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15"/>
  <workbookPr/>
  <mc:AlternateContent xmlns:mc="http://schemas.openxmlformats.org/markup-compatibility/2006">
    <mc:Choice Requires="x15">
      <x15ac:absPath xmlns:x15ac="http://schemas.microsoft.com/office/spreadsheetml/2010/11/ac" url="H:\Projekte\2 Laufende Projekte\Bertelsmannstiftung 2024\Daten_2024\Downloadtabellen\Bundesländer\Charge 1\abgeliefert\"/>
    </mc:Choice>
  </mc:AlternateContent>
  <xr:revisionPtr revIDLastSave="1" documentId="13_ncr:1_{EBD3D042-41A4-45D0-86E4-0261D276EC2C}" xr6:coauthVersionLast="47" xr6:coauthVersionMax="47" xr10:uidLastSave="{1BD8BEC6-12FC-494B-91D4-27DF28D16A0A}"/>
  <bookViews>
    <workbookView xWindow="38292" yWindow="4380" windowWidth="29016" windowHeight="15696" activeTab="1" xr2:uid="{00000000-000D-0000-FFFF-FFFF00000000}"/>
  </bookViews>
  <sheets>
    <sheet name="Inhalt" sheetId="7" r:id="rId1"/>
    <sheet name="2023" sheetId="11" r:id="rId2"/>
    <sheet name="2022" sheetId="9" r:id="rId3"/>
    <sheet name="2021" sheetId="8" r:id="rId4"/>
    <sheet name="2020" sheetId="6" r:id="rId5"/>
    <sheet name="2019" sheetId="5" r:id="rId6"/>
    <sheet name="2018" sheetId="4" r:id="rId7"/>
    <sheet name="2017" sheetId="3" r:id="rId8"/>
    <sheet name="2016" sheetId="1" r:id="rId9"/>
    <sheet name="2015" sheetId="2" r:id="rId10"/>
  </sheets>
  <definedNames>
    <definedName name="_____________________________C22b7">#REF!</definedName>
    <definedName name="____________________________C22b7">#REF!</definedName>
    <definedName name="___________________________C22b7">#REF!</definedName>
    <definedName name="__________________________C22b7">#REF!</definedName>
    <definedName name="_________________________C22b7">#REF!</definedName>
    <definedName name="________________________C22b7">#REF!</definedName>
    <definedName name="_______________________C22b7">#REF!</definedName>
    <definedName name="______________________C22b7">#REF!</definedName>
    <definedName name="_____________________C22b7">#REF!</definedName>
    <definedName name="____________________C22b7">#REF!</definedName>
    <definedName name="__________________C22b7">#REF!</definedName>
    <definedName name="_________________C22b7">#REF!</definedName>
    <definedName name="_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hidden="1">#REF!</definedName>
    <definedName name="__123Graph_B" hidden="1">#REF!</definedName>
    <definedName name="__123Graph_C" hidden="1">#REF!</definedName>
    <definedName name="__123Graph_D" hidden="1">#REF!</definedName>
    <definedName name="__123Graph_E" hidden="1">#REF!</definedName>
    <definedName name="__123Graph_F" hidden="1">#REF!</definedName>
    <definedName name="__123Graph_X" hidden="1">#REF!</definedName>
    <definedName name="__C22b7">#REF!</definedName>
    <definedName name="_C22b7">#REF!</definedName>
    <definedName name="_Fill" hidden="1">#REF!</definedName>
    <definedName name="_tab27" localSheetId="7">#REF!</definedName>
    <definedName name="_tab27" localSheetId="6">#REF!</definedName>
    <definedName name="_tab27" localSheetId="1">#REF!</definedName>
    <definedName name="_tab27">#REF!</definedName>
    <definedName name="_tab28" localSheetId="7">#REF!</definedName>
    <definedName name="_tab28" localSheetId="6">#REF!</definedName>
    <definedName name="_tab28" localSheetId="1">#REF!</definedName>
    <definedName name="_tab28">#REF!</definedName>
    <definedName name="aa">#REF!</definedName>
    <definedName name="aaaa">#REF!</definedName>
    <definedName name="aaaaa">#REF!</definedName>
    <definedName name="aaaaadad">#REF!</definedName>
    <definedName name="aadasd">#REF!</definedName>
    <definedName name="Abb.G33A">#REF!</definedName>
    <definedName name="Abf_Laender2000_Heim">#REF!</definedName>
    <definedName name="Abf_Laender2000_Heim_4">#REF!</definedName>
    <definedName name="Abf_Laender2000_Heim_5">#N/A</definedName>
    <definedName name="Abf_Laender2000_Heim_59">#N/A</definedName>
    <definedName name="Abschluss">#REF!</definedName>
    <definedName name="Abschlussart">#REF!</definedName>
    <definedName name="ad">#REF!</definedName>
    <definedName name="adadasd">#REF!</definedName>
    <definedName name="ads">#REF!</definedName>
    <definedName name="Alle">#REF!</definedName>
    <definedName name="Alter">#REF!</definedName>
    <definedName name="ANLERNAUSBILDUNG">#REF!</definedName>
    <definedName name="AS_MitAngabe">#REF!</definedName>
    <definedName name="AS_OhneAngabezurArt">#REF!</definedName>
    <definedName name="AS_OhneAS">#REF!</definedName>
    <definedName name="asas">#REF!</definedName>
    <definedName name="BaMa_Key">#REF!</definedName>
    <definedName name="bbbbbbbbbbbb">#REF!</definedName>
    <definedName name="BERUFSFACHSCHULE">#REF!</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#REF!</definedName>
    <definedName name="BS_OhneAbschluss">#REF!</definedName>
    <definedName name="BS_OhneAngabe">#REF!</definedName>
    <definedName name="BS_Schlüssel">#REF!</definedName>
    <definedName name="BS_Weibl">#REF!</definedName>
    <definedName name="BVJ">#REF!</definedName>
    <definedName name="d">#REF!</definedName>
    <definedName name="dddddddddd">#REF!</definedName>
    <definedName name="dgdhfd">#REF!</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dsvvav">#REF!</definedName>
    <definedName name="eee">#REF!</definedName>
    <definedName name="eeee">#REF!</definedName>
    <definedName name="eeeee">#REF!</definedName>
    <definedName name="eeeeee">#REF!</definedName>
    <definedName name="eeeeeeee">#REF!</definedName>
    <definedName name="eeeeeeeeee">#REF!</definedName>
    <definedName name="eeererer">#REF!</definedName>
    <definedName name="eettte">#REF!</definedName>
    <definedName name="efef">#REF!</definedName>
    <definedName name="egegg">#REF!</definedName>
    <definedName name="ejjjj">#REF!</definedName>
    <definedName name="ER" hidden="1">#REF!</definedName>
    <definedName name="ererkk">#REF!</definedName>
    <definedName name="essen" localSheetId="7">#REF!</definedName>
    <definedName name="essen" localSheetId="6">#REF!</definedName>
    <definedName name="essen" localSheetId="1">#REF!</definedName>
    <definedName name="essen">#REF!</definedName>
    <definedName name="f">#REF!</definedName>
    <definedName name="FA_Insg">#REF!</definedName>
    <definedName name="FA_Schlüssel">#REF!</definedName>
    <definedName name="FA_Weibl">#REF!</definedName>
    <definedName name="Fachhochschulreife">#REF!</definedName>
    <definedName name="FACHSCHULE">#REF!</definedName>
    <definedName name="FACHSCHULE_DDR">#REF!</definedName>
    <definedName name="fbbbbbb">#REF!</definedName>
    <definedName name="fbgvsgf">#REF!</definedName>
    <definedName name="fefe">#REF!</definedName>
    <definedName name="ff" hidden="1">#REF!</definedName>
    <definedName name="fff">#REF!</definedName>
    <definedName name="ffffffffffffffff">#REF!</definedName>
    <definedName name="fgdgrtet">#REF!</definedName>
    <definedName name="fgfg">#REF!</definedName>
    <definedName name="FH">#REF!</definedName>
    <definedName name="fhethehet">#REF!</definedName>
    <definedName name="Field_ISCED">#REF!</definedName>
    <definedName name="Fields">#REF!</definedName>
    <definedName name="Fields_II">#REF!</definedName>
    <definedName name="FS_Daten_Insg">#REF!</definedName>
    <definedName name="FS_Daten_Weibl">#REF!</definedName>
    <definedName name="FS_Key">#REF!</definedName>
    <definedName name="g">#REF!</definedName>
    <definedName name="gafaf">#REF!</definedName>
    <definedName name="gege">#REF!</definedName>
    <definedName name="gfgfdgd">#REF!</definedName>
    <definedName name="ggggg">#REF!</definedName>
    <definedName name="gggggggg">#REF!</definedName>
    <definedName name="gggggggggggg">#REF!</definedName>
    <definedName name="gggggggggggggggg">#REF!</definedName>
    <definedName name="ghkue">#REF!</definedName>
    <definedName name="grgr">#REF!</definedName>
    <definedName name="grgrgr">#REF!</definedName>
    <definedName name="h">#REF!</definedName>
    <definedName name="Halbjahr" localSheetId="7">#REF!</definedName>
    <definedName name="Halbjahr" localSheetId="6">#REF!</definedName>
    <definedName name="Halbjahr" localSheetId="1">#REF!</definedName>
    <definedName name="Halbjahr">#REF!</definedName>
    <definedName name="Halbjahr1b" localSheetId="7">#REF!</definedName>
    <definedName name="Halbjahr1b" localSheetId="6">#REF!</definedName>
    <definedName name="Halbjahr1b" localSheetId="1">#REF!</definedName>
    <definedName name="Halbjahr1b">#REF!</definedName>
    <definedName name="hh">#REF!</definedName>
    <definedName name="hhz">#REF!</definedName>
    <definedName name="hjhj">#REF!</definedName>
    <definedName name="hmmtm">#REF!</definedName>
    <definedName name="Hochschulreife">#REF!</definedName>
    <definedName name="HS_Abschluss">#REF!</definedName>
    <definedName name="ii">#REF!</definedName>
    <definedName name="ISBN" hidden="1">#REF!</definedName>
    <definedName name="isced_dual">#REF!</definedName>
    <definedName name="isced_dual_w">#REF!</definedName>
    <definedName name="iuziz">#REF!</definedName>
    <definedName name="Jahr" localSheetId="7">#REF!</definedName>
    <definedName name="Jahr" localSheetId="6">#REF!</definedName>
    <definedName name="Jahr" localSheetId="1">#REF!</definedName>
    <definedName name="Jahr">#REF!</definedName>
    <definedName name="Jahr1b" localSheetId="7">#REF!</definedName>
    <definedName name="Jahr1b" localSheetId="6">#REF!</definedName>
    <definedName name="Jahr1b" localSheetId="1">#REF!</definedName>
    <definedName name="Jahr1b">#REF!</definedName>
    <definedName name="jbbbbbbbbbbbbbb">#REF!</definedName>
    <definedName name="jj">#REF!</definedName>
    <definedName name="jjjjjjjj">#REF!</definedName>
    <definedName name="jjjjjjjjjjd">#REF!</definedName>
    <definedName name="joiejoigjreg">#REF!</definedName>
    <definedName name="k">#REF!</definedName>
    <definedName name="Key_3_Schule">#REF!</definedName>
    <definedName name="Key_4_Schule">#REF!</definedName>
    <definedName name="Key_5_Schule">#REF!</definedName>
    <definedName name="Key_5er">#REF!</definedName>
    <definedName name="Key_6_Schule">#REF!</definedName>
    <definedName name="key_fach_ges">#REF!</definedName>
    <definedName name="Key_Privat">#REF!</definedName>
    <definedName name="kkk">#REF!</definedName>
    <definedName name="kkkk">#REF!</definedName>
    <definedName name="kkkkkkke">#REF!</definedName>
    <definedName name="kkkkkkkkkkkk">#REF!</definedName>
    <definedName name="kkkkkkkkkkkkko">#REF!</definedName>
    <definedName name="kkkr">#REF!</definedName>
    <definedName name="Laender">#REF!</definedName>
    <definedName name="LEERE">#REF!</definedName>
    <definedName name="Liste">#REF!</definedName>
    <definedName name="Liste_Schulen">#REF!</definedName>
    <definedName name="llllöll">#REF!</definedName>
    <definedName name="MAKROER1">#REF!</definedName>
    <definedName name="MAKROER2">#REF!</definedName>
    <definedName name="MD_Insg">#REF!</definedName>
    <definedName name="MD_Key">#REF!</definedName>
    <definedName name="MD_Weibl">#REF!</definedName>
    <definedName name="mgjrzjrtj">#REF!</definedName>
    <definedName name="mmmh">#REF!</definedName>
    <definedName name="NochInSchule">#REF!</definedName>
    <definedName name="NW">#REF!</definedName>
    <definedName name="öioöioö">#REF!</definedName>
    <definedName name="öoiöioöoi">#REF!</definedName>
    <definedName name="ooooo">#REF!</definedName>
    <definedName name="POS">#REF!</definedName>
    <definedName name="PROMOTION">#REF!</definedName>
    <definedName name="PROT01VK">#REF!</definedName>
    <definedName name="qqq">#REF!</definedName>
    <definedName name="qqqq">#REF!</definedName>
    <definedName name="qqqqq">#REF!</definedName>
    <definedName name="qqqqqq">#REF!</definedName>
    <definedName name="qqqqqqqqqqq">#REF!</definedName>
    <definedName name="qqqqqqqqqqqq">#REF!</definedName>
    <definedName name="qqqqqqqqqqqqqqqq">#REF!</definedName>
    <definedName name="qwdqdwqd">#REF!</definedName>
    <definedName name="qwfef">#REF!</definedName>
    <definedName name="qwfeqfe">#REF!</definedName>
    <definedName name="Realschule">#REF!</definedName>
    <definedName name="revbsrgv">#REF!</definedName>
    <definedName name="rrrrrrrr">#REF!</definedName>
    <definedName name="Schulart">#REF!</definedName>
    <definedName name="Schulen">#REF!</definedName>
    <definedName name="Schulen_Insg">#REF!</definedName>
    <definedName name="Schulen_Männl">#REF!</definedName>
    <definedName name="Schulen_Weibl">#REF!</definedName>
    <definedName name="sddk">#REF!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s">#REF!</definedName>
    <definedName name="ssss">#REF!</definedName>
    <definedName name="sssss">#REF!</definedName>
    <definedName name="ssssss">#REF!</definedName>
    <definedName name="test" localSheetId="7">#REF!</definedName>
    <definedName name="test" localSheetId="6">#REF!</definedName>
    <definedName name="test" localSheetId="1">#REF!</definedName>
    <definedName name="test">#REF!</definedName>
    <definedName name="test2">#REF!</definedName>
    <definedName name="thhteghzetht">#REF!</definedName>
    <definedName name="trezez">#REF!</definedName>
    <definedName name="trjr">#REF!</definedName>
    <definedName name="tt">#REF!</definedName>
    <definedName name="ttttttttttt">#REF!</definedName>
    <definedName name="tztz">#REF!</definedName>
    <definedName name="uiuzi">#REF!</definedName>
    <definedName name="ukukuk">#REF!</definedName>
    <definedName name="UNI">#REF!</definedName>
    <definedName name="uuuuuuuuuuuuuuuuuu">#REF!</definedName>
    <definedName name="uzkzuk">#REF!</definedName>
    <definedName name="vbbbbbbbbb">#REF!</definedName>
    <definedName name="VerwFH">#REF!</definedName>
    <definedName name="VolksHauptschule">#REF!</definedName>
    <definedName name="vsdgsgs">#REF!</definedName>
    <definedName name="vvvvvvvvvv">#REF!</definedName>
    <definedName name="we">#REF!</definedName>
    <definedName name="wegwgw">#REF!</definedName>
    <definedName name="werwerwr">#REF!</definedName>
    <definedName name="wgwrgrw">#REF!</definedName>
    <definedName name="wqwqw">#REF!</definedName>
    <definedName name="wrqrq">#REF!</definedName>
    <definedName name="ww">#REF!</definedName>
    <definedName name="www">#REF!</definedName>
    <definedName name="wwwwwwwwww">#REF!</definedName>
    <definedName name="wwwwwwwwwww">#REF!</definedName>
    <definedName name="wwwwwwwwwwww">#REF!</definedName>
    <definedName name="wwwwwwwwwwwwww">#REF!</definedName>
    <definedName name="ycyc">#REF!</definedName>
    <definedName name="ydsadsa">#REF!</definedName>
    <definedName name="zjztj">#REF!</definedName>
    <definedName name="zutzut">#REF!</definedName>
    <definedName name="zzz">#REF!</definedName>
    <definedName name="zzzz">#REF!</definedName>
    <definedName name="zzzzzzzzzzzzz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Z25" i="9" l="1"/>
  <c r="Y25" i="9"/>
  <c r="D18" i="9"/>
  <c r="E18" i="9"/>
  <c r="Y17" i="9"/>
  <c r="T17" i="9"/>
  <c r="U17" i="9"/>
  <c r="R17" i="9"/>
  <c r="Q17" i="9"/>
  <c r="N17" i="9"/>
  <c r="L17" i="9"/>
  <c r="M17" i="9"/>
  <c r="I17" i="9"/>
  <c r="D17" i="9"/>
  <c r="E17" i="9"/>
  <c r="Z16" i="9"/>
  <c r="Y16" i="9"/>
  <c r="V16" i="9"/>
  <c r="T16" i="9"/>
  <c r="U16" i="9"/>
  <c r="Q16" i="9"/>
  <c r="L16" i="9"/>
  <c r="M16" i="9"/>
  <c r="J16" i="9"/>
  <c r="I16" i="9"/>
  <c r="F16" i="9"/>
  <c r="D16" i="9"/>
  <c r="E16" i="9"/>
  <c r="Y15" i="9"/>
  <c r="T15" i="9"/>
  <c r="U15" i="9"/>
  <c r="R15" i="9"/>
  <c r="Q15" i="9"/>
  <c r="N15" i="9"/>
  <c r="L15" i="9"/>
  <c r="M15" i="9"/>
  <c r="I15" i="9"/>
  <c r="D15" i="9"/>
  <c r="E15" i="9"/>
  <c r="Z14" i="9"/>
  <c r="Y14" i="9"/>
  <c r="V14" i="9"/>
  <c r="T14" i="9"/>
  <c r="U14" i="9"/>
  <c r="Q14" i="9"/>
  <c r="L14" i="9"/>
  <c r="M14" i="9"/>
  <c r="J14" i="9"/>
  <c r="I14" i="9"/>
  <c r="F14" i="9"/>
  <c r="D14" i="9"/>
  <c r="E14" i="9"/>
  <c r="Y13" i="9"/>
  <c r="T13" i="9"/>
  <c r="U13" i="9"/>
  <c r="R13" i="9"/>
  <c r="Q13" i="9"/>
  <c r="N13" i="9"/>
  <c r="L13" i="9"/>
  <c r="M13" i="9"/>
  <c r="I13" i="9"/>
  <c r="D13" i="9"/>
  <c r="E13" i="9"/>
  <c r="Z12" i="9"/>
  <c r="Y12" i="9"/>
  <c r="V12" i="9"/>
  <c r="T12" i="9"/>
  <c r="U12" i="9"/>
  <c r="Q12" i="9"/>
  <c r="L12" i="9"/>
  <c r="M12" i="9"/>
  <c r="J12" i="9"/>
  <c r="I12" i="9"/>
  <c r="F12" i="9"/>
  <c r="D12" i="9"/>
  <c r="E12" i="9"/>
  <c r="Y11" i="9"/>
  <c r="V11" i="9"/>
  <c r="R11" i="9"/>
  <c r="N11" i="9"/>
  <c r="J11" i="9"/>
  <c r="F11" i="9"/>
  <c r="Z10" i="9"/>
  <c r="V10" i="9"/>
  <c r="R10" i="9"/>
  <c r="N10" i="9"/>
  <c r="J10" i="9"/>
  <c r="F10" i="9"/>
  <c r="V9" i="9"/>
  <c r="R9" i="9"/>
  <c r="N9" i="9"/>
  <c r="J9" i="9"/>
  <c r="F9" i="9"/>
  <c r="Z8" i="9"/>
  <c r="V8" i="9"/>
  <c r="R8" i="9"/>
  <c r="N8" i="9"/>
  <c r="J8" i="9"/>
  <c r="F8" i="9"/>
  <c r="Z7" i="9"/>
  <c r="V7" i="9"/>
  <c r="R7" i="9"/>
  <c r="N7" i="9"/>
  <c r="J7" i="9"/>
  <c r="F7" i="9"/>
  <c r="M25" i="6"/>
  <c r="E25" i="6"/>
  <c r="U24" i="6"/>
  <c r="E24" i="6"/>
  <c r="U23" i="6"/>
  <c r="E23" i="6"/>
  <c r="U22" i="6"/>
  <c r="M22" i="6"/>
  <c r="U21" i="6"/>
  <c r="M21" i="6"/>
  <c r="U20" i="6"/>
  <c r="M20" i="6"/>
  <c r="U19" i="6"/>
  <c r="M19" i="6"/>
  <c r="U18" i="6"/>
  <c r="M18" i="6"/>
  <c r="U17" i="6"/>
  <c r="M17" i="6"/>
  <c r="U16" i="6"/>
  <c r="M16" i="6"/>
  <c r="E16" i="6"/>
  <c r="U15" i="6"/>
  <c r="E15" i="6"/>
  <c r="U14" i="6"/>
  <c r="E14" i="6"/>
  <c r="U13" i="6"/>
  <c r="M13" i="6"/>
  <c r="U12" i="6"/>
  <c r="M12" i="6"/>
  <c r="F12" i="6"/>
  <c r="D12" i="6"/>
  <c r="X11" i="6"/>
  <c r="V11" i="6"/>
  <c r="R11" i="6"/>
  <c r="N11" i="6"/>
  <c r="J11" i="6"/>
  <c r="F11" i="6"/>
  <c r="Z10" i="6"/>
  <c r="V10" i="6"/>
  <c r="R10" i="6"/>
  <c r="N10" i="6"/>
  <c r="J10" i="6"/>
  <c r="F10" i="6"/>
  <c r="V9" i="6"/>
  <c r="U9" i="6"/>
  <c r="R9" i="6"/>
  <c r="P9" i="6"/>
  <c r="Q9" i="6"/>
  <c r="M9" i="6"/>
  <c r="I9" i="6"/>
  <c r="F9" i="6"/>
  <c r="E9" i="6"/>
  <c r="Z8" i="6"/>
  <c r="X8" i="6"/>
  <c r="Y8" i="6"/>
  <c r="U8" i="6"/>
  <c r="Q8" i="6"/>
  <c r="N8" i="6"/>
  <c r="M8" i="6"/>
  <c r="J8" i="6"/>
  <c r="H8" i="6"/>
  <c r="I8" i="6"/>
  <c r="E8" i="6"/>
  <c r="Y7" i="6"/>
  <c r="V7" i="6"/>
  <c r="U7" i="6"/>
  <c r="R7" i="6"/>
  <c r="P7" i="6"/>
  <c r="Q7" i="6"/>
  <c r="M7" i="6"/>
  <c r="I7" i="6"/>
  <c r="D7" i="6"/>
  <c r="F7" i="6"/>
  <c r="F25" i="1"/>
  <c r="E25" i="1"/>
  <c r="D25" i="1"/>
  <c r="F24" i="1"/>
  <c r="E24" i="1"/>
  <c r="D24" i="1"/>
  <c r="F23" i="1"/>
  <c r="E23" i="1"/>
  <c r="D23" i="1"/>
  <c r="F22" i="1"/>
  <c r="E22" i="1"/>
  <c r="D22" i="1"/>
  <c r="F21" i="1"/>
  <c r="E21" i="1"/>
  <c r="D21" i="1"/>
  <c r="F20" i="1"/>
  <c r="E20" i="1"/>
  <c r="D20" i="1"/>
  <c r="F19" i="1"/>
  <c r="E19" i="1"/>
  <c r="D19" i="1"/>
  <c r="F18" i="1"/>
  <c r="E18" i="1"/>
  <c r="D18" i="1"/>
  <c r="F17" i="1"/>
  <c r="E17" i="1"/>
  <c r="D17" i="1"/>
  <c r="F16" i="1"/>
  <c r="E16" i="1"/>
  <c r="D16" i="1"/>
  <c r="F15" i="1"/>
  <c r="E15" i="1"/>
  <c r="D15" i="1"/>
  <c r="F14" i="1"/>
  <c r="E14" i="1"/>
  <c r="D14" i="1"/>
  <c r="F13" i="1"/>
  <c r="E13" i="1"/>
  <c r="D13" i="1"/>
  <c r="F12" i="1"/>
  <c r="E12" i="1"/>
  <c r="D12" i="1"/>
  <c r="F11" i="1"/>
  <c r="E11" i="1"/>
  <c r="D11" i="1"/>
  <c r="F10" i="1"/>
  <c r="E10" i="1"/>
  <c r="D10" i="1"/>
  <c r="F9" i="1"/>
  <c r="E9" i="1"/>
  <c r="D9" i="1"/>
  <c r="F8" i="1"/>
  <c r="E8" i="1"/>
  <c r="D8" i="1"/>
  <c r="F7" i="1"/>
  <c r="E7" i="1"/>
  <c r="D7" i="1"/>
  <c r="H8" i="9" l="1"/>
  <c r="L8" i="9"/>
  <c r="T8" i="9"/>
  <c r="D9" i="9"/>
  <c r="L9" i="9"/>
  <c r="M18" i="9"/>
  <c r="L18" i="9"/>
  <c r="U18" i="9"/>
  <c r="T18" i="9"/>
  <c r="E19" i="9"/>
  <c r="D19" i="9"/>
  <c r="M19" i="9"/>
  <c r="L19" i="9"/>
  <c r="U19" i="9"/>
  <c r="T19" i="9"/>
  <c r="E20" i="9"/>
  <c r="D20" i="9"/>
  <c r="M20" i="9"/>
  <c r="L20" i="9"/>
  <c r="U20" i="9"/>
  <c r="T20" i="9"/>
  <c r="E21" i="9"/>
  <c r="D21" i="9"/>
  <c r="M21" i="9"/>
  <c r="L21" i="9"/>
  <c r="U21" i="9"/>
  <c r="T21" i="9"/>
  <c r="E22" i="9"/>
  <c r="D22" i="9"/>
  <c r="M22" i="9"/>
  <c r="L22" i="9"/>
  <c r="U22" i="9"/>
  <c r="T22" i="9"/>
  <c r="E23" i="9"/>
  <c r="D23" i="9"/>
  <c r="M23" i="9"/>
  <c r="L23" i="9"/>
  <c r="U23" i="9"/>
  <c r="T23" i="9"/>
  <c r="E24" i="9"/>
  <c r="D24" i="9"/>
  <c r="M24" i="9"/>
  <c r="L24" i="9"/>
  <c r="U24" i="9"/>
  <c r="T24" i="9"/>
  <c r="E25" i="9"/>
  <c r="D25" i="9"/>
  <c r="M25" i="9"/>
  <c r="L25" i="9"/>
  <c r="U25" i="9"/>
  <c r="T25" i="9"/>
  <c r="E7" i="9"/>
  <c r="I7" i="9"/>
  <c r="M7" i="9"/>
  <c r="Q7" i="9"/>
  <c r="U7" i="9"/>
  <c r="Y7" i="9"/>
  <c r="E8" i="9"/>
  <c r="I8" i="9"/>
  <c r="M8" i="9"/>
  <c r="Q8" i="9"/>
  <c r="U8" i="9"/>
  <c r="Y8" i="9"/>
  <c r="E9" i="9"/>
  <c r="I9" i="9"/>
  <c r="M9" i="9"/>
  <c r="Q9" i="9"/>
  <c r="U9" i="9"/>
  <c r="D10" i="9"/>
  <c r="H10" i="9"/>
  <c r="L10" i="9"/>
  <c r="P10" i="9"/>
  <c r="T10" i="9"/>
  <c r="X10" i="9"/>
  <c r="D11" i="9"/>
  <c r="H11" i="9"/>
  <c r="L11" i="9"/>
  <c r="P11" i="9"/>
  <c r="T11" i="9"/>
  <c r="X11" i="9"/>
  <c r="P12" i="9"/>
  <c r="H13" i="9"/>
  <c r="X13" i="9"/>
  <c r="P14" i="9"/>
  <c r="H15" i="9"/>
  <c r="X15" i="9"/>
  <c r="P16" i="9"/>
  <c r="H17" i="9"/>
  <c r="X17" i="9"/>
  <c r="F18" i="9"/>
  <c r="N18" i="9"/>
  <c r="V18" i="9"/>
  <c r="F19" i="9"/>
  <c r="N19" i="9"/>
  <c r="V19" i="9"/>
  <c r="F20" i="9"/>
  <c r="N20" i="9"/>
  <c r="V20" i="9"/>
  <c r="F21" i="9"/>
  <c r="N21" i="9"/>
  <c r="V21" i="9"/>
  <c r="F22" i="9"/>
  <c r="N22" i="9"/>
  <c r="V22" i="9"/>
  <c r="F23" i="9"/>
  <c r="N23" i="9"/>
  <c r="V23" i="9"/>
  <c r="F24" i="9"/>
  <c r="N24" i="9"/>
  <c r="V24" i="9"/>
  <c r="F25" i="9"/>
  <c r="N25" i="9"/>
  <c r="V25" i="9"/>
  <c r="D7" i="9"/>
  <c r="H7" i="9"/>
  <c r="L7" i="9"/>
  <c r="P7" i="9"/>
  <c r="T7" i="9"/>
  <c r="X7" i="9"/>
  <c r="D8" i="9"/>
  <c r="P8" i="9"/>
  <c r="X8" i="9"/>
  <c r="H9" i="9"/>
  <c r="P9" i="9"/>
  <c r="T9" i="9"/>
  <c r="E10" i="9"/>
  <c r="I10" i="9"/>
  <c r="M10" i="9"/>
  <c r="Q10" i="9"/>
  <c r="U10" i="9"/>
  <c r="Y10" i="9"/>
  <c r="E11" i="9"/>
  <c r="I11" i="9"/>
  <c r="M11" i="9"/>
  <c r="Q11" i="9"/>
  <c r="U11" i="9"/>
  <c r="Z11" i="9"/>
  <c r="R12" i="9"/>
  <c r="J13" i="9"/>
  <c r="Z13" i="9"/>
  <c r="R14" i="9"/>
  <c r="J15" i="9"/>
  <c r="Z15" i="9"/>
  <c r="R16" i="9"/>
  <c r="J17" i="9"/>
  <c r="Z17" i="9"/>
  <c r="I18" i="9"/>
  <c r="H18" i="9"/>
  <c r="Q18" i="9"/>
  <c r="P18" i="9"/>
  <c r="Y18" i="9"/>
  <c r="X18" i="9"/>
  <c r="I19" i="9"/>
  <c r="H19" i="9"/>
  <c r="Q19" i="9"/>
  <c r="P19" i="9"/>
  <c r="Y19" i="9"/>
  <c r="X19" i="9"/>
  <c r="I20" i="9"/>
  <c r="H20" i="9"/>
  <c r="Q20" i="9"/>
  <c r="P20" i="9"/>
  <c r="Y20" i="9"/>
  <c r="X20" i="9"/>
  <c r="I21" i="9"/>
  <c r="H21" i="9"/>
  <c r="Q21" i="9"/>
  <c r="P21" i="9"/>
  <c r="Y21" i="9"/>
  <c r="X21" i="9"/>
  <c r="I22" i="9"/>
  <c r="H22" i="9"/>
  <c r="Q22" i="9"/>
  <c r="P22" i="9"/>
  <c r="Y22" i="9"/>
  <c r="X22" i="9"/>
  <c r="I23" i="9"/>
  <c r="H23" i="9"/>
  <c r="Q23" i="9"/>
  <c r="P23" i="9"/>
  <c r="Y23" i="9"/>
  <c r="X23" i="9"/>
  <c r="I24" i="9"/>
  <c r="H24" i="9"/>
  <c r="Q24" i="9"/>
  <c r="P24" i="9"/>
  <c r="Y24" i="9"/>
  <c r="X24" i="9"/>
  <c r="I25" i="9"/>
  <c r="H25" i="9"/>
  <c r="Q25" i="9"/>
  <c r="P25" i="9"/>
  <c r="H12" i="9"/>
  <c r="N12" i="9"/>
  <c r="X12" i="9"/>
  <c r="F13" i="9"/>
  <c r="P13" i="9"/>
  <c r="V13" i="9"/>
  <c r="H14" i="9"/>
  <c r="N14" i="9"/>
  <c r="X14" i="9"/>
  <c r="F15" i="9"/>
  <c r="P15" i="9"/>
  <c r="V15" i="9"/>
  <c r="H16" i="9"/>
  <c r="N16" i="9"/>
  <c r="X16" i="9"/>
  <c r="F17" i="9"/>
  <c r="P17" i="9"/>
  <c r="V17" i="9"/>
  <c r="J18" i="9"/>
  <c r="R18" i="9"/>
  <c r="Z18" i="9"/>
  <c r="J19" i="9"/>
  <c r="R19" i="9"/>
  <c r="Z19" i="9"/>
  <c r="J20" i="9"/>
  <c r="R20" i="9"/>
  <c r="Z20" i="9"/>
  <c r="J21" i="9"/>
  <c r="R21" i="9"/>
  <c r="Z21" i="9"/>
  <c r="J22" i="9"/>
  <c r="R22" i="9"/>
  <c r="Z22" i="9"/>
  <c r="J23" i="9"/>
  <c r="R23" i="9"/>
  <c r="Z23" i="9"/>
  <c r="J24" i="9"/>
  <c r="R24" i="9"/>
  <c r="Z24" i="9"/>
  <c r="J25" i="9"/>
  <c r="R25" i="9"/>
  <c r="X25" i="9"/>
  <c r="D8" i="6"/>
  <c r="T8" i="6"/>
  <c r="L9" i="6"/>
  <c r="H7" i="6"/>
  <c r="N7" i="6"/>
  <c r="N9" i="6"/>
  <c r="L7" i="6"/>
  <c r="X7" i="6"/>
  <c r="F8" i="6"/>
  <c r="P8" i="6"/>
  <c r="V8" i="6"/>
  <c r="H9" i="6"/>
  <c r="J7" i="6"/>
  <c r="T7" i="6"/>
  <c r="Z7" i="6"/>
  <c r="L8" i="6"/>
  <c r="R8" i="6"/>
  <c r="D9" i="6"/>
  <c r="J9" i="6"/>
  <c r="T9" i="6"/>
  <c r="E12" i="6"/>
  <c r="F13" i="6"/>
  <c r="D13" i="6"/>
  <c r="N14" i="6"/>
  <c r="L14" i="6"/>
  <c r="N15" i="6"/>
  <c r="L15" i="6"/>
  <c r="F17" i="6"/>
  <c r="D17" i="6"/>
  <c r="F18" i="6"/>
  <c r="D18" i="6"/>
  <c r="F19" i="6"/>
  <c r="D19" i="6"/>
  <c r="F20" i="6"/>
  <c r="D20" i="6"/>
  <c r="F21" i="6"/>
  <c r="D21" i="6"/>
  <c r="F22" i="6"/>
  <c r="D22" i="6"/>
  <c r="N23" i="6"/>
  <c r="L23" i="6"/>
  <c r="N24" i="6"/>
  <c r="L24" i="6"/>
  <c r="V25" i="6"/>
  <c r="T25" i="6"/>
  <c r="E7" i="6"/>
  <c r="D10" i="6"/>
  <c r="H10" i="6"/>
  <c r="L10" i="6"/>
  <c r="P10" i="6"/>
  <c r="T10" i="6"/>
  <c r="X10" i="6"/>
  <c r="D11" i="6"/>
  <c r="H11" i="6"/>
  <c r="L11" i="6"/>
  <c r="P11" i="6"/>
  <c r="T11" i="6"/>
  <c r="Y11" i="6"/>
  <c r="E13" i="6"/>
  <c r="M14" i="6"/>
  <c r="M15" i="6"/>
  <c r="E17" i="6"/>
  <c r="E18" i="6"/>
  <c r="E19" i="6"/>
  <c r="E20" i="6"/>
  <c r="E21" i="6"/>
  <c r="E22" i="6"/>
  <c r="M23" i="6"/>
  <c r="M24" i="6"/>
  <c r="U25" i="6"/>
  <c r="N12" i="6"/>
  <c r="L12" i="6"/>
  <c r="N13" i="6"/>
  <c r="L13" i="6"/>
  <c r="V13" i="6"/>
  <c r="T13" i="6"/>
  <c r="F15" i="6"/>
  <c r="D15" i="6"/>
  <c r="F16" i="6"/>
  <c r="D16" i="6"/>
  <c r="N16" i="6"/>
  <c r="L16" i="6"/>
  <c r="N17" i="6"/>
  <c r="L17" i="6"/>
  <c r="N18" i="6"/>
  <c r="L18" i="6"/>
  <c r="V19" i="6"/>
  <c r="T19" i="6"/>
  <c r="N20" i="6"/>
  <c r="L20" i="6"/>
  <c r="N21" i="6"/>
  <c r="L21" i="6"/>
  <c r="N22" i="6"/>
  <c r="L22" i="6"/>
  <c r="F23" i="6"/>
  <c r="D23" i="6"/>
  <c r="F24" i="6"/>
  <c r="D24" i="6"/>
  <c r="V24" i="6"/>
  <c r="T24" i="6"/>
  <c r="N25" i="6"/>
  <c r="L25" i="6"/>
  <c r="E10" i="6"/>
  <c r="I10" i="6"/>
  <c r="M10" i="6"/>
  <c r="Q10" i="6"/>
  <c r="U10" i="6"/>
  <c r="Y10" i="6"/>
  <c r="E11" i="6"/>
  <c r="I11" i="6"/>
  <c r="M11" i="6"/>
  <c r="Q11" i="6"/>
  <c r="U11" i="6"/>
  <c r="Z11" i="6"/>
  <c r="J12" i="6"/>
  <c r="H12" i="6"/>
  <c r="R12" i="6"/>
  <c r="P12" i="6"/>
  <c r="Z12" i="6"/>
  <c r="X12" i="6"/>
  <c r="J13" i="6"/>
  <c r="H13" i="6"/>
  <c r="R13" i="6"/>
  <c r="P13" i="6"/>
  <c r="Z13" i="6"/>
  <c r="X13" i="6"/>
  <c r="J14" i="6"/>
  <c r="H14" i="6"/>
  <c r="R14" i="6"/>
  <c r="P14" i="6"/>
  <c r="Z14" i="6"/>
  <c r="X14" i="6"/>
  <c r="J15" i="6"/>
  <c r="H15" i="6"/>
  <c r="R15" i="6"/>
  <c r="P15" i="6"/>
  <c r="Z15" i="6"/>
  <c r="X15" i="6"/>
  <c r="J16" i="6"/>
  <c r="H16" i="6"/>
  <c r="R16" i="6"/>
  <c r="P16" i="6"/>
  <c r="Z16" i="6"/>
  <c r="X16" i="6"/>
  <c r="J17" i="6"/>
  <c r="H17" i="6"/>
  <c r="R17" i="6"/>
  <c r="P17" i="6"/>
  <c r="Z17" i="6"/>
  <c r="X17" i="6"/>
  <c r="J18" i="6"/>
  <c r="H18" i="6"/>
  <c r="R18" i="6"/>
  <c r="P18" i="6"/>
  <c r="Z18" i="6"/>
  <c r="X18" i="6"/>
  <c r="J19" i="6"/>
  <c r="H19" i="6"/>
  <c r="R19" i="6"/>
  <c r="P19" i="6"/>
  <c r="Z19" i="6"/>
  <c r="X19" i="6"/>
  <c r="J20" i="6"/>
  <c r="H20" i="6"/>
  <c r="R20" i="6"/>
  <c r="P20" i="6"/>
  <c r="Z20" i="6"/>
  <c r="X20" i="6"/>
  <c r="J21" i="6"/>
  <c r="H21" i="6"/>
  <c r="R21" i="6"/>
  <c r="P21" i="6"/>
  <c r="Z21" i="6"/>
  <c r="X21" i="6"/>
  <c r="J22" i="6"/>
  <c r="H22" i="6"/>
  <c r="R22" i="6"/>
  <c r="P22" i="6"/>
  <c r="Z22" i="6"/>
  <c r="X22" i="6"/>
  <c r="J23" i="6"/>
  <c r="H23" i="6"/>
  <c r="R23" i="6"/>
  <c r="P23" i="6"/>
  <c r="Z23" i="6"/>
  <c r="X23" i="6"/>
  <c r="J24" i="6"/>
  <c r="H24" i="6"/>
  <c r="R24" i="6"/>
  <c r="P24" i="6"/>
  <c r="Z24" i="6"/>
  <c r="X24" i="6"/>
  <c r="J25" i="6"/>
  <c r="H25" i="6"/>
  <c r="R25" i="6"/>
  <c r="P25" i="6"/>
  <c r="Z25" i="6"/>
  <c r="X25" i="6"/>
  <c r="V12" i="6"/>
  <c r="T12" i="6"/>
  <c r="F14" i="6"/>
  <c r="D14" i="6"/>
  <c r="V14" i="6"/>
  <c r="T14" i="6"/>
  <c r="V15" i="6"/>
  <c r="T15" i="6"/>
  <c r="V16" i="6"/>
  <c r="T16" i="6"/>
  <c r="V17" i="6"/>
  <c r="T17" i="6"/>
  <c r="V18" i="6"/>
  <c r="T18" i="6"/>
  <c r="N19" i="6"/>
  <c r="L19" i="6"/>
  <c r="V20" i="6"/>
  <c r="T20" i="6"/>
  <c r="V21" i="6"/>
  <c r="T21" i="6"/>
  <c r="V22" i="6"/>
  <c r="T22" i="6"/>
  <c r="V23" i="6"/>
  <c r="T23" i="6"/>
  <c r="F25" i="6"/>
  <c r="D25" i="6"/>
  <c r="I12" i="6"/>
  <c r="Q12" i="6"/>
  <c r="Y12" i="6"/>
  <c r="I13" i="6"/>
  <c r="Q13" i="6"/>
  <c r="Y13" i="6"/>
  <c r="I14" i="6"/>
  <c r="Q14" i="6"/>
  <c r="Y14" i="6"/>
  <c r="I15" i="6"/>
  <c r="Q15" i="6"/>
  <c r="Y15" i="6"/>
  <c r="I16" i="6"/>
  <c r="Q16" i="6"/>
  <c r="Y16" i="6"/>
  <c r="I17" i="6"/>
  <c r="Q17" i="6"/>
  <c r="Y17" i="6"/>
  <c r="I18" i="6"/>
  <c r="Q18" i="6"/>
  <c r="Y18" i="6"/>
  <c r="I19" i="6"/>
  <c r="Q19" i="6"/>
  <c r="Y19" i="6"/>
  <c r="I20" i="6"/>
  <c r="Q20" i="6"/>
  <c r="Y20" i="6"/>
  <c r="I21" i="6"/>
  <c r="Q21" i="6"/>
  <c r="Y21" i="6"/>
  <c r="I22" i="6"/>
  <c r="Q22" i="6"/>
  <c r="Y22" i="6"/>
  <c r="I23" i="6"/>
  <c r="Q23" i="6"/>
  <c r="Y23" i="6"/>
  <c r="I24" i="6"/>
  <c r="Q24" i="6"/>
  <c r="Y24" i="6"/>
  <c r="I25" i="6"/>
  <c r="Q25" i="6"/>
  <c r="Y25" i="6"/>
</calcChain>
</file>

<file path=xl/sharedStrings.xml><?xml version="1.0" encoding="utf-8"?>
<sst xmlns="http://schemas.openxmlformats.org/spreadsheetml/2006/main" count="401" uniqueCount="74">
  <si>
    <t>Inhaltsverzeichnis</t>
  </si>
  <si>
    <t>Fachkraft-Kind-Relationen</t>
  </si>
  <si>
    <t>Datenjahr</t>
  </si>
  <si>
    <t>Link</t>
  </si>
  <si>
    <t>Tab82_i9d_lm24: Szenarien der Bertelsmann Stiftung: Fachkraft-Kind-Relationen (2023)</t>
  </si>
  <si>
    <t>Tab82_i9d_lm23: Szenarien der Bertelsmann Stiftung: Fachkraft-Kind-Relationen (2022)</t>
  </si>
  <si>
    <t>Tab82_i9d_lm22: Szenarien der Bertelsmann Stiftung: Fachkraft-Kind-Relationen (2021)</t>
  </si>
  <si>
    <t>Tab82_i9d_lm21: Szenarien der Bertelsmann Stiftung: Fachkraft-Kind-Relationen (2020)</t>
  </si>
  <si>
    <t>Tab82_i9d_lm20: Szenarien der Bertelsmann Stiftung: Fachkraft-Kind-Relationen (2019)</t>
  </si>
  <si>
    <t>Tab82_i9d_lm19: Szenarien der Bertelsmann Stiftung: Fachkraft-Kind-Relationen (2018)</t>
  </si>
  <si>
    <t>Tab82_i9d_lm18: Szenarien der Bertelsmann Stiftung: Fachkraft-Kind-Relationen (2017)</t>
  </si>
  <si>
    <t>Tab82_i9d_lm17: Szenarien der Bertelsmann Stiftung: Fachkraft-Kind-Relationen (2016)</t>
  </si>
  <si>
    <t>Tab.82_LM16: Szenarien der Bertelsmann Stiftung: Fachkraft-Kind-Relationen (2015)</t>
  </si>
  <si>
    <t>Bundesland</t>
  </si>
  <si>
    <t>Krippengruppe*</t>
  </si>
  <si>
    <t>Kindergartengruppe*</t>
  </si>
  <si>
    <t>Kindergartengruppe, für 2-Jährige geöffnet*</t>
  </si>
  <si>
    <t>Gruppe mit Kindern unter 4 Jahren*</t>
  </si>
  <si>
    <t>Altersübergreifende Gruppe*</t>
  </si>
  <si>
    <t>Hortgruppe*</t>
  </si>
  <si>
    <t>Personalschlüssel (Median; berechnet auf Basis der amtlichen Kinder- und Jugendhilfestatistik; 01.03.2023)</t>
  </si>
  <si>
    <r>
      <t xml:space="preserve">Fachkraft-Kind-Relationen (Szenarien) </t>
    </r>
    <r>
      <rPr>
        <sz val="10"/>
        <color theme="1"/>
        <rFont val="Arial"/>
        <family val="2"/>
      </rPr>
      <t>berechnet mit einem Arbeitszeitanteil für die unmittelbare pädagogische Arbeit** von ...</t>
    </r>
  </si>
  <si>
    <t>75 %</t>
  </si>
  <si>
    <t>67 %</t>
  </si>
  <si>
    <t>60 %</t>
  </si>
  <si>
    <t>1 : X</t>
  </si>
  <si>
    <t>Baden-Württemberg</t>
  </si>
  <si>
    <t>Bayern</t>
  </si>
  <si>
    <t>Berlin</t>
  </si>
  <si>
    <t>-</t>
  </si>
  <si>
    <t>Brandenburg</t>
  </si>
  <si>
    <t>Bremen</t>
  </si>
  <si>
    <t>Hamburg</t>
  </si>
  <si>
    <t>Hessen</t>
  </si>
  <si>
    <t>Mecklenburg-Vorpommern</t>
  </si>
  <si>
    <t>Niedersachsen</t>
  </si>
  <si>
    <t>Nordrhein-Westfalen</t>
  </si>
  <si>
    <t>Rheinland-Pfalz</t>
  </si>
  <si>
    <t>Saarland</t>
  </si>
  <si>
    <t>Sachsen</t>
  </si>
  <si>
    <t>Sachsen-Anhalt</t>
  </si>
  <si>
    <t>Schleswig-Holstein</t>
  </si>
  <si>
    <t>Thüringen</t>
  </si>
  <si>
    <t>Ostdeutschland (mit Berlin)</t>
  </si>
  <si>
    <t>Westdeutschland (ohne Berlin)</t>
  </si>
  <si>
    <t>Deutschland</t>
  </si>
  <si>
    <t>* Die Gruppentypen wurden anhand der im Folgenden erläuterten Merkmale gebildet: Krippengruppen sind alle Gruppen, in denen ausschließlich Kinder unter 3 Jahren sind. Kindergartengruppen sind alle Gruppen, in denen ausschließlich Kinder von 3 Jahren bis zum Schuleintritt sind. „Für 2-Jährige geöffnete Kindergartengruppen“ sind Gruppen mit 15 und mehr Kindern, in denen neben Kindern ab einem Alter von 3 Jahren bis zum Schulbesuch auch bis zu fünf 2-jährige Kinder betreut werden. Unter „Gruppen mit Kindern unter 4 Jahren“ werden alle Gruppen gefasst, die nicht den Krippengruppen zugeordnet wurden und in denen ausschließlich Kinder unter 4 Jahren sind. Unter "altersübergreifende Gruppen" fallen diejenigen Gruppen, die nicht den vorangegangenen Gruppentypen zugeordnet wurden. Diese Gruppe setzt sich aus altersgruppenübergreifenden Gruppen mit Kindern von 0 Jahren bis zum Schuleintritt und altersgruppenübergreifenden Gruppen mit Schulkindern zusammen. Sprachlich exakt müsste diese Gruppenform „altersgruppenübergreifende Gruppen“ heißen. „Hortgruppen“ sind diejenigen Gruppen, in denen sich ausschließlich Schulkinder befinden.</t>
  </si>
  <si>
    <t>** Der Personalschlüssel stellt den rechnerisch zur Verfügung stehenden Personalressourceneinsatz in den unterschiedlichen KiTa-Gruppen dar. Dieser Wert wird auf Basis der laut amtlicher Kinder- und Jugendhilfestatistik vertraglich vereinbarten Wochenarbeitszeit seitens des Personals sowie der vertraglich vereinbarten Betreuungszeiten in Stunden pro Woche seitens der Kinder gebildet. Bei dem Personalschlüssel wird also sowohl die unmittelbare als auch die mittelbare Arbeitszeit des Personals berücksichtigt. Die mittelbare Arbeitszeit kann z.B. Arbeitszeiten für Teamsitzungen, Elterngespräche oder Vorbereitungszeiten enthalten, dadurch verringern sich die Personalressourcen für die unmittelbare Arbeit mit dem zu betreuenden Kind. Darüber hinaus gibt es auf Seiten des Personals Ausfallzeiten durch Urlaub, Fort- und Weiterbildung sowie Krankheit. Dadurch wird die unmittelbare Arbeitszeit zusätzlich reduziert, wenn keine Personalkapazitäten zur Verfügung stehen. Bei der Fachkraft-Kind-Relation werden ausschließlich die Anteile für die unmittelbare Arbeitszeit berücksichtigt. Bei der vorliegenden Berechnung werden drei unterschiedliche Anteile von unmittelbarer pädagogischer Arbeitszeit angenommen (75 %, 67 % und 60 %) und diese auf die anhand der amtlichen Kinder- und Jugendhilfestatistik berechneten Personalschlüssel übertragen. Diese Szenarien bieten eine Orientierung für die Ermittlung der Fachkraft-Kind-Relationen in den Einrichtungen, wenn bekannt ist, wie hoch die Anteile für die mittelbare Arbeitszeit konkret sind.</t>
  </si>
  <si>
    <t>Quelle: FDZ der Statistischen Ämter des Bundes und der Länder, Kinder und tätige Personen in Tageseinrichtungen und in öffentlich geförderter Kindertagespflege, 2023; berechnet vom Österreichischen Institut für Familienforschung an der Universität Wien, 2024, auf Grundlage der von der Arbeitsstelle Kinder- und Jugendhilfestatistik (AKJStat) entwickelten Methodik zur Berechnung des Personalschlüssels.</t>
  </si>
  <si>
    <t>Personalschlüssel (Median; berechnet auf Basis der amtlichen Kinder- und Jugendhilfestatistik; 01.03.2022)</t>
  </si>
  <si>
    <t>** Der Personalschlüssel stellt den rechnerisch zur Verfügung stehenden Personalressourceneinsatz in den unterschiedlichen KiTa-Gruppen dar. Dieser Wert wird auf Basis der laut amtlicher Kinder- und Jugendhilfestatistik vertraglich vereinbarten Wochenarbeitszeit seitens des Personals sowie der vertraglich vereinbarten Betreuungszeiten in Stunden pro Woche seitens der Kinder gebildet. Bei dem Personalschlüssel wird also sowohl die unmittelbare als auch die mittelbare Arbeitszeit des Personals berücksichtigt. Die mittelbare Arbeitszeit kann z.B. Arbeitszeiten für Teamsitzungen, Elterngespräche oder Vorbereitungszeiten enthalten, dadurch verringern sich die Personalressourcen für die unmittelbare Arbeit mit dem zu betreuenden Kind. Darüber hinaus gibt es auf Seiten des Personals Ausfallzeiten durch Urlaub, Fort- und Weiterbildung sowie Krankheit. Dadurch wird die unmittelbare Arbeitszeit zusätzlich reduziert, wenn keine Personalkapazitäten zur Verfügung stehen. Bei der Fachkraft-Kind-Relation werden ausschließlich die Anteile für die unmittelbare Arbeitszeit berücksichtigt. Bei der vorliegenden Berechnung werden drei unterschiedliche Anteile von unmittelbarer pädagogischer Arbeitszeit angenommen (75%, 67% und 60%) und diese auf die anhand der amtlichen Kinder- und Jugendhilfestatistik 2021 berechneten Personalschlüssel übertragen. Diese Szenarien bieten eine Orientierung für die Ermittlung der Fachkraft-Kind-Relationen in den Einrichtungen, wenn bekannt ist, wie hoch die Anteile für die mittelbare Arbeitszeit konkret sind.</t>
  </si>
  <si>
    <t>Quelle: FDZ der Statistischen Ämter des Bundes und der Länder, Kinder und tätige Personen in Tageseinrichtungen und in öffentlich geförderter Kindertagespflege, 2022; berechnet vom LG Empirische Bildungsforschung der FernUniversität in Hagen, 2023, auf Grundlage der von der Arbeitsstelle Kinder- und Jugendhilfestatistik (AKJStat) entwickelten Methodik zur Berechnung des Personalschlüssels.</t>
  </si>
  <si>
    <t>Personalschlüssel (Median; berechnet auf Basis der amtlichen Kinder- und Jugendhilfestatistik; 01.03.2021***)</t>
  </si>
  <si>
    <t>*** Aufgrund der zeitweiligen Schließung bzw. des eingeschränkten Betriebs von Einrichtungen der Kindertagesbetreuung und von Horten durch die Corona-Pandemie ist davon auszugehen, dass es in dem Datenjahr 2021 teilweise zu größeren Abweichungen zwischen den Daten der amtlichen Statistik und dem Ist-Zustand kommt. Beispielsweise sind die tatsächlichen Betreuungszeiten von Kindern in vielen Einrichtungen vermutlich weit geringer, als sie im Betreuungsvertrag laut amtlicher Statistik vereinbart sind. Diese Abweichungen sind bei der Interpretation der hier ausgewiesenen Daten zu berücksichtigen. Weitere Informationen hierzu finden Sie hier: https://www.laendermonitor.de/de/system/methodik.</t>
  </si>
  <si>
    <t>Quelle: FDZ der Statistischen Ämter des Bundes und der Länder, Kinder und tätige Personen in Tageseinrichtungen und in öffentlich geförderter Kindertagespflege, 2021; berechnet vom LG Empirische Bildungsforschung der FernUniversität in Hagen, 2022, auf Grundlage der von der Arbeitsstelle Kinder- und Jugendhilfestatistik (AKJStat) entwickelten Methodik zur Berechnung des Personalschlüssels.</t>
  </si>
  <si>
    <t>Personalschlüssel (Median; berechnet auf Basis der amtlichen Kinder- und Jugendhilfestatistik; 01.03.2020)</t>
  </si>
  <si>
    <t>Nordrhein-Westfalen***</t>
  </si>
  <si>
    <t>** Der Personalschlüssel stellt den rechnerisch zur Verfügung stehenden Personalressourceneinsatz in den unterschiedlichen KiTa-Gruppen dar. Dieser Wert wird auf Basis der laut amtlicher Kinder- und Jugendhilfestatistik vertraglich vereinbarten Wochenarbeitszeit seitens des Personals sowie der vertraglich vereinbarten Betreuungszeiten in Stunden pro Woche seitens der Kinder gebildet. Bei dem Personalschlüssel wird also sowohl die unmittelbare als auch die mittelbare Arbeitszeit des Personals berücksichtigt. Die mittelbare Arbeitszeit kann z.B. Arbeitszeiten für Teamsitzungen, Elterngespräche oder Vorbereitungszeiten enthalten, dadurch verringern sich die Personalressourcen für die unmittelbare Arbeit mit dem zu betreuenden Kind. Darüber hinaus gibt es auf Seiten des Personals Ausfallzeiten durch Urlaub, Fort- und Weiterbildung sowie Krankheit. Dadurch wird die unmittelbare Arbeitszeit zusätzlich reduziert, wenn keine Personalkapazitäten zur Verfügung stehen. Bei der Fachkraft-Kind-Relation werden ausschließlich die Anteile für die unmittelbare Arbeitszeit berücksichtigt. Bei der vorliegenden Berechnung werden drei unterschiedliche Anteile von unmittelbarer pädagogischer Arbeitszeit angenommen (75%, 67% und 60%) und diese auf die anhand der amtlichen Kinder- und Jugendhilfestatistik 2020 berechneten Personalschlüssel übertragen. Diese Szenarien bieten eine Orientierung für die Ermittlung der Fachkraft-Kind-Relationen in den Einrichtungen, wenn bekannt ist, wie hoch die Anteile für die mittelbare Arbeitszeit konkret sind.</t>
  </si>
  <si>
    <t>*** Aufgrund der zeitweiligen Schließung bzw. des eingeschränkten Betriebs der Kindertageseinrichtungen in Nordrhein-Westfalen durch die Corona-Pandemie konnten einige Einrichtungen ihre Daten nicht rechtzeitig übermitteln. Bei den vorliegenden Daten muss von einer Untererfassung von ca. 50 KiTas mit ca. 2.000 betreuten Kindern und dem jeweiligen Personal ausgegangen werden.</t>
  </si>
  <si>
    <t>Quelle: FDZ der Statistischen Ämter des Bundes und der Länder, Kinder und tätige Personen in Tageseinrichtungen und in öffentlich geförderter Kindertagespflege, 2020; berechnet vom LG Empirische Bildungsforschung der FernUniversität in Hagen, 2021, auf Grundlage der von der Arbeitsstelle Kinder- und Jugendhilfestatistik (AKJStat) entwickelten Methodik zur Berechnung des Personalschlüssels.</t>
  </si>
  <si>
    <t>Personalschlüssel (Median; berechnet auf Basis der amtlichen Kinder- und Jugendhilfestatistik; 01.03.2019)</t>
  </si>
  <si>
    <t>Fachkraft-Kind-Relationen (Szenarien) berechnet mit einem Arbeitszeitanteil für die unmittelbare pädagogische Arbeit** von ...</t>
  </si>
  <si>
    <t>* Die Gruppentypen wurden anhand der im Folgenden erläuterten Merkmale gebildet: Krippengruppen sind alle Gruppen, in denen ausschließlich Kinder unter 3 Jahren sind. Kindergartengruppen sind alle Gruppen, in denen ausschließlich Kinder von 3 Jahren bis zum Schuleintritt sind. „Für 2-Jährige geöffnete Kindergartengruppen“ sind Gruppen mit 15 und mehr Kindern, in denen neben Kindern ab einem Alter von 3 Jahren bis zum Schulbesuch auch bis zu fünf 2-jährige Kinder betreut werden. Unter „Gruppen mit Kindern unter 4 Jahren“ werden alle Gruppen gefasst, die nicht den Krippengruppen zugeordnet wurden und in denen ausschließlich Kinder unter 4 Jahren sind. Unter "altersübergreifende Gruppen" fallen diejenigen Gruppen, die nicht den vorangegangenen Gruppentypen zugeordnet wurden. Diese Gruppe setzt sich aus altersgruppenübergreifenden Gruppen mit Kindern von 0 Jahren bis zum Schuleintritt und altersgruppenübergreifenden Gruppen mit Schulkindern zusammen. Sprachlich exakt müsste diese Gruppenform „altersgruppenübergreifende Gruppen“ heißen. Unberücksichtigt bleiben Gruppen, in denen nur Schulkinder sind.</t>
  </si>
  <si>
    <t>** Der Personalschlüssel stellt den rechnerisch zur Verfügung stehenden Personalressourceneinsatz in den unterschiedlichen KiTa-Gruppen dar. Dieser Wert wird auf Basis der laut amtlicher Kinder- und Jugendhilfestatistik vertraglich vereinbarten Wochenarbeitszeit seitens des Personals sowie der vertraglich vereinbarten Betreuungszeiten in Stunden pro Woche seitens der Kinder gebildet. Bei dem Personalschlüssel wird also sowohl die unmittelbare als auch die mittelbare Arbeitszeit des Personals berücksichtigt. Die mittelbare Arbeitszeit kann z.B. Arbeitszeiten für Teamsitzungen, Elterngespräche oder Vorbereitungszeiten enthalten, dadurch verringern sich die Personalressourcen für die unmittelbare Arbeit mit dem zu betreuenden Kind. Darüber hinaus gibt es auf Seiten des Personals Ausfallzeiten durch Urlaub, Fort- und Weiterbildung sowie Krankheit. Dadurch wird die unmittelbare Arbeitszeit zusätzlich reduziert, wenn keine Personalkapazitäten zur Verfügung stehen. Bei der Fachkraft-Kind-Relation werden ausschließlich die Anteile für die unmittelbare Arbeitszeit berücksichtigt. Bei der vorliegenden Berechnung werden drei unterschiedliche Anteile von unmittelbarer pädagogischer Arbeitszeit angenommen (75%, 67% und 60%) und diese auf die anhand der amtlichen Kinder- und Jugendhilfestatistik 2019 berechneten Personalschlüssel übertragen. Diese Szenarien bieten eine Orientierung für die Ermittlung der Fachkraft-Kind-Relationen in den Einrichtungen, wenn bekannt ist, wie hoch die Anteile für die mittelbare Arbeitszeit konkret sind.</t>
  </si>
  <si>
    <t>Quelle: FDZ der Statistischen Ämter des Bundes und der Länder, Kinder und tätige Personen in Tageseinrichtungen und in öffentlich geförderter Kindertagespflege, 2019; berechnet vom LG Empirische Bildungsforschung der FernUniversität in Hagen, 2020, auf Grundlage der von der Arbeitsstelle Kinder- und Jugendhilfestatistik (AKJStat) entwickelten Methodik zur Berechnung des Personalschlüssels.</t>
  </si>
  <si>
    <r>
      <t xml:space="preserve">Personalschlüssel          </t>
    </r>
    <r>
      <rPr>
        <sz val="11"/>
        <color theme="1"/>
        <rFont val="Calibri"/>
        <family val="2"/>
        <scheme val="minor"/>
      </rPr>
      <t>(Median; berechnet auf Basis der amtlichen Kinder- und Jugendhilfestatistik; 01.03.2018)</t>
    </r>
  </si>
  <si>
    <r>
      <t xml:space="preserve">Fachkraft-Kind-Relationen (Szenarien) </t>
    </r>
    <r>
      <rPr>
        <sz val="11"/>
        <color theme="1"/>
        <rFont val="Calibri"/>
        <family val="2"/>
        <scheme val="minor"/>
      </rPr>
      <t>berechnet mit einem Arbeitszeitanteil für die unmittelbare pädagogische Arbeit** von ...</t>
    </r>
  </si>
  <si>
    <t>** Der Personalschlüssel stellt den rechnerisch zur Verfügung stehenden Personalressourceneinsatz in den unterschiedlichen KiTa-Gruppen dar. Dieser Wert wird auf Basis der laut amtlicher Kinder- und Jugendhilfestatistik vertraglich vereinbarten Wochenarbeitszeit seitens des Personals sowie der vertraglich vereinbarten Betreuungszeiten in Stunden pro Woche seitens der Kinder gebildet. Bei dem Personalschlüssel wird also sowohl die unmittelbare als auch die mittelbare Arbeitszeit des Personals berücksichtigt. Die mittelbare Arbeitszeit kann z.B. Arbeitszeiten für Teamsitzungen, Elterngespräche oder Vorbereitungszeiten enthalten, dadurch verringern sich die Personalressourcen für die unmittelbare Arbeit mit dem zu betreuenden Kind. Darüber hinaus gibt es auf Seiten des Personals Ausfallzeiten durch Urlaub, Fort- und Weiterbildung sowie Krankheit. Dadurch wird die unmittelbare Arbeitszeit zusätzlich reduziert, wenn keine Personalkapazitäten zur Verfügung stehen. Bei der Fachkraft-Kind-Relation werden ausschließlich die Anteile für die unmittelbare Arbeitszeit berücksichtigt. Bei der vorliegenden Berechnung werden drei unterschiedliche Anteile von unmittelbarer pädagogischer Arbeitszeit angenommen (75%, 67% und 60%) und diese auf die anhand der amtlichen Kinder- und Jugendhilfestatistik 2018 berechneten Personalschlüssel übertragen. Diese Szenarien bieten eine Orientierung für die Ermittlung der Fachkraft-Kind-Relationen in den Einrichtungen, wenn bekannt ist, wie hoch die Anteile für die mittelbare Arbeitszeit konkret sind.</t>
  </si>
  <si>
    <t>Quelle: FDZ der Statistischen Ämter des Bundes und der Länder, Kinder und tätige Personen in Tageseinrichtungen und in öffentlich geförderter Kindertagespflege, 2018; berechnet vom LG Empirische Bildungsforschung der FernUniversität in Hagen, 2019, auf Grundlage der von der Arbeitsstelle Kinder- und Jugendhilfestatistik (AKJStat) entwickelten Methodik zur Berechnung des Personalschlüssels.</t>
  </si>
  <si>
    <r>
      <t xml:space="preserve">Personalschlüssel          </t>
    </r>
    <r>
      <rPr>
        <sz val="11"/>
        <color theme="1"/>
        <rFont val="Calibri"/>
        <family val="2"/>
        <scheme val="minor"/>
      </rPr>
      <t>(Median; berechnet auf Basis der amtlichen Kinder- und Jugendhilfestatistik; 01.03.2017)</t>
    </r>
  </si>
  <si>
    <t>* Die Gruppentypen wurden anhand der im Folgenden erläuterten Merkmale gebildet: Krippengruppen sind alle Gruppen, in denen ausschließlich Kinder unter 3 Jahren sind. Kindergartengruppen sind alle Gruppen, in denen ausschließlich Kinder von 3 Jahren bis zum Schuleintritt sind. Unter "altersübergreifende Gruppen (mit und ohne Schulkinder)" fallen diejenigen Gruppen, in denen sowohl Kinder unter drei Jahren, Kinder ab drei Jahren bis zum Schuleintritt als auch Schulkinder sind.</t>
  </si>
  <si>
    <t>Quelle: Personalschlüssel: FDZ der Statistischen Ämter des Bundes und der Länder, Kinder und tätige Personen in Tageseinrichtungen und in öffentlich geförderter Kindertagespflege, 2017; zusammengestellt und berechnet von der Bertelsmann Stiftung, auf Grundlage der von der Arbeitsstelle Kinder- und Jugendhilfestatistik (AKJStat) entwickelten Methodik zur Berechnung des Personalschlüssels, 2018.</t>
  </si>
  <si>
    <r>
      <t xml:space="preserve">Personalschlüssel          </t>
    </r>
    <r>
      <rPr>
        <sz val="11"/>
        <color theme="1"/>
        <rFont val="Calibri"/>
        <family val="2"/>
        <scheme val="minor"/>
      </rPr>
      <t>(Median; berechnet auf Basis der amtlichen Kinder- und Jugendhilfestatistik; 01.03.2016)</t>
    </r>
  </si>
  <si>
    <t>Quelle: Personalschlüssel: FDZ der Statistischen Ämter des Bundes und der Länder, Kinder und tätige Personen in Tageseinrichtungen und in öffentlich geförderter Kindertagespflege, 2016; zusammengestellt und berechnet vom Forschungsverbund DJI/TU Dortmund (AKJ Stat), 2017. Szenarien: Berechnungen der Bertelsmann Stiftung,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</si>
</sst>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scheme val="minor"/>
    </font>
    <font>
      <i/>
      <sz val="11"/>
      <color theme="1"/>
      <name val="Calibri"/>
      <family val="2"/>
      <scheme val="minor"/>
    </font>
    <font>
      <b/>
      <sz val="11"/>
      <color theme="8" tint="-0.499984740745262"/>
      <name val="Calibri"/>
      <family val="2"/>
      <scheme val="minor"/>
    </font>
    <font>
      <b/>
      <sz val="11"/>
      <name val="Calibri"/>
      <family val="2"/>
      <scheme val="minor"/>
    </font>
    <font>
      <b/>
      <sz val="12"/>
      <color rgb="FFC00000"/>
      <name val="Calibri"/>
      <family val="2"/>
      <scheme val="minor"/>
    </font>
    <font>
      <u/>
      <sz val="10"/>
      <color theme="10"/>
      <name val="Arial"/>
      <family val="2"/>
    </font>
    <font>
      <b/>
      <sz val="18"/>
      <color rgb="FF000000"/>
      <name val="Calibri (Textkörper)"/>
    </font>
    <font>
      <b/>
      <sz val="18"/>
      <color rgb="FF000000"/>
      <name val="Calibri"/>
      <family val="2"/>
      <scheme val="minor"/>
    </font>
    <font>
      <b/>
      <sz val="16"/>
      <color rgb="FFC00000"/>
      <name val="Calibri (Textkörper)"/>
    </font>
    <font>
      <b/>
      <sz val="16"/>
      <color rgb="FFC00000"/>
      <name val="Calibri"/>
      <family val="2"/>
      <scheme val="minor"/>
    </font>
    <font>
      <b/>
      <sz val="14"/>
      <color theme="1"/>
      <name val="Calibri"/>
      <family val="2"/>
      <scheme val="minor"/>
    </font>
    <font>
      <u/>
      <sz val="12"/>
      <color theme="10"/>
      <name val="Calibri"/>
      <family val="2"/>
      <scheme val="minor"/>
    </font>
    <font>
      <sz val="12"/>
      <color theme="1"/>
      <name val="Calibri  "/>
    </font>
    <font>
      <sz val="12"/>
      <color theme="10"/>
      <name val="Calibri  "/>
    </font>
  </fonts>
  <fills count="9">
    <fill>
      <patternFill patternType="none"/>
    </fill>
    <fill>
      <patternFill patternType="gray125"/>
    </fill>
    <fill>
      <patternFill patternType="solid">
        <fgColor rgb="FFDBEEF4"/>
        <bgColor indexed="64"/>
      </patternFill>
    </fill>
    <fill>
      <patternFill patternType="solid">
        <fgColor rgb="FFDDD9C4"/>
        <bgColor indexed="64"/>
      </patternFill>
    </fill>
    <fill>
      <patternFill patternType="solid">
        <fgColor theme="0" tint="-4.9989318521683403E-2"/>
        <bgColor indexed="64"/>
      </patternFill>
    </fill>
    <fill>
      <patternFill patternType="solid">
        <fgColor rgb="FFF2F2F2"/>
        <bgColor rgb="FF000000"/>
      </patternFill>
    </fill>
    <fill>
      <patternFill patternType="solid">
        <fgColor rgb="FFEEE7CF"/>
        <bgColor indexed="64"/>
      </patternFill>
    </fill>
    <fill>
      <patternFill patternType="solid">
        <fgColor rgb="FFDED9C4"/>
        <bgColor indexed="64"/>
      </patternFill>
    </fill>
    <fill>
      <patternFill patternType="solid">
        <fgColor rgb="FFDAEEF3"/>
        <bgColor indexed="64"/>
      </patternFill>
    </fill>
  </fills>
  <borders count="1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4">
    <xf numFmtId="0" fontId="0" fillId="0" borderId="0"/>
    <xf numFmtId="0" fontId="12" fillId="0" borderId="0" applyNumberFormat="0" applyFill="0" applyBorder="0" applyAlignment="0" applyProtection="0"/>
    <xf numFmtId="0" fontId="18" fillId="0" borderId="0" applyNumberFormat="0" applyFill="0" applyBorder="0" applyAlignment="0" applyProtection="0"/>
    <xf numFmtId="0" fontId="2" fillId="0" borderId="0"/>
  </cellStyleXfs>
  <cellXfs count="135">
    <xf numFmtId="0" fontId="0" fillId="0" borderId="0" xfId="0"/>
    <xf numFmtId="0" fontId="6" fillId="0" borderId="0" xfId="0" applyFont="1"/>
    <xf numFmtId="0" fontId="7" fillId="0" borderId="0" xfId="0" applyFont="1"/>
    <xf numFmtId="9" fontId="6" fillId="4" borderId="6" xfId="0" applyNumberFormat="1" applyFont="1" applyFill="1" applyBorder="1" applyAlignment="1">
      <alignment horizontal="center" vertical="center"/>
    </xf>
    <xf numFmtId="0" fontId="9" fillId="0" borderId="0" xfId="0" applyFont="1"/>
    <xf numFmtId="0" fontId="5" fillId="0" borderId="0" xfId="0" applyFont="1"/>
    <xf numFmtId="164" fontId="0" fillId="0" borderId="12" xfId="0" applyNumberFormat="1" applyBorder="1" applyAlignment="1">
      <alignment horizontal="center"/>
    </xf>
    <xf numFmtId="164" fontId="0" fillId="0" borderId="0" xfId="0" applyNumberFormat="1" applyAlignment="1">
      <alignment horizontal="center"/>
    </xf>
    <xf numFmtId="164" fontId="0" fillId="0" borderId="13" xfId="0" applyNumberFormat="1" applyBorder="1" applyAlignment="1">
      <alignment horizontal="center"/>
    </xf>
    <xf numFmtId="0" fontId="0" fillId="6" borderId="0" xfId="0" applyFill="1"/>
    <xf numFmtId="0" fontId="4" fillId="0" borderId="0" xfId="0" applyFont="1"/>
    <xf numFmtId="0" fontId="3" fillId="0" borderId="0" xfId="0" applyFont="1"/>
    <xf numFmtId="0" fontId="6" fillId="0" borderId="0" xfId="3" applyFont="1"/>
    <xf numFmtId="0" fontId="2" fillId="0" borderId="0" xfId="3"/>
    <xf numFmtId="49" fontId="6" fillId="4" borderId="6" xfId="3" applyNumberFormat="1" applyFont="1" applyFill="1" applyBorder="1" applyAlignment="1">
      <alignment horizontal="center" vertical="center"/>
    </xf>
    <xf numFmtId="0" fontId="2" fillId="0" borderId="6" xfId="3" applyBorder="1"/>
    <xf numFmtId="164" fontId="2" fillId="0" borderId="9" xfId="3" applyNumberFormat="1" applyBorder="1" applyAlignment="1">
      <alignment horizontal="center"/>
    </xf>
    <xf numFmtId="164" fontId="2" fillId="0" borderId="10" xfId="3" applyNumberFormat="1" applyBorder="1" applyAlignment="1">
      <alignment horizontal="center"/>
    </xf>
    <xf numFmtId="164" fontId="2" fillId="0" borderId="11" xfId="3" applyNumberFormat="1" applyBorder="1" applyAlignment="1">
      <alignment horizontal="center"/>
    </xf>
    <xf numFmtId="0" fontId="2" fillId="2" borderId="7" xfId="3" applyFill="1" applyBorder="1"/>
    <xf numFmtId="164" fontId="2" fillId="2" borderId="12" xfId="3" applyNumberFormat="1" applyFill="1" applyBorder="1" applyAlignment="1">
      <alignment horizontal="center"/>
    </xf>
    <xf numFmtId="164" fontId="2" fillId="2" borderId="0" xfId="3" applyNumberFormat="1" applyFill="1" applyAlignment="1">
      <alignment horizontal="center"/>
    </xf>
    <xf numFmtId="164" fontId="2" fillId="2" borderId="13" xfId="3" applyNumberFormat="1" applyFill="1" applyBorder="1" applyAlignment="1">
      <alignment horizontal="center"/>
    </xf>
    <xf numFmtId="0" fontId="2" fillId="0" borderId="7" xfId="3" applyBorder="1"/>
    <xf numFmtId="164" fontId="2" fillId="0" borderId="12" xfId="3" applyNumberFormat="1" applyBorder="1" applyAlignment="1">
      <alignment horizontal="center"/>
    </xf>
    <xf numFmtId="164" fontId="2" fillId="0" borderId="0" xfId="3" applyNumberFormat="1" applyAlignment="1">
      <alignment horizontal="center"/>
    </xf>
    <xf numFmtId="164" fontId="2" fillId="0" borderId="13" xfId="3" applyNumberFormat="1" applyBorder="1" applyAlignment="1">
      <alignment horizontal="center"/>
    </xf>
    <xf numFmtId="0" fontId="2" fillId="2" borderId="8" xfId="3" applyFill="1" applyBorder="1"/>
    <xf numFmtId="164" fontId="2" fillId="2" borderId="14" xfId="3" applyNumberFormat="1" applyFill="1" applyBorder="1" applyAlignment="1">
      <alignment horizontal="center"/>
    </xf>
    <xf numFmtId="164" fontId="2" fillId="2" borderId="2" xfId="3" applyNumberFormat="1" applyFill="1" applyBorder="1" applyAlignment="1">
      <alignment horizontal="center"/>
    </xf>
    <xf numFmtId="164" fontId="2" fillId="2" borderId="15" xfId="3" applyNumberFormat="1" applyFill="1" applyBorder="1" applyAlignment="1">
      <alignment horizontal="center"/>
    </xf>
    <xf numFmtId="0" fontId="2" fillId="3" borderId="6" xfId="3" applyFill="1" applyBorder="1"/>
    <xf numFmtId="164" fontId="2" fillId="3" borderId="6" xfId="3" applyNumberFormat="1" applyFill="1" applyBorder="1" applyAlignment="1">
      <alignment horizontal="center"/>
    </xf>
    <xf numFmtId="164" fontId="2" fillId="3" borderId="9" xfId="3" applyNumberFormat="1" applyFill="1" applyBorder="1" applyAlignment="1">
      <alignment horizontal="center"/>
    </xf>
    <xf numFmtId="164" fontId="2" fillId="3" borderId="10" xfId="3" applyNumberFormat="1" applyFill="1" applyBorder="1" applyAlignment="1">
      <alignment horizontal="center"/>
    </xf>
    <xf numFmtId="164" fontId="2" fillId="3" borderId="11" xfId="3" applyNumberFormat="1" applyFill="1" applyBorder="1" applyAlignment="1">
      <alignment horizontal="center"/>
    </xf>
    <xf numFmtId="164" fontId="2" fillId="0" borderId="7" xfId="3" applyNumberFormat="1" applyBorder="1" applyAlignment="1">
      <alignment horizontal="center"/>
    </xf>
    <xf numFmtId="0" fontId="2" fillId="3" borderId="8" xfId="3" applyFill="1" applyBorder="1"/>
    <xf numFmtId="164" fontId="2" fillId="3" borderId="8" xfId="3" applyNumberFormat="1" applyFill="1" applyBorder="1" applyAlignment="1">
      <alignment horizontal="center"/>
    </xf>
    <xf numFmtId="164" fontId="2" fillId="3" borderId="14" xfId="3" applyNumberFormat="1" applyFill="1" applyBorder="1" applyAlignment="1">
      <alignment horizontal="center"/>
    </xf>
    <xf numFmtId="164" fontId="2" fillId="3" borderId="2" xfId="3" applyNumberFormat="1" applyFill="1" applyBorder="1" applyAlignment="1">
      <alignment horizontal="center"/>
    </xf>
    <xf numFmtId="164" fontId="2" fillId="3" borderId="15" xfId="3" applyNumberFormat="1" applyFill="1" applyBorder="1" applyAlignment="1">
      <alignment horizontal="center"/>
    </xf>
    <xf numFmtId="0" fontId="19" fillId="0" borderId="12" xfId="0" applyFont="1" applyBorder="1" applyAlignment="1">
      <alignment horizontal="center" vertical="center"/>
    </xf>
    <xf numFmtId="0" fontId="19" fillId="0" borderId="13" xfId="0" applyFont="1" applyBorder="1" applyAlignment="1">
      <alignment horizontal="center" vertical="center"/>
    </xf>
    <xf numFmtId="0" fontId="20" fillId="0" borderId="12" xfId="1" applyFont="1" applyBorder="1" applyAlignment="1">
      <alignment horizontal="left" vertical="center" wrapText="1" indent="1"/>
    </xf>
    <xf numFmtId="0" fontId="20" fillId="0" borderId="0" xfId="1" applyFont="1" applyBorder="1" applyAlignment="1">
      <alignment horizontal="left" vertical="center" wrapText="1" indent="1"/>
    </xf>
    <xf numFmtId="0" fontId="20" fillId="0" borderId="13" xfId="1" applyFont="1" applyBorder="1" applyAlignment="1">
      <alignment horizontal="left" vertical="center" wrapText="1" indent="1"/>
    </xf>
    <xf numFmtId="0" fontId="13" fillId="6" borderId="0" xfId="0" applyFont="1" applyFill="1" applyAlignment="1">
      <alignment horizontal="center" vertical="top"/>
    </xf>
    <xf numFmtId="0" fontId="14" fillId="6" borderId="0" xfId="0" applyFont="1" applyFill="1" applyAlignment="1">
      <alignment horizontal="center" vertical="top"/>
    </xf>
    <xf numFmtId="0" fontId="15" fillId="0" borderId="0" xfId="0" applyFont="1" applyAlignment="1">
      <alignment horizontal="center" vertical="center"/>
    </xf>
    <xf numFmtId="0" fontId="16" fillId="0" borderId="0" xfId="0" applyFont="1" applyAlignment="1">
      <alignment horizontal="center" vertical="center"/>
    </xf>
    <xf numFmtId="0" fontId="17" fillId="7" borderId="1" xfId="0" applyFont="1" applyFill="1" applyBorder="1" applyAlignment="1">
      <alignment horizontal="center" vertical="center"/>
    </xf>
    <xf numFmtId="0" fontId="19" fillId="8" borderId="12" xfId="0" applyFont="1" applyFill="1" applyBorder="1" applyAlignment="1">
      <alignment horizontal="center" vertical="center"/>
    </xf>
    <xf numFmtId="0" fontId="19" fillId="8" borderId="13" xfId="0" applyFont="1" applyFill="1" applyBorder="1" applyAlignment="1">
      <alignment horizontal="center" vertical="center"/>
    </xf>
    <xf numFmtId="0" fontId="20" fillId="8" borderId="12" xfId="1" applyFont="1" applyFill="1" applyBorder="1" applyAlignment="1">
      <alignment horizontal="left" vertical="center" wrapText="1" indent="1"/>
    </xf>
    <xf numFmtId="0" fontId="20" fillId="8" borderId="0" xfId="1" applyFont="1" applyFill="1" applyBorder="1" applyAlignment="1">
      <alignment horizontal="left" vertical="center" wrapText="1" indent="1"/>
    </xf>
    <xf numFmtId="0" fontId="20" fillId="8" borderId="13" xfId="1" applyFont="1" applyFill="1" applyBorder="1" applyAlignment="1">
      <alignment horizontal="left" vertical="center" wrapText="1" indent="1"/>
    </xf>
    <xf numFmtId="0" fontId="18" fillId="6" borderId="0" xfId="2" applyFill="1" applyBorder="1" applyAlignment="1">
      <alignment horizontal="left" wrapText="1"/>
    </xf>
    <xf numFmtId="0" fontId="19" fillId="0" borderId="14" xfId="0" applyFont="1" applyBorder="1" applyAlignment="1">
      <alignment horizontal="center" vertical="center"/>
    </xf>
    <xf numFmtId="0" fontId="19" fillId="0" borderId="15" xfId="0" applyFont="1" applyBorder="1" applyAlignment="1">
      <alignment horizontal="center" vertical="center"/>
    </xf>
    <xf numFmtId="0" fontId="20" fillId="0" borderId="14" xfId="1" applyFont="1" applyBorder="1" applyAlignment="1">
      <alignment horizontal="left" vertical="center" wrapText="1" indent="1"/>
    </xf>
    <xf numFmtId="0" fontId="20" fillId="0" borderId="2" xfId="1" applyFont="1" applyBorder="1" applyAlignment="1">
      <alignment horizontal="left" vertical="center" wrapText="1" indent="1"/>
    </xf>
    <xf numFmtId="0" fontId="20" fillId="0" borderId="15" xfId="1" applyFont="1" applyBorder="1" applyAlignment="1">
      <alignment horizontal="left" vertical="center" wrapText="1" indent="1"/>
    </xf>
    <xf numFmtId="0" fontId="2" fillId="0" borderId="10" xfId="3" applyBorder="1" applyAlignment="1">
      <alignment horizontal="left" vertical="top" wrapText="1"/>
    </xf>
    <xf numFmtId="0" fontId="2" fillId="0" borderId="0" xfId="3" applyAlignment="1">
      <alignment horizontal="left" vertical="top" wrapText="1"/>
    </xf>
    <xf numFmtId="0" fontId="6" fillId="4" borderId="6" xfId="3" applyFont="1" applyFill="1" applyBorder="1" applyAlignment="1">
      <alignment horizontal="center" vertical="center" wrapText="1"/>
    </xf>
    <xf numFmtId="0" fontId="6" fillId="4" borderId="8" xfId="3" applyFont="1" applyFill="1" applyBorder="1" applyAlignment="1">
      <alignment horizontal="center" vertical="center" wrapText="1"/>
    </xf>
    <xf numFmtId="0" fontId="6" fillId="4" borderId="3" xfId="3" applyFont="1" applyFill="1" applyBorder="1" applyAlignment="1">
      <alignment horizontal="center" vertical="center" wrapText="1"/>
    </xf>
    <xf numFmtId="0" fontId="6" fillId="4" borderId="4" xfId="3" applyFont="1" applyFill="1" applyBorder="1" applyAlignment="1">
      <alignment horizontal="center" vertical="center" wrapText="1"/>
    </xf>
    <xf numFmtId="0" fontId="6" fillId="4" borderId="5" xfId="3" applyFont="1" applyFill="1" applyBorder="1" applyAlignment="1">
      <alignment horizontal="center" vertical="center" wrapText="1"/>
    </xf>
    <xf numFmtId="0" fontId="8" fillId="3" borderId="3" xfId="3" applyFont="1" applyFill="1" applyBorder="1" applyAlignment="1">
      <alignment horizontal="center" vertical="center" wrapText="1"/>
    </xf>
    <xf numFmtId="0" fontId="8" fillId="3" borderId="4" xfId="3" applyFont="1" applyFill="1" applyBorder="1" applyAlignment="1">
      <alignment horizontal="center" vertical="center" wrapText="1"/>
    </xf>
    <xf numFmtId="0" fontId="8" fillId="3" borderId="5" xfId="3" applyFont="1" applyFill="1" applyBorder="1" applyAlignment="1">
      <alignment horizontal="center" vertical="center" wrapText="1"/>
    </xf>
    <xf numFmtId="0" fontId="6" fillId="4" borderId="1" xfId="3" applyFont="1" applyFill="1" applyBorder="1" applyAlignment="1">
      <alignment horizontal="center" vertical="center" wrapText="1"/>
    </xf>
    <xf numFmtId="0" fontId="6" fillId="4" borderId="1" xfId="3" applyFont="1" applyFill="1" applyBorder="1" applyAlignment="1">
      <alignment horizontal="center" vertical="center"/>
    </xf>
    <xf numFmtId="0" fontId="11" fillId="0" borderId="2" xfId="3" applyFont="1" applyBorder="1" applyAlignment="1">
      <alignment horizontal="left" wrapText="1"/>
    </xf>
    <xf numFmtId="0" fontId="10" fillId="5" borderId="6" xfId="3" applyFont="1" applyFill="1" applyBorder="1" applyAlignment="1">
      <alignment horizontal="center" vertical="center" wrapText="1"/>
    </xf>
    <xf numFmtId="0" fontId="10" fillId="5" borderId="7" xfId="3" applyFont="1" applyFill="1" applyBorder="1" applyAlignment="1">
      <alignment horizontal="center" vertical="center" wrapText="1"/>
    </xf>
    <xf numFmtId="0" fontId="10" fillId="5" borderId="8" xfId="3" applyFont="1" applyFill="1" applyBorder="1" applyAlignment="1">
      <alignment horizontal="center" vertical="center" wrapText="1"/>
    </xf>
    <xf numFmtId="0" fontId="6" fillId="4" borderId="3" xfId="3" applyFont="1" applyFill="1" applyBorder="1" applyAlignment="1">
      <alignment horizontal="center" vertical="center"/>
    </xf>
    <xf numFmtId="0" fontId="6" fillId="4" borderId="4" xfId="3" applyFont="1" applyFill="1" applyBorder="1" applyAlignment="1">
      <alignment horizontal="center" vertical="center"/>
    </xf>
    <xf numFmtId="0" fontId="6" fillId="4" borderId="5" xfId="3" applyFont="1" applyFill="1" applyBorder="1" applyAlignment="1">
      <alignment horizontal="center" vertical="center"/>
    </xf>
    <xf numFmtId="0" fontId="6" fillId="4" borderId="3"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1" fillId="0" borderId="2" xfId="0" applyFont="1" applyBorder="1" applyAlignment="1">
      <alignment horizontal="left" wrapText="1"/>
    </xf>
    <xf numFmtId="0" fontId="10" fillId="5" borderId="6"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8" xfId="0" applyFont="1" applyFill="1" applyBorder="1" applyAlignment="1">
      <alignment horizontal="center" vertical="center" wrapText="1"/>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0" fillId="0" borderId="10" xfId="0" applyBorder="1" applyAlignment="1">
      <alignment horizontal="left" vertical="top" wrapText="1"/>
    </xf>
    <xf numFmtId="0" fontId="0" fillId="0" borderId="0" xfId="0" applyAlignment="1">
      <alignment horizontal="left" vertical="top"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1" fillId="0" borderId="2" xfId="0" applyFont="1" applyBorder="1" applyAlignment="1">
      <alignment horizontal="left"/>
    </xf>
    <xf numFmtId="0" fontId="6" fillId="4" borderId="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1" fillId="0" borderId="6" xfId="0" applyFont="1" applyBorder="1"/>
    <xf numFmtId="164" fontId="1" fillId="0" borderId="9" xfId="0" applyNumberFormat="1" applyFont="1" applyBorder="1" applyAlignment="1">
      <alignment horizontal="center"/>
    </xf>
    <xf numFmtId="164" fontId="1" fillId="0" borderId="10" xfId="0" applyNumberFormat="1" applyFont="1" applyBorder="1" applyAlignment="1">
      <alignment horizontal="center"/>
    </xf>
    <xf numFmtId="164" fontId="1" fillId="0" borderId="11" xfId="0" applyNumberFormat="1" applyFont="1" applyBorder="1" applyAlignment="1">
      <alignment horizontal="center"/>
    </xf>
    <xf numFmtId="0" fontId="1" fillId="2" borderId="7" xfId="0" applyFont="1" applyFill="1" applyBorder="1"/>
    <xf numFmtId="164" fontId="1" fillId="2" borderId="12" xfId="0" applyNumberFormat="1" applyFont="1" applyFill="1" applyBorder="1" applyAlignment="1">
      <alignment horizontal="center"/>
    </xf>
    <xf numFmtId="164" fontId="1" fillId="2" borderId="0" xfId="0" applyNumberFormat="1" applyFont="1" applyFill="1" applyAlignment="1">
      <alignment horizontal="center"/>
    </xf>
    <xf numFmtId="164" fontId="1" fillId="2" borderId="13" xfId="0" applyNumberFormat="1" applyFont="1" applyFill="1" applyBorder="1" applyAlignment="1">
      <alignment horizontal="center"/>
    </xf>
    <xf numFmtId="0" fontId="1" fillId="0" borderId="7" xfId="0" applyFont="1" applyBorder="1"/>
    <xf numFmtId="164" fontId="1" fillId="0" borderId="12" xfId="0" applyNumberFormat="1" applyFont="1" applyBorder="1" applyAlignment="1">
      <alignment horizontal="center"/>
    </xf>
    <xf numFmtId="164" fontId="1" fillId="0" borderId="0" xfId="0" applyNumberFormat="1" applyFont="1" applyAlignment="1">
      <alignment horizontal="center"/>
    </xf>
    <xf numFmtId="164" fontId="1" fillId="0" borderId="13" xfId="0" applyNumberFormat="1" applyFont="1" applyBorder="1" applyAlignment="1">
      <alignment horizontal="center"/>
    </xf>
    <xf numFmtId="0" fontId="1" fillId="2" borderId="8" xfId="0" applyFont="1" applyFill="1" applyBorder="1"/>
    <xf numFmtId="164" fontId="1" fillId="2" borderId="14" xfId="0" applyNumberFormat="1" applyFont="1" applyFill="1" applyBorder="1" applyAlignment="1">
      <alignment horizontal="center"/>
    </xf>
    <xf numFmtId="164" fontId="1" fillId="2" borderId="2" xfId="0" applyNumberFormat="1" applyFont="1" applyFill="1" applyBorder="1" applyAlignment="1">
      <alignment horizontal="center"/>
    </xf>
    <xf numFmtId="164" fontId="1" fillId="2" borderId="15" xfId="0" applyNumberFormat="1" applyFont="1" applyFill="1" applyBorder="1" applyAlignment="1">
      <alignment horizontal="center"/>
    </xf>
    <xf numFmtId="0" fontId="1" fillId="3" borderId="6" xfId="0" applyFont="1" applyFill="1" applyBorder="1"/>
    <xf numFmtId="164" fontId="1" fillId="3" borderId="6" xfId="0" applyNumberFormat="1" applyFont="1" applyFill="1" applyBorder="1" applyAlignment="1">
      <alignment horizontal="center"/>
    </xf>
    <xf numFmtId="164" fontId="1" fillId="3" borderId="9" xfId="0" applyNumberFormat="1" applyFont="1" applyFill="1" applyBorder="1" applyAlignment="1">
      <alignment horizontal="center"/>
    </xf>
    <xf numFmtId="164" fontId="1" fillId="3" borderId="10" xfId="0" applyNumberFormat="1" applyFont="1" applyFill="1" applyBorder="1" applyAlignment="1">
      <alignment horizontal="center"/>
    </xf>
    <xf numFmtId="164" fontId="1" fillId="3" borderId="11" xfId="0" applyNumberFormat="1" applyFont="1" applyFill="1" applyBorder="1" applyAlignment="1">
      <alignment horizontal="center"/>
    </xf>
    <xf numFmtId="164" fontId="1" fillId="0" borderId="7" xfId="0" applyNumberFormat="1" applyFont="1" applyBorder="1" applyAlignment="1">
      <alignment horizontal="center"/>
    </xf>
    <xf numFmtId="0" fontId="1" fillId="3" borderId="8" xfId="0" applyFont="1" applyFill="1" applyBorder="1"/>
    <xf numFmtId="164" fontId="1" fillId="3" borderId="8" xfId="0" applyNumberFormat="1" applyFont="1" applyFill="1" applyBorder="1" applyAlignment="1">
      <alignment horizontal="center"/>
    </xf>
    <xf numFmtId="164" fontId="1" fillId="3" borderId="14" xfId="0" applyNumberFormat="1" applyFont="1" applyFill="1" applyBorder="1" applyAlignment="1">
      <alignment horizontal="center"/>
    </xf>
    <xf numFmtId="164" fontId="1" fillId="3" borderId="2" xfId="0" applyNumberFormat="1" applyFont="1" applyFill="1" applyBorder="1" applyAlignment="1">
      <alignment horizontal="center"/>
    </xf>
    <xf numFmtId="164" fontId="1" fillId="3" borderId="15" xfId="0" applyNumberFormat="1" applyFont="1" applyFill="1" applyBorder="1" applyAlignment="1">
      <alignment horizontal="center"/>
    </xf>
    <xf numFmtId="0" fontId="1" fillId="0" borderId="10" xfId="0" applyFont="1" applyBorder="1" applyAlignment="1">
      <alignment horizontal="left" vertical="top" wrapText="1"/>
    </xf>
    <xf numFmtId="0" fontId="1" fillId="0" borderId="0" xfId="0" applyFont="1" applyAlignment="1">
      <alignment horizontal="left" vertical="top" wrapText="1"/>
    </xf>
    <xf numFmtId="0" fontId="1" fillId="0" borderId="0" xfId="0" applyFont="1"/>
  </cellXfs>
  <cellStyles count="4">
    <cellStyle name="Hyperlink" xfId="2" xr:uid="{FC3AD61C-812A-4324-954E-0CBCAB64CB03}"/>
    <cellStyle name="Link" xfId="1" builtinId="8"/>
    <cellStyle name="Standard" xfId="0" builtinId="0"/>
    <cellStyle name="Standard 2" xfId="3" xr:uid="{3531CCD6-BB71-40B8-A04E-FA2256033B98}"/>
  </cellStyles>
  <dxfs count="0"/>
  <tableStyles count="0" defaultTableStyle="TableStyleMedium2" defaultPivotStyle="PivotStyleLight16"/>
  <colors>
    <mruColors>
      <color rgb="FFDBEE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13</xdr:col>
      <xdr:colOff>457200</xdr:colOff>
      <xdr:row>87</xdr:row>
      <xdr:rowOff>19192</xdr:rowOff>
    </xdr:to>
    <xdr:pic>
      <xdr:nvPicPr>
        <xdr:cNvPr id="2" name="Bild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188700" cy="1438289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16592-E6F4-44BA-AC43-24285FDE09C5}">
  <sheetPr>
    <tabColor rgb="FF00B0F0"/>
  </sheetPr>
  <dimension ref="A1:J17"/>
  <sheetViews>
    <sheetView workbookViewId="0">
      <selection activeCell="D8" sqref="D8:I8"/>
    </sheetView>
  </sheetViews>
  <sheetFormatPr defaultColWidth="12.5703125" defaultRowHeight="13.15"/>
  <cols>
    <col min="1" max="1" width="5" customWidth="1"/>
    <col min="3" max="3" width="10.42578125" customWidth="1"/>
    <col min="9" max="9" width="86.42578125" customWidth="1"/>
    <col min="10" max="10" width="6.28515625" customWidth="1"/>
  </cols>
  <sheetData>
    <row r="1" spans="1:10" ht="33" customHeight="1">
      <c r="A1" s="9"/>
      <c r="B1" s="9"/>
      <c r="C1" s="9"/>
      <c r="D1" s="9"/>
      <c r="E1" s="9"/>
      <c r="F1" s="9"/>
      <c r="G1" s="9"/>
      <c r="H1" s="9"/>
      <c r="I1" s="9"/>
      <c r="J1" s="9"/>
    </row>
    <row r="2" spans="1:10">
      <c r="A2" s="9"/>
      <c r="B2" s="47" t="s">
        <v>0</v>
      </c>
      <c r="C2" s="48"/>
      <c r="D2" s="48"/>
      <c r="E2" s="48"/>
      <c r="F2" s="48"/>
      <c r="G2" s="48"/>
      <c r="H2" s="48"/>
      <c r="I2" s="48"/>
      <c r="J2" s="9"/>
    </row>
    <row r="3" spans="1:10" ht="24" customHeight="1">
      <c r="A3" s="9"/>
      <c r="B3" s="48"/>
      <c r="C3" s="48"/>
      <c r="D3" s="48"/>
      <c r="E3" s="48"/>
      <c r="F3" s="48"/>
      <c r="G3" s="48"/>
      <c r="H3" s="48"/>
      <c r="I3" s="48"/>
      <c r="J3" s="9"/>
    </row>
    <row r="4" spans="1:10">
      <c r="A4" s="9"/>
      <c r="B4" s="49" t="s">
        <v>1</v>
      </c>
      <c r="C4" s="50"/>
      <c r="D4" s="50"/>
      <c r="E4" s="50"/>
      <c r="F4" s="50"/>
      <c r="G4" s="50"/>
      <c r="H4" s="50"/>
      <c r="I4" s="50"/>
      <c r="J4" s="9"/>
    </row>
    <row r="5" spans="1:10" ht="39.950000000000003" customHeight="1">
      <c r="A5" s="9"/>
      <c r="B5" s="50"/>
      <c r="C5" s="50"/>
      <c r="D5" s="50"/>
      <c r="E5" s="50"/>
      <c r="F5" s="50"/>
      <c r="G5" s="50"/>
      <c r="H5" s="50"/>
      <c r="I5" s="50"/>
      <c r="J5" s="9"/>
    </row>
    <row r="6" spans="1:10">
      <c r="A6" s="9"/>
      <c r="B6" s="51" t="s">
        <v>2</v>
      </c>
      <c r="C6" s="51"/>
      <c r="D6" s="51" t="s">
        <v>3</v>
      </c>
      <c r="E6" s="51"/>
      <c r="F6" s="51"/>
      <c r="G6" s="51"/>
      <c r="H6" s="51"/>
      <c r="I6" s="51"/>
      <c r="J6" s="9"/>
    </row>
    <row r="7" spans="1:10">
      <c r="A7" s="9"/>
      <c r="B7" s="51"/>
      <c r="C7" s="51"/>
      <c r="D7" s="51"/>
      <c r="E7" s="51"/>
      <c r="F7" s="51"/>
      <c r="G7" s="51"/>
      <c r="H7" s="51"/>
      <c r="I7" s="51"/>
      <c r="J7" s="9"/>
    </row>
    <row r="8" spans="1:10" ht="33.75" customHeight="1">
      <c r="A8" s="9"/>
      <c r="B8" s="42">
        <v>2023</v>
      </c>
      <c r="C8" s="43"/>
      <c r="D8" s="44" t="s">
        <v>4</v>
      </c>
      <c r="E8" s="45"/>
      <c r="F8" s="45"/>
      <c r="G8" s="45"/>
      <c r="H8" s="45"/>
      <c r="I8" s="46"/>
      <c r="J8" s="9"/>
    </row>
    <row r="9" spans="1:10" ht="33.75" customHeight="1">
      <c r="A9" s="9"/>
      <c r="B9" s="52">
        <v>2022</v>
      </c>
      <c r="C9" s="53"/>
      <c r="D9" s="54" t="s">
        <v>5</v>
      </c>
      <c r="E9" s="55"/>
      <c r="F9" s="55"/>
      <c r="G9" s="55"/>
      <c r="H9" s="55"/>
      <c r="I9" s="56"/>
      <c r="J9" s="9"/>
    </row>
    <row r="10" spans="1:10" ht="33.75" customHeight="1">
      <c r="A10" s="9"/>
      <c r="B10" s="42">
        <v>2021</v>
      </c>
      <c r="C10" s="43"/>
      <c r="D10" s="44" t="s">
        <v>6</v>
      </c>
      <c r="E10" s="45"/>
      <c r="F10" s="45"/>
      <c r="G10" s="45"/>
      <c r="H10" s="45"/>
      <c r="I10" s="46"/>
      <c r="J10" s="9"/>
    </row>
    <row r="11" spans="1:10" ht="33" customHeight="1">
      <c r="A11" s="9"/>
      <c r="B11" s="52">
        <v>2020</v>
      </c>
      <c r="C11" s="53"/>
      <c r="D11" s="54" t="s">
        <v>7</v>
      </c>
      <c r="E11" s="55"/>
      <c r="F11" s="55"/>
      <c r="G11" s="55"/>
      <c r="H11" s="55"/>
      <c r="I11" s="56"/>
      <c r="J11" s="9"/>
    </row>
    <row r="12" spans="1:10" ht="33.75" customHeight="1">
      <c r="A12" s="9"/>
      <c r="B12" s="42">
        <v>2019</v>
      </c>
      <c r="C12" s="43"/>
      <c r="D12" s="44" t="s">
        <v>8</v>
      </c>
      <c r="E12" s="45"/>
      <c r="F12" s="45"/>
      <c r="G12" s="45"/>
      <c r="H12" s="45"/>
      <c r="I12" s="46"/>
      <c r="J12" s="9"/>
    </row>
    <row r="13" spans="1:10" ht="34.5" customHeight="1">
      <c r="A13" s="9"/>
      <c r="B13" s="52">
        <v>2018</v>
      </c>
      <c r="C13" s="53"/>
      <c r="D13" s="54" t="s">
        <v>9</v>
      </c>
      <c r="E13" s="55"/>
      <c r="F13" s="55"/>
      <c r="G13" s="55"/>
      <c r="H13" s="55"/>
      <c r="I13" s="56"/>
      <c r="J13" s="9"/>
    </row>
    <row r="14" spans="1:10" ht="33" customHeight="1">
      <c r="A14" s="9"/>
      <c r="B14" s="42">
        <v>2017</v>
      </c>
      <c r="C14" s="43"/>
      <c r="D14" s="44" t="s">
        <v>10</v>
      </c>
      <c r="E14" s="45"/>
      <c r="F14" s="45"/>
      <c r="G14" s="45"/>
      <c r="H14" s="45"/>
      <c r="I14" s="46"/>
      <c r="J14" s="9"/>
    </row>
    <row r="15" spans="1:10" ht="33" customHeight="1">
      <c r="A15" s="9"/>
      <c r="B15" s="52">
        <v>2016</v>
      </c>
      <c r="C15" s="53"/>
      <c r="D15" s="54" t="s">
        <v>11</v>
      </c>
      <c r="E15" s="55"/>
      <c r="F15" s="55"/>
      <c r="G15" s="55"/>
      <c r="H15" s="55"/>
      <c r="I15" s="56"/>
      <c r="J15" s="9"/>
    </row>
    <row r="16" spans="1:10" ht="33" customHeight="1">
      <c r="A16" s="9"/>
      <c r="B16" s="58">
        <v>2015</v>
      </c>
      <c r="C16" s="59"/>
      <c r="D16" s="60" t="s">
        <v>12</v>
      </c>
      <c r="E16" s="61"/>
      <c r="F16" s="61"/>
      <c r="G16" s="61"/>
      <c r="H16" s="61"/>
      <c r="I16" s="62"/>
      <c r="J16" s="9"/>
    </row>
    <row r="17" spans="1:10" ht="33" customHeight="1">
      <c r="A17" s="9"/>
      <c r="B17" s="9"/>
      <c r="C17" s="9"/>
      <c r="D17" s="57"/>
      <c r="E17" s="57"/>
      <c r="F17" s="57"/>
      <c r="G17" s="57"/>
      <c r="H17" s="57"/>
      <c r="I17" s="57"/>
      <c r="J17" s="9"/>
    </row>
  </sheetData>
  <mergeCells count="23">
    <mergeCell ref="D17:I17"/>
    <mergeCell ref="B16:C16"/>
    <mergeCell ref="D16:I16"/>
    <mergeCell ref="B13:C13"/>
    <mergeCell ref="D13:I13"/>
    <mergeCell ref="B14:C14"/>
    <mergeCell ref="D14:I14"/>
    <mergeCell ref="B15:C15"/>
    <mergeCell ref="D15:I15"/>
    <mergeCell ref="B12:C12"/>
    <mergeCell ref="D12:I12"/>
    <mergeCell ref="B10:C10"/>
    <mergeCell ref="D10:I10"/>
    <mergeCell ref="B2:I3"/>
    <mergeCell ref="B4:I5"/>
    <mergeCell ref="B6:C7"/>
    <mergeCell ref="D6:I7"/>
    <mergeCell ref="B11:C11"/>
    <mergeCell ref="D11:I11"/>
    <mergeCell ref="B8:C8"/>
    <mergeCell ref="D8:I8"/>
    <mergeCell ref="B9:C9"/>
    <mergeCell ref="D9:I9"/>
  </mergeCells>
  <hyperlinks>
    <hyperlink ref="D11:I11" location="'2020'!A1" display="Tab82_i9d_lm21: Szenarien der Bertelsmann Stiftung: Fachkraft-Kind-Relationen (2020)" xr:uid="{F362D851-271D-4398-BDA4-756321EE5BC5}"/>
    <hyperlink ref="D12:I12" location="'2019'!A1" display="Tab82_i9d_lm20: Szenarien der Bertelsmann Stiftung: Fachkraft-Kind-Relationen (2019)" xr:uid="{C49983FC-820D-4452-86B8-5E0459F5B505}"/>
    <hyperlink ref="D13:I13" location="'2018'!A1" display="Tab82_i9d_lm19: Szenarien der Bertelsmann Stiftung: Fachkraft-Kind-Relationen (2018)" xr:uid="{D768D11E-8863-41F7-98E8-23FD92BB546A}"/>
    <hyperlink ref="D14:I14" location="'2017'!A1" display="Tab82_i9d_lm18: Szenarien der Bertelsmann Stiftung: Fachkraft-Kind-Relationen (2017)" xr:uid="{C1CC29AE-A196-409E-B71A-58F3C9BF2F75}"/>
    <hyperlink ref="D15:I15" location="'2016'!A1" display="Tab82_i9d_lm17: Szenarien der Bertelsmann Stiftung: Fachkraft-Kind-Relationen (2016)" xr:uid="{9B0EC2E4-3814-499D-937C-64B6A2E25587}"/>
    <hyperlink ref="D16:I16" location="'2015'!A1" display="Tab.82_LM16: Szenarien der Bertelsmann Stiftung: Fachkraft-Kind-Relationen (2015)" xr:uid="{F1138EBA-71E3-41B7-9B1F-F4A12EEF3C01}"/>
    <hyperlink ref="D10:I10" location="'2021'!A1" display="Tab82_i9d_lm22: Szenarien der Bertelsmann Stiftung: Fachkraft-Kind-Relationen (2021)" xr:uid="{BC59A87A-983A-4718-A15E-4A3F50A1733A}"/>
    <hyperlink ref="D9" location="'2022'!A1" display="Tab82_i9d_lm23: Szenarien der Bertelsmann Stiftung: Fachkraft-Kind-Relationen (2022)" xr:uid="{A10F5DA0-1D9A-48A3-93C2-468096EBAB14}"/>
    <hyperlink ref="D8:I8" location="'2023'!A1" display="Tab82_i9d_lm24: Szenarien der Bertelsmann Stiftung: Fachkraft-Kind-Relationen (2023)" xr:uid="{2E831084-199D-4946-8498-65BF6A4C267C}"/>
  </hyperlinks>
  <pageMargins left="0.7" right="0.7" top="0.78740157499999996" bottom="0.78740157499999996"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topLeftCell="A4" workbookViewId="0">
      <selection activeCell="O17" sqref="O17:O18"/>
    </sheetView>
  </sheetViews>
  <sheetFormatPr defaultColWidth="11.42578125" defaultRowHeight="13.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E5917-B2AE-4D9D-9B4B-90AF4C714E86}">
  <sheetPr>
    <tabColor rgb="FF002060"/>
  </sheetPr>
  <dimension ref="B2:Z29"/>
  <sheetViews>
    <sheetView tabSelected="1" zoomScale="60" zoomScaleNormal="60" workbookViewId="0">
      <selection activeCell="B28" sqref="B28:Z28"/>
    </sheetView>
  </sheetViews>
  <sheetFormatPr defaultColWidth="10.42578125" defaultRowHeight="14.45"/>
  <cols>
    <col min="1" max="1" width="10.42578125" style="13"/>
    <col min="2" max="2" width="31" style="13" customWidth="1"/>
    <col min="3" max="3" width="22.42578125" style="13" customWidth="1"/>
    <col min="4" max="6" width="12.42578125" style="13" customWidth="1"/>
    <col min="7" max="7" width="22.42578125" style="13" customWidth="1"/>
    <col min="8" max="10" width="12.42578125" style="13" customWidth="1"/>
    <col min="11" max="11" width="22.42578125" style="13" customWidth="1"/>
    <col min="12" max="14" width="12.42578125" style="13" customWidth="1"/>
    <col min="15" max="15" width="22.42578125" style="13" customWidth="1"/>
    <col min="16" max="18" width="12.42578125" style="13" customWidth="1"/>
    <col min="19" max="19" width="22.42578125" style="13" customWidth="1"/>
    <col min="20" max="22" width="12.42578125" style="13" customWidth="1"/>
    <col min="23" max="23" width="22.42578125" style="13" customWidth="1"/>
    <col min="24" max="26" width="12.42578125" style="13" customWidth="1"/>
    <col min="27" max="16384" width="10.42578125" style="13"/>
  </cols>
  <sheetData>
    <row r="2" spans="2:26" s="12" customFormat="1" ht="15.4" customHeight="1">
      <c r="B2" s="75" t="s">
        <v>4</v>
      </c>
      <c r="C2" s="75"/>
      <c r="D2" s="75"/>
      <c r="E2" s="75"/>
      <c r="F2" s="75"/>
      <c r="G2" s="75"/>
      <c r="H2" s="75"/>
      <c r="I2" s="75"/>
      <c r="J2" s="75"/>
      <c r="K2" s="75"/>
      <c r="L2" s="75"/>
      <c r="M2" s="75"/>
      <c r="N2" s="75"/>
      <c r="O2" s="75"/>
      <c r="P2" s="75"/>
      <c r="Q2" s="75"/>
      <c r="R2" s="75"/>
      <c r="S2" s="75"/>
      <c r="T2" s="75"/>
      <c r="U2" s="75"/>
      <c r="V2" s="75"/>
      <c r="W2" s="75"/>
      <c r="X2" s="75"/>
      <c r="Y2" s="75"/>
      <c r="Z2" s="75"/>
    </row>
    <row r="3" spans="2:26" ht="15" customHeight="1">
      <c r="B3" s="76" t="s">
        <v>13</v>
      </c>
      <c r="C3" s="79" t="s">
        <v>14</v>
      </c>
      <c r="D3" s="80"/>
      <c r="E3" s="80"/>
      <c r="F3" s="81"/>
      <c r="G3" s="79" t="s">
        <v>15</v>
      </c>
      <c r="H3" s="80"/>
      <c r="I3" s="80"/>
      <c r="J3" s="81"/>
      <c r="K3" s="79" t="s">
        <v>16</v>
      </c>
      <c r="L3" s="80"/>
      <c r="M3" s="80"/>
      <c r="N3" s="81"/>
      <c r="O3" s="79" t="s">
        <v>17</v>
      </c>
      <c r="P3" s="80"/>
      <c r="Q3" s="80"/>
      <c r="R3" s="81"/>
      <c r="S3" s="79" t="s">
        <v>18</v>
      </c>
      <c r="T3" s="80"/>
      <c r="U3" s="80"/>
      <c r="V3" s="81"/>
      <c r="W3" s="79" t="s">
        <v>19</v>
      </c>
      <c r="X3" s="80"/>
      <c r="Y3" s="80"/>
      <c r="Z3" s="81"/>
    </row>
    <row r="4" spans="2:26" ht="69.75" customHeight="1">
      <c r="B4" s="77"/>
      <c r="C4" s="73" t="s">
        <v>20</v>
      </c>
      <c r="D4" s="73" t="s">
        <v>21</v>
      </c>
      <c r="E4" s="74"/>
      <c r="F4" s="74"/>
      <c r="G4" s="73" t="s">
        <v>20</v>
      </c>
      <c r="H4" s="73" t="s">
        <v>21</v>
      </c>
      <c r="I4" s="74"/>
      <c r="J4" s="74"/>
      <c r="K4" s="65" t="s">
        <v>20</v>
      </c>
      <c r="L4" s="67" t="s">
        <v>21</v>
      </c>
      <c r="M4" s="68"/>
      <c r="N4" s="69"/>
      <c r="O4" s="65" t="s">
        <v>20</v>
      </c>
      <c r="P4" s="67" t="s">
        <v>21</v>
      </c>
      <c r="Q4" s="68"/>
      <c r="R4" s="69"/>
      <c r="S4" s="65" t="s">
        <v>20</v>
      </c>
      <c r="T4" s="67" t="s">
        <v>21</v>
      </c>
      <c r="U4" s="68"/>
      <c r="V4" s="69"/>
      <c r="W4" s="65" t="s">
        <v>20</v>
      </c>
      <c r="X4" s="67" t="s">
        <v>21</v>
      </c>
      <c r="Y4" s="68"/>
      <c r="Z4" s="69"/>
    </row>
    <row r="5" spans="2:26" ht="25.5" customHeight="1">
      <c r="B5" s="77"/>
      <c r="C5" s="65"/>
      <c r="D5" s="14" t="s">
        <v>22</v>
      </c>
      <c r="E5" s="14" t="s">
        <v>23</v>
      </c>
      <c r="F5" s="14" t="s">
        <v>24</v>
      </c>
      <c r="G5" s="65"/>
      <c r="H5" s="14" t="s">
        <v>22</v>
      </c>
      <c r="I5" s="14" t="s">
        <v>23</v>
      </c>
      <c r="J5" s="14" t="s">
        <v>24</v>
      </c>
      <c r="K5" s="66"/>
      <c r="L5" s="14" t="s">
        <v>22</v>
      </c>
      <c r="M5" s="14" t="s">
        <v>23</v>
      </c>
      <c r="N5" s="14" t="s">
        <v>24</v>
      </c>
      <c r="O5" s="66"/>
      <c r="P5" s="14" t="s">
        <v>22</v>
      </c>
      <c r="Q5" s="14" t="s">
        <v>23</v>
      </c>
      <c r="R5" s="14" t="s">
        <v>24</v>
      </c>
      <c r="S5" s="66"/>
      <c r="T5" s="14" t="s">
        <v>22</v>
      </c>
      <c r="U5" s="14" t="s">
        <v>23</v>
      </c>
      <c r="V5" s="14" t="s">
        <v>24</v>
      </c>
      <c r="W5" s="66"/>
      <c r="X5" s="14" t="s">
        <v>22</v>
      </c>
      <c r="Y5" s="14" t="s">
        <v>23</v>
      </c>
      <c r="Z5" s="14" t="s">
        <v>24</v>
      </c>
    </row>
    <row r="6" spans="2:26" ht="14.25" customHeight="1">
      <c r="B6" s="78"/>
      <c r="C6" s="70" t="s">
        <v>25</v>
      </c>
      <c r="D6" s="71"/>
      <c r="E6" s="71"/>
      <c r="F6" s="72"/>
      <c r="G6" s="70" t="s">
        <v>25</v>
      </c>
      <c r="H6" s="71"/>
      <c r="I6" s="71"/>
      <c r="J6" s="72"/>
      <c r="K6" s="70" t="s">
        <v>25</v>
      </c>
      <c r="L6" s="71"/>
      <c r="M6" s="71"/>
      <c r="N6" s="72"/>
      <c r="O6" s="70" t="s">
        <v>25</v>
      </c>
      <c r="P6" s="71"/>
      <c r="Q6" s="71"/>
      <c r="R6" s="72"/>
      <c r="S6" s="70" t="s">
        <v>25</v>
      </c>
      <c r="T6" s="71"/>
      <c r="U6" s="71"/>
      <c r="V6" s="72"/>
      <c r="W6" s="70" t="s">
        <v>25</v>
      </c>
      <c r="X6" s="71"/>
      <c r="Y6" s="71"/>
      <c r="Z6" s="72"/>
    </row>
    <row r="7" spans="2:26">
      <c r="B7" s="15" t="s">
        <v>26</v>
      </c>
      <c r="C7" s="16">
        <v>2.9166666666666701</v>
      </c>
      <c r="D7" s="16">
        <v>3.8888888888888933</v>
      </c>
      <c r="E7" s="17">
        <v>4.3532338308457756</v>
      </c>
      <c r="F7" s="18">
        <v>4.8611111111111169</v>
      </c>
      <c r="G7" s="16">
        <v>6.3823984526112199</v>
      </c>
      <c r="H7" s="16">
        <v>8.5098646034816259</v>
      </c>
      <c r="I7" s="17">
        <v>9.5259678397182377</v>
      </c>
      <c r="J7" s="18">
        <v>10.637330754352034</v>
      </c>
      <c r="K7" s="16">
        <v>6.4155844155844202</v>
      </c>
      <c r="L7" s="16">
        <v>8.5541125541125602</v>
      </c>
      <c r="M7" s="17">
        <v>9.57549912773794</v>
      </c>
      <c r="N7" s="18">
        <v>10.692640692640701</v>
      </c>
      <c r="O7" s="16">
        <v>3.08544303797468</v>
      </c>
      <c r="P7" s="16">
        <v>4.1139240506329067</v>
      </c>
      <c r="Q7" s="17">
        <v>4.6051388626487757</v>
      </c>
      <c r="R7" s="18">
        <v>5.1424050632911333</v>
      </c>
      <c r="S7" s="16">
        <v>4.9077181208053702</v>
      </c>
      <c r="T7" s="16">
        <v>6.5436241610738266</v>
      </c>
      <c r="U7" s="17">
        <v>7.324952419112492</v>
      </c>
      <c r="V7" s="18">
        <v>8.1795302013422848</v>
      </c>
      <c r="W7" s="16">
        <v>6.5722222222222202</v>
      </c>
      <c r="X7" s="16">
        <v>8.7629629629629608</v>
      </c>
      <c r="Y7" s="17">
        <v>9.8092868988391348</v>
      </c>
      <c r="Z7" s="18">
        <v>10.953703703703701</v>
      </c>
    </row>
    <row r="8" spans="2:26">
      <c r="B8" s="19" t="s">
        <v>27</v>
      </c>
      <c r="C8" s="20">
        <v>3.5667194092827001</v>
      </c>
      <c r="D8" s="20">
        <v>4.7556258790435999</v>
      </c>
      <c r="E8" s="21">
        <v>5.3234618048995523</v>
      </c>
      <c r="F8" s="22">
        <v>5.9445323488045005</v>
      </c>
      <c r="G8" s="20">
        <v>7.8937012987013002</v>
      </c>
      <c r="H8" s="20">
        <v>10.524935064935066</v>
      </c>
      <c r="I8" s="21">
        <v>11.781643729404925</v>
      </c>
      <c r="J8" s="22">
        <v>13.156168831168834</v>
      </c>
      <c r="K8" s="20">
        <v>7.8762569832402196</v>
      </c>
      <c r="L8" s="20">
        <v>10.501675977653626</v>
      </c>
      <c r="M8" s="21">
        <v>11.755607437671969</v>
      </c>
      <c r="N8" s="22">
        <v>13.127094972067033</v>
      </c>
      <c r="O8" s="20">
        <v>3.7398706477339001</v>
      </c>
      <c r="P8" s="20">
        <v>4.9864941969785335</v>
      </c>
      <c r="Q8" s="21">
        <v>5.5818964891550742</v>
      </c>
      <c r="R8" s="22">
        <v>6.2331177462231668</v>
      </c>
      <c r="S8" s="20">
        <v>5.8989100817438702</v>
      </c>
      <c r="T8" s="20">
        <v>7.8652134423251603</v>
      </c>
      <c r="U8" s="21">
        <v>8.8043434055878649</v>
      </c>
      <c r="V8" s="22">
        <v>9.8315168029064512</v>
      </c>
      <c r="W8" s="20">
        <v>5.8782608695652199</v>
      </c>
      <c r="X8" s="20">
        <v>7.8376811594202929</v>
      </c>
      <c r="Y8" s="21">
        <v>8.7735236859182386</v>
      </c>
      <c r="Z8" s="22">
        <v>9.7971014492753667</v>
      </c>
    </row>
    <row r="9" spans="2:26">
      <c r="B9" s="23" t="s">
        <v>28</v>
      </c>
      <c r="C9" s="24">
        <v>5.0576368876080702</v>
      </c>
      <c r="D9" s="24">
        <v>6.7435158501440933</v>
      </c>
      <c r="E9" s="25">
        <v>7.5487117725493578</v>
      </c>
      <c r="F9" s="26">
        <v>8.4293948126801173</v>
      </c>
      <c r="G9" s="24">
        <v>7.6245300751879697</v>
      </c>
      <c r="H9" s="24">
        <v>10.166040100250626</v>
      </c>
      <c r="I9" s="25">
        <v>11.379895634608909</v>
      </c>
      <c r="J9" s="26">
        <v>12.707550125313283</v>
      </c>
      <c r="K9" s="24">
        <v>7.7380952380952399</v>
      </c>
      <c r="L9" s="24">
        <v>10.31746031746032</v>
      </c>
      <c r="M9" s="25">
        <v>11.549395877754089</v>
      </c>
      <c r="N9" s="26">
        <v>12.896825396825401</v>
      </c>
      <c r="O9" s="24">
        <v>5.4559585492228004</v>
      </c>
      <c r="P9" s="24">
        <v>7.2746113989637342</v>
      </c>
      <c r="Q9" s="25">
        <v>8.1432217152579103</v>
      </c>
      <c r="R9" s="26">
        <v>9.0932642487046671</v>
      </c>
      <c r="S9" s="24">
        <v>6.8834224362003802</v>
      </c>
      <c r="T9" s="24">
        <v>9.1778965816005069</v>
      </c>
      <c r="U9" s="25">
        <v>10.273764830149821</v>
      </c>
      <c r="V9" s="26">
        <v>11.472370727000634</v>
      </c>
      <c r="W9" s="24" t="s">
        <v>29</v>
      </c>
      <c r="X9" s="24" t="s">
        <v>29</v>
      </c>
      <c r="Y9" s="25" t="s">
        <v>29</v>
      </c>
      <c r="Z9" s="26" t="s">
        <v>29</v>
      </c>
    </row>
    <row r="10" spans="2:26">
      <c r="B10" s="19" t="s">
        <v>30</v>
      </c>
      <c r="C10" s="20">
        <v>4.9764484789871597</v>
      </c>
      <c r="D10" s="20">
        <v>6.635264638649546</v>
      </c>
      <c r="E10" s="21">
        <v>7.4275350432644167</v>
      </c>
      <c r="F10" s="22">
        <v>8.2940807983119331</v>
      </c>
      <c r="G10" s="20">
        <v>9.0310251798561207</v>
      </c>
      <c r="H10" s="20">
        <v>12.041366906474828</v>
      </c>
      <c r="I10" s="21">
        <v>13.479142059486746</v>
      </c>
      <c r="J10" s="22">
        <v>15.051708633093535</v>
      </c>
      <c r="K10" s="20">
        <v>8.7480190318777904</v>
      </c>
      <c r="L10" s="20">
        <v>11.664025375837054</v>
      </c>
      <c r="M10" s="21">
        <v>13.056744823698194</v>
      </c>
      <c r="N10" s="22">
        <v>14.580031719796319</v>
      </c>
      <c r="O10" s="20">
        <v>5.88641078838174</v>
      </c>
      <c r="P10" s="20">
        <v>7.8485477178423197</v>
      </c>
      <c r="Q10" s="21">
        <v>8.7856877438533427</v>
      </c>
      <c r="R10" s="22">
        <v>9.8106846473029012</v>
      </c>
      <c r="S10" s="20">
        <v>7.4156403940886699</v>
      </c>
      <c r="T10" s="20">
        <v>9.8875205254515599</v>
      </c>
      <c r="U10" s="21">
        <v>11.068119991177118</v>
      </c>
      <c r="V10" s="22">
        <v>12.359400656814451</v>
      </c>
      <c r="W10" s="20">
        <v>11.3331633953607</v>
      </c>
      <c r="X10" s="20">
        <v>15.110884527147599</v>
      </c>
      <c r="Y10" s="21">
        <v>16.915169246807015</v>
      </c>
      <c r="Z10" s="22">
        <v>18.888605658934502</v>
      </c>
    </row>
    <row r="11" spans="2:26">
      <c r="B11" s="23" t="s">
        <v>31</v>
      </c>
      <c r="C11" s="24">
        <v>3.3620689655172402</v>
      </c>
      <c r="D11" s="24">
        <v>4.4827586206896539</v>
      </c>
      <c r="E11" s="25">
        <v>5.0180133813690153</v>
      </c>
      <c r="F11" s="26">
        <v>5.6034482758620676</v>
      </c>
      <c r="G11" s="24">
        <v>7.4053571428571399</v>
      </c>
      <c r="H11" s="24">
        <v>9.8738095238095198</v>
      </c>
      <c r="I11" s="25">
        <v>11.052771855010656</v>
      </c>
      <c r="J11" s="26">
        <v>12.3422619047619</v>
      </c>
      <c r="K11" s="24">
        <v>8.3384803921568604</v>
      </c>
      <c r="L11" s="24">
        <v>11.117973856209147</v>
      </c>
      <c r="M11" s="25">
        <v>12.44549312262218</v>
      </c>
      <c r="N11" s="26">
        <v>13.897467320261434</v>
      </c>
      <c r="O11" s="24">
        <v>3.1925974025974</v>
      </c>
      <c r="P11" s="24">
        <v>4.256796536796533</v>
      </c>
      <c r="Q11" s="25">
        <v>4.7650707501453731</v>
      </c>
      <c r="R11" s="26">
        <v>5.3209956709956669</v>
      </c>
      <c r="S11" s="24">
        <v>4.8459931919217896</v>
      </c>
      <c r="T11" s="24">
        <v>6.4613242558957191</v>
      </c>
      <c r="U11" s="25">
        <v>7.2328256595847602</v>
      </c>
      <c r="V11" s="26">
        <v>8.0766553198696496</v>
      </c>
      <c r="W11" s="24">
        <v>6.1023609143621398</v>
      </c>
      <c r="X11" s="24">
        <v>8.1364812191495197</v>
      </c>
      <c r="Y11" s="25">
        <v>9.1080013647196107</v>
      </c>
      <c r="Z11" s="26">
        <v>10.170601523936901</v>
      </c>
    </row>
    <row r="12" spans="2:26">
      <c r="B12" s="19" t="s">
        <v>32</v>
      </c>
      <c r="C12" s="20">
        <v>4.1091954022988499</v>
      </c>
      <c r="D12" s="20">
        <v>5.4789272030651333</v>
      </c>
      <c r="E12" s="21">
        <v>6.1331274661176858</v>
      </c>
      <c r="F12" s="22">
        <v>6.8486590038314166</v>
      </c>
      <c r="G12" s="20">
        <v>7.6754629116309996</v>
      </c>
      <c r="H12" s="20">
        <v>10.233950548841333</v>
      </c>
      <c r="I12" s="21">
        <v>11.455914793479103</v>
      </c>
      <c r="J12" s="22">
        <v>12.792438186051667</v>
      </c>
      <c r="K12" s="20">
        <v>7.8898026315789496</v>
      </c>
      <c r="L12" s="20">
        <v>10.519736842105265</v>
      </c>
      <c r="M12" s="21">
        <v>11.775824823252163</v>
      </c>
      <c r="N12" s="22">
        <v>13.149671052631582</v>
      </c>
      <c r="O12" s="20">
        <v>4.2936375433787299</v>
      </c>
      <c r="P12" s="20">
        <v>5.7248500578383066</v>
      </c>
      <c r="Q12" s="21">
        <v>6.4084142438488501</v>
      </c>
      <c r="R12" s="22">
        <v>7.1560625722978832</v>
      </c>
      <c r="S12" s="20">
        <v>6.5914062500000004</v>
      </c>
      <c r="T12" s="20">
        <v>8.7885416666666671</v>
      </c>
      <c r="U12" s="21">
        <v>9.8379197761194028</v>
      </c>
      <c r="V12" s="22">
        <v>10.985677083333334</v>
      </c>
      <c r="W12" s="20">
        <v>5.4913793103448301</v>
      </c>
      <c r="X12" s="20">
        <v>7.3218390804597737</v>
      </c>
      <c r="Y12" s="21">
        <v>8.1960885229027305</v>
      </c>
      <c r="Z12" s="22">
        <v>9.1522988505747165</v>
      </c>
    </row>
    <row r="13" spans="2:26">
      <c r="B13" s="23" t="s">
        <v>33</v>
      </c>
      <c r="C13" s="24">
        <v>3.5816326530612201</v>
      </c>
      <c r="D13" s="24">
        <v>4.7755102040816269</v>
      </c>
      <c r="E13" s="25">
        <v>5.3457203777033131</v>
      </c>
      <c r="F13" s="26">
        <v>5.9693877551020336</v>
      </c>
      <c r="G13" s="24">
        <v>8.5648048749684307</v>
      </c>
      <c r="H13" s="24">
        <v>11.41973983329124</v>
      </c>
      <c r="I13" s="25">
        <v>12.783290858161836</v>
      </c>
      <c r="J13" s="26">
        <v>14.274674791614052</v>
      </c>
      <c r="K13" s="24">
        <v>8.1718486866909608</v>
      </c>
      <c r="L13" s="24">
        <v>10.895798248921281</v>
      </c>
      <c r="M13" s="25">
        <v>12.196789084613373</v>
      </c>
      <c r="N13" s="26">
        <v>13.619747811151601</v>
      </c>
      <c r="O13" s="24">
        <v>3.79459459459459</v>
      </c>
      <c r="P13" s="24">
        <v>5.0594594594594531</v>
      </c>
      <c r="Q13" s="25">
        <v>5.6635740217829698</v>
      </c>
      <c r="R13" s="26">
        <v>6.3243243243243166</v>
      </c>
      <c r="S13" s="24">
        <v>6.5768799873765804</v>
      </c>
      <c r="T13" s="24">
        <v>8.7691733165021066</v>
      </c>
      <c r="U13" s="25">
        <v>9.8162387871292243</v>
      </c>
      <c r="V13" s="26">
        <v>10.961466645627635</v>
      </c>
      <c r="W13" s="24">
        <v>8.5213872832370008</v>
      </c>
      <c r="X13" s="24">
        <v>11.361849710982668</v>
      </c>
      <c r="Y13" s="25">
        <v>12.718488482443284</v>
      </c>
      <c r="Z13" s="26">
        <v>14.202312138728335</v>
      </c>
    </row>
    <row r="14" spans="2:26">
      <c r="B14" s="19" t="s">
        <v>34</v>
      </c>
      <c r="C14" s="20">
        <v>5.60958904109589</v>
      </c>
      <c r="D14" s="20">
        <v>7.4794520547945202</v>
      </c>
      <c r="E14" s="21">
        <v>8.3725209568595371</v>
      </c>
      <c r="F14" s="22">
        <v>9.3493150684931496</v>
      </c>
      <c r="G14" s="20">
        <v>12.078582434514599</v>
      </c>
      <c r="H14" s="20">
        <v>16.104776579352798</v>
      </c>
      <c r="I14" s="21">
        <v>18.027734976887462</v>
      </c>
      <c r="J14" s="22">
        <v>20.130970724190998</v>
      </c>
      <c r="K14" s="20">
        <v>11.5132978723404</v>
      </c>
      <c r="L14" s="20">
        <v>15.351063829787201</v>
      </c>
      <c r="M14" s="21">
        <v>17.184026675134923</v>
      </c>
      <c r="N14" s="22">
        <v>19.188829787234003</v>
      </c>
      <c r="O14" s="20">
        <v>6.8638274336283196</v>
      </c>
      <c r="P14" s="20">
        <v>9.1517699115044255</v>
      </c>
      <c r="Q14" s="21">
        <v>10.244518557654208</v>
      </c>
      <c r="R14" s="22">
        <v>11.439712389380533</v>
      </c>
      <c r="S14" s="20">
        <v>10.3775862068966</v>
      </c>
      <c r="T14" s="20">
        <v>13.836781609195468</v>
      </c>
      <c r="U14" s="21">
        <v>15.488934637159105</v>
      </c>
      <c r="V14" s="22">
        <v>17.295977011494333</v>
      </c>
      <c r="W14" s="20">
        <v>15.7384393427298</v>
      </c>
      <c r="X14" s="20">
        <v>20.984585790306401</v>
      </c>
      <c r="Y14" s="21">
        <v>23.49020797422358</v>
      </c>
      <c r="Z14" s="22">
        <v>26.230732237883</v>
      </c>
    </row>
    <row r="15" spans="2:26">
      <c r="B15" s="23" t="s">
        <v>35</v>
      </c>
      <c r="C15" s="24">
        <v>3.5267520723436299</v>
      </c>
      <c r="D15" s="24">
        <v>4.7023360964581729</v>
      </c>
      <c r="E15" s="25">
        <v>5.2638090631994476</v>
      </c>
      <c r="F15" s="26">
        <v>5.8779201205727167</v>
      </c>
      <c r="G15" s="24">
        <v>7.5290572319256199</v>
      </c>
      <c r="H15" s="24">
        <v>10.038742975900826</v>
      </c>
      <c r="I15" s="25">
        <v>11.237398853620327</v>
      </c>
      <c r="J15" s="26">
        <v>12.548428719876034</v>
      </c>
      <c r="K15" s="24">
        <v>7.3552631578947398</v>
      </c>
      <c r="L15" s="24">
        <v>9.8070175438596525</v>
      </c>
      <c r="M15" s="25">
        <v>10.97800471327573</v>
      </c>
      <c r="N15" s="26">
        <v>12.258771929824567</v>
      </c>
      <c r="O15" s="24">
        <v>3.72950819672131</v>
      </c>
      <c r="P15" s="24">
        <v>4.9726775956284133</v>
      </c>
      <c r="Q15" s="25">
        <v>5.5664301443601634</v>
      </c>
      <c r="R15" s="26">
        <v>6.215846994535517</v>
      </c>
      <c r="S15" s="24">
        <v>5.5578562527022601</v>
      </c>
      <c r="T15" s="24">
        <v>7.4104750036030138</v>
      </c>
      <c r="U15" s="25">
        <v>8.2953078398541198</v>
      </c>
      <c r="V15" s="26">
        <v>9.2630937545037675</v>
      </c>
      <c r="W15" s="24">
        <v>5.18015267175572</v>
      </c>
      <c r="X15" s="24">
        <v>6.9068702290076267</v>
      </c>
      <c r="Y15" s="25">
        <v>7.731571151874209</v>
      </c>
      <c r="Z15" s="26">
        <v>8.6335877862595343</v>
      </c>
    </row>
    <row r="16" spans="2:26">
      <c r="B16" s="19" t="s">
        <v>36</v>
      </c>
      <c r="C16" s="20">
        <v>3.5995503213747</v>
      </c>
      <c r="D16" s="20">
        <v>4.7994004284995997</v>
      </c>
      <c r="E16" s="21">
        <v>5.3724631662308955</v>
      </c>
      <c r="F16" s="22">
        <v>5.9992505356245003</v>
      </c>
      <c r="G16" s="20">
        <v>7.8</v>
      </c>
      <c r="H16" s="20">
        <v>10.4</v>
      </c>
      <c r="I16" s="21">
        <v>11.641791044776118</v>
      </c>
      <c r="J16" s="22">
        <v>13</v>
      </c>
      <c r="K16" s="20">
        <v>7.125</v>
      </c>
      <c r="L16" s="20">
        <v>9.5</v>
      </c>
      <c r="M16" s="21">
        <v>10.634328358208954</v>
      </c>
      <c r="N16" s="22">
        <v>11.875</v>
      </c>
      <c r="O16" s="20">
        <v>3.79822705384503</v>
      </c>
      <c r="P16" s="20">
        <v>5.0643027384600403</v>
      </c>
      <c r="Q16" s="21">
        <v>5.6689956027537756</v>
      </c>
      <c r="R16" s="22">
        <v>6.3303784230750502</v>
      </c>
      <c r="S16" s="20">
        <v>5.8072852571991103</v>
      </c>
      <c r="T16" s="20">
        <v>7.743047009598814</v>
      </c>
      <c r="U16" s="21">
        <v>8.667589936118075</v>
      </c>
      <c r="V16" s="22">
        <v>9.6788087619985177</v>
      </c>
      <c r="W16" s="20">
        <v>7.1747700394218104</v>
      </c>
      <c r="X16" s="20">
        <v>9.5663600525624144</v>
      </c>
      <c r="Y16" s="21">
        <v>10.70861199913703</v>
      </c>
      <c r="Z16" s="22">
        <v>11.957950065703018</v>
      </c>
    </row>
    <row r="17" spans="2:26">
      <c r="B17" s="23" t="s">
        <v>37</v>
      </c>
      <c r="C17" s="24">
        <v>3.6859775669433699</v>
      </c>
      <c r="D17" s="24">
        <v>4.9146367559244934</v>
      </c>
      <c r="E17" s="25">
        <v>5.5014590551393576</v>
      </c>
      <c r="F17" s="26">
        <v>6.143295944905617</v>
      </c>
      <c r="G17" s="24">
        <v>7.8600230414746504</v>
      </c>
      <c r="H17" s="24">
        <v>10.4800307219662</v>
      </c>
      <c r="I17" s="25">
        <v>11.731377673842761</v>
      </c>
      <c r="J17" s="26">
        <v>13.10003840245775</v>
      </c>
      <c r="K17" s="24">
        <v>7.4505600000000003</v>
      </c>
      <c r="L17" s="24">
        <v>9.9340799999999998</v>
      </c>
      <c r="M17" s="25">
        <v>11.12023880597015</v>
      </c>
      <c r="N17" s="26">
        <v>12.4176</v>
      </c>
      <c r="O17" s="24">
        <v>4.5931477516059998</v>
      </c>
      <c r="P17" s="24">
        <v>6.124197002141333</v>
      </c>
      <c r="Q17" s="25">
        <v>6.8554444053820891</v>
      </c>
      <c r="R17" s="26">
        <v>7.6552462526766663</v>
      </c>
      <c r="S17" s="24">
        <v>6.7013594917279304</v>
      </c>
      <c r="T17" s="24">
        <v>8.9351459889705733</v>
      </c>
      <c r="U17" s="25">
        <v>10.002029092131238</v>
      </c>
      <c r="V17" s="26">
        <v>11.168932486213217</v>
      </c>
      <c r="W17" s="24">
        <v>6.0252808988764004</v>
      </c>
      <c r="X17" s="24">
        <v>8.0337078651685339</v>
      </c>
      <c r="Y17" s="25">
        <v>8.9929565654871642</v>
      </c>
      <c r="Z17" s="26">
        <v>10.042134831460668</v>
      </c>
    </row>
    <row r="18" spans="2:26">
      <c r="B18" s="19" t="s">
        <v>38</v>
      </c>
      <c r="C18" s="20">
        <v>3.8542030517510799</v>
      </c>
      <c r="D18" s="20">
        <v>5.1389374023347729</v>
      </c>
      <c r="E18" s="21">
        <v>5.7525418682851939</v>
      </c>
      <c r="F18" s="22">
        <v>6.4236717529184668</v>
      </c>
      <c r="G18" s="20">
        <v>9.29296875</v>
      </c>
      <c r="H18" s="20">
        <v>12.390625</v>
      </c>
      <c r="I18" s="21">
        <v>13.870102611940297</v>
      </c>
      <c r="J18" s="22">
        <v>15.48828125</v>
      </c>
      <c r="K18" s="20">
        <v>8.9273139639463501</v>
      </c>
      <c r="L18" s="20">
        <v>11.903085285261801</v>
      </c>
      <c r="M18" s="21">
        <v>13.324349199919924</v>
      </c>
      <c r="N18" s="22">
        <v>14.878856606577251</v>
      </c>
      <c r="O18" s="20">
        <v>4.0711991434689496</v>
      </c>
      <c r="P18" s="20">
        <v>5.4282655246252665</v>
      </c>
      <c r="Q18" s="21">
        <v>6.076416632043208</v>
      </c>
      <c r="R18" s="22">
        <v>6.7853319057815833</v>
      </c>
      <c r="S18" s="20">
        <v>6.6315589765828298</v>
      </c>
      <c r="T18" s="20">
        <v>8.842078635443773</v>
      </c>
      <c r="U18" s="21">
        <v>9.8978492187803422</v>
      </c>
      <c r="V18" s="22">
        <v>11.052598294304717</v>
      </c>
      <c r="W18" s="20">
        <v>7.7227504032567804</v>
      </c>
      <c r="X18" s="20">
        <v>10.297000537675707</v>
      </c>
      <c r="Y18" s="21">
        <v>11.526493139189224</v>
      </c>
      <c r="Z18" s="22">
        <v>12.871250672094634</v>
      </c>
    </row>
    <row r="19" spans="2:26">
      <c r="B19" s="23" t="s">
        <v>39</v>
      </c>
      <c r="C19" s="24">
        <v>5.3956632653061201</v>
      </c>
      <c r="D19" s="24">
        <v>7.1942176870748265</v>
      </c>
      <c r="E19" s="25">
        <v>8.0532287541882379</v>
      </c>
      <c r="F19" s="26">
        <v>8.9927721088435337</v>
      </c>
      <c r="G19" s="24">
        <v>11.2604046242775</v>
      </c>
      <c r="H19" s="24">
        <v>15.01387283237</v>
      </c>
      <c r="I19" s="25">
        <v>16.806574066085819</v>
      </c>
      <c r="J19" s="26">
        <v>18.767341040462501</v>
      </c>
      <c r="K19" s="24">
        <v>10.7080139372822</v>
      </c>
      <c r="L19" s="24">
        <v>14.277351916376267</v>
      </c>
      <c r="M19" s="25">
        <v>15.982110354152535</v>
      </c>
      <c r="N19" s="26">
        <v>17.846689895470334</v>
      </c>
      <c r="O19" s="24">
        <v>6.6650556117914297</v>
      </c>
      <c r="P19" s="24">
        <v>8.8867408157219057</v>
      </c>
      <c r="Q19" s="25">
        <v>9.9478441967036257</v>
      </c>
      <c r="R19" s="26">
        <v>11.108426019652383</v>
      </c>
      <c r="S19" s="24">
        <v>9.0814067398119107</v>
      </c>
      <c r="T19" s="24">
        <v>12.108542319749214</v>
      </c>
      <c r="U19" s="25">
        <v>13.554338417629717</v>
      </c>
      <c r="V19" s="26">
        <v>15.135677899686518</v>
      </c>
      <c r="W19" s="24">
        <v>14.625</v>
      </c>
      <c r="X19" s="24">
        <v>19.5</v>
      </c>
      <c r="Y19" s="25">
        <v>21.828358208955223</v>
      </c>
      <c r="Z19" s="26">
        <v>24.375</v>
      </c>
    </row>
    <row r="20" spans="2:26">
      <c r="B20" s="19" t="s">
        <v>40</v>
      </c>
      <c r="C20" s="20">
        <v>5.5491218009222001</v>
      </c>
      <c r="D20" s="20">
        <v>7.3988290678962665</v>
      </c>
      <c r="E20" s="21">
        <v>8.2822713446599998</v>
      </c>
      <c r="F20" s="22">
        <v>9.2485363348703338</v>
      </c>
      <c r="G20" s="20">
        <v>10.091573701104601</v>
      </c>
      <c r="H20" s="20">
        <v>13.455431601472801</v>
      </c>
      <c r="I20" s="21">
        <v>15.06205030015612</v>
      </c>
      <c r="J20" s="22">
        <v>16.819289501841002</v>
      </c>
      <c r="K20" s="20">
        <v>9.4566908713692897</v>
      </c>
      <c r="L20" s="20">
        <v>12.60892116182572</v>
      </c>
      <c r="M20" s="21">
        <v>14.114463987118341</v>
      </c>
      <c r="N20" s="22">
        <v>15.761151452282149</v>
      </c>
      <c r="O20" s="20">
        <v>6.6637682926829296</v>
      </c>
      <c r="P20" s="20">
        <v>8.8850243902439061</v>
      </c>
      <c r="Q20" s="21">
        <v>9.9459228248998937</v>
      </c>
      <c r="R20" s="22">
        <v>11.106280487804883</v>
      </c>
      <c r="S20" s="20">
        <v>8.3288107439667307</v>
      </c>
      <c r="T20" s="20">
        <v>11.10508099195564</v>
      </c>
      <c r="U20" s="21">
        <v>12.431060811890642</v>
      </c>
      <c r="V20" s="22">
        <v>13.881351239944552</v>
      </c>
      <c r="W20" s="20">
        <v>16.087499999999999</v>
      </c>
      <c r="X20" s="20">
        <v>21.45</v>
      </c>
      <c r="Y20" s="21">
        <v>24.011194029850742</v>
      </c>
      <c r="Z20" s="22">
        <v>26.8125</v>
      </c>
    </row>
    <row r="21" spans="2:26">
      <c r="B21" s="23" t="s">
        <v>41</v>
      </c>
      <c r="C21" s="24">
        <v>3.5373237554718502</v>
      </c>
      <c r="D21" s="24">
        <v>4.7164316739624672</v>
      </c>
      <c r="E21" s="25">
        <v>5.2795876947341043</v>
      </c>
      <c r="F21" s="26">
        <v>5.8955395924530842</v>
      </c>
      <c r="G21" s="24">
        <v>7.2713549075391199</v>
      </c>
      <c r="H21" s="24">
        <v>9.6951398767188266</v>
      </c>
      <c r="I21" s="25">
        <v>10.852768518715104</v>
      </c>
      <c r="J21" s="26">
        <v>12.118924845898533</v>
      </c>
      <c r="K21" s="24">
        <v>7.1872380065207304</v>
      </c>
      <c r="L21" s="24">
        <v>9.5829840086943072</v>
      </c>
      <c r="M21" s="25">
        <v>10.727220905254821</v>
      </c>
      <c r="N21" s="26">
        <v>11.978730010867885</v>
      </c>
      <c r="O21" s="24">
        <v>3.68053173241853</v>
      </c>
      <c r="P21" s="24">
        <v>4.9073756432247064</v>
      </c>
      <c r="Q21" s="25">
        <v>5.4933309439082532</v>
      </c>
      <c r="R21" s="26">
        <v>6.1342195540308833</v>
      </c>
      <c r="S21" s="24">
        <v>5.4797932330827104</v>
      </c>
      <c r="T21" s="24">
        <v>7.3063909774436135</v>
      </c>
      <c r="U21" s="25">
        <v>8.1787958702727011</v>
      </c>
      <c r="V21" s="26">
        <v>9.1329887218045176</v>
      </c>
      <c r="W21" s="24">
        <v>7.5777486910994796</v>
      </c>
      <c r="X21" s="24">
        <v>10.103664921465972</v>
      </c>
      <c r="Y21" s="25">
        <v>11.310072673282805</v>
      </c>
      <c r="Z21" s="26">
        <v>12.629581151832467</v>
      </c>
    </row>
    <row r="22" spans="2:26">
      <c r="B22" s="27" t="s">
        <v>42</v>
      </c>
      <c r="C22" s="28">
        <v>5.05598289885992</v>
      </c>
      <c r="D22" s="28">
        <v>6.7413105318132267</v>
      </c>
      <c r="E22" s="29">
        <v>7.5462431326267456</v>
      </c>
      <c r="F22" s="30">
        <v>8.4266381647665334</v>
      </c>
      <c r="G22" s="28">
        <v>10.214285714285699</v>
      </c>
      <c r="H22" s="28">
        <v>13.619047619047599</v>
      </c>
      <c r="I22" s="29">
        <v>15.245202558635372</v>
      </c>
      <c r="J22" s="30">
        <v>17.023809523809501</v>
      </c>
      <c r="K22" s="28">
        <v>9.7729052466718898</v>
      </c>
      <c r="L22" s="28">
        <v>13.030540328895853</v>
      </c>
      <c r="M22" s="29">
        <v>14.586425741301326</v>
      </c>
      <c r="N22" s="30">
        <v>16.288175411119816</v>
      </c>
      <c r="O22" s="28">
        <v>6.5163640707118997</v>
      </c>
      <c r="P22" s="28">
        <v>8.6884854276158663</v>
      </c>
      <c r="Q22" s="29">
        <v>9.7259165234505964</v>
      </c>
      <c r="R22" s="30">
        <v>10.860606784519833</v>
      </c>
      <c r="S22" s="28">
        <v>8.3571428571428594</v>
      </c>
      <c r="T22" s="28">
        <v>11.142857142857146</v>
      </c>
      <c r="U22" s="29">
        <v>12.473347547974416</v>
      </c>
      <c r="V22" s="30">
        <v>13.928571428571432</v>
      </c>
      <c r="W22" s="28">
        <v>9.75</v>
      </c>
      <c r="X22" s="28">
        <v>13</v>
      </c>
      <c r="Y22" s="29">
        <v>14.552238805970148</v>
      </c>
      <c r="Z22" s="30">
        <v>16.25</v>
      </c>
    </row>
    <row r="23" spans="2:26">
      <c r="B23" s="31" t="s">
        <v>43</v>
      </c>
      <c r="C23" s="32">
        <v>5.3220755676966602</v>
      </c>
      <c r="D23" s="33">
        <v>7.0961007569288803</v>
      </c>
      <c r="E23" s="34">
        <v>7.9433963696965071</v>
      </c>
      <c r="F23" s="35">
        <v>8.8701259461611013</v>
      </c>
      <c r="G23" s="32">
        <v>10.3079334337164</v>
      </c>
      <c r="H23" s="33">
        <v>13.7439112449552</v>
      </c>
      <c r="I23" s="34">
        <v>15.384975274203581</v>
      </c>
      <c r="J23" s="35">
        <v>17.179889056194</v>
      </c>
      <c r="K23" s="32">
        <v>9.6241935483870993</v>
      </c>
      <c r="L23" s="33">
        <v>12.832258064516132</v>
      </c>
      <c r="M23" s="34">
        <v>14.364467982667312</v>
      </c>
      <c r="N23" s="35">
        <v>16.040322580645167</v>
      </c>
      <c r="O23" s="32">
        <v>6.2678571428571397</v>
      </c>
      <c r="P23" s="33">
        <v>8.3571428571428523</v>
      </c>
      <c r="Q23" s="34">
        <v>9.3550106609808044</v>
      </c>
      <c r="R23" s="35">
        <v>10.446428571428566</v>
      </c>
      <c r="S23" s="32">
        <v>8.0785714285714292</v>
      </c>
      <c r="T23" s="33">
        <v>10.771428571428572</v>
      </c>
      <c r="U23" s="34">
        <v>12.057569296375267</v>
      </c>
      <c r="V23" s="35">
        <v>13.464285714285715</v>
      </c>
      <c r="W23" s="32">
        <v>14.0951921431017</v>
      </c>
      <c r="X23" s="33">
        <v>18.793589524135601</v>
      </c>
      <c r="Y23" s="34">
        <v>21.037600213584625</v>
      </c>
      <c r="Z23" s="35">
        <v>23.491986905169501</v>
      </c>
    </row>
    <row r="24" spans="2:26">
      <c r="B24" s="23" t="s">
        <v>44</v>
      </c>
      <c r="C24" s="36">
        <v>3.42105263157895</v>
      </c>
      <c r="D24" s="24">
        <v>4.5614035087719333</v>
      </c>
      <c r="E24" s="25">
        <v>5.1060487038491784</v>
      </c>
      <c r="F24" s="26">
        <v>5.7017543859649171</v>
      </c>
      <c r="G24" s="36">
        <v>7.5708808523409399</v>
      </c>
      <c r="H24" s="24">
        <v>10.094507803121253</v>
      </c>
      <c r="I24" s="25">
        <v>11.299822167673044</v>
      </c>
      <c r="J24" s="26">
        <v>12.618134753901566</v>
      </c>
      <c r="K24" s="36">
        <v>7.2794577685088599</v>
      </c>
      <c r="L24" s="24">
        <v>9.705943691345146</v>
      </c>
      <c r="M24" s="25">
        <v>10.864862341058</v>
      </c>
      <c r="N24" s="26">
        <v>12.132429614181433</v>
      </c>
      <c r="O24" s="36">
        <v>3.7492753623188402</v>
      </c>
      <c r="P24" s="24">
        <v>4.9990338164251202</v>
      </c>
      <c r="Q24" s="25">
        <v>5.5959333765952834</v>
      </c>
      <c r="R24" s="26">
        <v>6.2487922705314007</v>
      </c>
      <c r="S24" s="36">
        <v>5.7984581497797398</v>
      </c>
      <c r="T24" s="24">
        <v>7.7312775330396528</v>
      </c>
      <c r="U24" s="25">
        <v>8.6544151489249845</v>
      </c>
      <c r="V24" s="26">
        <v>9.6640969162995667</v>
      </c>
      <c r="W24" s="36">
        <v>6.1108965517241396</v>
      </c>
      <c r="X24" s="24">
        <v>8.1478620689655195</v>
      </c>
      <c r="Y24" s="25">
        <v>9.1207411219763266</v>
      </c>
      <c r="Z24" s="26">
        <v>10.1848275862069</v>
      </c>
    </row>
    <row r="25" spans="2:26">
      <c r="B25" s="37" t="s">
        <v>45</v>
      </c>
      <c r="C25" s="38">
        <v>3.88997704069279</v>
      </c>
      <c r="D25" s="39">
        <v>5.1866360542570531</v>
      </c>
      <c r="E25" s="40">
        <v>5.8059358816310294</v>
      </c>
      <c r="F25" s="41">
        <v>6.4832950678213166</v>
      </c>
      <c r="G25" s="38">
        <v>8.0967839415387406</v>
      </c>
      <c r="H25" s="39">
        <v>10.795711922051654</v>
      </c>
      <c r="I25" s="40">
        <v>12.084752151550358</v>
      </c>
      <c r="J25" s="41">
        <v>13.494639902564568</v>
      </c>
      <c r="K25" s="38">
        <v>7.4427901785714301</v>
      </c>
      <c r="L25" s="39">
        <v>9.9237202380952407</v>
      </c>
      <c r="M25" s="40">
        <v>11.108642057569298</v>
      </c>
      <c r="N25" s="41">
        <v>12.404650297619051</v>
      </c>
      <c r="O25" s="38">
        <v>4.0271739130434803</v>
      </c>
      <c r="P25" s="39">
        <v>5.3695652173913073</v>
      </c>
      <c r="Q25" s="40">
        <v>6.0107073329007168</v>
      </c>
      <c r="R25" s="41">
        <v>6.7119565217391344</v>
      </c>
      <c r="S25" s="38">
        <v>6.3723487824037699</v>
      </c>
      <c r="T25" s="39">
        <v>8.4964650432050259</v>
      </c>
      <c r="U25" s="40">
        <v>9.5109683319459251</v>
      </c>
      <c r="V25" s="41">
        <v>10.620581304006283</v>
      </c>
      <c r="W25" s="38">
        <v>10.909072715143401</v>
      </c>
      <c r="X25" s="39">
        <v>14.545430286857867</v>
      </c>
      <c r="Y25" s="40">
        <v>16.282198082303584</v>
      </c>
      <c r="Z25" s="41">
        <v>18.181787858572335</v>
      </c>
    </row>
    <row r="26" spans="2:26" ht="46.5" customHeight="1">
      <c r="B26" s="63" t="s">
        <v>46</v>
      </c>
      <c r="C26" s="63"/>
      <c r="D26" s="63"/>
      <c r="E26" s="63"/>
      <c r="F26" s="63"/>
      <c r="G26" s="63"/>
      <c r="H26" s="63"/>
      <c r="I26" s="63"/>
      <c r="J26" s="63"/>
      <c r="K26" s="63"/>
      <c r="L26" s="63"/>
      <c r="M26" s="63"/>
      <c r="N26" s="63"/>
      <c r="O26" s="63"/>
      <c r="P26" s="63"/>
      <c r="Q26" s="63"/>
      <c r="R26" s="63"/>
      <c r="S26" s="63"/>
      <c r="T26" s="63"/>
      <c r="U26" s="63"/>
      <c r="V26" s="63"/>
      <c r="W26" s="63"/>
      <c r="X26" s="63"/>
      <c r="Y26" s="63"/>
      <c r="Z26" s="63"/>
    </row>
    <row r="27" spans="2:26" ht="63" customHeight="1">
      <c r="B27" s="64" t="s">
        <v>47</v>
      </c>
      <c r="C27" s="64"/>
      <c r="D27" s="64"/>
      <c r="E27" s="64"/>
      <c r="F27" s="64"/>
      <c r="G27" s="64"/>
      <c r="H27" s="64"/>
      <c r="I27" s="64"/>
      <c r="J27" s="64"/>
      <c r="K27" s="64"/>
      <c r="L27" s="64"/>
      <c r="M27" s="64"/>
      <c r="N27" s="64"/>
      <c r="O27" s="64"/>
      <c r="P27" s="64"/>
      <c r="Q27" s="64"/>
      <c r="R27" s="64"/>
      <c r="S27" s="64"/>
      <c r="T27" s="64"/>
      <c r="U27" s="64"/>
      <c r="V27" s="64"/>
      <c r="W27" s="64"/>
      <c r="X27" s="64"/>
      <c r="Y27" s="64"/>
      <c r="Z27" s="64"/>
    </row>
    <row r="28" spans="2:26" ht="15.4" customHeight="1">
      <c r="B28" s="64" t="s">
        <v>48</v>
      </c>
      <c r="C28" s="64"/>
      <c r="D28" s="64"/>
      <c r="E28" s="64"/>
      <c r="F28" s="64"/>
      <c r="G28" s="64"/>
      <c r="H28" s="64"/>
      <c r="I28" s="64"/>
      <c r="J28" s="64"/>
      <c r="K28" s="64"/>
      <c r="L28" s="64"/>
      <c r="M28" s="64"/>
      <c r="N28" s="64"/>
      <c r="O28" s="64"/>
      <c r="P28" s="64"/>
      <c r="Q28" s="64"/>
      <c r="R28" s="64"/>
      <c r="S28" s="64"/>
      <c r="T28" s="64"/>
      <c r="U28" s="64"/>
      <c r="V28" s="64"/>
      <c r="W28" s="64"/>
      <c r="X28" s="64"/>
      <c r="Y28" s="64"/>
      <c r="Z28" s="64"/>
    </row>
    <row r="29" spans="2:26">
      <c r="B29" s="12"/>
    </row>
  </sheetData>
  <mergeCells count="29">
    <mergeCell ref="L4:N4"/>
    <mergeCell ref="O4:O5"/>
    <mergeCell ref="P4:R4"/>
    <mergeCell ref="B2:Z2"/>
    <mergeCell ref="B3:B6"/>
    <mergeCell ref="C3:F3"/>
    <mergeCell ref="G3:J3"/>
    <mergeCell ref="K3:N3"/>
    <mergeCell ref="O3:R3"/>
    <mergeCell ref="S3:V3"/>
    <mergeCell ref="W3:Z3"/>
    <mergeCell ref="C4:C5"/>
    <mergeCell ref="D4:F4"/>
    <mergeCell ref="B26:Z26"/>
    <mergeCell ref="B27:Z27"/>
    <mergeCell ref="B28:Z28"/>
    <mergeCell ref="S4:S5"/>
    <mergeCell ref="T4:V4"/>
    <mergeCell ref="W4:W5"/>
    <mergeCell ref="X4:Z4"/>
    <mergeCell ref="C6:F6"/>
    <mergeCell ref="G6:J6"/>
    <mergeCell ref="K6:N6"/>
    <mergeCell ref="O6:R6"/>
    <mergeCell ref="S6:V6"/>
    <mergeCell ref="W6:Z6"/>
    <mergeCell ref="G4:G5"/>
    <mergeCell ref="H4:J4"/>
    <mergeCell ref="K4:K5"/>
  </mergeCells>
  <pageMargins left="0.7" right="0.7" top="0.78740157499999996" bottom="0.78740157499999996"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AEF713-8FC5-4F5C-A2CC-85BE178B71B5}">
  <dimension ref="B2:Z29"/>
  <sheetViews>
    <sheetView workbookViewId="0">
      <selection activeCell="B34" sqref="B34"/>
    </sheetView>
  </sheetViews>
  <sheetFormatPr defaultColWidth="10.42578125" defaultRowHeight="14.45"/>
  <cols>
    <col min="1" max="1" width="10.42578125" style="11"/>
    <col min="2" max="2" width="31" style="11" customWidth="1"/>
    <col min="3" max="3" width="22.42578125" style="11" customWidth="1"/>
    <col min="4" max="6" width="12.42578125" style="11" customWidth="1"/>
    <col min="7" max="7" width="22.42578125" style="11" customWidth="1"/>
    <col min="8" max="10" width="12.42578125" style="11" customWidth="1"/>
    <col min="11" max="11" width="22.42578125" style="11" customWidth="1"/>
    <col min="12" max="14" width="12.42578125" style="11" customWidth="1"/>
    <col min="15" max="15" width="22.42578125" style="11" customWidth="1"/>
    <col min="16" max="18" width="12.42578125" style="11" customWidth="1"/>
    <col min="19" max="19" width="22.42578125" style="11" customWidth="1"/>
    <col min="20" max="22" width="12.42578125" style="11" customWidth="1"/>
    <col min="23" max="23" width="22.42578125" style="11" customWidth="1"/>
    <col min="24" max="26" width="12.42578125" style="11" customWidth="1"/>
    <col min="27" max="16384" width="10.42578125" style="11"/>
  </cols>
  <sheetData>
    <row r="2" spans="2:26" s="1" customFormat="1" ht="15.6">
      <c r="B2" s="87" t="s">
        <v>5</v>
      </c>
      <c r="C2" s="87"/>
      <c r="D2" s="87"/>
      <c r="E2" s="87"/>
      <c r="F2" s="87"/>
      <c r="G2" s="87"/>
      <c r="H2" s="87"/>
      <c r="I2" s="87"/>
      <c r="J2" s="87"/>
      <c r="K2" s="87"/>
      <c r="L2" s="87"/>
      <c r="M2" s="87"/>
      <c r="N2" s="87"/>
      <c r="O2" s="87"/>
      <c r="P2" s="87"/>
      <c r="Q2" s="87"/>
      <c r="R2" s="87"/>
      <c r="S2" s="87"/>
      <c r="T2" s="87"/>
      <c r="U2" s="87"/>
      <c r="V2" s="87"/>
      <c r="W2" s="87"/>
      <c r="X2" s="87"/>
      <c r="Y2" s="87"/>
      <c r="Z2" s="87"/>
    </row>
    <row r="3" spans="2:26">
      <c r="B3" s="88" t="s">
        <v>13</v>
      </c>
      <c r="C3" s="91" t="s">
        <v>14</v>
      </c>
      <c r="D3" s="92"/>
      <c r="E3" s="92"/>
      <c r="F3" s="93"/>
      <c r="G3" s="91" t="s">
        <v>15</v>
      </c>
      <c r="H3" s="92"/>
      <c r="I3" s="92"/>
      <c r="J3" s="93"/>
      <c r="K3" s="91" t="s">
        <v>16</v>
      </c>
      <c r="L3" s="92"/>
      <c r="M3" s="92"/>
      <c r="N3" s="93"/>
      <c r="O3" s="91" t="s">
        <v>17</v>
      </c>
      <c r="P3" s="92"/>
      <c r="Q3" s="92"/>
      <c r="R3" s="93"/>
      <c r="S3" s="91" t="s">
        <v>18</v>
      </c>
      <c r="T3" s="92"/>
      <c r="U3" s="92"/>
      <c r="V3" s="93"/>
      <c r="W3" s="91" t="s">
        <v>19</v>
      </c>
      <c r="X3" s="92"/>
      <c r="Y3" s="92"/>
      <c r="Z3" s="93"/>
    </row>
    <row r="4" spans="2:26">
      <c r="B4" s="89"/>
      <c r="C4" s="94" t="s">
        <v>49</v>
      </c>
      <c r="D4" s="94" t="s">
        <v>21</v>
      </c>
      <c r="E4" s="95"/>
      <c r="F4" s="95"/>
      <c r="G4" s="94" t="s">
        <v>49</v>
      </c>
      <c r="H4" s="94" t="s">
        <v>21</v>
      </c>
      <c r="I4" s="95"/>
      <c r="J4" s="95"/>
      <c r="K4" s="85" t="s">
        <v>49</v>
      </c>
      <c r="L4" s="82" t="s">
        <v>21</v>
      </c>
      <c r="M4" s="83"/>
      <c r="N4" s="84"/>
      <c r="O4" s="85" t="s">
        <v>49</v>
      </c>
      <c r="P4" s="82" t="s">
        <v>21</v>
      </c>
      <c r="Q4" s="83"/>
      <c r="R4" s="84"/>
      <c r="S4" s="85" t="s">
        <v>49</v>
      </c>
      <c r="T4" s="82" t="s">
        <v>21</v>
      </c>
      <c r="U4" s="83"/>
      <c r="V4" s="84"/>
      <c r="W4" s="85" t="s">
        <v>49</v>
      </c>
      <c r="X4" s="82" t="s">
        <v>21</v>
      </c>
      <c r="Y4" s="83"/>
      <c r="Z4" s="84"/>
    </row>
    <row r="5" spans="2:26">
      <c r="B5" s="89"/>
      <c r="C5" s="85"/>
      <c r="D5" s="3">
        <v>0.75</v>
      </c>
      <c r="E5" s="3">
        <v>0.67</v>
      </c>
      <c r="F5" s="3">
        <v>0.6</v>
      </c>
      <c r="G5" s="85"/>
      <c r="H5" s="3">
        <v>0.75</v>
      </c>
      <c r="I5" s="3">
        <v>0.67</v>
      </c>
      <c r="J5" s="3">
        <v>0.6</v>
      </c>
      <c r="K5" s="86"/>
      <c r="L5" s="3">
        <v>0.75</v>
      </c>
      <c r="M5" s="3">
        <v>0.67</v>
      </c>
      <c r="N5" s="3">
        <v>0.6</v>
      </c>
      <c r="O5" s="86"/>
      <c r="P5" s="3">
        <v>0.75</v>
      </c>
      <c r="Q5" s="3">
        <v>0.67</v>
      </c>
      <c r="R5" s="3">
        <v>0.6</v>
      </c>
      <c r="S5" s="86"/>
      <c r="T5" s="3">
        <v>0.75</v>
      </c>
      <c r="U5" s="3">
        <v>0.67</v>
      </c>
      <c r="V5" s="3">
        <v>0.6</v>
      </c>
      <c r="W5" s="86"/>
      <c r="X5" s="3">
        <v>0.75</v>
      </c>
      <c r="Y5" s="3">
        <v>0.67</v>
      </c>
      <c r="Z5" s="3">
        <v>0.6</v>
      </c>
    </row>
    <row r="6" spans="2:26">
      <c r="B6" s="90"/>
      <c r="C6" s="98" t="s">
        <v>25</v>
      </c>
      <c r="D6" s="99"/>
      <c r="E6" s="99"/>
      <c r="F6" s="100"/>
      <c r="G6" s="98" t="s">
        <v>25</v>
      </c>
      <c r="H6" s="99"/>
      <c r="I6" s="99"/>
      <c r="J6" s="100"/>
      <c r="K6" s="98" t="s">
        <v>25</v>
      </c>
      <c r="L6" s="99"/>
      <c r="M6" s="99"/>
      <c r="N6" s="100"/>
      <c r="O6" s="98" t="s">
        <v>25</v>
      </c>
      <c r="P6" s="99"/>
      <c r="Q6" s="99"/>
      <c r="R6" s="100"/>
      <c r="S6" s="98" t="s">
        <v>25</v>
      </c>
      <c r="T6" s="99"/>
      <c r="U6" s="99"/>
      <c r="V6" s="100"/>
      <c r="W6" s="98" t="s">
        <v>25</v>
      </c>
      <c r="X6" s="99"/>
      <c r="Y6" s="99"/>
      <c r="Z6" s="100"/>
    </row>
    <row r="7" spans="2:26">
      <c r="B7" s="105" t="s">
        <v>26</v>
      </c>
      <c r="C7" s="106">
        <v>2.9</v>
      </c>
      <c r="D7" s="106">
        <f>C7/0.75</f>
        <v>3.8666666666666667</v>
      </c>
      <c r="E7" s="107">
        <f>C7/0.67</f>
        <v>4.3283582089552235</v>
      </c>
      <c r="F7" s="108">
        <f>C7/0.6</f>
        <v>4.833333333333333</v>
      </c>
      <c r="G7" s="106">
        <v>6.4</v>
      </c>
      <c r="H7" s="106">
        <f>G7/0.75</f>
        <v>8.5333333333333332</v>
      </c>
      <c r="I7" s="107">
        <f>G7/0.67</f>
        <v>9.5522388059701484</v>
      </c>
      <c r="J7" s="108">
        <f>G7/0.6</f>
        <v>10.666666666666668</v>
      </c>
      <c r="K7" s="106">
        <v>6.4</v>
      </c>
      <c r="L7" s="106">
        <f>K7/0.75</f>
        <v>8.5333333333333332</v>
      </c>
      <c r="M7" s="107">
        <f>K7/0.67</f>
        <v>9.5522388059701484</v>
      </c>
      <c r="N7" s="108">
        <f>K7/0.6</f>
        <v>10.666666666666668</v>
      </c>
      <c r="O7" s="106">
        <v>3.2</v>
      </c>
      <c r="P7" s="106">
        <f>O7/0.75</f>
        <v>4.2666666666666666</v>
      </c>
      <c r="Q7" s="107">
        <f>O7/0.67</f>
        <v>4.7761194029850742</v>
      </c>
      <c r="R7" s="108">
        <f>O7/0.6</f>
        <v>5.3333333333333339</v>
      </c>
      <c r="S7" s="106">
        <v>5.3</v>
      </c>
      <c r="T7" s="106">
        <f>S7/0.75</f>
        <v>7.0666666666666664</v>
      </c>
      <c r="U7" s="107">
        <f>S7/0.67</f>
        <v>7.9104477611940291</v>
      </c>
      <c r="V7" s="108">
        <f>S7/0.6</f>
        <v>8.8333333333333339</v>
      </c>
      <c r="W7" s="106">
        <v>6.5</v>
      </c>
      <c r="X7" s="106">
        <f>W7/0.75</f>
        <v>8.6666666666666661</v>
      </c>
      <c r="Y7" s="107">
        <f>W7/0.67</f>
        <v>9.7014925373134329</v>
      </c>
      <c r="Z7" s="108">
        <f>W7/0.6</f>
        <v>10.833333333333334</v>
      </c>
    </row>
    <row r="8" spans="2:26">
      <c r="B8" s="109" t="s">
        <v>27</v>
      </c>
      <c r="C8" s="110">
        <v>3.6</v>
      </c>
      <c r="D8" s="110">
        <f t="shared" ref="D8:D25" si="0">C8/0.75</f>
        <v>4.8</v>
      </c>
      <c r="E8" s="111">
        <f t="shared" ref="E8:E25" si="1">C8/0.67</f>
        <v>5.3731343283582085</v>
      </c>
      <c r="F8" s="112">
        <f t="shared" ref="F8:F25" si="2">C8/0.6</f>
        <v>6</v>
      </c>
      <c r="G8" s="110">
        <v>8</v>
      </c>
      <c r="H8" s="110">
        <f t="shared" ref="H8:H25" si="3">G8/0.75</f>
        <v>10.666666666666666</v>
      </c>
      <c r="I8" s="111">
        <f t="shared" ref="I8:I25" si="4">G8/0.67</f>
        <v>11.940298507462686</v>
      </c>
      <c r="J8" s="112">
        <f t="shared" ref="J8:J25" si="5">G8/0.6</f>
        <v>13.333333333333334</v>
      </c>
      <c r="K8" s="110">
        <v>7.8</v>
      </c>
      <c r="L8" s="110">
        <f t="shared" ref="L8:L25" si="6">K8/0.75</f>
        <v>10.4</v>
      </c>
      <c r="M8" s="111">
        <f t="shared" ref="M8:M25" si="7">K8/0.67</f>
        <v>11.641791044776118</v>
      </c>
      <c r="N8" s="112">
        <f t="shared" ref="N8:N25" si="8">K8/0.6</f>
        <v>13</v>
      </c>
      <c r="O8" s="110">
        <v>3.7</v>
      </c>
      <c r="P8" s="110">
        <f t="shared" ref="P8:P25" si="9">O8/0.75</f>
        <v>4.9333333333333336</v>
      </c>
      <c r="Q8" s="111">
        <f t="shared" ref="Q8:Q25" si="10">O8/0.67</f>
        <v>5.522388059701492</v>
      </c>
      <c r="R8" s="112">
        <f t="shared" ref="R8:R25" si="11">O8/0.6</f>
        <v>6.166666666666667</v>
      </c>
      <c r="S8" s="110">
        <v>6.2</v>
      </c>
      <c r="T8" s="110">
        <f t="shared" ref="T8:T25" si="12">S8/0.75</f>
        <v>8.2666666666666675</v>
      </c>
      <c r="U8" s="111">
        <f t="shared" ref="U8:U25" si="13">S8/0.67</f>
        <v>9.2537313432835813</v>
      </c>
      <c r="V8" s="112">
        <f t="shared" ref="V8:V25" si="14">S8/0.6</f>
        <v>10.333333333333334</v>
      </c>
      <c r="W8" s="110">
        <v>5.8</v>
      </c>
      <c r="X8" s="110">
        <f t="shared" ref="X8:X25" si="15">W8/0.75</f>
        <v>7.7333333333333334</v>
      </c>
      <c r="Y8" s="111">
        <f t="shared" ref="Y8:Y25" si="16">W8/0.67</f>
        <v>8.656716417910447</v>
      </c>
      <c r="Z8" s="112">
        <f t="shared" ref="Z8:Z13" si="17">W8/0.6</f>
        <v>9.6666666666666661</v>
      </c>
    </row>
    <row r="9" spans="2:26">
      <c r="B9" s="113" t="s">
        <v>28</v>
      </c>
      <c r="C9" s="114">
        <v>5.2</v>
      </c>
      <c r="D9" s="114">
        <f t="shared" si="0"/>
        <v>6.9333333333333336</v>
      </c>
      <c r="E9" s="115">
        <f t="shared" si="1"/>
        <v>7.7611940298507465</v>
      </c>
      <c r="F9" s="116">
        <f t="shared" si="2"/>
        <v>8.6666666666666679</v>
      </c>
      <c r="G9" s="114">
        <v>7.6</v>
      </c>
      <c r="H9" s="114">
        <f t="shared" si="3"/>
        <v>10.133333333333333</v>
      </c>
      <c r="I9" s="115">
        <f t="shared" si="4"/>
        <v>11.343283582089551</v>
      </c>
      <c r="J9" s="116">
        <f t="shared" si="5"/>
        <v>12.666666666666666</v>
      </c>
      <c r="K9" s="114">
        <v>7.9</v>
      </c>
      <c r="L9" s="114">
        <f t="shared" si="6"/>
        <v>10.533333333333333</v>
      </c>
      <c r="M9" s="115">
        <f t="shared" si="7"/>
        <v>11.791044776119403</v>
      </c>
      <c r="N9" s="116">
        <f t="shared" si="8"/>
        <v>13.166666666666668</v>
      </c>
      <c r="O9" s="114">
        <v>5.5</v>
      </c>
      <c r="P9" s="114">
        <f t="shared" si="9"/>
        <v>7.333333333333333</v>
      </c>
      <c r="Q9" s="115">
        <f t="shared" si="10"/>
        <v>8.2089552238805972</v>
      </c>
      <c r="R9" s="116">
        <f t="shared" si="11"/>
        <v>9.1666666666666679</v>
      </c>
      <c r="S9" s="114">
        <v>6.8</v>
      </c>
      <c r="T9" s="114">
        <f t="shared" si="12"/>
        <v>9.0666666666666664</v>
      </c>
      <c r="U9" s="115">
        <f t="shared" si="13"/>
        <v>10.149253731343283</v>
      </c>
      <c r="V9" s="116">
        <f t="shared" si="14"/>
        <v>11.333333333333334</v>
      </c>
      <c r="W9" s="114" t="s">
        <v>29</v>
      </c>
      <c r="X9" s="6" t="s">
        <v>29</v>
      </c>
      <c r="Y9" s="7" t="s">
        <v>29</v>
      </c>
      <c r="Z9" s="8" t="s">
        <v>29</v>
      </c>
    </row>
    <row r="10" spans="2:26">
      <c r="B10" s="109" t="s">
        <v>30</v>
      </c>
      <c r="C10" s="110">
        <v>5.0999999999999996</v>
      </c>
      <c r="D10" s="110">
        <f t="shared" si="0"/>
        <v>6.8</v>
      </c>
      <c r="E10" s="111">
        <f t="shared" si="1"/>
        <v>7.611940298507462</v>
      </c>
      <c r="F10" s="112">
        <f t="shared" si="2"/>
        <v>8.5</v>
      </c>
      <c r="G10" s="110">
        <v>9.4</v>
      </c>
      <c r="H10" s="110">
        <f t="shared" si="3"/>
        <v>12.533333333333333</v>
      </c>
      <c r="I10" s="111">
        <f t="shared" si="4"/>
        <v>14.029850746268657</v>
      </c>
      <c r="J10" s="112">
        <f t="shared" si="5"/>
        <v>15.666666666666668</v>
      </c>
      <c r="K10" s="110">
        <v>9.1</v>
      </c>
      <c r="L10" s="110">
        <f t="shared" si="6"/>
        <v>12.133333333333333</v>
      </c>
      <c r="M10" s="111">
        <f t="shared" si="7"/>
        <v>13.582089552238804</v>
      </c>
      <c r="N10" s="112">
        <f t="shared" si="8"/>
        <v>15.166666666666666</v>
      </c>
      <c r="O10" s="110">
        <v>5.8</v>
      </c>
      <c r="P10" s="110">
        <f t="shared" si="9"/>
        <v>7.7333333333333334</v>
      </c>
      <c r="Q10" s="111">
        <f t="shared" si="10"/>
        <v>8.656716417910447</v>
      </c>
      <c r="R10" s="112">
        <f t="shared" si="11"/>
        <v>9.6666666666666661</v>
      </c>
      <c r="S10" s="110">
        <v>7.4</v>
      </c>
      <c r="T10" s="110">
        <f t="shared" si="12"/>
        <v>9.8666666666666671</v>
      </c>
      <c r="U10" s="111">
        <f t="shared" si="13"/>
        <v>11.044776119402984</v>
      </c>
      <c r="V10" s="112">
        <f t="shared" si="14"/>
        <v>12.333333333333334</v>
      </c>
      <c r="W10" s="110">
        <v>11.1</v>
      </c>
      <c r="X10" s="110">
        <f t="shared" si="15"/>
        <v>14.799999999999999</v>
      </c>
      <c r="Y10" s="111">
        <f t="shared" si="16"/>
        <v>16.567164179104477</v>
      </c>
      <c r="Z10" s="112">
        <f t="shared" si="17"/>
        <v>18.5</v>
      </c>
    </row>
    <row r="11" spans="2:26">
      <c r="B11" s="113" t="s">
        <v>31</v>
      </c>
      <c r="C11" s="114">
        <v>3.2</v>
      </c>
      <c r="D11" s="114">
        <f t="shared" si="0"/>
        <v>4.2666666666666666</v>
      </c>
      <c r="E11" s="115">
        <f t="shared" si="1"/>
        <v>4.7761194029850742</v>
      </c>
      <c r="F11" s="116">
        <f t="shared" si="2"/>
        <v>5.3333333333333339</v>
      </c>
      <c r="G11" s="114">
        <v>7.6</v>
      </c>
      <c r="H11" s="114">
        <f t="shared" si="3"/>
        <v>10.133333333333333</v>
      </c>
      <c r="I11" s="115">
        <f t="shared" si="4"/>
        <v>11.343283582089551</v>
      </c>
      <c r="J11" s="116">
        <f t="shared" si="5"/>
        <v>12.666666666666666</v>
      </c>
      <c r="K11" s="114">
        <v>7.9</v>
      </c>
      <c r="L11" s="114">
        <f t="shared" si="6"/>
        <v>10.533333333333333</v>
      </c>
      <c r="M11" s="115">
        <f t="shared" si="7"/>
        <v>11.791044776119403</v>
      </c>
      <c r="N11" s="116">
        <f t="shared" si="8"/>
        <v>13.166666666666668</v>
      </c>
      <c r="O11" s="114">
        <v>3.3</v>
      </c>
      <c r="P11" s="114">
        <f t="shared" si="9"/>
        <v>4.3999999999999995</v>
      </c>
      <c r="Q11" s="115">
        <f t="shared" si="10"/>
        <v>4.9253731343283578</v>
      </c>
      <c r="R11" s="116">
        <f t="shared" si="11"/>
        <v>5.5</v>
      </c>
      <c r="S11" s="114">
        <v>5.0999999999999996</v>
      </c>
      <c r="T11" s="114">
        <f t="shared" si="12"/>
        <v>6.8</v>
      </c>
      <c r="U11" s="115">
        <f t="shared" si="13"/>
        <v>7.611940298507462</v>
      </c>
      <c r="V11" s="116">
        <f t="shared" si="14"/>
        <v>8.5</v>
      </c>
      <c r="W11" s="114">
        <v>6.6</v>
      </c>
      <c r="X11" s="114">
        <f t="shared" si="15"/>
        <v>8.7999999999999989</v>
      </c>
      <c r="Y11" s="115">
        <f t="shared" si="16"/>
        <v>9.8507462686567155</v>
      </c>
      <c r="Z11" s="116">
        <f t="shared" si="17"/>
        <v>11</v>
      </c>
    </row>
    <row r="12" spans="2:26">
      <c r="B12" s="109" t="s">
        <v>32</v>
      </c>
      <c r="C12" s="110">
        <v>4.0999999999999996</v>
      </c>
      <c r="D12" s="110">
        <f t="shared" si="0"/>
        <v>5.4666666666666659</v>
      </c>
      <c r="E12" s="111">
        <f t="shared" si="1"/>
        <v>6.1194029850746263</v>
      </c>
      <c r="F12" s="112">
        <f t="shared" si="2"/>
        <v>6.833333333333333</v>
      </c>
      <c r="G12" s="110">
        <v>7.5</v>
      </c>
      <c r="H12" s="110">
        <f t="shared" si="3"/>
        <v>10</v>
      </c>
      <c r="I12" s="111">
        <f t="shared" si="4"/>
        <v>11.194029850746269</v>
      </c>
      <c r="J12" s="112">
        <f t="shared" si="5"/>
        <v>12.5</v>
      </c>
      <c r="K12" s="110">
        <v>8.1</v>
      </c>
      <c r="L12" s="110">
        <f t="shared" si="6"/>
        <v>10.799999999999999</v>
      </c>
      <c r="M12" s="111">
        <f t="shared" si="7"/>
        <v>12.089552238805968</v>
      </c>
      <c r="N12" s="112">
        <f t="shared" si="8"/>
        <v>13.5</v>
      </c>
      <c r="O12" s="110">
        <v>4.0999999999999996</v>
      </c>
      <c r="P12" s="110">
        <f t="shared" si="9"/>
        <v>5.4666666666666659</v>
      </c>
      <c r="Q12" s="111">
        <f t="shared" si="10"/>
        <v>6.1194029850746263</v>
      </c>
      <c r="R12" s="112">
        <f t="shared" si="11"/>
        <v>6.833333333333333</v>
      </c>
      <c r="S12" s="110">
        <v>6.2</v>
      </c>
      <c r="T12" s="110">
        <f t="shared" si="12"/>
        <v>8.2666666666666675</v>
      </c>
      <c r="U12" s="111">
        <f t="shared" si="13"/>
        <v>9.2537313432835813</v>
      </c>
      <c r="V12" s="112">
        <f t="shared" si="14"/>
        <v>10.333333333333334</v>
      </c>
      <c r="W12" s="110">
        <v>6.1</v>
      </c>
      <c r="X12" s="110">
        <f t="shared" si="15"/>
        <v>8.1333333333333329</v>
      </c>
      <c r="Y12" s="111">
        <f t="shared" si="16"/>
        <v>9.1044776119402968</v>
      </c>
      <c r="Z12" s="112">
        <f t="shared" si="17"/>
        <v>10.166666666666666</v>
      </c>
    </row>
    <row r="13" spans="2:26">
      <c r="B13" s="113" t="s">
        <v>33</v>
      </c>
      <c r="C13" s="114">
        <v>3.6</v>
      </c>
      <c r="D13" s="114">
        <f t="shared" si="0"/>
        <v>4.8</v>
      </c>
      <c r="E13" s="115">
        <f t="shared" si="1"/>
        <v>5.3731343283582085</v>
      </c>
      <c r="F13" s="116">
        <f t="shared" si="2"/>
        <v>6</v>
      </c>
      <c r="G13" s="114">
        <v>8.8000000000000007</v>
      </c>
      <c r="H13" s="114">
        <f t="shared" si="3"/>
        <v>11.733333333333334</v>
      </c>
      <c r="I13" s="115">
        <f t="shared" si="4"/>
        <v>13.134328358208956</v>
      </c>
      <c r="J13" s="116">
        <f t="shared" si="5"/>
        <v>14.666666666666668</v>
      </c>
      <c r="K13" s="114">
        <v>8.3000000000000007</v>
      </c>
      <c r="L13" s="114">
        <f t="shared" si="6"/>
        <v>11.066666666666668</v>
      </c>
      <c r="M13" s="115">
        <f t="shared" si="7"/>
        <v>12.388059701492537</v>
      </c>
      <c r="N13" s="116">
        <f t="shared" si="8"/>
        <v>13.833333333333336</v>
      </c>
      <c r="O13" s="114">
        <v>3.9</v>
      </c>
      <c r="P13" s="114">
        <f t="shared" si="9"/>
        <v>5.2</v>
      </c>
      <c r="Q13" s="115">
        <f t="shared" si="10"/>
        <v>5.8208955223880592</v>
      </c>
      <c r="R13" s="116">
        <f t="shared" si="11"/>
        <v>6.5</v>
      </c>
      <c r="S13" s="114">
        <v>6.5</v>
      </c>
      <c r="T13" s="114">
        <f t="shared" si="12"/>
        <v>8.6666666666666661</v>
      </c>
      <c r="U13" s="115">
        <f t="shared" si="13"/>
        <v>9.7014925373134329</v>
      </c>
      <c r="V13" s="116">
        <f t="shared" si="14"/>
        <v>10.833333333333334</v>
      </c>
      <c r="W13" s="114">
        <v>8.8000000000000007</v>
      </c>
      <c r="X13" s="114">
        <f t="shared" si="15"/>
        <v>11.733333333333334</v>
      </c>
      <c r="Y13" s="115">
        <f t="shared" si="16"/>
        <v>13.134328358208956</v>
      </c>
      <c r="Z13" s="116">
        <f t="shared" si="17"/>
        <v>14.666666666666668</v>
      </c>
    </row>
    <row r="14" spans="2:26">
      <c r="B14" s="109" t="s">
        <v>34</v>
      </c>
      <c r="C14" s="110">
        <v>5.7</v>
      </c>
      <c r="D14" s="110">
        <f t="shared" si="0"/>
        <v>7.6000000000000005</v>
      </c>
      <c r="E14" s="111">
        <f t="shared" si="1"/>
        <v>8.5074626865671643</v>
      </c>
      <c r="F14" s="112">
        <f t="shared" si="2"/>
        <v>9.5</v>
      </c>
      <c r="G14" s="110">
        <v>12.5</v>
      </c>
      <c r="H14" s="110">
        <f t="shared" si="3"/>
        <v>16.666666666666668</v>
      </c>
      <c r="I14" s="111">
        <f t="shared" si="4"/>
        <v>18.656716417910445</v>
      </c>
      <c r="J14" s="112">
        <f t="shared" si="5"/>
        <v>20.833333333333336</v>
      </c>
      <c r="K14" s="110">
        <v>12</v>
      </c>
      <c r="L14" s="110">
        <f t="shared" si="6"/>
        <v>16</v>
      </c>
      <c r="M14" s="111">
        <f t="shared" si="7"/>
        <v>17.910447761194028</v>
      </c>
      <c r="N14" s="112">
        <f t="shared" si="8"/>
        <v>20</v>
      </c>
      <c r="O14" s="110">
        <v>6.9</v>
      </c>
      <c r="P14" s="110">
        <f t="shared" si="9"/>
        <v>9.2000000000000011</v>
      </c>
      <c r="Q14" s="111">
        <f t="shared" si="10"/>
        <v>10.298507462686567</v>
      </c>
      <c r="R14" s="112">
        <f t="shared" si="11"/>
        <v>11.500000000000002</v>
      </c>
      <c r="S14" s="110">
        <v>9.9</v>
      </c>
      <c r="T14" s="110">
        <f t="shared" si="12"/>
        <v>13.200000000000001</v>
      </c>
      <c r="U14" s="111">
        <f t="shared" si="13"/>
        <v>14.776119402985074</v>
      </c>
      <c r="V14" s="112">
        <f>S14/0.6</f>
        <v>16.5</v>
      </c>
      <c r="W14" s="110">
        <v>15.3</v>
      </c>
      <c r="X14" s="110">
        <f t="shared" si="15"/>
        <v>20.400000000000002</v>
      </c>
      <c r="Y14" s="111">
        <f t="shared" si="16"/>
        <v>22.835820895522389</v>
      </c>
      <c r="Z14" s="112">
        <f>W14/0.6</f>
        <v>25.500000000000004</v>
      </c>
    </row>
    <row r="15" spans="2:26">
      <c r="B15" s="113" t="s">
        <v>35</v>
      </c>
      <c r="C15" s="114">
        <v>3.4</v>
      </c>
      <c r="D15" s="114">
        <f t="shared" si="0"/>
        <v>4.5333333333333332</v>
      </c>
      <c r="E15" s="115">
        <f t="shared" si="1"/>
        <v>5.0746268656716413</v>
      </c>
      <c r="F15" s="116">
        <f t="shared" si="2"/>
        <v>5.666666666666667</v>
      </c>
      <c r="G15" s="114">
        <v>7.6</v>
      </c>
      <c r="H15" s="114">
        <f t="shared" si="3"/>
        <v>10.133333333333333</v>
      </c>
      <c r="I15" s="115">
        <f t="shared" si="4"/>
        <v>11.343283582089551</v>
      </c>
      <c r="J15" s="116">
        <f t="shared" si="5"/>
        <v>12.666666666666666</v>
      </c>
      <c r="K15" s="114">
        <v>7.4</v>
      </c>
      <c r="L15" s="114">
        <f t="shared" si="6"/>
        <v>9.8666666666666671</v>
      </c>
      <c r="M15" s="115">
        <f t="shared" si="7"/>
        <v>11.044776119402984</v>
      </c>
      <c r="N15" s="116">
        <f t="shared" si="8"/>
        <v>12.333333333333334</v>
      </c>
      <c r="O15" s="114">
        <v>3.7</v>
      </c>
      <c r="P15" s="114">
        <f t="shared" si="9"/>
        <v>4.9333333333333336</v>
      </c>
      <c r="Q15" s="115">
        <f t="shared" si="10"/>
        <v>5.522388059701492</v>
      </c>
      <c r="R15" s="116">
        <f t="shared" si="11"/>
        <v>6.166666666666667</v>
      </c>
      <c r="S15" s="114">
        <v>5.9</v>
      </c>
      <c r="T15" s="114">
        <f t="shared" si="12"/>
        <v>7.8666666666666671</v>
      </c>
      <c r="U15" s="115">
        <f t="shared" si="13"/>
        <v>8.8059701492537314</v>
      </c>
      <c r="V15" s="116">
        <f t="shared" si="14"/>
        <v>9.8333333333333339</v>
      </c>
      <c r="W15" s="114">
        <v>5.2</v>
      </c>
      <c r="X15" s="114">
        <f t="shared" si="15"/>
        <v>6.9333333333333336</v>
      </c>
      <c r="Y15" s="115">
        <f t="shared" si="16"/>
        <v>7.7611940298507465</v>
      </c>
      <c r="Z15" s="116">
        <f t="shared" ref="Z15:Z25" si="18">W15/0.6</f>
        <v>8.6666666666666679</v>
      </c>
    </row>
    <row r="16" spans="2:26">
      <c r="B16" s="109" t="s">
        <v>36</v>
      </c>
      <c r="C16" s="110">
        <v>3.6</v>
      </c>
      <c r="D16" s="110">
        <f t="shared" si="0"/>
        <v>4.8</v>
      </c>
      <c r="E16" s="111">
        <f t="shared" si="1"/>
        <v>5.3731343283582085</v>
      </c>
      <c r="F16" s="112">
        <f t="shared" si="2"/>
        <v>6</v>
      </c>
      <c r="G16" s="110">
        <v>8</v>
      </c>
      <c r="H16" s="110">
        <f t="shared" si="3"/>
        <v>10.666666666666666</v>
      </c>
      <c r="I16" s="111">
        <f t="shared" si="4"/>
        <v>11.940298507462686</v>
      </c>
      <c r="J16" s="112">
        <f t="shared" si="5"/>
        <v>13.333333333333334</v>
      </c>
      <c r="K16" s="110">
        <v>7.2</v>
      </c>
      <c r="L16" s="110">
        <f t="shared" si="6"/>
        <v>9.6</v>
      </c>
      <c r="M16" s="111">
        <f t="shared" si="7"/>
        <v>10.746268656716417</v>
      </c>
      <c r="N16" s="112">
        <f t="shared" si="8"/>
        <v>12</v>
      </c>
      <c r="O16" s="110">
        <v>3.8</v>
      </c>
      <c r="P16" s="110">
        <f t="shared" si="9"/>
        <v>5.0666666666666664</v>
      </c>
      <c r="Q16" s="111">
        <f t="shared" si="10"/>
        <v>5.6716417910447756</v>
      </c>
      <c r="R16" s="112">
        <f t="shared" si="11"/>
        <v>6.333333333333333</v>
      </c>
      <c r="S16" s="110">
        <v>5.8</v>
      </c>
      <c r="T16" s="110">
        <f t="shared" si="12"/>
        <v>7.7333333333333334</v>
      </c>
      <c r="U16" s="111">
        <f t="shared" si="13"/>
        <v>8.656716417910447</v>
      </c>
      <c r="V16" s="112">
        <f t="shared" si="14"/>
        <v>9.6666666666666661</v>
      </c>
      <c r="W16" s="110">
        <v>7.4</v>
      </c>
      <c r="X16" s="110">
        <f t="shared" si="15"/>
        <v>9.8666666666666671</v>
      </c>
      <c r="Y16" s="111">
        <f t="shared" si="16"/>
        <v>11.044776119402984</v>
      </c>
      <c r="Z16" s="112">
        <f t="shared" si="18"/>
        <v>12.333333333333334</v>
      </c>
    </row>
    <row r="17" spans="2:26">
      <c r="B17" s="113" t="s">
        <v>37</v>
      </c>
      <c r="C17" s="114">
        <v>3.7</v>
      </c>
      <c r="D17" s="114">
        <f t="shared" si="0"/>
        <v>4.9333333333333336</v>
      </c>
      <c r="E17" s="115">
        <f t="shared" si="1"/>
        <v>5.522388059701492</v>
      </c>
      <c r="F17" s="116">
        <f t="shared" si="2"/>
        <v>6.166666666666667</v>
      </c>
      <c r="G17" s="114">
        <v>7.9</v>
      </c>
      <c r="H17" s="114">
        <f t="shared" si="3"/>
        <v>10.533333333333333</v>
      </c>
      <c r="I17" s="115">
        <f t="shared" si="4"/>
        <v>11.791044776119403</v>
      </c>
      <c r="J17" s="116">
        <f t="shared" si="5"/>
        <v>13.166666666666668</v>
      </c>
      <c r="K17" s="114">
        <v>7.6</v>
      </c>
      <c r="L17" s="114">
        <f t="shared" si="6"/>
        <v>10.133333333333333</v>
      </c>
      <c r="M17" s="115">
        <f t="shared" si="7"/>
        <v>11.343283582089551</v>
      </c>
      <c r="N17" s="116">
        <f t="shared" si="8"/>
        <v>12.666666666666666</v>
      </c>
      <c r="O17" s="114">
        <v>4.5999999999999996</v>
      </c>
      <c r="P17" s="114">
        <f t="shared" si="9"/>
        <v>6.1333333333333329</v>
      </c>
      <c r="Q17" s="115">
        <f t="shared" si="10"/>
        <v>6.8656716417910442</v>
      </c>
      <c r="R17" s="116">
        <f t="shared" si="11"/>
        <v>7.6666666666666661</v>
      </c>
      <c r="S17" s="114">
        <v>6.4</v>
      </c>
      <c r="T17" s="114">
        <f t="shared" si="12"/>
        <v>8.5333333333333332</v>
      </c>
      <c r="U17" s="115">
        <f t="shared" si="13"/>
        <v>9.5522388059701484</v>
      </c>
      <c r="V17" s="116">
        <f t="shared" si="14"/>
        <v>10.666666666666668</v>
      </c>
      <c r="W17" s="114">
        <v>6.9</v>
      </c>
      <c r="X17" s="114">
        <f t="shared" si="15"/>
        <v>9.2000000000000011</v>
      </c>
      <c r="Y17" s="115">
        <f t="shared" si="16"/>
        <v>10.298507462686567</v>
      </c>
      <c r="Z17" s="116">
        <f t="shared" si="18"/>
        <v>11.500000000000002</v>
      </c>
    </row>
    <row r="18" spans="2:26">
      <c r="B18" s="109" t="s">
        <v>38</v>
      </c>
      <c r="C18" s="110">
        <v>3.8</v>
      </c>
      <c r="D18" s="110">
        <f t="shared" si="0"/>
        <v>5.0666666666666664</v>
      </c>
      <c r="E18" s="111">
        <f t="shared" si="1"/>
        <v>5.6716417910447756</v>
      </c>
      <c r="F18" s="112">
        <f t="shared" si="2"/>
        <v>6.333333333333333</v>
      </c>
      <c r="G18" s="110">
        <v>9.6</v>
      </c>
      <c r="H18" s="110">
        <f t="shared" si="3"/>
        <v>12.799999999999999</v>
      </c>
      <c r="I18" s="111">
        <f t="shared" si="4"/>
        <v>14.328358208955223</v>
      </c>
      <c r="J18" s="112">
        <f t="shared" si="5"/>
        <v>16</v>
      </c>
      <c r="K18" s="110">
        <v>9.4</v>
      </c>
      <c r="L18" s="110">
        <f t="shared" si="6"/>
        <v>12.533333333333333</v>
      </c>
      <c r="M18" s="111">
        <f t="shared" si="7"/>
        <v>14.029850746268657</v>
      </c>
      <c r="N18" s="112">
        <f t="shared" si="8"/>
        <v>15.666666666666668</v>
      </c>
      <c r="O18" s="110">
        <v>5</v>
      </c>
      <c r="P18" s="110">
        <f t="shared" si="9"/>
        <v>6.666666666666667</v>
      </c>
      <c r="Q18" s="111">
        <f t="shared" si="10"/>
        <v>7.4626865671641784</v>
      </c>
      <c r="R18" s="112">
        <f t="shared" si="11"/>
        <v>8.3333333333333339</v>
      </c>
      <c r="S18" s="110">
        <v>6.4</v>
      </c>
      <c r="T18" s="110">
        <f t="shared" si="12"/>
        <v>8.5333333333333332</v>
      </c>
      <c r="U18" s="111">
        <f t="shared" si="13"/>
        <v>9.5522388059701484</v>
      </c>
      <c r="V18" s="112">
        <f t="shared" si="14"/>
        <v>10.666666666666668</v>
      </c>
      <c r="W18" s="110">
        <v>8.3000000000000007</v>
      </c>
      <c r="X18" s="110">
        <f t="shared" si="15"/>
        <v>11.066666666666668</v>
      </c>
      <c r="Y18" s="111">
        <f t="shared" si="16"/>
        <v>12.388059701492537</v>
      </c>
      <c r="Z18" s="112">
        <f t="shared" si="18"/>
        <v>13.833333333333336</v>
      </c>
    </row>
    <row r="19" spans="2:26">
      <c r="B19" s="113" t="s">
        <v>39</v>
      </c>
      <c r="C19" s="114">
        <v>5.4</v>
      </c>
      <c r="D19" s="114">
        <f t="shared" si="0"/>
        <v>7.2</v>
      </c>
      <c r="E19" s="115">
        <f t="shared" si="1"/>
        <v>8.0597014925373127</v>
      </c>
      <c r="F19" s="116">
        <f t="shared" si="2"/>
        <v>9.0000000000000018</v>
      </c>
      <c r="G19" s="114">
        <v>11.2</v>
      </c>
      <c r="H19" s="114">
        <f t="shared" si="3"/>
        <v>14.933333333333332</v>
      </c>
      <c r="I19" s="115">
        <f t="shared" si="4"/>
        <v>16.71641791044776</v>
      </c>
      <c r="J19" s="116">
        <f t="shared" si="5"/>
        <v>18.666666666666668</v>
      </c>
      <c r="K19" s="114">
        <v>10.6</v>
      </c>
      <c r="L19" s="114">
        <f t="shared" si="6"/>
        <v>14.133333333333333</v>
      </c>
      <c r="M19" s="115">
        <f t="shared" si="7"/>
        <v>15.820895522388058</v>
      </c>
      <c r="N19" s="116">
        <f t="shared" si="8"/>
        <v>17.666666666666668</v>
      </c>
      <c r="O19" s="114">
        <v>6.7</v>
      </c>
      <c r="P19" s="114">
        <f t="shared" si="9"/>
        <v>8.9333333333333336</v>
      </c>
      <c r="Q19" s="115">
        <f t="shared" si="10"/>
        <v>10</v>
      </c>
      <c r="R19" s="116">
        <f t="shared" si="11"/>
        <v>11.166666666666668</v>
      </c>
      <c r="S19" s="114">
        <v>9.3000000000000007</v>
      </c>
      <c r="T19" s="114">
        <f t="shared" si="12"/>
        <v>12.4</v>
      </c>
      <c r="U19" s="115">
        <f t="shared" si="13"/>
        <v>13.880597014925373</v>
      </c>
      <c r="V19" s="116">
        <f t="shared" si="14"/>
        <v>15.500000000000002</v>
      </c>
      <c r="W19" s="114">
        <v>14.7</v>
      </c>
      <c r="X19" s="114">
        <f t="shared" si="15"/>
        <v>19.599999999999998</v>
      </c>
      <c r="Y19" s="115">
        <f t="shared" si="16"/>
        <v>21.940298507462686</v>
      </c>
      <c r="Z19" s="116">
        <f t="shared" si="18"/>
        <v>24.5</v>
      </c>
    </row>
    <row r="20" spans="2:26">
      <c r="B20" s="109" t="s">
        <v>40</v>
      </c>
      <c r="C20" s="110">
        <v>5.5</v>
      </c>
      <c r="D20" s="110">
        <f t="shared" si="0"/>
        <v>7.333333333333333</v>
      </c>
      <c r="E20" s="111">
        <f t="shared" si="1"/>
        <v>8.2089552238805972</v>
      </c>
      <c r="F20" s="112">
        <f t="shared" si="2"/>
        <v>9.1666666666666679</v>
      </c>
      <c r="G20" s="110">
        <v>10.3</v>
      </c>
      <c r="H20" s="110">
        <f t="shared" si="3"/>
        <v>13.733333333333334</v>
      </c>
      <c r="I20" s="111">
        <f t="shared" si="4"/>
        <v>15.373134328358208</v>
      </c>
      <c r="J20" s="112">
        <f t="shared" si="5"/>
        <v>17.166666666666668</v>
      </c>
      <c r="K20" s="110">
        <v>9.5</v>
      </c>
      <c r="L20" s="110">
        <f t="shared" si="6"/>
        <v>12.666666666666666</v>
      </c>
      <c r="M20" s="111">
        <f t="shared" si="7"/>
        <v>14.17910447761194</v>
      </c>
      <c r="N20" s="112">
        <f t="shared" si="8"/>
        <v>15.833333333333334</v>
      </c>
      <c r="O20" s="110">
        <v>6.8</v>
      </c>
      <c r="P20" s="110">
        <f t="shared" si="9"/>
        <v>9.0666666666666664</v>
      </c>
      <c r="Q20" s="111">
        <f t="shared" si="10"/>
        <v>10.149253731343283</v>
      </c>
      <c r="R20" s="112">
        <f t="shared" si="11"/>
        <v>11.333333333333334</v>
      </c>
      <c r="S20" s="110">
        <v>8.1</v>
      </c>
      <c r="T20" s="110">
        <f t="shared" si="12"/>
        <v>10.799999999999999</v>
      </c>
      <c r="U20" s="111">
        <f t="shared" si="13"/>
        <v>12.089552238805968</v>
      </c>
      <c r="V20" s="112">
        <f t="shared" si="14"/>
        <v>13.5</v>
      </c>
      <c r="W20" s="110">
        <v>15.8</v>
      </c>
      <c r="X20" s="110">
        <f t="shared" si="15"/>
        <v>21.066666666666666</v>
      </c>
      <c r="Y20" s="111">
        <f t="shared" si="16"/>
        <v>23.582089552238806</v>
      </c>
      <c r="Z20" s="112">
        <f t="shared" si="18"/>
        <v>26.333333333333336</v>
      </c>
    </row>
    <row r="21" spans="2:26">
      <c r="B21" s="113" t="s">
        <v>41</v>
      </c>
      <c r="C21" s="114">
        <v>3.5</v>
      </c>
      <c r="D21" s="114">
        <f t="shared" si="0"/>
        <v>4.666666666666667</v>
      </c>
      <c r="E21" s="115">
        <f t="shared" si="1"/>
        <v>5.2238805970149249</v>
      </c>
      <c r="F21" s="116">
        <f t="shared" si="2"/>
        <v>5.8333333333333339</v>
      </c>
      <c r="G21" s="114">
        <v>7.4</v>
      </c>
      <c r="H21" s="114">
        <f t="shared" si="3"/>
        <v>9.8666666666666671</v>
      </c>
      <c r="I21" s="115">
        <f t="shared" si="4"/>
        <v>11.044776119402984</v>
      </c>
      <c r="J21" s="116">
        <f t="shared" si="5"/>
        <v>12.333333333333334</v>
      </c>
      <c r="K21" s="114">
        <v>7.2</v>
      </c>
      <c r="L21" s="114">
        <f t="shared" si="6"/>
        <v>9.6</v>
      </c>
      <c r="M21" s="115">
        <f t="shared" si="7"/>
        <v>10.746268656716417</v>
      </c>
      <c r="N21" s="116">
        <f t="shared" si="8"/>
        <v>12</v>
      </c>
      <c r="O21" s="114">
        <v>3.7</v>
      </c>
      <c r="P21" s="114">
        <f t="shared" si="9"/>
        <v>4.9333333333333336</v>
      </c>
      <c r="Q21" s="115">
        <f t="shared" si="10"/>
        <v>5.522388059701492</v>
      </c>
      <c r="R21" s="116">
        <f t="shared" si="11"/>
        <v>6.166666666666667</v>
      </c>
      <c r="S21" s="114">
        <v>5.5</v>
      </c>
      <c r="T21" s="114">
        <f t="shared" si="12"/>
        <v>7.333333333333333</v>
      </c>
      <c r="U21" s="115">
        <f t="shared" si="13"/>
        <v>8.2089552238805972</v>
      </c>
      <c r="V21" s="116">
        <f t="shared" si="14"/>
        <v>9.1666666666666679</v>
      </c>
      <c r="W21" s="114">
        <v>7.6</v>
      </c>
      <c r="X21" s="114">
        <f t="shared" si="15"/>
        <v>10.133333333333333</v>
      </c>
      <c r="Y21" s="115">
        <f t="shared" si="16"/>
        <v>11.343283582089551</v>
      </c>
      <c r="Z21" s="116">
        <f t="shared" si="18"/>
        <v>12.666666666666666</v>
      </c>
    </row>
    <row r="22" spans="2:26">
      <c r="B22" s="117" t="s">
        <v>42</v>
      </c>
      <c r="C22" s="118">
        <v>5.0999999999999996</v>
      </c>
      <c r="D22" s="118">
        <f t="shared" si="0"/>
        <v>6.8</v>
      </c>
      <c r="E22" s="119">
        <f t="shared" si="1"/>
        <v>7.611940298507462</v>
      </c>
      <c r="F22" s="120">
        <f t="shared" si="2"/>
        <v>8.5</v>
      </c>
      <c r="G22" s="118">
        <v>10.3</v>
      </c>
      <c r="H22" s="118">
        <f t="shared" si="3"/>
        <v>13.733333333333334</v>
      </c>
      <c r="I22" s="119">
        <f t="shared" si="4"/>
        <v>15.373134328358208</v>
      </c>
      <c r="J22" s="120">
        <f t="shared" si="5"/>
        <v>17.166666666666668</v>
      </c>
      <c r="K22" s="118">
        <v>9.8000000000000007</v>
      </c>
      <c r="L22" s="118">
        <f t="shared" si="6"/>
        <v>13.066666666666668</v>
      </c>
      <c r="M22" s="119">
        <f t="shared" si="7"/>
        <v>14.626865671641792</v>
      </c>
      <c r="N22" s="120">
        <f t="shared" si="8"/>
        <v>16.333333333333336</v>
      </c>
      <c r="O22" s="118">
        <v>6.7</v>
      </c>
      <c r="P22" s="118">
        <f t="shared" si="9"/>
        <v>8.9333333333333336</v>
      </c>
      <c r="Q22" s="119">
        <f t="shared" si="10"/>
        <v>10</v>
      </c>
      <c r="R22" s="120">
        <f t="shared" si="11"/>
        <v>11.166666666666668</v>
      </c>
      <c r="S22" s="118">
        <v>8.5</v>
      </c>
      <c r="T22" s="118">
        <f t="shared" si="12"/>
        <v>11.333333333333334</v>
      </c>
      <c r="U22" s="119">
        <f t="shared" si="13"/>
        <v>12.686567164179104</v>
      </c>
      <c r="V22" s="120">
        <f t="shared" si="14"/>
        <v>14.166666666666668</v>
      </c>
      <c r="W22" s="118">
        <v>8.3000000000000007</v>
      </c>
      <c r="X22" s="118">
        <f t="shared" si="15"/>
        <v>11.066666666666668</v>
      </c>
      <c r="Y22" s="119">
        <f t="shared" si="16"/>
        <v>12.388059701492537</v>
      </c>
      <c r="Z22" s="120">
        <f t="shared" si="18"/>
        <v>13.833333333333336</v>
      </c>
    </row>
    <row r="23" spans="2:26">
      <c r="B23" s="121" t="s">
        <v>43</v>
      </c>
      <c r="C23" s="122">
        <v>5.4</v>
      </c>
      <c r="D23" s="123">
        <f t="shared" si="0"/>
        <v>7.2</v>
      </c>
      <c r="E23" s="124">
        <f t="shared" si="1"/>
        <v>8.0597014925373127</v>
      </c>
      <c r="F23" s="125">
        <f t="shared" si="2"/>
        <v>9.0000000000000018</v>
      </c>
      <c r="G23" s="122">
        <v>10.5</v>
      </c>
      <c r="H23" s="123">
        <f t="shared" si="3"/>
        <v>14</v>
      </c>
      <c r="I23" s="124">
        <f t="shared" si="4"/>
        <v>15.671641791044776</v>
      </c>
      <c r="J23" s="125">
        <f t="shared" si="5"/>
        <v>17.5</v>
      </c>
      <c r="K23" s="122">
        <v>9.9</v>
      </c>
      <c r="L23" s="123">
        <f t="shared" si="6"/>
        <v>13.200000000000001</v>
      </c>
      <c r="M23" s="124">
        <f t="shared" si="7"/>
        <v>14.776119402985074</v>
      </c>
      <c r="N23" s="125">
        <f t="shared" si="8"/>
        <v>16.5</v>
      </c>
      <c r="O23" s="122">
        <v>6.3</v>
      </c>
      <c r="P23" s="123">
        <f t="shared" si="9"/>
        <v>8.4</v>
      </c>
      <c r="Q23" s="124">
        <f t="shared" si="10"/>
        <v>9.4029850746268657</v>
      </c>
      <c r="R23" s="125">
        <f t="shared" si="11"/>
        <v>10.5</v>
      </c>
      <c r="S23" s="122">
        <v>8.1</v>
      </c>
      <c r="T23" s="123">
        <f t="shared" si="12"/>
        <v>10.799999999999999</v>
      </c>
      <c r="U23" s="124">
        <f t="shared" si="13"/>
        <v>12.089552238805968</v>
      </c>
      <c r="V23" s="125">
        <f t="shared" si="14"/>
        <v>13.5</v>
      </c>
      <c r="W23" s="122">
        <v>14.1</v>
      </c>
      <c r="X23" s="123">
        <f t="shared" si="15"/>
        <v>18.8</v>
      </c>
      <c r="Y23" s="124">
        <f t="shared" si="16"/>
        <v>21.044776119402982</v>
      </c>
      <c r="Z23" s="125">
        <f t="shared" si="18"/>
        <v>23.5</v>
      </c>
    </row>
    <row r="24" spans="2:26">
      <c r="B24" s="113" t="s">
        <v>44</v>
      </c>
      <c r="C24" s="126">
        <v>3.4</v>
      </c>
      <c r="D24" s="114">
        <f t="shared" si="0"/>
        <v>4.5333333333333332</v>
      </c>
      <c r="E24" s="115">
        <f t="shared" si="1"/>
        <v>5.0746268656716413</v>
      </c>
      <c r="F24" s="116">
        <f t="shared" si="2"/>
        <v>5.666666666666667</v>
      </c>
      <c r="G24" s="126">
        <v>7.7</v>
      </c>
      <c r="H24" s="114">
        <f t="shared" si="3"/>
        <v>10.266666666666667</v>
      </c>
      <c r="I24" s="115">
        <f t="shared" si="4"/>
        <v>11.492537313432836</v>
      </c>
      <c r="J24" s="116">
        <f t="shared" si="5"/>
        <v>12.833333333333334</v>
      </c>
      <c r="K24" s="126">
        <v>7.3</v>
      </c>
      <c r="L24" s="114">
        <f t="shared" si="6"/>
        <v>9.7333333333333325</v>
      </c>
      <c r="M24" s="115">
        <f t="shared" si="7"/>
        <v>10.895522388059701</v>
      </c>
      <c r="N24" s="116">
        <f t="shared" si="8"/>
        <v>12.166666666666666</v>
      </c>
      <c r="O24" s="126">
        <v>3.7</v>
      </c>
      <c r="P24" s="114">
        <f t="shared" si="9"/>
        <v>4.9333333333333336</v>
      </c>
      <c r="Q24" s="115">
        <f t="shared" si="10"/>
        <v>5.522388059701492</v>
      </c>
      <c r="R24" s="116">
        <f t="shared" si="11"/>
        <v>6.166666666666667</v>
      </c>
      <c r="S24" s="126">
        <v>5.9</v>
      </c>
      <c r="T24" s="114">
        <f t="shared" si="12"/>
        <v>7.8666666666666671</v>
      </c>
      <c r="U24" s="115">
        <f t="shared" si="13"/>
        <v>8.8059701492537314</v>
      </c>
      <c r="V24" s="116">
        <f t="shared" si="14"/>
        <v>9.8333333333333339</v>
      </c>
      <c r="W24" s="126">
        <v>6.1</v>
      </c>
      <c r="X24" s="114">
        <f t="shared" si="15"/>
        <v>8.1333333333333329</v>
      </c>
      <c r="Y24" s="115">
        <f t="shared" si="16"/>
        <v>9.1044776119402968</v>
      </c>
      <c r="Z24" s="116">
        <f t="shared" si="18"/>
        <v>10.166666666666666</v>
      </c>
    </row>
    <row r="25" spans="2:26">
      <c r="B25" s="127" t="s">
        <v>45</v>
      </c>
      <c r="C25" s="128">
        <v>3.9</v>
      </c>
      <c r="D25" s="129">
        <f t="shared" si="0"/>
        <v>5.2</v>
      </c>
      <c r="E25" s="130">
        <f t="shared" si="1"/>
        <v>5.8208955223880592</v>
      </c>
      <c r="F25" s="131">
        <f t="shared" si="2"/>
        <v>6.5</v>
      </c>
      <c r="G25" s="128">
        <v>8.1999999999999993</v>
      </c>
      <c r="H25" s="129">
        <f t="shared" si="3"/>
        <v>10.933333333333332</v>
      </c>
      <c r="I25" s="130">
        <f t="shared" si="4"/>
        <v>12.238805970149253</v>
      </c>
      <c r="J25" s="131">
        <f t="shared" si="5"/>
        <v>13.666666666666666</v>
      </c>
      <c r="K25" s="128">
        <v>7.5</v>
      </c>
      <c r="L25" s="129">
        <f t="shared" si="6"/>
        <v>10</v>
      </c>
      <c r="M25" s="130">
        <f t="shared" si="7"/>
        <v>11.194029850746269</v>
      </c>
      <c r="N25" s="131">
        <f t="shared" si="8"/>
        <v>12.5</v>
      </c>
      <c r="O25" s="128">
        <v>4</v>
      </c>
      <c r="P25" s="129">
        <f t="shared" si="9"/>
        <v>5.333333333333333</v>
      </c>
      <c r="Q25" s="130">
        <f t="shared" si="10"/>
        <v>5.9701492537313428</v>
      </c>
      <c r="R25" s="131">
        <f t="shared" si="11"/>
        <v>6.666666666666667</v>
      </c>
      <c r="S25" s="128">
        <v>6.3</v>
      </c>
      <c r="T25" s="129">
        <f t="shared" si="12"/>
        <v>8.4</v>
      </c>
      <c r="U25" s="130">
        <f t="shared" si="13"/>
        <v>9.4029850746268657</v>
      </c>
      <c r="V25" s="131">
        <f t="shared" si="14"/>
        <v>10.5</v>
      </c>
      <c r="W25" s="128">
        <v>10.7</v>
      </c>
      <c r="X25" s="129">
        <f t="shared" si="15"/>
        <v>14.266666666666666</v>
      </c>
      <c r="Y25" s="130">
        <f t="shared" si="16"/>
        <v>15.970149253731341</v>
      </c>
      <c r="Z25" s="131">
        <f t="shared" si="18"/>
        <v>17.833333333333332</v>
      </c>
    </row>
    <row r="26" spans="2:26">
      <c r="B26" s="96" t="s">
        <v>46</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row>
    <row r="27" spans="2:26">
      <c r="B27" s="97" t="s">
        <v>50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row>
    <row r="28" spans="2:26">
      <c r="B28" s="97" t="s">
        <v>51</v>
      </c>
      <c r="C28" s="97"/>
      <c r="D28" s="97"/>
      <c r="E28" s="97"/>
      <c r="F28" s="97"/>
      <c r="G28" s="97"/>
      <c r="H28" s="97"/>
      <c r="I28" s="97"/>
      <c r="J28" s="97"/>
      <c r="K28" s="97"/>
      <c r="L28" s="97"/>
      <c r="M28" s="97"/>
      <c r="N28" s="97"/>
      <c r="O28" s="97"/>
      <c r="P28" s="97"/>
      <c r="Q28" s="97"/>
      <c r="R28" s="97"/>
      <c r="S28" s="97"/>
      <c r="T28" s="97"/>
      <c r="U28" s="97"/>
      <c r="V28" s="97"/>
      <c r="W28" s="97"/>
      <c r="X28" s="97"/>
      <c r="Y28" s="97"/>
      <c r="Z28" s="97"/>
    </row>
    <row r="29" spans="2:26">
      <c r="B29" s="1"/>
      <c r="C29" s="134"/>
      <c r="D29" s="134"/>
      <c r="E29" s="134"/>
      <c r="F29" s="134"/>
      <c r="G29" s="134"/>
      <c r="H29" s="134"/>
      <c r="I29" s="134"/>
      <c r="J29" s="134"/>
      <c r="K29" s="134"/>
      <c r="L29" s="134"/>
      <c r="M29" s="134"/>
      <c r="N29" s="134"/>
      <c r="O29" s="134"/>
      <c r="P29" s="134"/>
      <c r="Q29" s="134"/>
      <c r="R29" s="134"/>
      <c r="S29" s="134"/>
      <c r="T29" s="134"/>
      <c r="U29" s="134"/>
      <c r="V29" s="134"/>
      <c r="W29" s="134"/>
      <c r="X29" s="134"/>
      <c r="Y29" s="134"/>
      <c r="Z29" s="134"/>
    </row>
  </sheetData>
  <mergeCells count="29">
    <mergeCell ref="B26:Z26"/>
    <mergeCell ref="B27:Z27"/>
    <mergeCell ref="B28:Z28"/>
    <mergeCell ref="S4:S5"/>
    <mergeCell ref="T4:V4"/>
    <mergeCell ref="W4:W5"/>
    <mergeCell ref="X4:Z4"/>
    <mergeCell ref="C6:F6"/>
    <mergeCell ref="G6:J6"/>
    <mergeCell ref="K6:N6"/>
    <mergeCell ref="O6:R6"/>
    <mergeCell ref="S6:V6"/>
    <mergeCell ref="W6:Z6"/>
    <mergeCell ref="G4:G5"/>
    <mergeCell ref="H4:J4"/>
    <mergeCell ref="K4:K5"/>
    <mergeCell ref="L4:N4"/>
    <mergeCell ref="O4:O5"/>
    <mergeCell ref="P4:R4"/>
    <mergeCell ref="B2:Z2"/>
    <mergeCell ref="B3:B6"/>
    <mergeCell ref="C3:F3"/>
    <mergeCell ref="G3:J3"/>
    <mergeCell ref="K3:N3"/>
    <mergeCell ref="O3:R3"/>
    <mergeCell ref="S3:V3"/>
    <mergeCell ref="W3:Z3"/>
    <mergeCell ref="C4:C5"/>
    <mergeCell ref="D4:F4"/>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D67F3-35FF-4449-A0E4-811588CD7955}">
  <dimension ref="B2:Z30"/>
  <sheetViews>
    <sheetView workbookViewId="0">
      <selection activeCell="F36" sqref="F36"/>
    </sheetView>
  </sheetViews>
  <sheetFormatPr defaultColWidth="10.42578125" defaultRowHeight="14.45"/>
  <cols>
    <col min="1" max="1" width="10.42578125" style="10"/>
    <col min="2" max="2" width="31" style="10" customWidth="1"/>
    <col min="3" max="3" width="22.42578125" style="10" customWidth="1"/>
    <col min="4" max="6" width="12.42578125" style="10" customWidth="1"/>
    <col min="7" max="7" width="22.42578125" style="10" customWidth="1"/>
    <col min="8" max="10" width="12.42578125" style="10" customWidth="1"/>
    <col min="11" max="11" width="22.42578125" style="10" customWidth="1"/>
    <col min="12" max="14" width="12.42578125" style="10" customWidth="1"/>
    <col min="15" max="15" width="20.42578125" style="10" customWidth="1"/>
    <col min="16" max="16" width="14" style="10" customWidth="1"/>
    <col min="17" max="18" width="13.42578125" style="10" customWidth="1"/>
    <col min="19" max="19" width="22" style="10" customWidth="1"/>
    <col min="20" max="22" width="13.42578125" style="10" customWidth="1"/>
    <col min="23" max="23" width="23.42578125" style="10" customWidth="1"/>
    <col min="24" max="16384" width="10.42578125" style="10"/>
  </cols>
  <sheetData>
    <row r="2" spans="2:26" s="1" customFormat="1" ht="15.6">
      <c r="B2" s="87" t="s">
        <v>6</v>
      </c>
      <c r="C2" s="87"/>
      <c r="D2" s="87"/>
      <c r="E2" s="87"/>
      <c r="F2" s="87"/>
      <c r="G2" s="87"/>
      <c r="H2" s="87"/>
      <c r="I2" s="87"/>
      <c r="J2" s="87"/>
      <c r="K2" s="87"/>
      <c r="L2" s="87"/>
      <c r="M2" s="87"/>
      <c r="N2" s="87"/>
      <c r="O2" s="87"/>
      <c r="P2" s="87"/>
      <c r="Q2" s="87"/>
      <c r="R2" s="87"/>
      <c r="S2" s="87"/>
      <c r="T2" s="87"/>
      <c r="U2" s="87"/>
      <c r="V2" s="87"/>
      <c r="W2" s="87"/>
      <c r="X2" s="87"/>
      <c r="Y2" s="87"/>
      <c r="Z2" s="87"/>
    </row>
    <row r="3" spans="2:26">
      <c r="B3" s="88" t="s">
        <v>13</v>
      </c>
      <c r="C3" s="91" t="s">
        <v>14</v>
      </c>
      <c r="D3" s="92"/>
      <c r="E3" s="92"/>
      <c r="F3" s="93"/>
      <c r="G3" s="91" t="s">
        <v>15</v>
      </c>
      <c r="H3" s="92"/>
      <c r="I3" s="92"/>
      <c r="J3" s="93"/>
      <c r="K3" s="91" t="s">
        <v>16</v>
      </c>
      <c r="L3" s="92"/>
      <c r="M3" s="92"/>
      <c r="N3" s="93"/>
      <c r="O3" s="91" t="s">
        <v>17</v>
      </c>
      <c r="P3" s="92"/>
      <c r="Q3" s="92"/>
      <c r="R3" s="93"/>
      <c r="S3" s="91" t="s">
        <v>18</v>
      </c>
      <c r="T3" s="92"/>
      <c r="U3" s="92"/>
      <c r="V3" s="93"/>
      <c r="W3" s="91" t="s">
        <v>19</v>
      </c>
      <c r="X3" s="92"/>
      <c r="Y3" s="92"/>
      <c r="Z3" s="93"/>
    </row>
    <row r="4" spans="2:26">
      <c r="B4" s="89"/>
      <c r="C4" s="94" t="s">
        <v>52</v>
      </c>
      <c r="D4" s="94" t="s">
        <v>21</v>
      </c>
      <c r="E4" s="95"/>
      <c r="F4" s="95"/>
      <c r="G4" s="94" t="s">
        <v>52</v>
      </c>
      <c r="H4" s="94" t="s">
        <v>21</v>
      </c>
      <c r="I4" s="95"/>
      <c r="J4" s="95"/>
      <c r="K4" s="94" t="s">
        <v>52</v>
      </c>
      <c r="L4" s="94" t="s">
        <v>21</v>
      </c>
      <c r="M4" s="95"/>
      <c r="N4" s="95"/>
      <c r="O4" s="94" t="s">
        <v>52</v>
      </c>
      <c r="P4" s="94" t="s">
        <v>21</v>
      </c>
      <c r="Q4" s="95"/>
      <c r="R4" s="95"/>
      <c r="S4" s="94" t="s">
        <v>52</v>
      </c>
      <c r="T4" s="94" t="s">
        <v>21</v>
      </c>
      <c r="U4" s="95"/>
      <c r="V4" s="95"/>
      <c r="W4" s="94" t="s">
        <v>52</v>
      </c>
      <c r="X4" s="94" t="s">
        <v>21</v>
      </c>
      <c r="Y4" s="95"/>
      <c r="Z4" s="95"/>
    </row>
    <row r="5" spans="2:26">
      <c r="B5" s="89"/>
      <c r="C5" s="85"/>
      <c r="D5" s="3">
        <v>0.75</v>
      </c>
      <c r="E5" s="3">
        <v>0.67</v>
      </c>
      <c r="F5" s="3">
        <v>0.6</v>
      </c>
      <c r="G5" s="85"/>
      <c r="H5" s="3">
        <v>0.75</v>
      </c>
      <c r="I5" s="3">
        <v>0.67</v>
      </c>
      <c r="J5" s="3">
        <v>0.6</v>
      </c>
      <c r="K5" s="85"/>
      <c r="L5" s="3">
        <v>0.75</v>
      </c>
      <c r="M5" s="3">
        <v>0.67</v>
      </c>
      <c r="N5" s="3">
        <v>0.6</v>
      </c>
      <c r="O5" s="85"/>
      <c r="P5" s="3">
        <v>0.75</v>
      </c>
      <c r="Q5" s="3">
        <v>0.67</v>
      </c>
      <c r="R5" s="3">
        <v>0.6</v>
      </c>
      <c r="S5" s="85"/>
      <c r="T5" s="3">
        <v>0.75</v>
      </c>
      <c r="U5" s="3">
        <v>0.67</v>
      </c>
      <c r="V5" s="3">
        <v>0.6</v>
      </c>
      <c r="W5" s="85"/>
      <c r="X5" s="3">
        <v>0.75</v>
      </c>
      <c r="Y5" s="3">
        <v>0.67</v>
      </c>
      <c r="Z5" s="3">
        <v>0.6</v>
      </c>
    </row>
    <row r="6" spans="2:26">
      <c r="B6" s="90"/>
      <c r="C6" s="98" t="s">
        <v>25</v>
      </c>
      <c r="D6" s="99"/>
      <c r="E6" s="99"/>
      <c r="F6" s="100"/>
      <c r="G6" s="98" t="s">
        <v>25</v>
      </c>
      <c r="H6" s="99"/>
      <c r="I6" s="99"/>
      <c r="J6" s="100"/>
      <c r="K6" s="98" t="s">
        <v>25</v>
      </c>
      <c r="L6" s="99"/>
      <c r="M6" s="99"/>
      <c r="N6" s="100"/>
      <c r="O6" s="98" t="s">
        <v>25</v>
      </c>
      <c r="P6" s="99"/>
      <c r="Q6" s="99"/>
      <c r="R6" s="100"/>
      <c r="S6" s="98" t="s">
        <v>25</v>
      </c>
      <c r="T6" s="99"/>
      <c r="U6" s="99"/>
      <c r="V6" s="100"/>
      <c r="W6" s="98" t="s">
        <v>25</v>
      </c>
      <c r="X6" s="99"/>
      <c r="Y6" s="99"/>
      <c r="Z6" s="100"/>
    </row>
    <row r="7" spans="2:26">
      <c r="B7" s="105" t="s">
        <v>26</v>
      </c>
      <c r="C7" s="106">
        <v>2.9</v>
      </c>
      <c r="D7" s="106">
        <v>3.8666666666666667</v>
      </c>
      <c r="E7" s="107">
        <v>4.3283582089552235</v>
      </c>
      <c r="F7" s="108">
        <v>4.833333333333333</v>
      </c>
      <c r="G7" s="106">
        <v>6.5</v>
      </c>
      <c r="H7" s="106">
        <v>8.6666666666666661</v>
      </c>
      <c r="I7" s="107">
        <v>9.7014925373134329</v>
      </c>
      <c r="J7" s="108">
        <v>10.833333333333334</v>
      </c>
      <c r="K7" s="106">
        <v>6.5</v>
      </c>
      <c r="L7" s="106">
        <v>8.6666666666666661</v>
      </c>
      <c r="M7" s="107">
        <v>9.7014925373134329</v>
      </c>
      <c r="N7" s="108">
        <v>10.833333333333334</v>
      </c>
      <c r="O7" s="106">
        <v>3.1</v>
      </c>
      <c r="P7" s="106">
        <v>4.1333333333333337</v>
      </c>
      <c r="Q7" s="107">
        <v>4.6268656716417906</v>
      </c>
      <c r="R7" s="108">
        <v>5.166666666666667</v>
      </c>
      <c r="S7" s="106">
        <v>5.2</v>
      </c>
      <c r="T7" s="106">
        <v>6.9333333333333336</v>
      </c>
      <c r="U7" s="107">
        <v>7.7611940298507465</v>
      </c>
      <c r="V7" s="108">
        <v>8.6666666666666679</v>
      </c>
      <c r="W7" s="106">
        <v>6.4</v>
      </c>
      <c r="X7" s="106">
        <v>8.5333333333333332</v>
      </c>
      <c r="Y7" s="107">
        <v>9.5522388059701484</v>
      </c>
      <c r="Z7" s="108">
        <v>10.666666666666668</v>
      </c>
    </row>
    <row r="8" spans="2:26">
      <c r="B8" s="109" t="s">
        <v>27</v>
      </c>
      <c r="C8" s="110">
        <v>3.5</v>
      </c>
      <c r="D8" s="110">
        <v>4.666666666666667</v>
      </c>
      <c r="E8" s="111">
        <v>5.2238805970149249</v>
      </c>
      <c r="F8" s="112">
        <v>5.8333333333333339</v>
      </c>
      <c r="G8" s="110">
        <v>8.1</v>
      </c>
      <c r="H8" s="110">
        <v>10.799999999999999</v>
      </c>
      <c r="I8" s="111">
        <v>12.089552238805968</v>
      </c>
      <c r="J8" s="112">
        <v>13.5</v>
      </c>
      <c r="K8" s="110">
        <v>7.8</v>
      </c>
      <c r="L8" s="110">
        <v>10.4</v>
      </c>
      <c r="M8" s="111">
        <v>11.641791044776118</v>
      </c>
      <c r="N8" s="112">
        <v>13</v>
      </c>
      <c r="O8" s="110">
        <v>3.7</v>
      </c>
      <c r="P8" s="110">
        <v>4.9333333333333336</v>
      </c>
      <c r="Q8" s="111">
        <v>5.522388059701492</v>
      </c>
      <c r="R8" s="112">
        <v>6.166666666666667</v>
      </c>
      <c r="S8" s="110">
        <v>6</v>
      </c>
      <c r="T8" s="110">
        <v>8</v>
      </c>
      <c r="U8" s="111">
        <v>8.9552238805970141</v>
      </c>
      <c r="V8" s="112">
        <v>10</v>
      </c>
      <c r="W8" s="110">
        <v>5.6</v>
      </c>
      <c r="X8" s="110">
        <v>7.4666666666666659</v>
      </c>
      <c r="Y8" s="111">
        <v>8.3582089552238799</v>
      </c>
      <c r="Z8" s="112">
        <v>9.3333333333333339</v>
      </c>
    </row>
    <row r="9" spans="2:26">
      <c r="B9" s="113" t="s">
        <v>28</v>
      </c>
      <c r="C9" s="114">
        <v>5.0999999999999996</v>
      </c>
      <c r="D9" s="114">
        <v>6.8</v>
      </c>
      <c r="E9" s="115">
        <v>7.611940298507462</v>
      </c>
      <c r="F9" s="116">
        <v>8.5</v>
      </c>
      <c r="G9" s="114">
        <v>7.7</v>
      </c>
      <c r="H9" s="114">
        <v>10.266666666666667</v>
      </c>
      <c r="I9" s="115">
        <v>11.492537313432836</v>
      </c>
      <c r="J9" s="116">
        <v>12.833333333333334</v>
      </c>
      <c r="K9" s="114">
        <v>7.8</v>
      </c>
      <c r="L9" s="114">
        <v>10.4</v>
      </c>
      <c r="M9" s="115">
        <v>11.641791044776118</v>
      </c>
      <c r="N9" s="116">
        <v>13</v>
      </c>
      <c r="O9" s="114">
        <v>5.7</v>
      </c>
      <c r="P9" s="114">
        <v>7.6000000000000005</v>
      </c>
      <c r="Q9" s="115">
        <v>8.5074626865671643</v>
      </c>
      <c r="R9" s="116">
        <v>9.5</v>
      </c>
      <c r="S9" s="114">
        <v>6.8</v>
      </c>
      <c r="T9" s="114">
        <v>9.0666666666666664</v>
      </c>
      <c r="U9" s="115">
        <v>10.149253731343283</v>
      </c>
      <c r="V9" s="116">
        <v>11.333333333333334</v>
      </c>
      <c r="W9" s="114" t="s">
        <v>29</v>
      </c>
      <c r="X9" s="6" t="s">
        <v>29</v>
      </c>
      <c r="Y9" s="7" t="s">
        <v>29</v>
      </c>
      <c r="Z9" s="8" t="s">
        <v>29</v>
      </c>
    </row>
    <row r="10" spans="2:26">
      <c r="B10" s="109" t="s">
        <v>30</v>
      </c>
      <c r="C10" s="110">
        <v>5.0999999999999996</v>
      </c>
      <c r="D10" s="110">
        <v>6.8</v>
      </c>
      <c r="E10" s="111">
        <v>7.611940298507462</v>
      </c>
      <c r="F10" s="112">
        <v>8.5</v>
      </c>
      <c r="G10" s="110">
        <v>9.6</v>
      </c>
      <c r="H10" s="110">
        <v>12.799999999999999</v>
      </c>
      <c r="I10" s="111">
        <v>14.328358208955223</v>
      </c>
      <c r="J10" s="112">
        <v>16</v>
      </c>
      <c r="K10" s="110">
        <v>8.8000000000000007</v>
      </c>
      <c r="L10" s="110">
        <v>11.733333333333334</v>
      </c>
      <c r="M10" s="111">
        <v>13.134328358208956</v>
      </c>
      <c r="N10" s="112">
        <v>14.666666666666668</v>
      </c>
      <c r="O10" s="110">
        <v>5.9</v>
      </c>
      <c r="P10" s="110">
        <v>7.8666666666666671</v>
      </c>
      <c r="Q10" s="111">
        <v>8.8059701492537314</v>
      </c>
      <c r="R10" s="112">
        <v>9.8333333333333339</v>
      </c>
      <c r="S10" s="110">
        <v>7.9</v>
      </c>
      <c r="T10" s="110">
        <v>10.533333333333333</v>
      </c>
      <c r="U10" s="111">
        <v>11.791044776119403</v>
      </c>
      <c r="V10" s="112">
        <v>13.166666666666668</v>
      </c>
      <c r="W10" s="110">
        <v>11</v>
      </c>
      <c r="X10" s="110">
        <v>14.666666666666666</v>
      </c>
      <c r="Y10" s="111">
        <v>16.417910447761194</v>
      </c>
      <c r="Z10" s="112">
        <v>18.333333333333336</v>
      </c>
    </row>
    <row r="11" spans="2:26">
      <c r="B11" s="113" t="s">
        <v>31</v>
      </c>
      <c r="C11" s="114">
        <v>3.2</v>
      </c>
      <c r="D11" s="114">
        <v>4.2666666666666666</v>
      </c>
      <c r="E11" s="115">
        <v>4.7761194029850742</v>
      </c>
      <c r="F11" s="116">
        <v>5.3333333333333339</v>
      </c>
      <c r="G11" s="114">
        <v>8</v>
      </c>
      <c r="H11" s="114">
        <v>10.666666666666666</v>
      </c>
      <c r="I11" s="115">
        <v>11.940298507462686</v>
      </c>
      <c r="J11" s="116">
        <v>13.333333333333334</v>
      </c>
      <c r="K11" s="114">
        <v>7.1</v>
      </c>
      <c r="L11" s="114">
        <v>9.4666666666666668</v>
      </c>
      <c r="M11" s="115">
        <v>10.597014925373132</v>
      </c>
      <c r="N11" s="116">
        <v>11.833333333333334</v>
      </c>
      <c r="O11" s="114">
        <v>3.1</v>
      </c>
      <c r="P11" s="114">
        <v>4.1333333333333337</v>
      </c>
      <c r="Q11" s="115">
        <v>4.6268656716417906</v>
      </c>
      <c r="R11" s="116">
        <v>5.166666666666667</v>
      </c>
      <c r="S11" s="114">
        <v>6.2</v>
      </c>
      <c r="T11" s="114">
        <v>8.2666666666666675</v>
      </c>
      <c r="U11" s="115">
        <v>9.2537313432835813</v>
      </c>
      <c r="V11" s="116">
        <v>10.333333333333334</v>
      </c>
      <c r="W11" s="114">
        <v>7</v>
      </c>
      <c r="X11" s="114">
        <v>9.3333333333333339</v>
      </c>
      <c r="Y11" s="115">
        <v>10.44776119402985</v>
      </c>
      <c r="Z11" s="116">
        <v>11.666666666666668</v>
      </c>
    </row>
    <row r="12" spans="2:26">
      <c r="B12" s="109" t="s">
        <v>32</v>
      </c>
      <c r="C12" s="110">
        <v>4.0999999999999996</v>
      </c>
      <c r="D12" s="110">
        <v>5.4666666666666659</v>
      </c>
      <c r="E12" s="111">
        <v>6.1194029850746263</v>
      </c>
      <c r="F12" s="112">
        <v>6.833333333333333</v>
      </c>
      <c r="G12" s="110">
        <v>7.6</v>
      </c>
      <c r="H12" s="110">
        <v>10.133333333333333</v>
      </c>
      <c r="I12" s="111">
        <v>11.343283582089551</v>
      </c>
      <c r="J12" s="112">
        <v>12.666666666666666</v>
      </c>
      <c r="K12" s="110">
        <v>7.8</v>
      </c>
      <c r="L12" s="110">
        <v>10.4</v>
      </c>
      <c r="M12" s="111">
        <v>11.641791044776118</v>
      </c>
      <c r="N12" s="112">
        <v>13</v>
      </c>
      <c r="O12" s="110">
        <v>4.3</v>
      </c>
      <c r="P12" s="110">
        <v>5.7333333333333334</v>
      </c>
      <c r="Q12" s="111">
        <v>6.4179104477611935</v>
      </c>
      <c r="R12" s="112">
        <v>7.166666666666667</v>
      </c>
      <c r="S12" s="110">
        <v>6.8</v>
      </c>
      <c r="T12" s="110">
        <v>9.0666666666666664</v>
      </c>
      <c r="U12" s="111">
        <v>10.149253731343283</v>
      </c>
      <c r="V12" s="112">
        <v>11.333333333333334</v>
      </c>
      <c r="W12" s="110">
        <v>5.0999999999999996</v>
      </c>
      <c r="X12" s="110">
        <v>6.8</v>
      </c>
      <c r="Y12" s="111">
        <v>7.611940298507462</v>
      </c>
      <c r="Z12" s="112">
        <v>8.5</v>
      </c>
    </row>
    <row r="13" spans="2:26">
      <c r="B13" s="113" t="s">
        <v>33</v>
      </c>
      <c r="C13" s="114">
        <v>3.6</v>
      </c>
      <c r="D13" s="114">
        <v>4.8</v>
      </c>
      <c r="E13" s="115">
        <v>5.3731343283582085</v>
      </c>
      <c r="F13" s="116">
        <v>6</v>
      </c>
      <c r="G13" s="114">
        <v>8.9</v>
      </c>
      <c r="H13" s="114">
        <v>11.866666666666667</v>
      </c>
      <c r="I13" s="115">
        <v>13.283582089552239</v>
      </c>
      <c r="J13" s="116">
        <v>14.833333333333334</v>
      </c>
      <c r="K13" s="114">
        <v>8.4</v>
      </c>
      <c r="L13" s="114">
        <v>11.200000000000001</v>
      </c>
      <c r="M13" s="115">
        <v>12.537313432835822</v>
      </c>
      <c r="N13" s="116">
        <v>14.000000000000002</v>
      </c>
      <c r="O13" s="114">
        <v>3.8</v>
      </c>
      <c r="P13" s="114">
        <v>5.0666666666666664</v>
      </c>
      <c r="Q13" s="115">
        <v>5.6716417910447756</v>
      </c>
      <c r="R13" s="116">
        <v>6.333333333333333</v>
      </c>
      <c r="S13" s="114">
        <v>6.8</v>
      </c>
      <c r="T13" s="114">
        <v>9.0666666666666664</v>
      </c>
      <c r="U13" s="115">
        <v>10.149253731343283</v>
      </c>
      <c r="V13" s="116">
        <v>11.333333333333334</v>
      </c>
      <c r="W13" s="114">
        <v>8.6</v>
      </c>
      <c r="X13" s="114">
        <v>11.466666666666667</v>
      </c>
      <c r="Y13" s="115">
        <v>12.835820895522387</v>
      </c>
      <c r="Z13" s="116">
        <v>14.333333333333334</v>
      </c>
    </row>
    <row r="14" spans="2:26">
      <c r="B14" s="109" t="s">
        <v>34</v>
      </c>
      <c r="C14" s="110">
        <v>5.8</v>
      </c>
      <c r="D14" s="110">
        <v>7.7333333333333334</v>
      </c>
      <c r="E14" s="111">
        <v>8.656716417910447</v>
      </c>
      <c r="F14" s="112">
        <v>9.6666666666666661</v>
      </c>
      <c r="G14" s="110">
        <v>12.9</v>
      </c>
      <c r="H14" s="110">
        <v>17.2</v>
      </c>
      <c r="I14" s="111">
        <v>19.253731343283583</v>
      </c>
      <c r="J14" s="112">
        <v>21.5</v>
      </c>
      <c r="K14" s="110">
        <v>11.9</v>
      </c>
      <c r="L14" s="110">
        <v>15.866666666666667</v>
      </c>
      <c r="M14" s="111">
        <v>17.761194029850746</v>
      </c>
      <c r="N14" s="112">
        <v>19.833333333333336</v>
      </c>
      <c r="O14" s="110">
        <v>6.7</v>
      </c>
      <c r="P14" s="110">
        <v>8.9333333333333336</v>
      </c>
      <c r="Q14" s="111">
        <v>10</v>
      </c>
      <c r="R14" s="112">
        <v>11.166666666666668</v>
      </c>
      <c r="S14" s="110">
        <v>10.5</v>
      </c>
      <c r="T14" s="110">
        <v>14</v>
      </c>
      <c r="U14" s="111">
        <v>15.671641791044776</v>
      </c>
      <c r="V14" s="112">
        <v>17.5</v>
      </c>
      <c r="W14" s="110">
        <v>15.5</v>
      </c>
      <c r="X14" s="110">
        <v>20.666666666666668</v>
      </c>
      <c r="Y14" s="111">
        <v>23.134328358208954</v>
      </c>
      <c r="Z14" s="112">
        <v>25.833333333333336</v>
      </c>
    </row>
    <row r="15" spans="2:26">
      <c r="B15" s="113" t="s">
        <v>35</v>
      </c>
      <c r="C15" s="114">
        <v>3.3</v>
      </c>
      <c r="D15" s="114">
        <v>4.3999999999999995</v>
      </c>
      <c r="E15" s="115">
        <v>4.9253731343283578</v>
      </c>
      <c r="F15" s="116">
        <v>5.5</v>
      </c>
      <c r="G15" s="114">
        <v>7.7</v>
      </c>
      <c r="H15" s="114">
        <v>10.266666666666667</v>
      </c>
      <c r="I15" s="115">
        <v>11.492537313432836</v>
      </c>
      <c r="J15" s="116">
        <v>12.833333333333334</v>
      </c>
      <c r="K15" s="114">
        <v>7.4</v>
      </c>
      <c r="L15" s="114">
        <v>9.8666666666666671</v>
      </c>
      <c r="M15" s="115">
        <v>11.044776119402984</v>
      </c>
      <c r="N15" s="116">
        <v>12.333333333333334</v>
      </c>
      <c r="O15" s="114">
        <v>3.7</v>
      </c>
      <c r="P15" s="114">
        <v>4.9333333333333336</v>
      </c>
      <c r="Q15" s="115">
        <v>5.522388059701492</v>
      </c>
      <c r="R15" s="116">
        <v>6.166666666666667</v>
      </c>
      <c r="S15" s="114">
        <v>5.9</v>
      </c>
      <c r="T15" s="114">
        <v>7.8666666666666671</v>
      </c>
      <c r="U15" s="115">
        <v>8.8059701492537314</v>
      </c>
      <c r="V15" s="116">
        <v>9.8333333333333339</v>
      </c>
      <c r="W15" s="114">
        <v>5.3</v>
      </c>
      <c r="X15" s="114">
        <v>7.0666666666666664</v>
      </c>
      <c r="Y15" s="115">
        <v>7.9104477611940291</v>
      </c>
      <c r="Z15" s="116">
        <v>8.8333333333333339</v>
      </c>
    </row>
    <row r="16" spans="2:26">
      <c r="B16" s="109" t="s">
        <v>36</v>
      </c>
      <c r="C16" s="110">
        <v>3.7</v>
      </c>
      <c r="D16" s="110">
        <v>4.9333333333333336</v>
      </c>
      <c r="E16" s="111">
        <v>5.522388059701492</v>
      </c>
      <c r="F16" s="112">
        <v>6.166666666666667</v>
      </c>
      <c r="G16" s="110">
        <v>8.1</v>
      </c>
      <c r="H16" s="110">
        <v>10.799999999999999</v>
      </c>
      <c r="I16" s="111">
        <v>12.089552238805968</v>
      </c>
      <c r="J16" s="112">
        <v>13.5</v>
      </c>
      <c r="K16" s="110">
        <v>7.3</v>
      </c>
      <c r="L16" s="110">
        <v>9.7333333333333325</v>
      </c>
      <c r="M16" s="111">
        <v>10.895522388059701</v>
      </c>
      <c r="N16" s="112">
        <v>12.166666666666666</v>
      </c>
      <c r="O16" s="110">
        <v>3.8</v>
      </c>
      <c r="P16" s="110">
        <v>5.0666666666666664</v>
      </c>
      <c r="Q16" s="111">
        <v>5.6716417910447756</v>
      </c>
      <c r="R16" s="112">
        <v>6.333333333333333</v>
      </c>
      <c r="S16" s="110">
        <v>5.8</v>
      </c>
      <c r="T16" s="110">
        <v>7.7333333333333334</v>
      </c>
      <c r="U16" s="111">
        <v>8.656716417910447</v>
      </c>
      <c r="V16" s="112">
        <v>9.6666666666666661</v>
      </c>
      <c r="W16" s="110">
        <v>7.2</v>
      </c>
      <c r="X16" s="110">
        <v>9.6</v>
      </c>
      <c r="Y16" s="111">
        <v>10.746268656716417</v>
      </c>
      <c r="Z16" s="112">
        <v>12</v>
      </c>
    </row>
    <row r="17" spans="2:26">
      <c r="B17" s="113" t="s">
        <v>37</v>
      </c>
      <c r="C17" s="114">
        <v>3.4</v>
      </c>
      <c r="D17" s="114">
        <v>4.5333333333333332</v>
      </c>
      <c r="E17" s="115">
        <v>5.0746268656716413</v>
      </c>
      <c r="F17" s="116">
        <v>5.666666666666667</v>
      </c>
      <c r="G17" s="114">
        <v>8.3000000000000007</v>
      </c>
      <c r="H17" s="114">
        <v>11.066666666666668</v>
      </c>
      <c r="I17" s="115">
        <v>12.388059701492537</v>
      </c>
      <c r="J17" s="116">
        <v>13.833333333333336</v>
      </c>
      <c r="K17" s="114">
        <v>7.6</v>
      </c>
      <c r="L17" s="114">
        <v>10.133333333333333</v>
      </c>
      <c r="M17" s="115">
        <v>11.343283582089551</v>
      </c>
      <c r="N17" s="116">
        <v>12.666666666666666</v>
      </c>
      <c r="O17" s="114">
        <v>4.5</v>
      </c>
      <c r="P17" s="114">
        <v>6</v>
      </c>
      <c r="Q17" s="115">
        <v>6.7164179104477606</v>
      </c>
      <c r="R17" s="116">
        <v>7.5</v>
      </c>
      <c r="S17" s="114">
        <v>6.3</v>
      </c>
      <c r="T17" s="114">
        <v>8.4</v>
      </c>
      <c r="U17" s="115">
        <v>9.4029850746268657</v>
      </c>
      <c r="V17" s="116">
        <v>10.5</v>
      </c>
      <c r="W17" s="114">
        <v>6.6</v>
      </c>
      <c r="X17" s="114">
        <v>8.7999999999999989</v>
      </c>
      <c r="Y17" s="115">
        <v>9.8507462686567155</v>
      </c>
      <c r="Z17" s="116">
        <v>11</v>
      </c>
    </row>
    <row r="18" spans="2:26">
      <c r="B18" s="109" t="s">
        <v>38</v>
      </c>
      <c r="C18" s="110">
        <v>3.6</v>
      </c>
      <c r="D18" s="110">
        <v>4.8</v>
      </c>
      <c r="E18" s="111">
        <v>5.3731343283582085</v>
      </c>
      <c r="F18" s="112">
        <v>6</v>
      </c>
      <c r="G18" s="110">
        <v>9.5</v>
      </c>
      <c r="H18" s="110">
        <v>12.666666666666666</v>
      </c>
      <c r="I18" s="111">
        <v>14.17910447761194</v>
      </c>
      <c r="J18" s="112">
        <v>15.833333333333334</v>
      </c>
      <c r="K18" s="110">
        <v>8.9</v>
      </c>
      <c r="L18" s="110">
        <v>11.866666666666667</v>
      </c>
      <c r="M18" s="111">
        <v>13.283582089552239</v>
      </c>
      <c r="N18" s="112">
        <v>14.833333333333334</v>
      </c>
      <c r="O18" s="110">
        <v>3.7</v>
      </c>
      <c r="P18" s="110">
        <v>4.9333333333333336</v>
      </c>
      <c r="Q18" s="111">
        <v>5.522388059701492</v>
      </c>
      <c r="R18" s="112">
        <v>6.166666666666667</v>
      </c>
      <c r="S18" s="110">
        <v>6.4</v>
      </c>
      <c r="T18" s="110">
        <v>8.5333333333333332</v>
      </c>
      <c r="U18" s="111">
        <v>9.5522388059701484</v>
      </c>
      <c r="V18" s="112">
        <v>10.666666666666668</v>
      </c>
      <c r="W18" s="110">
        <v>9.5</v>
      </c>
      <c r="X18" s="110">
        <v>12.666666666666666</v>
      </c>
      <c r="Y18" s="111">
        <v>14.17910447761194</v>
      </c>
      <c r="Z18" s="112">
        <v>15.833333333333334</v>
      </c>
    </row>
    <row r="19" spans="2:26">
      <c r="B19" s="113" t="s">
        <v>39</v>
      </c>
      <c r="C19" s="114">
        <v>5.3</v>
      </c>
      <c r="D19" s="114">
        <v>7.0666666666666664</v>
      </c>
      <c r="E19" s="115">
        <v>7.9104477611940291</v>
      </c>
      <c r="F19" s="116">
        <v>8.8333333333333339</v>
      </c>
      <c r="G19" s="114">
        <v>11.4</v>
      </c>
      <c r="H19" s="114">
        <v>15.200000000000001</v>
      </c>
      <c r="I19" s="115">
        <v>17.014925373134329</v>
      </c>
      <c r="J19" s="116">
        <v>19</v>
      </c>
      <c r="K19" s="114">
        <v>10.199999999999999</v>
      </c>
      <c r="L19" s="114">
        <v>13.6</v>
      </c>
      <c r="M19" s="115">
        <v>15.223880597014924</v>
      </c>
      <c r="N19" s="116">
        <v>17</v>
      </c>
      <c r="O19" s="114">
        <v>6.7</v>
      </c>
      <c r="P19" s="114">
        <v>8.9333333333333336</v>
      </c>
      <c r="Q19" s="115">
        <v>10</v>
      </c>
      <c r="R19" s="116">
        <v>11.166666666666668</v>
      </c>
      <c r="S19" s="114">
        <v>9.4</v>
      </c>
      <c r="T19" s="114">
        <v>12.533333333333333</v>
      </c>
      <c r="U19" s="115">
        <v>14.029850746268657</v>
      </c>
      <c r="V19" s="116">
        <v>15.666666666666668</v>
      </c>
      <c r="W19" s="114">
        <v>14.7</v>
      </c>
      <c r="X19" s="114">
        <v>19.599999999999998</v>
      </c>
      <c r="Y19" s="115">
        <v>21.940298507462686</v>
      </c>
      <c r="Z19" s="116">
        <v>24.5</v>
      </c>
    </row>
    <row r="20" spans="2:26">
      <c r="B20" s="109" t="s">
        <v>40</v>
      </c>
      <c r="C20" s="110">
        <v>5.4</v>
      </c>
      <c r="D20" s="110">
        <v>7.2</v>
      </c>
      <c r="E20" s="111">
        <v>8.0597014925373127</v>
      </c>
      <c r="F20" s="112">
        <v>9.0000000000000018</v>
      </c>
      <c r="G20" s="110">
        <v>10.4</v>
      </c>
      <c r="H20" s="110">
        <v>13.866666666666667</v>
      </c>
      <c r="I20" s="111">
        <v>15.522388059701493</v>
      </c>
      <c r="J20" s="112">
        <v>17.333333333333336</v>
      </c>
      <c r="K20" s="110">
        <v>9.4</v>
      </c>
      <c r="L20" s="110">
        <v>12.533333333333333</v>
      </c>
      <c r="M20" s="111">
        <v>14.029850746268657</v>
      </c>
      <c r="N20" s="112">
        <v>15.666666666666668</v>
      </c>
      <c r="O20" s="110">
        <v>6.5</v>
      </c>
      <c r="P20" s="110">
        <v>8.6666666666666661</v>
      </c>
      <c r="Q20" s="111">
        <v>9.7014925373134329</v>
      </c>
      <c r="R20" s="112">
        <v>10.833333333333334</v>
      </c>
      <c r="S20" s="110">
        <v>8.1999999999999993</v>
      </c>
      <c r="T20" s="110">
        <v>10.933333333333332</v>
      </c>
      <c r="U20" s="111">
        <v>12.238805970149253</v>
      </c>
      <c r="V20" s="112">
        <v>13.666666666666666</v>
      </c>
      <c r="W20" s="110">
        <v>15.6</v>
      </c>
      <c r="X20" s="110">
        <v>20.8</v>
      </c>
      <c r="Y20" s="111">
        <v>23.283582089552237</v>
      </c>
      <c r="Z20" s="112">
        <v>26</v>
      </c>
    </row>
    <row r="21" spans="2:26">
      <c r="B21" s="113" t="s">
        <v>41</v>
      </c>
      <c r="C21" s="114">
        <v>3.5</v>
      </c>
      <c r="D21" s="114">
        <v>4.666666666666667</v>
      </c>
      <c r="E21" s="115">
        <v>5.2238805970149249</v>
      </c>
      <c r="F21" s="116">
        <v>5.8333333333333339</v>
      </c>
      <c r="G21" s="114">
        <v>7.5</v>
      </c>
      <c r="H21" s="114">
        <v>10</v>
      </c>
      <c r="I21" s="115">
        <v>11.194029850746269</v>
      </c>
      <c r="J21" s="116">
        <v>12.5</v>
      </c>
      <c r="K21" s="114">
        <v>7.3</v>
      </c>
      <c r="L21" s="114">
        <v>9.7333333333333325</v>
      </c>
      <c r="M21" s="115">
        <v>10.895522388059701</v>
      </c>
      <c r="N21" s="116">
        <v>12.166666666666666</v>
      </c>
      <c r="O21" s="114">
        <v>3.7</v>
      </c>
      <c r="P21" s="114">
        <v>4.9333333333333336</v>
      </c>
      <c r="Q21" s="115">
        <v>5.522388059701492</v>
      </c>
      <c r="R21" s="116">
        <v>6.166666666666667</v>
      </c>
      <c r="S21" s="114">
        <v>5.6</v>
      </c>
      <c r="T21" s="114">
        <v>7.4666666666666659</v>
      </c>
      <c r="U21" s="115">
        <v>8.3582089552238799</v>
      </c>
      <c r="V21" s="116">
        <v>9.3333333333333339</v>
      </c>
      <c r="W21" s="114">
        <v>7.1</v>
      </c>
      <c r="X21" s="114">
        <v>9.4666666666666668</v>
      </c>
      <c r="Y21" s="115">
        <v>10.597014925373132</v>
      </c>
      <c r="Z21" s="116">
        <v>11.833333333333334</v>
      </c>
    </row>
    <row r="22" spans="2:26">
      <c r="B22" s="117" t="s">
        <v>42</v>
      </c>
      <c r="C22" s="118">
        <v>5.0999999999999996</v>
      </c>
      <c r="D22" s="118">
        <v>6.8</v>
      </c>
      <c r="E22" s="119">
        <v>7.611940298507462</v>
      </c>
      <c r="F22" s="120">
        <v>8.5</v>
      </c>
      <c r="G22" s="118">
        <v>10.7</v>
      </c>
      <c r="H22" s="118">
        <v>14.266666666666666</v>
      </c>
      <c r="I22" s="119">
        <v>15.970149253731341</v>
      </c>
      <c r="J22" s="120">
        <v>17.833333333333332</v>
      </c>
      <c r="K22" s="118">
        <v>10.3</v>
      </c>
      <c r="L22" s="118">
        <v>13.733333333333334</v>
      </c>
      <c r="M22" s="119">
        <v>15.373134328358208</v>
      </c>
      <c r="N22" s="120">
        <v>17.166666666666668</v>
      </c>
      <c r="O22" s="118">
        <v>6.8</v>
      </c>
      <c r="P22" s="118">
        <v>9.0666666666666664</v>
      </c>
      <c r="Q22" s="119">
        <v>10.149253731343283</v>
      </c>
      <c r="R22" s="120">
        <v>11.333333333333334</v>
      </c>
      <c r="S22" s="118">
        <v>8.3000000000000007</v>
      </c>
      <c r="T22" s="118">
        <v>11.066666666666668</v>
      </c>
      <c r="U22" s="119">
        <v>12.388059701492537</v>
      </c>
      <c r="V22" s="120">
        <v>13.833333333333336</v>
      </c>
      <c r="W22" s="118">
        <v>8.9</v>
      </c>
      <c r="X22" s="118">
        <v>11.866666666666667</v>
      </c>
      <c r="Y22" s="119">
        <v>13.283582089552239</v>
      </c>
      <c r="Z22" s="120">
        <v>14.833333333333334</v>
      </c>
    </row>
    <row r="23" spans="2:26">
      <c r="B23" s="121" t="s">
        <v>43</v>
      </c>
      <c r="C23" s="122">
        <v>5.3</v>
      </c>
      <c r="D23" s="123">
        <v>7.0666666666666664</v>
      </c>
      <c r="E23" s="124">
        <v>7.9104477611940291</v>
      </c>
      <c r="F23" s="125">
        <v>8.8333333333333339</v>
      </c>
      <c r="G23" s="122">
        <v>10.7</v>
      </c>
      <c r="H23" s="123">
        <v>14.266666666666666</v>
      </c>
      <c r="I23" s="124">
        <v>15.970149253731341</v>
      </c>
      <c r="J23" s="125">
        <v>17.833333333333332</v>
      </c>
      <c r="K23" s="122">
        <v>9.6999999999999993</v>
      </c>
      <c r="L23" s="123">
        <v>12.933333333333332</v>
      </c>
      <c r="M23" s="124">
        <v>14.477611940298505</v>
      </c>
      <c r="N23" s="125">
        <v>16.166666666666668</v>
      </c>
      <c r="O23" s="122">
        <v>6.4</v>
      </c>
      <c r="P23" s="123">
        <v>8.5333333333333332</v>
      </c>
      <c r="Q23" s="124">
        <v>9.5522388059701484</v>
      </c>
      <c r="R23" s="125">
        <v>10.666666666666668</v>
      </c>
      <c r="S23" s="122">
        <v>8.3000000000000007</v>
      </c>
      <c r="T23" s="123">
        <v>11.066666666666668</v>
      </c>
      <c r="U23" s="124">
        <v>12.388059701492537</v>
      </c>
      <c r="V23" s="125">
        <v>13.833333333333336</v>
      </c>
      <c r="W23" s="122">
        <v>14.1</v>
      </c>
      <c r="X23" s="123">
        <v>18.8</v>
      </c>
      <c r="Y23" s="124">
        <v>21.044776119402982</v>
      </c>
      <c r="Z23" s="125">
        <v>23.5</v>
      </c>
    </row>
    <row r="24" spans="2:26">
      <c r="B24" s="113" t="s">
        <v>44</v>
      </c>
      <c r="C24" s="126">
        <v>3.3</v>
      </c>
      <c r="D24" s="114">
        <v>4.3999999999999995</v>
      </c>
      <c r="E24" s="115">
        <v>4.9253731343283578</v>
      </c>
      <c r="F24" s="116">
        <v>5.5</v>
      </c>
      <c r="G24" s="126">
        <v>7.8</v>
      </c>
      <c r="H24" s="114">
        <v>10.4</v>
      </c>
      <c r="I24" s="115">
        <v>11.641791044776118</v>
      </c>
      <c r="J24" s="116">
        <v>13</v>
      </c>
      <c r="K24" s="126">
        <v>7.4</v>
      </c>
      <c r="L24" s="114">
        <v>9.8666666666666671</v>
      </c>
      <c r="M24" s="115">
        <v>11.044776119402984</v>
      </c>
      <c r="N24" s="116">
        <v>12.333333333333334</v>
      </c>
      <c r="O24" s="126">
        <v>3.7</v>
      </c>
      <c r="P24" s="114">
        <v>4.9333333333333336</v>
      </c>
      <c r="Q24" s="115">
        <v>5.522388059701492</v>
      </c>
      <c r="R24" s="116">
        <v>6.166666666666667</v>
      </c>
      <c r="S24" s="126">
        <v>5.9</v>
      </c>
      <c r="T24" s="114">
        <v>7.8666666666666671</v>
      </c>
      <c r="U24" s="115">
        <v>8.8059701492537314</v>
      </c>
      <c r="V24" s="116">
        <v>9.8333333333333339</v>
      </c>
      <c r="W24" s="126">
        <v>6</v>
      </c>
      <c r="X24" s="114">
        <v>8</v>
      </c>
      <c r="Y24" s="115">
        <v>8.9552238805970141</v>
      </c>
      <c r="Z24" s="116">
        <v>10</v>
      </c>
    </row>
    <row r="25" spans="2:26">
      <c r="B25" s="127" t="s">
        <v>45</v>
      </c>
      <c r="C25" s="128">
        <v>3.9</v>
      </c>
      <c r="D25" s="129">
        <v>5.2</v>
      </c>
      <c r="E25" s="130">
        <v>5.8208955223880592</v>
      </c>
      <c r="F25" s="131">
        <v>6.5</v>
      </c>
      <c r="G25" s="128">
        <v>8.4</v>
      </c>
      <c r="H25" s="129">
        <v>11.200000000000001</v>
      </c>
      <c r="I25" s="130">
        <v>12.537313432835822</v>
      </c>
      <c r="J25" s="131">
        <v>14.000000000000002</v>
      </c>
      <c r="K25" s="128">
        <v>7.5</v>
      </c>
      <c r="L25" s="129">
        <v>10</v>
      </c>
      <c r="M25" s="130">
        <v>11.194029850746269</v>
      </c>
      <c r="N25" s="131">
        <v>12.5</v>
      </c>
      <c r="O25" s="128">
        <v>4</v>
      </c>
      <c r="P25" s="129">
        <v>5.333333333333333</v>
      </c>
      <c r="Q25" s="130">
        <v>5.9701492537313428</v>
      </c>
      <c r="R25" s="131">
        <v>6.666666666666667</v>
      </c>
      <c r="S25" s="128">
        <v>6.3</v>
      </c>
      <c r="T25" s="129">
        <v>8.4</v>
      </c>
      <c r="U25" s="130">
        <v>9.4029850746268657</v>
      </c>
      <c r="V25" s="131">
        <v>10.5</v>
      </c>
      <c r="W25" s="128">
        <v>10.6</v>
      </c>
      <c r="X25" s="129">
        <v>14.133333333333333</v>
      </c>
      <c r="Y25" s="130">
        <v>15.820895522388058</v>
      </c>
      <c r="Z25" s="131">
        <v>17.666666666666668</v>
      </c>
    </row>
    <row r="26" spans="2:26">
      <c r="B26" s="96" t="s">
        <v>46</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row>
    <row r="27" spans="2:26">
      <c r="B27" s="97" t="s">
        <v>50</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row>
    <row r="28" spans="2:26">
      <c r="B28" s="97" t="s">
        <v>53</v>
      </c>
      <c r="C28" s="97"/>
      <c r="D28" s="97"/>
      <c r="E28" s="97"/>
      <c r="F28" s="97"/>
      <c r="G28" s="97"/>
      <c r="H28" s="97"/>
      <c r="I28" s="97"/>
      <c r="J28" s="97"/>
      <c r="K28" s="97"/>
      <c r="L28" s="97"/>
      <c r="M28" s="97"/>
      <c r="N28" s="97"/>
      <c r="O28" s="97"/>
      <c r="P28" s="97"/>
      <c r="Q28" s="97"/>
      <c r="R28" s="97"/>
      <c r="S28" s="97"/>
      <c r="T28" s="97"/>
      <c r="U28" s="97"/>
      <c r="V28" s="97"/>
      <c r="W28" s="97"/>
      <c r="X28" s="97"/>
      <c r="Y28" s="97"/>
      <c r="Z28" s="97"/>
    </row>
    <row r="29" spans="2:26">
      <c r="B29" s="97" t="s">
        <v>54</v>
      </c>
      <c r="C29" s="97"/>
      <c r="D29" s="97"/>
      <c r="E29" s="97"/>
      <c r="F29" s="97"/>
      <c r="G29" s="97"/>
      <c r="H29" s="97"/>
      <c r="I29" s="97"/>
      <c r="J29" s="97"/>
      <c r="K29" s="97"/>
      <c r="L29" s="97"/>
      <c r="M29" s="97"/>
      <c r="N29" s="97"/>
      <c r="O29" s="97"/>
      <c r="P29" s="97"/>
      <c r="Q29" s="97"/>
      <c r="R29" s="97"/>
      <c r="S29" s="97"/>
      <c r="T29" s="97"/>
      <c r="U29" s="97"/>
      <c r="V29" s="97"/>
      <c r="W29" s="97"/>
      <c r="X29" s="97"/>
      <c r="Y29" s="97"/>
      <c r="Z29" s="97"/>
    </row>
    <row r="30" spans="2:26">
      <c r="B30" s="1"/>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row>
  </sheetData>
  <mergeCells count="30">
    <mergeCell ref="K4:K5"/>
    <mergeCell ref="L4:N4"/>
    <mergeCell ref="O4:O5"/>
    <mergeCell ref="P4:R4"/>
    <mergeCell ref="B2:Z2"/>
    <mergeCell ref="B3:B6"/>
    <mergeCell ref="C3:F3"/>
    <mergeCell ref="G3:J3"/>
    <mergeCell ref="K3:N3"/>
    <mergeCell ref="O3:R3"/>
    <mergeCell ref="S3:V3"/>
    <mergeCell ref="W3:Z3"/>
    <mergeCell ref="C4:C5"/>
    <mergeCell ref="D4:F4"/>
    <mergeCell ref="B26:Z26"/>
    <mergeCell ref="B27:Z27"/>
    <mergeCell ref="B28:Z28"/>
    <mergeCell ref="B29:Z29"/>
    <mergeCell ref="S4:S5"/>
    <mergeCell ref="T4:V4"/>
    <mergeCell ref="W4:W5"/>
    <mergeCell ref="X4:Z4"/>
    <mergeCell ref="C6:F6"/>
    <mergeCell ref="G6:J6"/>
    <mergeCell ref="K6:N6"/>
    <mergeCell ref="O6:R6"/>
    <mergeCell ref="S6:V6"/>
    <mergeCell ref="W6:Z6"/>
    <mergeCell ref="G4:G5"/>
    <mergeCell ref="H4:J4"/>
  </mergeCell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764E5E-97AD-4204-B79F-F821624E807B}">
  <dimension ref="B2:Z30"/>
  <sheetViews>
    <sheetView topLeftCell="B1" workbookViewId="0">
      <selection activeCell="B2" sqref="B2:Z2"/>
    </sheetView>
  </sheetViews>
  <sheetFormatPr defaultColWidth="10.85546875" defaultRowHeight="14.45"/>
  <cols>
    <col min="1" max="1" width="10.85546875" style="5"/>
    <col min="2" max="2" width="31" style="5" customWidth="1"/>
    <col min="3" max="3" width="22.140625" style="5" customWidth="1"/>
    <col min="4" max="6" width="12.85546875" style="5" customWidth="1"/>
    <col min="7" max="7" width="22.140625" style="5" customWidth="1"/>
    <col min="8" max="10" width="12.85546875" style="5" customWidth="1"/>
    <col min="11" max="11" width="22.140625" style="5" customWidth="1"/>
    <col min="12" max="14" width="12.85546875" style="5" customWidth="1"/>
    <col min="15" max="15" width="20.42578125" style="5" customWidth="1"/>
    <col min="16" max="16" width="14" style="5" customWidth="1"/>
    <col min="17" max="17" width="13.140625" style="5" customWidth="1"/>
    <col min="18" max="18" width="13.42578125" style="5" customWidth="1"/>
    <col min="19" max="19" width="22" style="5" customWidth="1"/>
    <col min="20" max="20" width="13.140625" style="5" customWidth="1"/>
    <col min="21" max="21" width="13.42578125" style="5" customWidth="1"/>
    <col min="22" max="22" width="13.5703125" style="5" customWidth="1"/>
    <col min="23" max="23" width="23.5703125" style="5" customWidth="1"/>
    <col min="24" max="16384" width="10.85546875" style="5"/>
  </cols>
  <sheetData>
    <row r="2" spans="2:26" s="1" customFormat="1" ht="15.6">
      <c r="B2" s="87" t="s">
        <v>7</v>
      </c>
      <c r="C2" s="87"/>
      <c r="D2" s="87"/>
      <c r="E2" s="87"/>
      <c r="F2" s="87"/>
      <c r="G2" s="87"/>
      <c r="H2" s="87"/>
      <c r="I2" s="87"/>
      <c r="J2" s="87"/>
      <c r="K2" s="87"/>
      <c r="L2" s="87"/>
      <c r="M2" s="87"/>
      <c r="N2" s="87"/>
      <c r="O2" s="87"/>
      <c r="P2" s="87"/>
      <c r="Q2" s="87"/>
      <c r="R2" s="87"/>
      <c r="S2" s="87"/>
      <c r="T2" s="87"/>
      <c r="U2" s="87"/>
      <c r="V2" s="87"/>
      <c r="W2" s="87"/>
      <c r="X2" s="87"/>
      <c r="Y2" s="87"/>
      <c r="Z2" s="87"/>
    </row>
    <row r="3" spans="2:26">
      <c r="B3" s="88" t="s">
        <v>13</v>
      </c>
      <c r="C3" s="91" t="s">
        <v>14</v>
      </c>
      <c r="D3" s="92"/>
      <c r="E3" s="92"/>
      <c r="F3" s="93"/>
      <c r="G3" s="91" t="s">
        <v>15</v>
      </c>
      <c r="H3" s="92"/>
      <c r="I3" s="92"/>
      <c r="J3" s="93"/>
      <c r="K3" s="91" t="s">
        <v>16</v>
      </c>
      <c r="L3" s="92"/>
      <c r="M3" s="92"/>
      <c r="N3" s="93"/>
      <c r="O3" s="91" t="s">
        <v>17</v>
      </c>
      <c r="P3" s="92"/>
      <c r="Q3" s="92"/>
      <c r="R3" s="93"/>
      <c r="S3" s="91" t="s">
        <v>18</v>
      </c>
      <c r="T3" s="92"/>
      <c r="U3" s="92"/>
      <c r="V3" s="93"/>
      <c r="W3" s="91" t="s">
        <v>19</v>
      </c>
      <c r="X3" s="92"/>
      <c r="Y3" s="92"/>
      <c r="Z3" s="93"/>
    </row>
    <row r="4" spans="2:26">
      <c r="B4" s="89"/>
      <c r="C4" s="94" t="s">
        <v>55</v>
      </c>
      <c r="D4" s="94" t="s">
        <v>21</v>
      </c>
      <c r="E4" s="95"/>
      <c r="F4" s="95"/>
      <c r="G4" s="94" t="s">
        <v>55</v>
      </c>
      <c r="H4" s="94" t="s">
        <v>21</v>
      </c>
      <c r="I4" s="95"/>
      <c r="J4" s="95"/>
      <c r="K4" s="94" t="s">
        <v>55</v>
      </c>
      <c r="L4" s="94" t="s">
        <v>21</v>
      </c>
      <c r="M4" s="95"/>
      <c r="N4" s="95"/>
      <c r="O4" s="94" t="s">
        <v>55</v>
      </c>
      <c r="P4" s="94" t="s">
        <v>21</v>
      </c>
      <c r="Q4" s="95"/>
      <c r="R4" s="95"/>
      <c r="S4" s="94" t="s">
        <v>55</v>
      </c>
      <c r="T4" s="94" t="s">
        <v>21</v>
      </c>
      <c r="U4" s="95"/>
      <c r="V4" s="95"/>
      <c r="W4" s="94" t="s">
        <v>55</v>
      </c>
      <c r="X4" s="94" t="s">
        <v>21</v>
      </c>
      <c r="Y4" s="95"/>
      <c r="Z4" s="95"/>
    </row>
    <row r="5" spans="2:26">
      <c r="B5" s="89"/>
      <c r="C5" s="85"/>
      <c r="D5" s="3">
        <v>0.75</v>
      </c>
      <c r="E5" s="3">
        <v>0.67</v>
      </c>
      <c r="F5" s="3">
        <v>0.6</v>
      </c>
      <c r="G5" s="85"/>
      <c r="H5" s="3">
        <v>0.75</v>
      </c>
      <c r="I5" s="3">
        <v>0.67</v>
      </c>
      <c r="J5" s="3">
        <v>0.6</v>
      </c>
      <c r="K5" s="85"/>
      <c r="L5" s="3">
        <v>0.75</v>
      </c>
      <c r="M5" s="3">
        <v>0.67</v>
      </c>
      <c r="N5" s="3">
        <v>0.6</v>
      </c>
      <c r="O5" s="85"/>
      <c r="P5" s="3">
        <v>0.75</v>
      </c>
      <c r="Q5" s="3">
        <v>0.67</v>
      </c>
      <c r="R5" s="3">
        <v>0.6</v>
      </c>
      <c r="S5" s="85"/>
      <c r="T5" s="3">
        <v>0.75</v>
      </c>
      <c r="U5" s="3">
        <v>0.67</v>
      </c>
      <c r="V5" s="3">
        <v>0.6</v>
      </c>
      <c r="W5" s="85"/>
      <c r="X5" s="3">
        <v>0.75</v>
      </c>
      <c r="Y5" s="3">
        <v>0.67</v>
      </c>
      <c r="Z5" s="3">
        <v>0.6</v>
      </c>
    </row>
    <row r="6" spans="2:26">
      <c r="B6" s="90"/>
      <c r="C6" s="98" t="s">
        <v>25</v>
      </c>
      <c r="D6" s="99"/>
      <c r="E6" s="99"/>
      <c r="F6" s="100"/>
      <c r="G6" s="98" t="s">
        <v>25</v>
      </c>
      <c r="H6" s="99"/>
      <c r="I6" s="99"/>
      <c r="J6" s="100"/>
      <c r="K6" s="98" t="s">
        <v>25</v>
      </c>
      <c r="L6" s="99"/>
      <c r="M6" s="99"/>
      <c r="N6" s="100"/>
      <c r="O6" s="98" t="s">
        <v>25</v>
      </c>
      <c r="P6" s="99"/>
      <c r="Q6" s="99"/>
      <c r="R6" s="100"/>
      <c r="S6" s="98" t="s">
        <v>25</v>
      </c>
      <c r="T6" s="99"/>
      <c r="U6" s="99"/>
      <c r="V6" s="100"/>
      <c r="W6" s="98" t="s">
        <v>25</v>
      </c>
      <c r="X6" s="99"/>
      <c r="Y6" s="99"/>
      <c r="Z6" s="100"/>
    </row>
    <row r="7" spans="2:26">
      <c r="B7" s="105" t="s">
        <v>26</v>
      </c>
      <c r="C7" s="106">
        <v>3.0067855631504581</v>
      </c>
      <c r="D7" s="106">
        <f>C7/0.75</f>
        <v>4.0090474175339441</v>
      </c>
      <c r="E7" s="107">
        <f>C7/0.67</f>
        <v>4.4877396464932211</v>
      </c>
      <c r="F7" s="108">
        <f>C7/0.6</f>
        <v>5.0113092719174306</v>
      </c>
      <c r="G7" s="106">
        <v>6.6984732824427482</v>
      </c>
      <c r="H7" s="106">
        <f>G7/0.75</f>
        <v>8.9312977099236637</v>
      </c>
      <c r="I7" s="107">
        <f>G7/0.67</f>
        <v>9.997721317078728</v>
      </c>
      <c r="J7" s="108">
        <f>G7/0.6</f>
        <v>11.164122137404581</v>
      </c>
      <c r="K7" s="106">
        <v>6.7212346590583243</v>
      </c>
      <c r="L7" s="106">
        <f>K7/0.75</f>
        <v>8.9616462120777651</v>
      </c>
      <c r="M7" s="107">
        <f>K7/0.67</f>
        <v>10.031693520982573</v>
      </c>
      <c r="N7" s="108">
        <f>K7/0.6</f>
        <v>11.202057765097207</v>
      </c>
      <c r="O7" s="106">
        <v>3.3428571428571425</v>
      </c>
      <c r="P7" s="106">
        <f>O7/0.75</f>
        <v>4.4571428571428564</v>
      </c>
      <c r="Q7" s="107">
        <f>O7/0.67</f>
        <v>4.9893390191897646</v>
      </c>
      <c r="R7" s="108">
        <f>O7/0.6</f>
        <v>5.5714285714285712</v>
      </c>
      <c r="S7" s="106">
        <v>5.0535714285714279</v>
      </c>
      <c r="T7" s="106">
        <f>S7/0.75</f>
        <v>6.7380952380952372</v>
      </c>
      <c r="U7" s="107">
        <f>S7/0.67</f>
        <v>7.542643923240937</v>
      </c>
      <c r="V7" s="108">
        <f>S7/0.6</f>
        <v>8.4226190476190474</v>
      </c>
      <c r="W7" s="106">
        <v>6.9244565217391303</v>
      </c>
      <c r="X7" s="106">
        <f>W7/0.75</f>
        <v>9.2326086956521731</v>
      </c>
      <c r="Y7" s="107">
        <f>W7/0.67</f>
        <v>10.335009733939</v>
      </c>
      <c r="Z7" s="108">
        <f>W7/0.6</f>
        <v>11.540760869565217</v>
      </c>
    </row>
    <row r="8" spans="2:26">
      <c r="B8" s="109" t="s">
        <v>27</v>
      </c>
      <c r="C8" s="110">
        <v>3.6546774193548384</v>
      </c>
      <c r="D8" s="110">
        <f t="shared" ref="D8:D25" si="0">C8/0.75</f>
        <v>4.8729032258064509</v>
      </c>
      <c r="E8" s="111">
        <f t="shared" ref="E8:E25" si="1">C8/0.67</f>
        <v>5.4547424169475196</v>
      </c>
      <c r="F8" s="112">
        <f t="shared" ref="F8:F25" si="2">C8/0.6</f>
        <v>6.0911290322580642</v>
      </c>
      <c r="G8" s="110">
        <v>8.2221241750923291</v>
      </c>
      <c r="H8" s="110">
        <f t="shared" ref="H8:H25" si="3">G8/0.75</f>
        <v>10.962832233456439</v>
      </c>
      <c r="I8" s="111">
        <f t="shared" ref="I8:I25" si="4">G8/0.67</f>
        <v>12.271827127003476</v>
      </c>
      <c r="J8" s="112">
        <f t="shared" ref="J8:J25" si="5">G8/0.6</f>
        <v>13.703540291820548</v>
      </c>
      <c r="K8" s="110">
        <v>8.10004005350266</v>
      </c>
      <c r="L8" s="110">
        <f t="shared" ref="L8:L25" si="6">K8/0.75</f>
        <v>10.800053404670214</v>
      </c>
      <c r="M8" s="111">
        <f t="shared" ref="M8:M25" si="7">K8/0.67</f>
        <v>12.089612020153224</v>
      </c>
      <c r="N8" s="112">
        <f t="shared" ref="N8:N25" si="8">K8/0.6</f>
        <v>13.500066755837768</v>
      </c>
      <c r="O8" s="110">
        <v>3.8429069292784979</v>
      </c>
      <c r="P8" s="110">
        <f t="shared" ref="P8:P25" si="9">O8/0.75</f>
        <v>5.1238759057046641</v>
      </c>
      <c r="Q8" s="111">
        <f t="shared" ref="Q8:Q25" si="10">O8/0.67</f>
        <v>5.7356819839977575</v>
      </c>
      <c r="R8" s="112">
        <f t="shared" ref="R8:R25" si="11">O8/0.6</f>
        <v>6.4048448821308304</v>
      </c>
      <c r="S8" s="110">
        <v>6.5259999999999998</v>
      </c>
      <c r="T8" s="110">
        <f t="shared" ref="T8:T25" si="12">S8/0.75</f>
        <v>8.7013333333333325</v>
      </c>
      <c r="U8" s="111">
        <f t="shared" ref="U8:U25" si="13">S8/0.67</f>
        <v>9.7402985074626862</v>
      </c>
      <c r="V8" s="112">
        <f t="shared" ref="V8:V25" si="14">S8/0.6</f>
        <v>10.876666666666667</v>
      </c>
      <c r="W8" s="110">
        <v>5.9095732276119408</v>
      </c>
      <c r="X8" s="110">
        <f t="shared" ref="X8:X25" si="15">W8/0.75</f>
        <v>7.8794309701492544</v>
      </c>
      <c r="Y8" s="111">
        <f t="shared" ref="Y8:Y25" si="16">W8/0.67</f>
        <v>8.8202585486745377</v>
      </c>
      <c r="Z8" s="112">
        <f t="shared" ref="Z8:Z13" si="17">W8/0.6</f>
        <v>9.8492887126865689</v>
      </c>
    </row>
    <row r="9" spans="2:26">
      <c r="B9" s="113" t="s">
        <v>28</v>
      </c>
      <c r="C9" s="114">
        <v>5.2236363636363636</v>
      </c>
      <c r="D9" s="114">
        <f t="shared" si="0"/>
        <v>6.9648484848484848</v>
      </c>
      <c r="E9" s="115">
        <f t="shared" si="1"/>
        <v>7.7964721845318854</v>
      </c>
      <c r="F9" s="116">
        <f t="shared" si="2"/>
        <v>8.7060606060606069</v>
      </c>
      <c r="G9" s="114">
        <v>8.2549388523047984</v>
      </c>
      <c r="H9" s="114">
        <f t="shared" si="3"/>
        <v>11.006585136406398</v>
      </c>
      <c r="I9" s="115">
        <f t="shared" si="4"/>
        <v>12.320804257171341</v>
      </c>
      <c r="J9" s="116">
        <f t="shared" si="5"/>
        <v>13.758231420507999</v>
      </c>
      <c r="K9" s="114">
        <v>8.2596447036987932</v>
      </c>
      <c r="L9" s="114">
        <f t="shared" si="6"/>
        <v>11.012859604931725</v>
      </c>
      <c r="M9" s="115">
        <f t="shared" si="7"/>
        <v>12.327827915968347</v>
      </c>
      <c r="N9" s="116">
        <f t="shared" si="8"/>
        <v>13.766074506164657</v>
      </c>
      <c r="O9" s="114">
        <v>5.82021151586369</v>
      </c>
      <c r="P9" s="114">
        <f t="shared" si="9"/>
        <v>7.7602820211515864</v>
      </c>
      <c r="Q9" s="115">
        <f t="shared" si="10"/>
        <v>8.686882859498045</v>
      </c>
      <c r="R9" s="116">
        <f t="shared" si="11"/>
        <v>9.7003525264394845</v>
      </c>
      <c r="S9" s="114">
        <v>7.2149999999999999</v>
      </c>
      <c r="T9" s="114">
        <f t="shared" si="12"/>
        <v>9.6199999999999992</v>
      </c>
      <c r="U9" s="115">
        <f t="shared" si="13"/>
        <v>10.76865671641791</v>
      </c>
      <c r="V9" s="116">
        <f t="shared" si="14"/>
        <v>12.025</v>
      </c>
      <c r="W9" s="114" t="s">
        <v>29</v>
      </c>
      <c r="X9" s="6" t="s">
        <v>29</v>
      </c>
      <c r="Y9" s="7" t="s">
        <v>29</v>
      </c>
      <c r="Z9" s="8" t="s">
        <v>29</v>
      </c>
    </row>
    <row r="10" spans="2:26">
      <c r="B10" s="109" t="s">
        <v>30</v>
      </c>
      <c r="C10" s="110">
        <v>5.3413043478260871</v>
      </c>
      <c r="D10" s="110">
        <f t="shared" si="0"/>
        <v>7.1217391304347828</v>
      </c>
      <c r="E10" s="111">
        <f t="shared" si="1"/>
        <v>7.972096041531473</v>
      </c>
      <c r="F10" s="112">
        <f t="shared" si="2"/>
        <v>8.9021739130434785</v>
      </c>
      <c r="G10" s="110">
        <v>9.9489795918367356</v>
      </c>
      <c r="H10" s="110">
        <f t="shared" si="3"/>
        <v>13.265306122448981</v>
      </c>
      <c r="I10" s="111">
        <f t="shared" si="4"/>
        <v>14.849223271398111</v>
      </c>
      <c r="J10" s="112">
        <f t="shared" si="5"/>
        <v>16.581632653061227</v>
      </c>
      <c r="K10" s="110">
        <v>9.2809105018106575</v>
      </c>
      <c r="L10" s="110">
        <f t="shared" si="6"/>
        <v>12.374547335747543</v>
      </c>
      <c r="M10" s="111">
        <f t="shared" si="7"/>
        <v>13.85210522658307</v>
      </c>
      <c r="N10" s="112">
        <f t="shared" si="8"/>
        <v>15.468184169684429</v>
      </c>
      <c r="O10" s="110">
        <v>6.4038158447744458</v>
      </c>
      <c r="P10" s="110">
        <f t="shared" si="9"/>
        <v>8.5384211263659271</v>
      </c>
      <c r="Q10" s="111">
        <f t="shared" si="10"/>
        <v>9.5579340966782773</v>
      </c>
      <c r="R10" s="112">
        <f t="shared" si="11"/>
        <v>10.67302640795741</v>
      </c>
      <c r="S10" s="110">
        <v>8.3058020477815706</v>
      </c>
      <c r="T10" s="110">
        <f t="shared" si="12"/>
        <v>11.074402730375427</v>
      </c>
      <c r="U10" s="111">
        <f t="shared" si="13"/>
        <v>12.39671947430085</v>
      </c>
      <c r="V10" s="112">
        <f t="shared" si="14"/>
        <v>13.843003412969285</v>
      </c>
      <c r="W10" s="110">
        <v>10.853602933454686</v>
      </c>
      <c r="X10" s="110">
        <f t="shared" si="15"/>
        <v>14.471470577939582</v>
      </c>
      <c r="Y10" s="111">
        <f t="shared" si="16"/>
        <v>16.199407363365204</v>
      </c>
      <c r="Z10" s="112">
        <f t="shared" si="17"/>
        <v>18.089338222424477</v>
      </c>
    </row>
    <row r="11" spans="2:26">
      <c r="B11" s="113" t="s">
        <v>31</v>
      </c>
      <c r="C11" s="114">
        <v>3.1148172757475083</v>
      </c>
      <c r="D11" s="114">
        <f t="shared" si="0"/>
        <v>4.1530897009966781</v>
      </c>
      <c r="E11" s="115">
        <f t="shared" si="1"/>
        <v>4.64898100857837</v>
      </c>
      <c r="F11" s="116">
        <f t="shared" si="2"/>
        <v>5.1913621262458474</v>
      </c>
      <c r="G11" s="114">
        <v>7.8648650079070874</v>
      </c>
      <c r="H11" s="114">
        <f t="shared" si="3"/>
        <v>10.48648667720945</v>
      </c>
      <c r="I11" s="115">
        <f t="shared" si="4"/>
        <v>11.738604489413563</v>
      </c>
      <c r="J11" s="116">
        <f t="shared" si="5"/>
        <v>13.108108346511813</v>
      </c>
      <c r="K11" s="114">
        <v>7.5824609996507437</v>
      </c>
      <c r="L11" s="114">
        <f t="shared" si="6"/>
        <v>10.109947999534326</v>
      </c>
      <c r="M11" s="115">
        <f t="shared" si="7"/>
        <v>11.317105969627976</v>
      </c>
      <c r="N11" s="116">
        <f t="shared" si="8"/>
        <v>12.637434999417907</v>
      </c>
      <c r="O11" s="114">
        <v>3.2724137931034485</v>
      </c>
      <c r="P11" s="114">
        <f t="shared" si="9"/>
        <v>4.3632183908045983</v>
      </c>
      <c r="Q11" s="115">
        <f t="shared" si="10"/>
        <v>4.8841996911991767</v>
      </c>
      <c r="R11" s="116">
        <f t="shared" si="11"/>
        <v>5.4540229885057476</v>
      </c>
      <c r="S11" s="114">
        <v>6.0988374188896897</v>
      </c>
      <c r="T11" s="114">
        <f t="shared" si="12"/>
        <v>8.1317832251862523</v>
      </c>
      <c r="U11" s="115">
        <f t="shared" si="13"/>
        <v>9.1027424162532675</v>
      </c>
      <c r="V11" s="116">
        <f t="shared" si="14"/>
        <v>10.164729031482816</v>
      </c>
      <c r="W11" s="114">
        <v>7.2550640760644898</v>
      </c>
      <c r="X11" s="114">
        <f t="shared" si="15"/>
        <v>9.6734187680859858</v>
      </c>
      <c r="Y11" s="115">
        <f t="shared" si="16"/>
        <v>10.828453844872373</v>
      </c>
      <c r="Z11" s="116">
        <f t="shared" si="17"/>
        <v>12.091773460107483</v>
      </c>
    </row>
    <row r="12" spans="2:26">
      <c r="B12" s="109" t="s">
        <v>32</v>
      </c>
      <c r="C12" s="110">
        <v>4.2829736372967417</v>
      </c>
      <c r="D12" s="110">
        <f t="shared" si="0"/>
        <v>5.7106315163956554</v>
      </c>
      <c r="E12" s="111">
        <f t="shared" si="1"/>
        <v>6.3924979661145391</v>
      </c>
      <c r="F12" s="112">
        <f t="shared" si="2"/>
        <v>7.1382893954945699</v>
      </c>
      <c r="G12" s="110">
        <v>7.9122162060077734</v>
      </c>
      <c r="H12" s="110">
        <f t="shared" si="3"/>
        <v>10.549621608010364</v>
      </c>
      <c r="I12" s="111">
        <f t="shared" si="4"/>
        <v>11.809277919414587</v>
      </c>
      <c r="J12" s="112">
        <f t="shared" si="5"/>
        <v>13.187027010012956</v>
      </c>
      <c r="K12" s="110">
        <v>7.9772727272727266</v>
      </c>
      <c r="L12" s="110">
        <f t="shared" si="6"/>
        <v>10.636363636363635</v>
      </c>
      <c r="M12" s="111">
        <f t="shared" si="7"/>
        <v>11.906377204884667</v>
      </c>
      <c r="N12" s="112">
        <f t="shared" si="8"/>
        <v>13.295454545454545</v>
      </c>
      <c r="O12" s="110">
        <v>4.4984620642515383</v>
      </c>
      <c r="P12" s="110">
        <f t="shared" si="9"/>
        <v>5.997949419002051</v>
      </c>
      <c r="Q12" s="111">
        <f t="shared" si="10"/>
        <v>6.7141224839575191</v>
      </c>
      <c r="R12" s="112">
        <f t="shared" si="11"/>
        <v>7.4974367737525638</v>
      </c>
      <c r="S12" s="110">
        <v>6.5936318428407041</v>
      </c>
      <c r="T12" s="110">
        <f t="shared" si="12"/>
        <v>8.7915091237876055</v>
      </c>
      <c r="U12" s="111">
        <f t="shared" si="13"/>
        <v>9.8412415564786624</v>
      </c>
      <c r="V12" s="112">
        <f t="shared" si="14"/>
        <v>10.989386404734507</v>
      </c>
      <c r="W12" s="110">
        <v>5.2838709677419349</v>
      </c>
      <c r="X12" s="110">
        <f t="shared" si="15"/>
        <v>7.0451612903225795</v>
      </c>
      <c r="Y12" s="111">
        <f t="shared" si="16"/>
        <v>7.8863745787193054</v>
      </c>
      <c r="Z12" s="112">
        <f t="shared" si="17"/>
        <v>8.806451612903226</v>
      </c>
    </row>
    <row r="13" spans="2:26">
      <c r="B13" s="113" t="s">
        <v>33</v>
      </c>
      <c r="C13" s="114">
        <v>3.8332963773019477</v>
      </c>
      <c r="D13" s="114">
        <f t="shared" si="0"/>
        <v>5.1110618364025973</v>
      </c>
      <c r="E13" s="115">
        <f t="shared" si="1"/>
        <v>5.7213378765700709</v>
      </c>
      <c r="F13" s="116">
        <f t="shared" si="2"/>
        <v>6.3888272955032468</v>
      </c>
      <c r="G13" s="114">
        <v>9.4808487330920173</v>
      </c>
      <c r="H13" s="114">
        <f t="shared" si="3"/>
        <v>12.641131644122689</v>
      </c>
      <c r="I13" s="115">
        <f t="shared" si="4"/>
        <v>14.150520497152264</v>
      </c>
      <c r="J13" s="116">
        <f t="shared" si="5"/>
        <v>15.801414555153363</v>
      </c>
      <c r="K13" s="114">
        <v>8.9390330188679243</v>
      </c>
      <c r="L13" s="114">
        <f t="shared" si="6"/>
        <v>11.918710691823899</v>
      </c>
      <c r="M13" s="115">
        <f t="shared" si="7"/>
        <v>13.341840326668542</v>
      </c>
      <c r="N13" s="116">
        <f t="shared" si="8"/>
        <v>14.898388364779874</v>
      </c>
      <c r="O13" s="114">
        <v>3.9886363636363633</v>
      </c>
      <c r="P13" s="114">
        <f t="shared" si="9"/>
        <v>5.3181818181818175</v>
      </c>
      <c r="Q13" s="115">
        <f t="shared" si="10"/>
        <v>5.9531886024423333</v>
      </c>
      <c r="R13" s="116">
        <f t="shared" si="11"/>
        <v>6.6477272727272725</v>
      </c>
      <c r="S13" s="114">
        <v>7.2687601957585652</v>
      </c>
      <c r="T13" s="114">
        <f t="shared" si="12"/>
        <v>9.6916802610114203</v>
      </c>
      <c r="U13" s="115">
        <f t="shared" si="13"/>
        <v>10.848895814565022</v>
      </c>
      <c r="V13" s="116">
        <f t="shared" si="14"/>
        <v>12.114600326264275</v>
      </c>
      <c r="W13" s="114">
        <v>9.2105430902600709</v>
      </c>
      <c r="X13" s="114">
        <f t="shared" si="15"/>
        <v>12.280724120346761</v>
      </c>
      <c r="Y13" s="115">
        <f t="shared" si="16"/>
        <v>13.747079239194134</v>
      </c>
      <c r="Z13" s="116">
        <f t="shared" si="17"/>
        <v>15.350905150433451</v>
      </c>
    </row>
    <row r="14" spans="2:26">
      <c r="B14" s="109" t="s">
        <v>34</v>
      </c>
      <c r="C14" s="110">
        <v>5.8876276958002274</v>
      </c>
      <c r="D14" s="110">
        <f t="shared" si="0"/>
        <v>7.8501702610669701</v>
      </c>
      <c r="E14" s="111">
        <f t="shared" si="1"/>
        <v>8.7875040235824287</v>
      </c>
      <c r="F14" s="112">
        <f t="shared" si="2"/>
        <v>9.812712826333712</v>
      </c>
      <c r="G14" s="110">
        <v>12.884764285714287</v>
      </c>
      <c r="H14" s="110">
        <f t="shared" si="3"/>
        <v>17.179685714285714</v>
      </c>
      <c r="I14" s="111">
        <f t="shared" si="4"/>
        <v>19.230991471215351</v>
      </c>
      <c r="J14" s="112">
        <f t="shared" si="5"/>
        <v>21.474607142857145</v>
      </c>
      <c r="K14" s="110">
        <v>11.567796610169491</v>
      </c>
      <c r="L14" s="110">
        <f t="shared" si="6"/>
        <v>15.423728813559322</v>
      </c>
      <c r="M14" s="111">
        <f t="shared" si="7"/>
        <v>17.265368074879838</v>
      </c>
      <c r="N14" s="112">
        <f t="shared" si="8"/>
        <v>19.279661016949152</v>
      </c>
      <c r="O14" s="110">
        <v>7.0012651405276163</v>
      </c>
      <c r="P14" s="110">
        <f t="shared" si="9"/>
        <v>9.335020187370155</v>
      </c>
      <c r="Q14" s="111">
        <f t="shared" si="10"/>
        <v>10.449649463474053</v>
      </c>
      <c r="R14" s="112">
        <f t="shared" si="11"/>
        <v>11.668775234212694</v>
      </c>
      <c r="S14" s="110">
        <v>10.813636363636363</v>
      </c>
      <c r="T14" s="110">
        <f t="shared" si="12"/>
        <v>14.418181818181816</v>
      </c>
      <c r="U14" s="111">
        <f t="shared" si="13"/>
        <v>16.139755766621438</v>
      </c>
      <c r="V14" s="112">
        <f>S14/0.6</f>
        <v>18.022727272727273</v>
      </c>
      <c r="W14" s="110">
        <v>14.719354838709677</v>
      </c>
      <c r="X14" s="110">
        <f t="shared" si="15"/>
        <v>19.625806451612902</v>
      </c>
      <c r="Y14" s="111">
        <f t="shared" si="16"/>
        <v>21.969186326432354</v>
      </c>
      <c r="Z14" s="112">
        <f>W14/0.6</f>
        <v>24.532258064516128</v>
      </c>
    </row>
    <row r="15" spans="2:26">
      <c r="B15" s="113" t="s">
        <v>35</v>
      </c>
      <c r="C15" s="114">
        <v>3.6981282734401018</v>
      </c>
      <c r="D15" s="114">
        <f t="shared" si="0"/>
        <v>4.9308376979201354</v>
      </c>
      <c r="E15" s="115">
        <f t="shared" si="1"/>
        <v>5.5195944379703006</v>
      </c>
      <c r="F15" s="116">
        <f t="shared" si="2"/>
        <v>6.1635471224001694</v>
      </c>
      <c r="G15" s="114">
        <v>7.9619905956112857</v>
      </c>
      <c r="H15" s="114">
        <f t="shared" si="3"/>
        <v>10.615987460815047</v>
      </c>
      <c r="I15" s="115">
        <f t="shared" si="4"/>
        <v>11.883568053151173</v>
      </c>
      <c r="J15" s="116">
        <f t="shared" si="5"/>
        <v>13.269984326018809</v>
      </c>
      <c r="K15" s="114">
        <v>7.6973684210526319</v>
      </c>
      <c r="L15" s="114">
        <f t="shared" si="6"/>
        <v>10.263157894736842</v>
      </c>
      <c r="M15" s="115">
        <f t="shared" si="7"/>
        <v>11.488609583660644</v>
      </c>
      <c r="N15" s="116">
        <f t="shared" si="8"/>
        <v>12.828947368421053</v>
      </c>
      <c r="O15" s="114">
        <v>3.8510815218939634</v>
      </c>
      <c r="P15" s="114">
        <f t="shared" si="9"/>
        <v>5.1347753625252848</v>
      </c>
      <c r="Q15" s="115">
        <f t="shared" si="10"/>
        <v>5.7478828684984524</v>
      </c>
      <c r="R15" s="116">
        <f t="shared" si="11"/>
        <v>6.4184692031566062</v>
      </c>
      <c r="S15" s="114">
        <v>6.0489795918367353</v>
      </c>
      <c r="T15" s="114">
        <f t="shared" si="12"/>
        <v>8.0653061224489804</v>
      </c>
      <c r="U15" s="115">
        <f t="shared" si="13"/>
        <v>9.0283277490100513</v>
      </c>
      <c r="V15" s="116">
        <f t="shared" si="14"/>
        <v>10.081632653061225</v>
      </c>
      <c r="W15" s="114">
        <v>5.6250000000000009</v>
      </c>
      <c r="X15" s="114">
        <f t="shared" si="15"/>
        <v>7.5000000000000009</v>
      </c>
      <c r="Y15" s="115">
        <f t="shared" si="16"/>
        <v>8.3955223880597032</v>
      </c>
      <c r="Z15" s="116">
        <f t="shared" ref="Z15:Z25" si="18">W15/0.6</f>
        <v>9.3750000000000018</v>
      </c>
    </row>
    <row r="16" spans="2:26">
      <c r="B16" s="109" t="s">
        <v>56</v>
      </c>
      <c r="C16" s="110">
        <v>3.6689895470383278</v>
      </c>
      <c r="D16" s="110">
        <f t="shared" si="0"/>
        <v>4.8919860627177707</v>
      </c>
      <c r="E16" s="111">
        <f t="shared" si="1"/>
        <v>5.4761038015497423</v>
      </c>
      <c r="F16" s="112">
        <f t="shared" si="2"/>
        <v>6.1149825783972132</v>
      </c>
      <c r="G16" s="110">
        <v>8.491935483870968</v>
      </c>
      <c r="H16" s="110">
        <f t="shared" si="3"/>
        <v>11.32258064516129</v>
      </c>
      <c r="I16" s="111">
        <f t="shared" si="4"/>
        <v>12.674530572941743</v>
      </c>
      <c r="J16" s="112">
        <f t="shared" si="5"/>
        <v>14.153225806451614</v>
      </c>
      <c r="K16" s="110">
        <v>7.5290919914776291</v>
      </c>
      <c r="L16" s="110">
        <f t="shared" si="6"/>
        <v>10.038789321970173</v>
      </c>
      <c r="M16" s="111">
        <f t="shared" si="7"/>
        <v>11.2374507335487</v>
      </c>
      <c r="N16" s="112">
        <f t="shared" si="8"/>
        <v>12.548486652462715</v>
      </c>
      <c r="O16" s="110">
        <v>3.8810679611650487</v>
      </c>
      <c r="P16" s="110">
        <f t="shared" si="9"/>
        <v>5.174757281553398</v>
      </c>
      <c r="Q16" s="111">
        <f t="shared" si="10"/>
        <v>5.7926387480075352</v>
      </c>
      <c r="R16" s="112">
        <f t="shared" si="11"/>
        <v>6.4684466019417481</v>
      </c>
      <c r="S16" s="110">
        <v>6.0553211258742632</v>
      </c>
      <c r="T16" s="110">
        <f t="shared" si="12"/>
        <v>8.0737615011656843</v>
      </c>
      <c r="U16" s="111">
        <f t="shared" si="13"/>
        <v>9.0377927251854668</v>
      </c>
      <c r="V16" s="112">
        <f t="shared" si="14"/>
        <v>10.092201876457105</v>
      </c>
      <c r="W16" s="110">
        <v>6.9449886322148089</v>
      </c>
      <c r="X16" s="110">
        <f t="shared" si="15"/>
        <v>9.2599848429530791</v>
      </c>
      <c r="Y16" s="111">
        <f t="shared" si="16"/>
        <v>10.365654674947475</v>
      </c>
      <c r="Z16" s="112">
        <f t="shared" si="18"/>
        <v>11.574981053691349</v>
      </c>
    </row>
    <row r="17" spans="2:26">
      <c r="B17" s="113" t="s">
        <v>37</v>
      </c>
      <c r="C17" s="114">
        <v>3.6659986565158977</v>
      </c>
      <c r="D17" s="114">
        <f t="shared" si="0"/>
        <v>4.8879982086878639</v>
      </c>
      <c r="E17" s="115">
        <f t="shared" si="1"/>
        <v>5.4716397858446228</v>
      </c>
      <c r="F17" s="116">
        <f t="shared" si="2"/>
        <v>6.1099977608598302</v>
      </c>
      <c r="G17" s="114">
        <v>8.3631586524618484</v>
      </c>
      <c r="H17" s="114">
        <f t="shared" si="3"/>
        <v>11.150878203282465</v>
      </c>
      <c r="I17" s="115">
        <f t="shared" si="4"/>
        <v>12.482326346957983</v>
      </c>
      <c r="J17" s="116">
        <f t="shared" si="5"/>
        <v>13.938597754103082</v>
      </c>
      <c r="K17" s="114">
        <v>7.9029622150450987</v>
      </c>
      <c r="L17" s="114">
        <f t="shared" si="6"/>
        <v>10.537282953393465</v>
      </c>
      <c r="M17" s="115">
        <f t="shared" si="7"/>
        <v>11.795465992604624</v>
      </c>
      <c r="N17" s="116">
        <f t="shared" si="8"/>
        <v>13.171603691741831</v>
      </c>
      <c r="O17" s="114">
        <v>4.7298714479025712</v>
      </c>
      <c r="P17" s="114">
        <f t="shared" si="9"/>
        <v>6.3064952638700946</v>
      </c>
      <c r="Q17" s="115">
        <f t="shared" si="10"/>
        <v>7.0595096237351802</v>
      </c>
      <c r="R17" s="116">
        <f t="shared" si="11"/>
        <v>7.8831190798376189</v>
      </c>
      <c r="S17" s="114">
        <v>6.5653070468712933</v>
      </c>
      <c r="T17" s="114">
        <f t="shared" si="12"/>
        <v>8.7537427291617238</v>
      </c>
      <c r="U17" s="115">
        <f t="shared" si="13"/>
        <v>9.7989657415989448</v>
      </c>
      <c r="V17" s="116">
        <f t="shared" si="14"/>
        <v>10.942178411452156</v>
      </c>
      <c r="W17" s="114">
        <v>7.2982456140350864</v>
      </c>
      <c r="X17" s="114">
        <f t="shared" si="15"/>
        <v>9.7309941520467813</v>
      </c>
      <c r="Y17" s="115">
        <f t="shared" si="16"/>
        <v>10.892903901544905</v>
      </c>
      <c r="Z17" s="116">
        <f t="shared" si="18"/>
        <v>12.163742690058477</v>
      </c>
    </row>
    <row r="18" spans="2:26">
      <c r="B18" s="109" t="s">
        <v>38</v>
      </c>
      <c r="C18" s="110">
        <v>3.7242838951857324</v>
      </c>
      <c r="D18" s="110">
        <f t="shared" si="0"/>
        <v>4.9657118602476435</v>
      </c>
      <c r="E18" s="111">
        <f t="shared" si="1"/>
        <v>5.5586326793816898</v>
      </c>
      <c r="F18" s="112">
        <f t="shared" si="2"/>
        <v>6.2071398253095547</v>
      </c>
      <c r="G18" s="110">
        <v>9.764451581027668</v>
      </c>
      <c r="H18" s="110">
        <f t="shared" si="3"/>
        <v>13.019268774703557</v>
      </c>
      <c r="I18" s="111">
        <f t="shared" si="4"/>
        <v>14.57380832989204</v>
      </c>
      <c r="J18" s="112">
        <f t="shared" si="5"/>
        <v>16.274085968379449</v>
      </c>
      <c r="K18" s="110">
        <v>9.9610928597934993</v>
      </c>
      <c r="L18" s="110">
        <f t="shared" si="6"/>
        <v>13.281457146391332</v>
      </c>
      <c r="M18" s="111">
        <f t="shared" si="7"/>
        <v>14.867302775811192</v>
      </c>
      <c r="N18" s="112">
        <f t="shared" si="8"/>
        <v>16.601821432989166</v>
      </c>
      <c r="O18" s="110">
        <v>4.220779220779221</v>
      </c>
      <c r="P18" s="110">
        <f t="shared" si="9"/>
        <v>5.6277056277056277</v>
      </c>
      <c r="Q18" s="111">
        <f t="shared" si="10"/>
        <v>6.2996704787749565</v>
      </c>
      <c r="R18" s="112">
        <f t="shared" si="11"/>
        <v>7.0346320346320352</v>
      </c>
      <c r="S18" s="110">
        <v>6.387997783346183</v>
      </c>
      <c r="T18" s="110">
        <f t="shared" si="12"/>
        <v>8.5173303777949112</v>
      </c>
      <c r="U18" s="111">
        <f t="shared" si="13"/>
        <v>9.5343250497704215</v>
      </c>
      <c r="V18" s="112">
        <f t="shared" si="14"/>
        <v>10.646662972243639</v>
      </c>
      <c r="W18" s="110">
        <v>8.8226221079691509</v>
      </c>
      <c r="X18" s="110">
        <f t="shared" si="15"/>
        <v>11.763496143958868</v>
      </c>
      <c r="Y18" s="111">
        <f t="shared" si="16"/>
        <v>13.168092698461418</v>
      </c>
      <c r="Z18" s="112">
        <f t="shared" si="18"/>
        <v>14.704370179948585</v>
      </c>
    </row>
    <row r="19" spans="2:26">
      <c r="B19" s="113" t="s">
        <v>39</v>
      </c>
      <c r="C19" s="114">
        <v>5.5188679245283021</v>
      </c>
      <c r="D19" s="114">
        <f t="shared" si="0"/>
        <v>7.3584905660377364</v>
      </c>
      <c r="E19" s="115">
        <f t="shared" si="1"/>
        <v>8.237116305266122</v>
      </c>
      <c r="F19" s="116">
        <f t="shared" si="2"/>
        <v>9.1981132075471699</v>
      </c>
      <c r="G19" s="114">
        <v>11.713492812024104</v>
      </c>
      <c r="H19" s="114">
        <f t="shared" si="3"/>
        <v>15.617990416032137</v>
      </c>
      <c r="I19" s="115">
        <f t="shared" si="4"/>
        <v>17.48282509257329</v>
      </c>
      <c r="J19" s="116">
        <f t="shared" si="5"/>
        <v>19.522488020040175</v>
      </c>
      <c r="K19" s="114">
        <v>10.846808646094942</v>
      </c>
      <c r="L19" s="114">
        <f t="shared" si="6"/>
        <v>14.462411528126589</v>
      </c>
      <c r="M19" s="115">
        <f t="shared" si="7"/>
        <v>16.1892666359626</v>
      </c>
      <c r="N19" s="116">
        <f t="shared" si="8"/>
        <v>18.078014410158239</v>
      </c>
      <c r="O19" s="114">
        <v>6.8645100281491906</v>
      </c>
      <c r="P19" s="114">
        <f t="shared" si="9"/>
        <v>9.1526800375322548</v>
      </c>
      <c r="Q19" s="115">
        <f t="shared" si="10"/>
        <v>10.245537355446553</v>
      </c>
      <c r="R19" s="116">
        <f t="shared" si="11"/>
        <v>11.440850046915319</v>
      </c>
      <c r="S19" s="114">
        <v>9.7435601056803165</v>
      </c>
      <c r="T19" s="114">
        <f t="shared" si="12"/>
        <v>12.991413474240423</v>
      </c>
      <c r="U19" s="115">
        <f t="shared" si="13"/>
        <v>14.542627023403456</v>
      </c>
      <c r="V19" s="116">
        <f t="shared" si="14"/>
        <v>16.239266842800529</v>
      </c>
      <c r="W19" s="114">
        <v>14.8638197147935</v>
      </c>
      <c r="X19" s="114">
        <f t="shared" si="15"/>
        <v>19.818426286391333</v>
      </c>
      <c r="Y19" s="115">
        <f t="shared" si="16"/>
        <v>22.18480554446791</v>
      </c>
      <c r="Z19" s="116">
        <f t="shared" si="18"/>
        <v>24.773032857989168</v>
      </c>
    </row>
    <row r="20" spans="2:26">
      <c r="B20" s="109" t="s">
        <v>40</v>
      </c>
      <c r="C20" s="110">
        <v>5.6</v>
      </c>
      <c r="D20" s="110">
        <f t="shared" si="0"/>
        <v>7.4666666666666659</v>
      </c>
      <c r="E20" s="111">
        <f t="shared" si="1"/>
        <v>8.3582089552238799</v>
      </c>
      <c r="F20" s="112">
        <f t="shared" si="2"/>
        <v>9.3333333333333339</v>
      </c>
      <c r="G20" s="110">
        <v>10.671818181818182</v>
      </c>
      <c r="H20" s="110">
        <f t="shared" si="3"/>
        <v>14.229090909090909</v>
      </c>
      <c r="I20" s="111">
        <f t="shared" si="4"/>
        <v>15.928086838534599</v>
      </c>
      <c r="J20" s="112">
        <f t="shared" si="5"/>
        <v>17.786363636363639</v>
      </c>
      <c r="K20" s="110">
        <v>9.886190878378379</v>
      </c>
      <c r="L20" s="110">
        <f t="shared" si="6"/>
        <v>13.181587837837839</v>
      </c>
      <c r="M20" s="111">
        <f t="shared" si="7"/>
        <v>14.755508773699072</v>
      </c>
      <c r="N20" s="112">
        <f t="shared" si="8"/>
        <v>16.476984797297298</v>
      </c>
      <c r="O20" s="110">
        <v>6.7703020334928228</v>
      </c>
      <c r="P20" s="110">
        <f t="shared" si="9"/>
        <v>9.027069377990431</v>
      </c>
      <c r="Q20" s="111">
        <f t="shared" si="10"/>
        <v>10.104928408198242</v>
      </c>
      <c r="R20" s="112">
        <f t="shared" si="11"/>
        <v>11.283836722488038</v>
      </c>
      <c r="S20" s="110">
        <v>8.2767857142857135</v>
      </c>
      <c r="T20" s="110">
        <f t="shared" si="12"/>
        <v>11.035714285714285</v>
      </c>
      <c r="U20" s="111">
        <f t="shared" si="13"/>
        <v>12.353411513859273</v>
      </c>
      <c r="V20" s="112">
        <f t="shared" si="14"/>
        <v>13.794642857142856</v>
      </c>
      <c r="W20" s="110">
        <v>15.843750000000002</v>
      </c>
      <c r="X20" s="110">
        <f t="shared" si="15"/>
        <v>21.125000000000004</v>
      </c>
      <c r="Y20" s="111">
        <f t="shared" si="16"/>
        <v>23.647388059701495</v>
      </c>
      <c r="Z20" s="112">
        <f t="shared" si="18"/>
        <v>26.406250000000004</v>
      </c>
    </row>
    <row r="21" spans="2:26">
      <c r="B21" s="113" t="s">
        <v>41</v>
      </c>
      <c r="C21" s="114">
        <v>3.6383327998079311</v>
      </c>
      <c r="D21" s="114">
        <f t="shared" si="0"/>
        <v>4.8511103997439085</v>
      </c>
      <c r="E21" s="115">
        <f t="shared" si="1"/>
        <v>5.4303474623998973</v>
      </c>
      <c r="F21" s="116">
        <f t="shared" si="2"/>
        <v>6.0638879996798858</v>
      </c>
      <c r="G21" s="114">
        <v>7.8285134037367987</v>
      </c>
      <c r="H21" s="114">
        <f t="shared" si="3"/>
        <v>10.438017871649064</v>
      </c>
      <c r="I21" s="115">
        <f t="shared" si="4"/>
        <v>11.684348363786267</v>
      </c>
      <c r="J21" s="116">
        <f t="shared" si="5"/>
        <v>13.047522339561331</v>
      </c>
      <c r="K21" s="114">
        <v>7.6992276887871851</v>
      </c>
      <c r="L21" s="114">
        <f t="shared" si="6"/>
        <v>10.265636918382913</v>
      </c>
      <c r="M21" s="115">
        <f t="shared" si="7"/>
        <v>11.491384610130126</v>
      </c>
      <c r="N21" s="116">
        <f t="shared" si="8"/>
        <v>12.832046147978643</v>
      </c>
      <c r="O21" s="114">
        <v>3.7255496588324482</v>
      </c>
      <c r="P21" s="114">
        <f t="shared" si="9"/>
        <v>4.9673995451099309</v>
      </c>
      <c r="Q21" s="115">
        <f t="shared" si="10"/>
        <v>5.5605218788543995</v>
      </c>
      <c r="R21" s="116">
        <f t="shared" si="11"/>
        <v>6.2092494313874136</v>
      </c>
      <c r="S21" s="114">
        <v>5.7321143768512197</v>
      </c>
      <c r="T21" s="114">
        <f t="shared" si="12"/>
        <v>7.6428191691349596</v>
      </c>
      <c r="U21" s="115">
        <f t="shared" si="13"/>
        <v>8.5553945923152526</v>
      </c>
      <c r="V21" s="116">
        <f t="shared" si="14"/>
        <v>9.5535239614186995</v>
      </c>
      <c r="W21" s="114">
        <v>6.9026548672566372</v>
      </c>
      <c r="X21" s="114">
        <f t="shared" si="15"/>
        <v>9.2035398230088497</v>
      </c>
      <c r="Y21" s="115">
        <f t="shared" si="16"/>
        <v>10.302469951129309</v>
      </c>
      <c r="Z21" s="116">
        <f t="shared" si="18"/>
        <v>11.504424778761063</v>
      </c>
    </row>
    <row r="22" spans="2:26">
      <c r="B22" s="117" t="s">
        <v>42</v>
      </c>
      <c r="C22" s="118">
        <v>5.3964619377162624</v>
      </c>
      <c r="D22" s="118">
        <f t="shared" si="0"/>
        <v>7.1952825836216832</v>
      </c>
      <c r="E22" s="119">
        <f t="shared" si="1"/>
        <v>8.0544208025615855</v>
      </c>
      <c r="F22" s="120">
        <f t="shared" si="2"/>
        <v>8.9941032295271039</v>
      </c>
      <c r="G22" s="118">
        <v>11.11866611370834</v>
      </c>
      <c r="H22" s="118">
        <f t="shared" si="3"/>
        <v>14.82488815161112</v>
      </c>
      <c r="I22" s="119">
        <f t="shared" si="4"/>
        <v>16.595024050310954</v>
      </c>
      <c r="J22" s="120">
        <f t="shared" si="5"/>
        <v>18.5311101895139</v>
      </c>
      <c r="K22" s="118">
        <v>10.27</v>
      </c>
      <c r="L22" s="118">
        <f t="shared" si="6"/>
        <v>13.693333333333333</v>
      </c>
      <c r="M22" s="119">
        <f t="shared" si="7"/>
        <v>15.328358208955223</v>
      </c>
      <c r="N22" s="120">
        <f t="shared" si="8"/>
        <v>17.116666666666667</v>
      </c>
      <c r="O22" s="118">
        <v>7.0432066333617982</v>
      </c>
      <c r="P22" s="118">
        <f t="shared" si="9"/>
        <v>9.3909421778157309</v>
      </c>
      <c r="Q22" s="119">
        <f t="shared" si="10"/>
        <v>10.512248706510146</v>
      </c>
      <c r="R22" s="120">
        <f t="shared" si="11"/>
        <v>11.738677722269664</v>
      </c>
      <c r="S22" s="118">
        <v>9.0857969151670943</v>
      </c>
      <c r="T22" s="118">
        <f t="shared" si="12"/>
        <v>12.11439588688946</v>
      </c>
      <c r="U22" s="119">
        <f t="shared" si="13"/>
        <v>13.560890918159842</v>
      </c>
      <c r="V22" s="120">
        <f t="shared" si="14"/>
        <v>15.142994858611825</v>
      </c>
      <c r="W22" s="118">
        <v>11.184642857142856</v>
      </c>
      <c r="X22" s="118">
        <f t="shared" si="15"/>
        <v>14.912857142857142</v>
      </c>
      <c r="Y22" s="119">
        <f t="shared" si="16"/>
        <v>16.693496801705756</v>
      </c>
      <c r="Z22" s="120">
        <f t="shared" si="18"/>
        <v>18.641071428571429</v>
      </c>
    </row>
    <row r="23" spans="2:26">
      <c r="B23" s="121" t="s">
        <v>43</v>
      </c>
      <c r="C23" s="122">
        <v>5.5143442622950829</v>
      </c>
      <c r="D23" s="123">
        <f t="shared" si="0"/>
        <v>7.3524590163934436</v>
      </c>
      <c r="E23" s="124">
        <f t="shared" si="1"/>
        <v>8.2303645705896749</v>
      </c>
      <c r="F23" s="125">
        <f t="shared" si="2"/>
        <v>9.190573770491806</v>
      </c>
      <c r="G23" s="122">
        <v>11.032894736842106</v>
      </c>
      <c r="H23" s="123">
        <f t="shared" si="3"/>
        <v>14.710526315789474</v>
      </c>
      <c r="I23" s="124">
        <f t="shared" si="4"/>
        <v>16.467007069913592</v>
      </c>
      <c r="J23" s="125">
        <f t="shared" si="5"/>
        <v>18.388157894736846</v>
      </c>
      <c r="K23" s="122">
        <v>10.07241799077396</v>
      </c>
      <c r="L23" s="123">
        <f t="shared" si="6"/>
        <v>13.429890654365281</v>
      </c>
      <c r="M23" s="124">
        <f t="shared" si="7"/>
        <v>15.033459687722328</v>
      </c>
      <c r="N23" s="125">
        <f t="shared" si="8"/>
        <v>16.787363317956601</v>
      </c>
      <c r="O23" s="122">
        <v>6.6382978723404262</v>
      </c>
      <c r="P23" s="123">
        <f t="shared" si="9"/>
        <v>8.8510638297872344</v>
      </c>
      <c r="Q23" s="124">
        <f t="shared" si="10"/>
        <v>9.90790727214989</v>
      </c>
      <c r="R23" s="125">
        <f t="shared" si="11"/>
        <v>11.063829787234043</v>
      </c>
      <c r="S23" s="122">
        <v>8.58</v>
      </c>
      <c r="T23" s="123">
        <f t="shared" si="12"/>
        <v>11.44</v>
      </c>
      <c r="U23" s="124">
        <f t="shared" si="13"/>
        <v>12.805970149253731</v>
      </c>
      <c r="V23" s="125">
        <f t="shared" si="14"/>
        <v>14.3</v>
      </c>
      <c r="W23" s="122">
        <v>14.067857142857143</v>
      </c>
      <c r="X23" s="123">
        <f t="shared" si="15"/>
        <v>18.757142857142856</v>
      </c>
      <c r="Y23" s="124">
        <f t="shared" si="16"/>
        <v>20.99680170575693</v>
      </c>
      <c r="Z23" s="125">
        <f t="shared" si="18"/>
        <v>23.446428571428573</v>
      </c>
    </row>
    <row r="24" spans="2:26">
      <c r="B24" s="113" t="s">
        <v>44</v>
      </c>
      <c r="C24" s="126">
        <v>3.526460945884359</v>
      </c>
      <c r="D24" s="114">
        <f t="shared" si="0"/>
        <v>4.7019479278458123</v>
      </c>
      <c r="E24" s="115">
        <f t="shared" si="1"/>
        <v>5.2633745460960579</v>
      </c>
      <c r="F24" s="116">
        <f t="shared" si="2"/>
        <v>5.8774349098072651</v>
      </c>
      <c r="G24" s="126">
        <v>8.1002265861027194</v>
      </c>
      <c r="H24" s="114">
        <f t="shared" si="3"/>
        <v>10.800302114803626</v>
      </c>
      <c r="I24" s="115">
        <f t="shared" si="4"/>
        <v>12.089890427018984</v>
      </c>
      <c r="J24" s="116">
        <f t="shared" si="5"/>
        <v>13.500377643504534</v>
      </c>
      <c r="K24" s="126">
        <v>7.6608842292407449</v>
      </c>
      <c r="L24" s="114">
        <f t="shared" si="6"/>
        <v>10.214512305654326</v>
      </c>
      <c r="M24" s="115">
        <f t="shared" si="7"/>
        <v>11.434155566030961</v>
      </c>
      <c r="N24" s="116">
        <f t="shared" si="8"/>
        <v>12.768140382067909</v>
      </c>
      <c r="O24" s="126">
        <v>3.8693621763857897</v>
      </c>
      <c r="P24" s="114">
        <f t="shared" si="9"/>
        <v>5.159149568514386</v>
      </c>
      <c r="Q24" s="115">
        <f t="shared" si="10"/>
        <v>5.7751674274414766</v>
      </c>
      <c r="R24" s="116">
        <f t="shared" si="11"/>
        <v>6.4489369606429827</v>
      </c>
      <c r="S24" s="126">
        <v>6.0759024860937672</v>
      </c>
      <c r="T24" s="114">
        <f t="shared" si="12"/>
        <v>8.1012033147916895</v>
      </c>
      <c r="U24" s="115">
        <f t="shared" si="13"/>
        <v>9.0685111732742794</v>
      </c>
      <c r="V24" s="116">
        <f t="shared" si="14"/>
        <v>10.126504143489612</v>
      </c>
      <c r="W24" s="126">
        <v>6.3582020412709337</v>
      </c>
      <c r="X24" s="114">
        <f t="shared" si="15"/>
        <v>8.4776027216945788</v>
      </c>
      <c r="Y24" s="115">
        <f t="shared" si="16"/>
        <v>9.4898537929416911</v>
      </c>
      <c r="Z24" s="116">
        <f t="shared" si="18"/>
        <v>10.597003402118224</v>
      </c>
    </row>
    <row r="25" spans="2:26">
      <c r="B25" s="127" t="s">
        <v>45</v>
      </c>
      <c r="C25" s="128">
        <v>4.0625</v>
      </c>
      <c r="D25" s="129">
        <f t="shared" si="0"/>
        <v>5.416666666666667</v>
      </c>
      <c r="E25" s="130">
        <f t="shared" si="1"/>
        <v>6.0634328358208949</v>
      </c>
      <c r="F25" s="131">
        <f t="shared" si="2"/>
        <v>6.7708333333333339</v>
      </c>
      <c r="G25" s="128">
        <v>8.6801556420233474</v>
      </c>
      <c r="H25" s="129">
        <f t="shared" si="3"/>
        <v>11.57354085603113</v>
      </c>
      <c r="I25" s="130">
        <f t="shared" si="4"/>
        <v>12.955456182124399</v>
      </c>
      <c r="J25" s="131">
        <f t="shared" si="5"/>
        <v>14.466926070038912</v>
      </c>
      <c r="K25" s="128">
        <v>7.8341668771844555</v>
      </c>
      <c r="L25" s="129">
        <f t="shared" si="6"/>
        <v>10.445555836245941</v>
      </c>
      <c r="M25" s="130">
        <f t="shared" si="7"/>
        <v>11.692786383857396</v>
      </c>
      <c r="N25" s="131">
        <f t="shared" si="8"/>
        <v>13.056944795307427</v>
      </c>
      <c r="O25" s="128">
        <v>4.2039106145251397</v>
      </c>
      <c r="P25" s="129">
        <f t="shared" si="9"/>
        <v>5.605214152700186</v>
      </c>
      <c r="Q25" s="130">
        <f t="shared" si="10"/>
        <v>6.2744934545151336</v>
      </c>
      <c r="R25" s="131">
        <f t="shared" si="11"/>
        <v>7.0065176908752331</v>
      </c>
      <c r="S25" s="128">
        <v>6.5734924623115569</v>
      </c>
      <c r="T25" s="129">
        <f t="shared" si="12"/>
        <v>8.7646566164154098</v>
      </c>
      <c r="U25" s="130">
        <f t="shared" si="13"/>
        <v>9.8111827795694868</v>
      </c>
      <c r="V25" s="131">
        <f t="shared" si="14"/>
        <v>10.955820770519262</v>
      </c>
      <c r="W25" s="128">
        <v>10.61491935483871</v>
      </c>
      <c r="X25" s="129">
        <f t="shared" si="15"/>
        <v>14.153225806451614</v>
      </c>
      <c r="Y25" s="130">
        <f t="shared" si="16"/>
        <v>15.843163216177178</v>
      </c>
      <c r="Z25" s="131">
        <f t="shared" si="18"/>
        <v>17.691532258064516</v>
      </c>
    </row>
    <row r="26" spans="2:26" ht="39.75" customHeight="1">
      <c r="B26" s="96" t="s">
        <v>46</v>
      </c>
      <c r="C26" s="132"/>
      <c r="D26" s="132"/>
      <c r="E26" s="132"/>
      <c r="F26" s="132"/>
      <c r="G26" s="132"/>
      <c r="H26" s="132"/>
      <c r="I26" s="132"/>
      <c r="J26" s="132"/>
      <c r="K26" s="132"/>
      <c r="L26" s="132"/>
      <c r="M26" s="132"/>
      <c r="N26" s="132"/>
      <c r="O26" s="132"/>
      <c r="P26" s="132"/>
      <c r="Q26" s="132"/>
      <c r="R26" s="132"/>
      <c r="S26" s="132"/>
      <c r="T26" s="132"/>
      <c r="U26" s="132"/>
      <c r="V26" s="132"/>
      <c r="W26" s="132"/>
      <c r="X26" s="132"/>
      <c r="Y26" s="132"/>
      <c r="Z26" s="132"/>
    </row>
    <row r="27" spans="2:26" ht="52.5" customHeight="1">
      <c r="B27" s="97" t="s">
        <v>57</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row>
    <row r="28" spans="2:26" ht="15.75" customHeight="1">
      <c r="B28" s="97" t="s">
        <v>58</v>
      </c>
      <c r="C28" s="97"/>
      <c r="D28" s="97"/>
      <c r="E28" s="97"/>
      <c r="F28" s="97"/>
      <c r="G28" s="97"/>
      <c r="H28" s="97"/>
      <c r="I28" s="97"/>
      <c r="J28" s="97"/>
      <c r="K28" s="97"/>
      <c r="L28" s="97"/>
      <c r="M28" s="97"/>
      <c r="N28" s="97"/>
      <c r="O28" s="97"/>
      <c r="P28" s="97"/>
      <c r="Q28" s="97"/>
      <c r="R28" s="97"/>
      <c r="S28" s="97"/>
      <c r="T28" s="97"/>
      <c r="U28" s="97"/>
      <c r="V28" s="97"/>
      <c r="W28" s="97"/>
      <c r="X28" s="97"/>
      <c r="Y28" s="97"/>
      <c r="Z28" s="97"/>
    </row>
    <row r="29" spans="2:26" ht="16.5" customHeight="1">
      <c r="B29" s="97" t="s">
        <v>59</v>
      </c>
      <c r="C29" s="97"/>
      <c r="D29" s="97"/>
      <c r="E29" s="97"/>
      <c r="F29" s="97"/>
      <c r="G29" s="97"/>
      <c r="H29" s="97"/>
      <c r="I29" s="97"/>
      <c r="J29" s="97"/>
      <c r="K29" s="97"/>
      <c r="L29" s="97"/>
      <c r="M29" s="97"/>
      <c r="N29" s="97"/>
      <c r="O29" s="97"/>
      <c r="P29" s="97"/>
      <c r="Q29" s="97"/>
      <c r="R29" s="97"/>
      <c r="S29" s="97"/>
      <c r="T29" s="97"/>
      <c r="U29" s="97"/>
      <c r="V29" s="97"/>
      <c r="W29" s="97"/>
      <c r="X29" s="97"/>
      <c r="Y29" s="97"/>
      <c r="Z29" s="97"/>
    </row>
    <row r="30" spans="2:26">
      <c r="B30" s="1"/>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row>
  </sheetData>
  <mergeCells count="30">
    <mergeCell ref="B29:Z29"/>
    <mergeCell ref="S4:S5"/>
    <mergeCell ref="T4:V4"/>
    <mergeCell ref="W4:W5"/>
    <mergeCell ref="X4:Z4"/>
    <mergeCell ref="C6:F6"/>
    <mergeCell ref="G6:J6"/>
    <mergeCell ref="K6:N6"/>
    <mergeCell ref="O6:R6"/>
    <mergeCell ref="S6:V6"/>
    <mergeCell ref="W6:Z6"/>
    <mergeCell ref="G4:G5"/>
    <mergeCell ref="H4:J4"/>
    <mergeCell ref="K4:K5"/>
    <mergeCell ref="B28:Z28"/>
    <mergeCell ref="L4:N4"/>
    <mergeCell ref="B26:Z26"/>
    <mergeCell ref="B27:Z27"/>
    <mergeCell ref="O4:O5"/>
    <mergeCell ref="P4:R4"/>
    <mergeCell ref="B2:Z2"/>
    <mergeCell ref="B3:B6"/>
    <mergeCell ref="C3:F3"/>
    <mergeCell ref="G3:J3"/>
    <mergeCell ref="K3:N3"/>
    <mergeCell ref="O3:R3"/>
    <mergeCell ref="S3:V3"/>
    <mergeCell ref="W3:Z3"/>
    <mergeCell ref="C4:C5"/>
    <mergeCell ref="D4:F4"/>
  </mergeCell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29"/>
  <sheetViews>
    <sheetView workbookViewId="0">
      <selection activeCell="B2" sqref="B2:V2"/>
    </sheetView>
  </sheetViews>
  <sheetFormatPr defaultColWidth="10.85546875" defaultRowHeight="14.45"/>
  <cols>
    <col min="1" max="1" width="10.85546875" style="2"/>
    <col min="2" max="2" width="31" style="2" customWidth="1"/>
    <col min="3" max="3" width="22.140625" style="2" customWidth="1"/>
    <col min="4" max="6" width="12.85546875" style="2" customWidth="1"/>
    <col min="7" max="7" width="22.140625" style="2" customWidth="1"/>
    <col min="8" max="10" width="12.85546875" style="2" customWidth="1"/>
    <col min="11" max="11" width="22.140625" style="2" customWidth="1"/>
    <col min="12" max="14" width="12.85546875" style="2" customWidth="1"/>
    <col min="15" max="15" width="19.42578125" style="2" customWidth="1"/>
    <col min="16" max="16" width="14" style="2" customWidth="1"/>
    <col min="17" max="17" width="13.140625" style="2" customWidth="1"/>
    <col min="18" max="18" width="13.42578125" style="2" customWidth="1"/>
    <col min="19" max="19" width="19.85546875" style="2" customWidth="1"/>
    <col min="20" max="20" width="13.140625" style="2" customWidth="1"/>
    <col min="21" max="21" width="13.42578125" style="2" customWidth="1"/>
    <col min="22" max="22" width="13.5703125" style="2" customWidth="1"/>
    <col min="23" max="16384" width="10.85546875" style="2"/>
  </cols>
  <sheetData>
    <row r="1" spans="2:22" s="1" customFormat="1">
      <c r="C1" s="4"/>
    </row>
    <row r="2" spans="2:22" ht="15.6">
      <c r="B2" s="101" t="s">
        <v>8</v>
      </c>
      <c r="C2" s="101"/>
      <c r="D2" s="101"/>
      <c r="E2" s="101"/>
      <c r="F2" s="101"/>
      <c r="G2" s="101"/>
      <c r="H2" s="101"/>
      <c r="I2" s="101"/>
      <c r="J2" s="101"/>
      <c r="K2" s="101"/>
      <c r="L2" s="101"/>
      <c r="M2" s="101"/>
      <c r="N2" s="101"/>
      <c r="O2" s="101"/>
      <c r="P2" s="101"/>
      <c r="Q2" s="101"/>
      <c r="R2" s="101"/>
      <c r="S2" s="101"/>
      <c r="T2" s="101"/>
      <c r="U2" s="101"/>
      <c r="V2" s="101"/>
    </row>
    <row r="3" spans="2:22">
      <c r="B3" s="102" t="s">
        <v>13</v>
      </c>
      <c r="C3" s="91" t="s">
        <v>14</v>
      </c>
      <c r="D3" s="92"/>
      <c r="E3" s="92"/>
      <c r="F3" s="93"/>
      <c r="G3" s="91" t="s">
        <v>15</v>
      </c>
      <c r="H3" s="92"/>
      <c r="I3" s="92"/>
      <c r="J3" s="93"/>
      <c r="K3" s="91" t="s">
        <v>16</v>
      </c>
      <c r="L3" s="92"/>
      <c r="M3" s="92"/>
      <c r="N3" s="93"/>
      <c r="O3" s="91" t="s">
        <v>17</v>
      </c>
      <c r="P3" s="92"/>
      <c r="Q3" s="92"/>
      <c r="R3" s="93"/>
      <c r="S3" s="91" t="s">
        <v>18</v>
      </c>
      <c r="T3" s="92"/>
      <c r="U3" s="92"/>
      <c r="V3" s="93"/>
    </row>
    <row r="4" spans="2:22" ht="69.75" customHeight="1">
      <c r="B4" s="103"/>
      <c r="C4" s="85" t="s">
        <v>60</v>
      </c>
      <c r="D4" s="82" t="s">
        <v>61</v>
      </c>
      <c r="E4" s="83"/>
      <c r="F4" s="84"/>
      <c r="G4" s="85" t="s">
        <v>60</v>
      </c>
      <c r="H4" s="82" t="s">
        <v>61</v>
      </c>
      <c r="I4" s="83"/>
      <c r="J4" s="84"/>
      <c r="K4" s="85" t="s">
        <v>60</v>
      </c>
      <c r="L4" s="82" t="s">
        <v>61</v>
      </c>
      <c r="M4" s="83"/>
      <c r="N4" s="84"/>
      <c r="O4" s="85" t="s">
        <v>60</v>
      </c>
      <c r="P4" s="82" t="s">
        <v>61</v>
      </c>
      <c r="Q4" s="83"/>
      <c r="R4" s="84"/>
      <c r="S4" s="85" t="s">
        <v>60</v>
      </c>
      <c r="T4" s="82" t="s">
        <v>61</v>
      </c>
      <c r="U4" s="83"/>
      <c r="V4" s="84"/>
    </row>
    <row r="5" spans="2:22">
      <c r="B5" s="103"/>
      <c r="C5" s="86"/>
      <c r="D5" s="3">
        <v>0.75</v>
      </c>
      <c r="E5" s="3">
        <v>0.67</v>
      </c>
      <c r="F5" s="3">
        <v>0.6</v>
      </c>
      <c r="G5" s="86"/>
      <c r="H5" s="3">
        <v>0.75</v>
      </c>
      <c r="I5" s="3">
        <v>0.67</v>
      </c>
      <c r="J5" s="3">
        <v>0.6</v>
      </c>
      <c r="K5" s="86"/>
      <c r="L5" s="3">
        <v>0.75</v>
      </c>
      <c r="M5" s="3">
        <v>0.67</v>
      </c>
      <c r="N5" s="3">
        <v>0.6</v>
      </c>
      <c r="O5" s="86"/>
      <c r="P5" s="3">
        <v>0.75</v>
      </c>
      <c r="Q5" s="3">
        <v>0.67</v>
      </c>
      <c r="R5" s="3">
        <v>0.6</v>
      </c>
      <c r="S5" s="86"/>
      <c r="T5" s="3">
        <v>0.75</v>
      </c>
      <c r="U5" s="3">
        <v>0.67</v>
      </c>
      <c r="V5" s="3">
        <v>0.6</v>
      </c>
    </row>
    <row r="6" spans="2:22" ht="20.100000000000001" customHeight="1">
      <c r="B6" s="104"/>
      <c r="C6" s="98" t="s">
        <v>25</v>
      </c>
      <c r="D6" s="99"/>
      <c r="E6" s="99"/>
      <c r="F6" s="100"/>
      <c r="G6" s="98" t="s">
        <v>25</v>
      </c>
      <c r="H6" s="99"/>
      <c r="I6" s="99"/>
      <c r="J6" s="100"/>
      <c r="K6" s="98" t="s">
        <v>25</v>
      </c>
      <c r="L6" s="99"/>
      <c r="M6" s="99"/>
      <c r="N6" s="100"/>
      <c r="O6" s="98" t="s">
        <v>25</v>
      </c>
      <c r="P6" s="99"/>
      <c r="Q6" s="99"/>
      <c r="R6" s="100"/>
      <c r="S6" s="98" t="s">
        <v>25</v>
      </c>
      <c r="T6" s="99"/>
      <c r="U6" s="99"/>
      <c r="V6" s="100"/>
    </row>
    <row r="7" spans="2:22">
      <c r="B7" s="105" t="s">
        <v>26</v>
      </c>
      <c r="C7" s="106">
        <v>3.0750000000000002</v>
      </c>
      <c r="D7" s="106">
        <v>4.1000000000000005</v>
      </c>
      <c r="E7" s="107">
        <v>4.58955223880597</v>
      </c>
      <c r="F7" s="108">
        <v>5.1250000000000009</v>
      </c>
      <c r="G7" s="106">
        <v>6.8807013086011937</v>
      </c>
      <c r="H7" s="106">
        <v>9.1742684114682582</v>
      </c>
      <c r="I7" s="107">
        <v>10.269703445673423</v>
      </c>
      <c r="J7" s="108">
        <v>11.467835514335324</v>
      </c>
      <c r="K7" s="106">
        <v>6.774272098868872</v>
      </c>
      <c r="L7" s="106">
        <v>9.03236279849183</v>
      </c>
      <c r="M7" s="107">
        <v>10.110853878908763</v>
      </c>
      <c r="N7" s="108">
        <v>11.290453498114788</v>
      </c>
      <c r="O7" s="106">
        <v>3.3312499999999998</v>
      </c>
      <c r="P7" s="106">
        <v>4.4416666666666664</v>
      </c>
      <c r="Q7" s="107">
        <v>4.9720149253731334</v>
      </c>
      <c r="R7" s="108">
        <v>5.552083333333333</v>
      </c>
      <c r="S7" s="106">
        <v>5.0039688601645125</v>
      </c>
      <c r="T7" s="106">
        <v>6.6719584802193497</v>
      </c>
      <c r="U7" s="107">
        <v>7.468610239051511</v>
      </c>
      <c r="V7" s="108">
        <v>8.3399481002741886</v>
      </c>
    </row>
    <row r="8" spans="2:22">
      <c r="B8" s="109" t="s">
        <v>27</v>
      </c>
      <c r="C8" s="110">
        <v>3.6886686686686687</v>
      </c>
      <c r="D8" s="110">
        <v>4.918224891558225</v>
      </c>
      <c r="E8" s="111">
        <v>5.5054756248786099</v>
      </c>
      <c r="F8" s="112">
        <v>6.1477811144477812</v>
      </c>
      <c r="G8" s="110">
        <v>8.3230378798201379</v>
      </c>
      <c r="H8" s="110">
        <v>11.097383839760184</v>
      </c>
      <c r="I8" s="111">
        <v>12.422444596746473</v>
      </c>
      <c r="J8" s="112">
        <v>13.87172979970023</v>
      </c>
      <c r="K8" s="110">
        <v>8.2057665503993888</v>
      </c>
      <c r="L8" s="110">
        <v>10.941022067199185</v>
      </c>
      <c r="M8" s="111">
        <v>12.247412761790132</v>
      </c>
      <c r="N8" s="112">
        <v>13.676277583998981</v>
      </c>
      <c r="O8" s="110">
        <v>3.8779870772367477</v>
      </c>
      <c r="P8" s="110">
        <v>5.1706494363156636</v>
      </c>
      <c r="Q8" s="111">
        <v>5.7880404137861907</v>
      </c>
      <c r="R8" s="112">
        <v>6.4633117953945796</v>
      </c>
      <c r="S8" s="110">
        <v>6.7102941176470594</v>
      </c>
      <c r="T8" s="110">
        <v>8.947058823529412</v>
      </c>
      <c r="U8" s="111">
        <v>10.015364354697104</v>
      </c>
      <c r="V8" s="112">
        <v>11.183823529411766</v>
      </c>
    </row>
    <row r="9" spans="2:22">
      <c r="B9" s="113" t="s">
        <v>28</v>
      </c>
      <c r="C9" s="114">
        <v>5.5934210526315793</v>
      </c>
      <c r="D9" s="114">
        <v>7.457894736842106</v>
      </c>
      <c r="E9" s="115">
        <v>8.3483896307934007</v>
      </c>
      <c r="F9" s="116">
        <v>9.3223684210526319</v>
      </c>
      <c r="G9" s="114">
        <v>8.374742514067524</v>
      </c>
      <c r="H9" s="114">
        <v>11.166323352090032</v>
      </c>
      <c r="I9" s="115">
        <v>12.499615692638095</v>
      </c>
      <c r="J9" s="116">
        <v>13.95790419011254</v>
      </c>
      <c r="K9" s="114">
        <v>8.6449999999999996</v>
      </c>
      <c r="L9" s="114">
        <v>11.526666666666666</v>
      </c>
      <c r="M9" s="115">
        <v>12.902985074626864</v>
      </c>
      <c r="N9" s="116">
        <v>14.408333333333333</v>
      </c>
      <c r="O9" s="114">
        <v>5.9771739130434778</v>
      </c>
      <c r="P9" s="114">
        <v>7.9695652173913034</v>
      </c>
      <c r="Q9" s="115">
        <v>8.9211550940947433</v>
      </c>
      <c r="R9" s="116">
        <v>9.9619565217391308</v>
      </c>
      <c r="S9" s="114">
        <v>7.4937601626016264</v>
      </c>
      <c r="T9" s="114">
        <v>9.9916802168021679</v>
      </c>
      <c r="U9" s="115">
        <v>11.184716660599442</v>
      </c>
      <c r="V9" s="116">
        <v>12.489600271002711</v>
      </c>
    </row>
    <row r="10" spans="2:22">
      <c r="B10" s="109" t="s">
        <v>30</v>
      </c>
      <c r="C10" s="110">
        <v>5.5219322598556362</v>
      </c>
      <c r="D10" s="110">
        <v>7.3625763464741816</v>
      </c>
      <c r="E10" s="111">
        <v>8.2416899400830381</v>
      </c>
      <c r="F10" s="112">
        <v>9.2032204330927279</v>
      </c>
      <c r="G10" s="110">
        <v>10.364699600823776</v>
      </c>
      <c r="H10" s="110">
        <v>13.819599467765036</v>
      </c>
      <c r="I10" s="111">
        <v>15.469700896751904</v>
      </c>
      <c r="J10" s="112">
        <v>17.274499334706295</v>
      </c>
      <c r="K10" s="110">
        <v>9.775390625</v>
      </c>
      <c r="L10" s="110">
        <v>13.033854166666666</v>
      </c>
      <c r="M10" s="111">
        <v>14.590135261194028</v>
      </c>
      <c r="N10" s="112">
        <v>16.292317708333336</v>
      </c>
      <c r="O10" s="110">
        <v>6.4319371727748704</v>
      </c>
      <c r="P10" s="110">
        <v>8.5759162303664915</v>
      </c>
      <c r="Q10" s="111">
        <v>9.5999062280221921</v>
      </c>
      <c r="R10" s="112">
        <v>10.719895287958115</v>
      </c>
      <c r="S10" s="110">
        <v>8.5840344328058844</v>
      </c>
      <c r="T10" s="110">
        <v>11.445379243741179</v>
      </c>
      <c r="U10" s="111">
        <v>12.81199169075505</v>
      </c>
      <c r="V10" s="112">
        <v>14.306724054676474</v>
      </c>
    </row>
    <row r="11" spans="2:22">
      <c r="B11" s="113" t="s">
        <v>31</v>
      </c>
      <c r="C11" s="114">
        <v>2.9796264855687609</v>
      </c>
      <c r="D11" s="114">
        <v>3.972835314091681</v>
      </c>
      <c r="E11" s="115">
        <v>4.4472037098041204</v>
      </c>
      <c r="F11" s="116">
        <v>4.966044142614602</v>
      </c>
      <c r="G11" s="114">
        <v>7.5301272781840014</v>
      </c>
      <c r="H11" s="114">
        <v>10.040169704245335</v>
      </c>
      <c r="I11" s="115">
        <v>11.238995937588061</v>
      </c>
      <c r="J11" s="116">
        <v>12.550212130306669</v>
      </c>
      <c r="K11" s="114">
        <v>8.2197916666666657</v>
      </c>
      <c r="L11" s="114">
        <v>10.95972222222222</v>
      </c>
      <c r="M11" s="115">
        <v>12.268345771144276</v>
      </c>
      <c r="N11" s="116">
        <v>13.699652777777777</v>
      </c>
      <c r="O11" s="114">
        <v>3.2787610619469025</v>
      </c>
      <c r="P11" s="114">
        <v>4.3716814159292037</v>
      </c>
      <c r="Q11" s="115">
        <v>4.8936732267864214</v>
      </c>
      <c r="R11" s="116">
        <v>5.4646017699115044</v>
      </c>
      <c r="S11" s="114">
        <v>6.1047297297297298</v>
      </c>
      <c r="T11" s="114">
        <v>8.1396396396396398</v>
      </c>
      <c r="U11" s="115">
        <v>9.1115369100443715</v>
      </c>
      <c r="V11" s="116">
        <v>10.17454954954955</v>
      </c>
    </row>
    <row r="12" spans="2:22">
      <c r="B12" s="109" t="s">
        <v>32</v>
      </c>
      <c r="C12" s="110">
        <v>4.5348837209302326</v>
      </c>
      <c r="D12" s="110">
        <v>6.0465116279069768</v>
      </c>
      <c r="E12" s="111">
        <v>6.7684831655675106</v>
      </c>
      <c r="F12" s="112">
        <v>7.558139534883721</v>
      </c>
      <c r="G12" s="110">
        <v>7.7320180768646516</v>
      </c>
      <c r="H12" s="110">
        <v>10.309357435819535</v>
      </c>
      <c r="I12" s="111">
        <v>11.540325487857688</v>
      </c>
      <c r="J12" s="112">
        <v>12.886696794774419</v>
      </c>
      <c r="K12" s="110">
        <v>8.0136986301369859</v>
      </c>
      <c r="L12" s="110">
        <v>10.684931506849315</v>
      </c>
      <c r="M12" s="111">
        <v>11.960744224085053</v>
      </c>
      <c r="N12" s="112">
        <v>13.356164383561644</v>
      </c>
      <c r="O12" s="110">
        <v>4.6738352934787901</v>
      </c>
      <c r="P12" s="110">
        <v>6.2317803913050538</v>
      </c>
      <c r="Q12" s="111">
        <v>6.9758735723564032</v>
      </c>
      <c r="R12" s="112">
        <v>7.7897254891313175</v>
      </c>
      <c r="S12" s="110">
        <v>6.703125</v>
      </c>
      <c r="T12" s="110">
        <v>8.9375</v>
      </c>
      <c r="U12" s="111">
        <v>10.004664179104477</v>
      </c>
      <c r="V12" s="112">
        <v>11.171875</v>
      </c>
    </row>
    <row r="13" spans="2:22">
      <c r="B13" s="113" t="s">
        <v>33</v>
      </c>
      <c r="C13" s="114">
        <v>3.8366139825658183</v>
      </c>
      <c r="D13" s="114">
        <v>5.1154853100877578</v>
      </c>
      <c r="E13" s="115">
        <v>5.7262895262176388</v>
      </c>
      <c r="F13" s="116">
        <v>6.3943566376096976</v>
      </c>
      <c r="G13" s="114">
        <v>9.6189723320158098</v>
      </c>
      <c r="H13" s="114">
        <v>12.825296442687746</v>
      </c>
      <c r="I13" s="115">
        <v>14.356675122411655</v>
      </c>
      <c r="J13" s="116">
        <v>16.031620553359684</v>
      </c>
      <c r="K13" s="114">
        <v>9.1231793346822272</v>
      </c>
      <c r="L13" s="114">
        <v>12.164239112909636</v>
      </c>
      <c r="M13" s="115">
        <v>13.616685574152577</v>
      </c>
      <c r="N13" s="116">
        <v>15.205298891137046</v>
      </c>
      <c r="O13" s="114">
        <v>4.1140018921475878</v>
      </c>
      <c r="P13" s="114">
        <v>5.4853358561967838</v>
      </c>
      <c r="Q13" s="115">
        <v>6.1403013315635633</v>
      </c>
      <c r="R13" s="116">
        <v>6.8566698202459797</v>
      </c>
      <c r="S13" s="114">
        <v>7.5251854555464188</v>
      </c>
      <c r="T13" s="114">
        <v>10.033580607395225</v>
      </c>
      <c r="U13" s="115">
        <v>11.231620082905103</v>
      </c>
      <c r="V13" s="116">
        <v>12.541975759244032</v>
      </c>
    </row>
    <row r="14" spans="2:22">
      <c r="B14" s="109" t="s">
        <v>34</v>
      </c>
      <c r="C14" s="110">
        <v>6.0444743935309972</v>
      </c>
      <c r="D14" s="110">
        <v>8.059299191374663</v>
      </c>
      <c r="E14" s="111">
        <v>9.0216035724343229</v>
      </c>
      <c r="F14" s="112">
        <v>10.074123989218329</v>
      </c>
      <c r="G14" s="110">
        <v>12.87</v>
      </c>
      <c r="H14" s="110">
        <v>17.16</v>
      </c>
      <c r="I14" s="111">
        <v>19.208955223880594</v>
      </c>
      <c r="J14" s="112">
        <v>21.45</v>
      </c>
      <c r="K14" s="110">
        <v>11.836456527124103</v>
      </c>
      <c r="L14" s="110">
        <v>15.78194203616547</v>
      </c>
      <c r="M14" s="111">
        <v>17.666353025558362</v>
      </c>
      <c r="N14" s="112">
        <v>19.72742754520684</v>
      </c>
      <c r="O14" s="110">
        <v>7.0220418848167503</v>
      </c>
      <c r="P14" s="110">
        <v>9.3627225130890057</v>
      </c>
      <c r="Q14" s="111">
        <v>10.480659529577244</v>
      </c>
      <c r="R14" s="112">
        <v>11.703403141361257</v>
      </c>
      <c r="S14" s="110">
        <v>11.212499999999999</v>
      </c>
      <c r="T14" s="110">
        <v>14.949999999999998</v>
      </c>
      <c r="U14" s="111">
        <v>16.735074626865668</v>
      </c>
      <c r="V14" s="112">
        <v>18.6875</v>
      </c>
    </row>
    <row r="15" spans="2:22">
      <c r="B15" s="113" t="s">
        <v>35</v>
      </c>
      <c r="C15" s="114">
        <v>3.6977262494777063</v>
      </c>
      <c r="D15" s="114">
        <v>4.9303016659702754</v>
      </c>
      <c r="E15" s="115">
        <v>5.5189944022055313</v>
      </c>
      <c r="F15" s="116">
        <v>6.1628770824628445</v>
      </c>
      <c r="G15" s="114">
        <v>7.9695652173913034</v>
      </c>
      <c r="H15" s="114">
        <v>10.626086956521737</v>
      </c>
      <c r="I15" s="115">
        <v>11.89487345879299</v>
      </c>
      <c r="J15" s="116">
        <v>13.282608695652172</v>
      </c>
      <c r="K15" s="114">
        <v>7.7396907216494846</v>
      </c>
      <c r="L15" s="114">
        <v>10.31958762886598</v>
      </c>
      <c r="M15" s="115">
        <v>11.551777196491768</v>
      </c>
      <c r="N15" s="116">
        <v>12.899484536082475</v>
      </c>
      <c r="O15" s="114">
        <v>3.9552182932607609</v>
      </c>
      <c r="P15" s="114">
        <v>5.2736243910143479</v>
      </c>
      <c r="Q15" s="115">
        <v>5.9033108854638217</v>
      </c>
      <c r="R15" s="116">
        <v>6.5920304887679348</v>
      </c>
      <c r="S15" s="114">
        <v>6.0067904757979047</v>
      </c>
      <c r="T15" s="114">
        <v>8.009053967730539</v>
      </c>
      <c r="U15" s="115">
        <v>8.9653589191013499</v>
      </c>
      <c r="V15" s="116">
        <v>10.011317459663175</v>
      </c>
    </row>
    <row r="16" spans="2:22">
      <c r="B16" s="109" t="s">
        <v>36</v>
      </c>
      <c r="C16" s="110">
        <v>3.65625</v>
      </c>
      <c r="D16" s="110">
        <v>4.875</v>
      </c>
      <c r="E16" s="111">
        <v>5.4570895522388057</v>
      </c>
      <c r="F16" s="112">
        <v>6.09375</v>
      </c>
      <c r="G16" s="110">
        <v>8.5940721649484537</v>
      </c>
      <c r="H16" s="110">
        <v>11.458762886597938</v>
      </c>
      <c r="I16" s="111">
        <v>12.82697338052008</v>
      </c>
      <c r="J16" s="112">
        <v>14.323453608247423</v>
      </c>
      <c r="K16" s="110">
        <v>7.5982516835472751</v>
      </c>
      <c r="L16" s="110">
        <v>10.1310022447297</v>
      </c>
      <c r="M16" s="111">
        <v>11.340674154548172</v>
      </c>
      <c r="N16" s="112">
        <v>12.663752805912125</v>
      </c>
      <c r="O16" s="110">
        <v>3.9000000000000004</v>
      </c>
      <c r="P16" s="110">
        <v>5.2</v>
      </c>
      <c r="Q16" s="111">
        <v>5.8208955223880601</v>
      </c>
      <c r="R16" s="112">
        <v>6.5000000000000009</v>
      </c>
      <c r="S16" s="110">
        <v>6.1281224818694602</v>
      </c>
      <c r="T16" s="110">
        <v>8.1708299758259475</v>
      </c>
      <c r="U16" s="111">
        <v>9.1464514654768063</v>
      </c>
      <c r="V16" s="112">
        <v>10.213537469782434</v>
      </c>
    </row>
    <row r="17" spans="2:22">
      <c r="B17" s="113" t="s">
        <v>37</v>
      </c>
      <c r="C17" s="114">
        <v>3.6995934959349595</v>
      </c>
      <c r="D17" s="114">
        <v>4.9327913279132796</v>
      </c>
      <c r="E17" s="115">
        <v>5.5217813372163569</v>
      </c>
      <c r="F17" s="116">
        <v>6.1659891598915992</v>
      </c>
      <c r="G17" s="114">
        <v>8.5724231464737795</v>
      </c>
      <c r="H17" s="114">
        <v>11.429897528631706</v>
      </c>
      <c r="I17" s="115">
        <v>12.794661412647431</v>
      </c>
      <c r="J17" s="116">
        <v>14.287371910789632</v>
      </c>
      <c r="K17" s="114">
        <v>7.9693818866929593</v>
      </c>
      <c r="L17" s="114">
        <v>10.625842515590612</v>
      </c>
      <c r="M17" s="115">
        <v>11.894599830885014</v>
      </c>
      <c r="N17" s="116">
        <v>13.282303144488266</v>
      </c>
      <c r="O17" s="114">
        <v>4.8029520369179899</v>
      </c>
      <c r="P17" s="114">
        <v>6.4039360492239865</v>
      </c>
      <c r="Q17" s="115">
        <v>7.1685851297283429</v>
      </c>
      <c r="R17" s="116">
        <v>8.0049200615299831</v>
      </c>
      <c r="S17" s="114">
        <v>6.4825134511913909</v>
      </c>
      <c r="T17" s="114">
        <v>8.6433512682551878</v>
      </c>
      <c r="U17" s="115">
        <v>9.675393210733418</v>
      </c>
      <c r="V17" s="116">
        <v>10.804189085318985</v>
      </c>
    </row>
    <row r="18" spans="2:22">
      <c r="B18" s="109" t="s">
        <v>38</v>
      </c>
      <c r="C18" s="110">
        <v>3.9297637033272297</v>
      </c>
      <c r="D18" s="110">
        <v>5.2396849377696393</v>
      </c>
      <c r="E18" s="111">
        <v>5.865318960189895</v>
      </c>
      <c r="F18" s="112">
        <v>6.5496061722120498</v>
      </c>
      <c r="G18" s="110">
        <v>9.5642857142857132</v>
      </c>
      <c r="H18" s="110">
        <v>12.752380952380951</v>
      </c>
      <c r="I18" s="111">
        <v>14.275053304904048</v>
      </c>
      <c r="J18" s="112">
        <v>15.94047619047619</v>
      </c>
      <c r="K18" s="110">
        <v>9.7707640583518813</v>
      </c>
      <c r="L18" s="110">
        <v>13.027685411135842</v>
      </c>
      <c r="M18" s="111">
        <v>14.583229937838627</v>
      </c>
      <c r="N18" s="112">
        <v>16.284606763919804</v>
      </c>
      <c r="O18" s="110">
        <v>4.2391304347826084</v>
      </c>
      <c r="P18" s="110">
        <v>5.6521739130434776</v>
      </c>
      <c r="Q18" s="111">
        <v>6.327060350421803</v>
      </c>
      <c r="R18" s="112">
        <v>7.0652173913043477</v>
      </c>
      <c r="S18" s="110">
        <v>6.9532366725248975</v>
      </c>
      <c r="T18" s="110">
        <v>9.2709822300331961</v>
      </c>
      <c r="U18" s="111">
        <v>10.37796518287298</v>
      </c>
      <c r="V18" s="112">
        <v>11.588727787541496</v>
      </c>
    </row>
    <row r="19" spans="2:22">
      <c r="B19" s="113" t="s">
        <v>39</v>
      </c>
      <c r="C19" s="114">
        <v>5.846660958904109</v>
      </c>
      <c r="D19" s="114">
        <v>7.7955479452054783</v>
      </c>
      <c r="E19" s="115">
        <v>8.7263596401553851</v>
      </c>
      <c r="F19" s="116">
        <v>9.7444349315068486</v>
      </c>
      <c r="G19" s="114">
        <v>12.187500000000002</v>
      </c>
      <c r="H19" s="114">
        <v>16.250000000000004</v>
      </c>
      <c r="I19" s="115">
        <v>18.190298507462689</v>
      </c>
      <c r="J19" s="116">
        <v>20.312500000000004</v>
      </c>
      <c r="K19" s="114">
        <v>11.200487288135594</v>
      </c>
      <c r="L19" s="114">
        <v>14.933983050847459</v>
      </c>
      <c r="M19" s="115">
        <v>16.717145206172528</v>
      </c>
      <c r="N19" s="116">
        <v>18.667478813559324</v>
      </c>
      <c r="O19" s="114">
        <v>7.0300670731707324</v>
      </c>
      <c r="P19" s="114">
        <v>9.3734227642276426</v>
      </c>
      <c r="Q19" s="115">
        <v>10.492637422642884</v>
      </c>
      <c r="R19" s="116">
        <v>11.716778455284555</v>
      </c>
      <c r="S19" s="114">
        <v>10.246996753246753</v>
      </c>
      <c r="T19" s="114">
        <v>13.662662337662338</v>
      </c>
      <c r="U19" s="115">
        <v>15.294025004845899</v>
      </c>
      <c r="V19" s="116">
        <v>17.078327922077921</v>
      </c>
    </row>
    <row r="20" spans="2:22">
      <c r="B20" s="109" t="s">
        <v>40</v>
      </c>
      <c r="C20" s="110">
        <v>5.740654205607477</v>
      </c>
      <c r="D20" s="110">
        <v>7.6542056074766363</v>
      </c>
      <c r="E20" s="111">
        <v>8.5681406053842935</v>
      </c>
      <c r="F20" s="112">
        <v>9.5677570093457955</v>
      </c>
      <c r="G20" s="110">
        <v>10.96875</v>
      </c>
      <c r="H20" s="110">
        <v>14.625</v>
      </c>
      <c r="I20" s="111">
        <v>16.371268656716417</v>
      </c>
      <c r="J20" s="112">
        <v>18.28125</v>
      </c>
      <c r="K20" s="110">
        <v>10.119760479041915</v>
      </c>
      <c r="L20" s="110">
        <v>13.493013972055886</v>
      </c>
      <c r="M20" s="111">
        <v>15.104120117973006</v>
      </c>
      <c r="N20" s="112">
        <v>16.866267465069861</v>
      </c>
      <c r="O20" s="110">
        <v>6.9370104438642297</v>
      </c>
      <c r="P20" s="110">
        <v>9.2493472584856402</v>
      </c>
      <c r="Q20" s="111">
        <v>10.353746931140641</v>
      </c>
      <c r="R20" s="112">
        <v>11.561684073107051</v>
      </c>
      <c r="S20" s="110">
        <v>8.5871559633027523</v>
      </c>
      <c r="T20" s="110">
        <v>11.44954128440367</v>
      </c>
      <c r="U20" s="111">
        <v>12.816650691496644</v>
      </c>
      <c r="V20" s="112">
        <v>14.311926605504588</v>
      </c>
    </row>
    <row r="21" spans="2:22">
      <c r="B21" s="113" t="s">
        <v>41</v>
      </c>
      <c r="C21" s="114">
        <v>3.6603409090909089</v>
      </c>
      <c r="D21" s="114">
        <v>4.8804545454545449</v>
      </c>
      <c r="E21" s="115">
        <v>5.4631953867028491</v>
      </c>
      <c r="F21" s="116">
        <v>6.1005681818181818</v>
      </c>
      <c r="G21" s="114">
        <v>8.0136986301369859</v>
      </c>
      <c r="H21" s="114">
        <v>10.684931506849315</v>
      </c>
      <c r="I21" s="115">
        <v>11.960744224085053</v>
      </c>
      <c r="J21" s="116">
        <v>13.356164383561644</v>
      </c>
      <c r="K21" s="114">
        <v>8.0521376433785186</v>
      </c>
      <c r="L21" s="114">
        <v>10.736183524504691</v>
      </c>
      <c r="M21" s="115">
        <v>12.018115885639579</v>
      </c>
      <c r="N21" s="116">
        <v>13.420229405630865</v>
      </c>
      <c r="O21" s="114">
        <v>3.6887202083630655</v>
      </c>
      <c r="P21" s="114">
        <v>4.9182936111507543</v>
      </c>
      <c r="Q21" s="115">
        <v>5.5055525497956195</v>
      </c>
      <c r="R21" s="116">
        <v>6.147867013938443</v>
      </c>
      <c r="S21" s="114">
        <v>5.6916116052821035</v>
      </c>
      <c r="T21" s="114">
        <v>7.5888154737094711</v>
      </c>
      <c r="U21" s="115">
        <v>8.4949426944509003</v>
      </c>
      <c r="V21" s="116">
        <v>9.4860193421368404</v>
      </c>
    </row>
    <row r="22" spans="2:22">
      <c r="B22" s="117" t="s">
        <v>42</v>
      </c>
      <c r="C22" s="118">
        <v>5.436802973977696</v>
      </c>
      <c r="D22" s="118">
        <v>7.2490706319702616</v>
      </c>
      <c r="E22" s="119">
        <v>8.1146313044443215</v>
      </c>
      <c r="F22" s="120">
        <v>9.0613382899628263</v>
      </c>
      <c r="G22" s="118">
        <v>11.625</v>
      </c>
      <c r="H22" s="118">
        <v>15.5</v>
      </c>
      <c r="I22" s="119">
        <v>17.350746268656714</v>
      </c>
      <c r="J22" s="120">
        <v>19.375</v>
      </c>
      <c r="K22" s="118">
        <v>10.173929398148148</v>
      </c>
      <c r="L22" s="118">
        <v>13.565239197530865</v>
      </c>
      <c r="M22" s="119">
        <v>15.184969250967384</v>
      </c>
      <c r="N22" s="120">
        <v>16.956548996913583</v>
      </c>
      <c r="O22" s="118">
        <v>7.3449999999999998</v>
      </c>
      <c r="P22" s="118">
        <v>9.793333333333333</v>
      </c>
      <c r="Q22" s="119">
        <v>10.962686567164178</v>
      </c>
      <c r="R22" s="120">
        <v>12.241666666666667</v>
      </c>
      <c r="S22" s="118">
        <v>9.3709061135371172</v>
      </c>
      <c r="T22" s="118">
        <v>12.494541484716157</v>
      </c>
      <c r="U22" s="119">
        <v>13.986427035130024</v>
      </c>
      <c r="V22" s="120">
        <v>15.618176855895197</v>
      </c>
    </row>
    <row r="23" spans="2:22">
      <c r="B23" s="121" t="s">
        <v>43</v>
      </c>
      <c r="C23" s="122">
        <v>5.7182432432432426</v>
      </c>
      <c r="D23" s="123">
        <v>7.6243243243243235</v>
      </c>
      <c r="E23" s="124">
        <v>8.5346914078257345</v>
      </c>
      <c r="F23" s="125">
        <v>9.5304054054054053</v>
      </c>
      <c r="G23" s="122">
        <v>11.337729357798166</v>
      </c>
      <c r="H23" s="123">
        <v>15.116972477064222</v>
      </c>
      <c r="I23" s="124">
        <v>16.921984116116665</v>
      </c>
      <c r="J23" s="125">
        <v>18.896215596330276</v>
      </c>
      <c r="K23" s="122">
        <v>10.35</v>
      </c>
      <c r="L23" s="123">
        <v>13.799999999999999</v>
      </c>
      <c r="M23" s="124">
        <v>15.44776119402985</v>
      </c>
      <c r="N23" s="125">
        <v>17.25</v>
      </c>
      <c r="O23" s="122">
        <v>6.7623191710776505</v>
      </c>
      <c r="P23" s="123">
        <v>9.0164255614368667</v>
      </c>
      <c r="Q23" s="124">
        <v>10.093013688175597</v>
      </c>
      <c r="R23" s="125">
        <v>11.270531951796084</v>
      </c>
      <c r="S23" s="122">
        <v>8.9111492253151265</v>
      </c>
      <c r="T23" s="123">
        <v>11.881532300420169</v>
      </c>
      <c r="U23" s="124">
        <v>13.300222724350935</v>
      </c>
      <c r="V23" s="125">
        <v>14.851915375525211</v>
      </c>
    </row>
    <row r="24" spans="2:22">
      <c r="B24" s="113" t="s">
        <v>44</v>
      </c>
      <c r="C24" s="126">
        <v>3.5731737112142685</v>
      </c>
      <c r="D24" s="114">
        <v>4.764231614952358</v>
      </c>
      <c r="E24" s="115">
        <v>5.3330950913645792</v>
      </c>
      <c r="F24" s="116">
        <v>5.9552895186904475</v>
      </c>
      <c r="G24" s="126">
        <v>8.17741935483871</v>
      </c>
      <c r="H24" s="114">
        <v>10.903225806451614</v>
      </c>
      <c r="I24" s="115">
        <v>12.205103514684641</v>
      </c>
      <c r="J24" s="116">
        <v>13.629032258064518</v>
      </c>
      <c r="K24" s="126">
        <v>7.7207002090176164</v>
      </c>
      <c r="L24" s="114">
        <v>10.294266945356823</v>
      </c>
      <c r="M24" s="115">
        <v>11.523433147787486</v>
      </c>
      <c r="N24" s="116">
        <v>12.867833681696029</v>
      </c>
      <c r="O24" s="126">
        <v>3.9039180370896647</v>
      </c>
      <c r="P24" s="114">
        <v>5.2052240494528865</v>
      </c>
      <c r="Q24" s="115">
        <v>5.8267433389397976</v>
      </c>
      <c r="R24" s="116">
        <v>6.5065300618161084</v>
      </c>
      <c r="S24" s="126">
        <v>6.117647058823529</v>
      </c>
      <c r="T24" s="114">
        <v>8.1568627450980387</v>
      </c>
      <c r="U24" s="115">
        <v>9.1308165057067594</v>
      </c>
      <c r="V24" s="116">
        <v>10.196078431372548</v>
      </c>
    </row>
    <row r="25" spans="2:22">
      <c r="B25" s="127" t="s">
        <v>45</v>
      </c>
      <c r="C25" s="128">
        <v>4.1665455426356584</v>
      </c>
      <c r="D25" s="129">
        <v>5.5553940568475442</v>
      </c>
      <c r="E25" s="130">
        <v>6.2187246905009825</v>
      </c>
      <c r="F25" s="131">
        <v>6.9442425710594309</v>
      </c>
      <c r="G25" s="128">
        <v>8.7752470230554867</v>
      </c>
      <c r="H25" s="129">
        <v>11.700329364073982</v>
      </c>
      <c r="I25" s="130">
        <v>13.097383616500725</v>
      </c>
      <c r="J25" s="131">
        <v>14.625411705092478</v>
      </c>
      <c r="K25" s="128">
        <v>7.9239101545301276</v>
      </c>
      <c r="L25" s="129">
        <v>10.565213539373504</v>
      </c>
      <c r="M25" s="130">
        <v>11.826731573925564</v>
      </c>
      <c r="N25" s="131">
        <v>13.20651692421688</v>
      </c>
      <c r="O25" s="128">
        <v>4.254545454545454</v>
      </c>
      <c r="P25" s="129">
        <v>5.672727272727272</v>
      </c>
      <c r="Q25" s="130">
        <v>6.3500678426051547</v>
      </c>
      <c r="R25" s="131">
        <v>7.0909090909090899</v>
      </c>
      <c r="S25" s="128">
        <v>6.6987179487179489</v>
      </c>
      <c r="T25" s="129">
        <v>8.9316239316239319</v>
      </c>
      <c r="U25" s="130">
        <v>9.9980864906238036</v>
      </c>
      <c r="V25" s="131">
        <v>11.164529914529915</v>
      </c>
    </row>
    <row r="26" spans="2:22" ht="66.75" customHeight="1">
      <c r="B26" s="133" t="s">
        <v>62</v>
      </c>
      <c r="C26" s="133"/>
      <c r="D26" s="133"/>
      <c r="E26" s="133"/>
      <c r="F26" s="133"/>
      <c r="G26" s="133"/>
      <c r="H26" s="133"/>
      <c r="I26" s="133"/>
      <c r="J26" s="133"/>
      <c r="K26" s="133"/>
      <c r="L26" s="133"/>
      <c r="M26" s="133"/>
      <c r="N26" s="133"/>
      <c r="O26" s="133"/>
      <c r="P26" s="133"/>
      <c r="Q26" s="133"/>
      <c r="R26" s="133"/>
      <c r="S26" s="133"/>
      <c r="T26" s="133"/>
      <c r="U26" s="133"/>
      <c r="V26" s="133"/>
    </row>
    <row r="27" spans="2:22" ht="78.75" customHeight="1">
      <c r="B27" s="133" t="s">
        <v>63</v>
      </c>
      <c r="C27" s="133"/>
      <c r="D27" s="133"/>
      <c r="E27" s="133"/>
      <c r="F27" s="133"/>
      <c r="G27" s="133"/>
      <c r="H27" s="133"/>
      <c r="I27" s="133"/>
      <c r="J27" s="133"/>
      <c r="K27" s="133"/>
      <c r="L27" s="133"/>
      <c r="M27" s="133"/>
      <c r="N27" s="133"/>
      <c r="O27" s="133"/>
      <c r="P27" s="133"/>
      <c r="Q27" s="133"/>
      <c r="R27" s="133"/>
      <c r="S27" s="133"/>
      <c r="T27" s="133"/>
      <c r="U27" s="133"/>
      <c r="V27" s="133"/>
    </row>
    <row r="28" spans="2:22" ht="36.950000000000003" customHeight="1">
      <c r="B28" s="133" t="s">
        <v>64</v>
      </c>
      <c r="C28" s="133"/>
      <c r="D28" s="133"/>
      <c r="E28" s="133"/>
      <c r="F28" s="133"/>
      <c r="G28" s="133"/>
      <c r="H28" s="133"/>
      <c r="I28" s="133"/>
      <c r="J28" s="133"/>
      <c r="K28" s="133"/>
      <c r="L28" s="133"/>
      <c r="M28" s="133"/>
      <c r="N28" s="133"/>
      <c r="O28" s="133"/>
      <c r="P28" s="133"/>
      <c r="Q28" s="133"/>
      <c r="R28" s="133"/>
      <c r="S28" s="133"/>
      <c r="T28" s="133"/>
      <c r="U28" s="133"/>
      <c r="V28" s="133"/>
    </row>
    <row r="29" spans="2:22">
      <c r="B29" s="1"/>
      <c r="C29" s="134"/>
      <c r="D29" s="134"/>
      <c r="E29" s="134"/>
      <c r="F29" s="134"/>
      <c r="G29" s="134"/>
      <c r="H29" s="134"/>
      <c r="I29" s="134"/>
      <c r="J29" s="134"/>
      <c r="K29" s="134"/>
      <c r="L29" s="134"/>
      <c r="M29" s="134"/>
      <c r="N29" s="134"/>
      <c r="O29" s="134"/>
      <c r="P29" s="134"/>
      <c r="Q29" s="134"/>
      <c r="R29" s="134"/>
      <c r="S29" s="134"/>
      <c r="T29" s="134"/>
      <c r="U29" s="134"/>
      <c r="V29" s="134"/>
    </row>
  </sheetData>
  <mergeCells count="25">
    <mergeCell ref="C6:F6"/>
    <mergeCell ref="G6:J6"/>
    <mergeCell ref="K6:N6"/>
    <mergeCell ref="O3:R3"/>
    <mergeCell ref="S3:V3"/>
    <mergeCell ref="O4:O5"/>
    <mergeCell ref="P4:R4"/>
    <mergeCell ref="S4:S5"/>
    <mergeCell ref="T4:V4"/>
    <mergeCell ref="B2:V2"/>
    <mergeCell ref="B3:B6"/>
    <mergeCell ref="B27:V27"/>
    <mergeCell ref="B28:V28"/>
    <mergeCell ref="C3:F3"/>
    <mergeCell ref="G3:J3"/>
    <mergeCell ref="K3:N3"/>
    <mergeCell ref="C4:C5"/>
    <mergeCell ref="D4:F4"/>
    <mergeCell ref="G4:G5"/>
    <mergeCell ref="H4:J4"/>
    <mergeCell ref="K4:K5"/>
    <mergeCell ref="L4:N4"/>
    <mergeCell ref="O6:R6"/>
    <mergeCell ref="S6:V6"/>
    <mergeCell ref="B26:V26"/>
  </mergeCells>
  <pageMargins left="0.7" right="0.7" top="0.78740157499999996" bottom="0.78740157499999996"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V29"/>
  <sheetViews>
    <sheetView zoomScale="60" zoomScaleNormal="60" workbookViewId="0">
      <selection activeCell="B2" sqref="B2:V2"/>
    </sheetView>
  </sheetViews>
  <sheetFormatPr defaultColWidth="10.85546875" defaultRowHeight="14.45"/>
  <cols>
    <col min="1" max="1" width="10.85546875" style="2"/>
    <col min="2" max="2" width="31" style="2" customWidth="1"/>
    <col min="3" max="3" width="22.140625" style="2" customWidth="1"/>
    <col min="4" max="6" width="12.85546875" style="2" customWidth="1"/>
    <col min="7" max="7" width="22.140625" style="2" customWidth="1"/>
    <col min="8" max="10" width="12.85546875" style="2" customWidth="1"/>
    <col min="11" max="11" width="22.140625" style="2" customWidth="1"/>
    <col min="12" max="14" width="12.85546875" style="2" customWidth="1"/>
    <col min="15" max="15" width="20.42578125" style="2" customWidth="1"/>
    <col min="16" max="16" width="14" style="2" customWidth="1"/>
    <col min="17" max="17" width="13.140625" style="2" customWidth="1"/>
    <col min="18" max="18" width="13.42578125" style="2" customWidth="1"/>
    <col min="19" max="19" width="19.85546875" style="2" customWidth="1"/>
    <col min="20" max="20" width="13.140625" style="2" customWidth="1"/>
    <col min="21" max="21" width="13.42578125" style="2" customWidth="1"/>
    <col min="22" max="22" width="13.5703125" style="2" customWidth="1"/>
    <col min="23" max="16384" width="10.85546875" style="2"/>
  </cols>
  <sheetData>
    <row r="2" spans="2:22" s="1" customFormat="1" ht="15.6">
      <c r="B2" s="87" t="s">
        <v>9</v>
      </c>
      <c r="C2" s="87"/>
      <c r="D2" s="87"/>
      <c r="E2" s="87"/>
      <c r="F2" s="87"/>
      <c r="G2" s="87"/>
      <c r="H2" s="87"/>
      <c r="I2" s="87"/>
      <c r="J2" s="87"/>
      <c r="K2" s="87"/>
      <c r="L2" s="87"/>
      <c r="M2" s="87"/>
      <c r="N2" s="87"/>
      <c r="O2" s="87"/>
      <c r="P2" s="87"/>
      <c r="Q2" s="87"/>
      <c r="R2" s="87"/>
      <c r="S2" s="87"/>
      <c r="T2" s="87"/>
      <c r="U2" s="87"/>
      <c r="V2" s="87"/>
    </row>
    <row r="3" spans="2:22">
      <c r="B3" s="88" t="s">
        <v>13</v>
      </c>
      <c r="C3" s="91" t="s">
        <v>14</v>
      </c>
      <c r="D3" s="92"/>
      <c r="E3" s="92"/>
      <c r="F3" s="93"/>
      <c r="G3" s="91" t="s">
        <v>15</v>
      </c>
      <c r="H3" s="92"/>
      <c r="I3" s="92"/>
      <c r="J3" s="93"/>
      <c r="K3" s="91" t="s">
        <v>16</v>
      </c>
      <c r="L3" s="92"/>
      <c r="M3" s="92"/>
      <c r="N3" s="93"/>
      <c r="O3" s="91" t="s">
        <v>17</v>
      </c>
      <c r="P3" s="92"/>
      <c r="Q3" s="92"/>
      <c r="R3" s="93"/>
      <c r="S3" s="91" t="s">
        <v>18</v>
      </c>
      <c r="T3" s="92"/>
      <c r="U3" s="92"/>
      <c r="V3" s="93"/>
    </row>
    <row r="4" spans="2:22" ht="69.75" customHeight="1">
      <c r="B4" s="89"/>
      <c r="C4" s="94" t="s">
        <v>65</v>
      </c>
      <c r="D4" s="94" t="s">
        <v>66</v>
      </c>
      <c r="E4" s="95"/>
      <c r="F4" s="95"/>
      <c r="G4" s="94" t="s">
        <v>65</v>
      </c>
      <c r="H4" s="94" t="s">
        <v>66</v>
      </c>
      <c r="I4" s="95"/>
      <c r="J4" s="95"/>
      <c r="K4" s="94" t="s">
        <v>65</v>
      </c>
      <c r="L4" s="94" t="s">
        <v>66</v>
      </c>
      <c r="M4" s="95"/>
      <c r="N4" s="95"/>
      <c r="O4" s="94" t="s">
        <v>65</v>
      </c>
      <c r="P4" s="94" t="s">
        <v>66</v>
      </c>
      <c r="Q4" s="95"/>
      <c r="R4" s="95"/>
      <c r="S4" s="94" t="s">
        <v>65</v>
      </c>
      <c r="T4" s="94" t="s">
        <v>66</v>
      </c>
      <c r="U4" s="95"/>
      <c r="V4" s="95"/>
    </row>
    <row r="5" spans="2:22">
      <c r="B5" s="89"/>
      <c r="C5" s="85"/>
      <c r="D5" s="3">
        <v>0.75</v>
      </c>
      <c r="E5" s="3">
        <v>0.67</v>
      </c>
      <c r="F5" s="3">
        <v>0.6</v>
      </c>
      <c r="G5" s="85"/>
      <c r="H5" s="3">
        <v>0.75</v>
      </c>
      <c r="I5" s="3">
        <v>0.67</v>
      </c>
      <c r="J5" s="3">
        <v>0.6</v>
      </c>
      <c r="K5" s="85"/>
      <c r="L5" s="3">
        <v>0.75</v>
      </c>
      <c r="M5" s="3">
        <v>0.67</v>
      </c>
      <c r="N5" s="3">
        <v>0.6</v>
      </c>
      <c r="O5" s="85"/>
      <c r="P5" s="3">
        <v>0.75</v>
      </c>
      <c r="Q5" s="3">
        <v>0.67</v>
      </c>
      <c r="R5" s="3">
        <v>0.6</v>
      </c>
      <c r="S5" s="85"/>
      <c r="T5" s="3">
        <v>0.75</v>
      </c>
      <c r="U5" s="3">
        <v>0.67</v>
      </c>
      <c r="V5" s="3">
        <v>0.6</v>
      </c>
    </row>
    <row r="6" spans="2:22" ht="20.100000000000001" customHeight="1">
      <c r="B6" s="90"/>
      <c r="C6" s="98" t="s">
        <v>25</v>
      </c>
      <c r="D6" s="99"/>
      <c r="E6" s="99"/>
      <c r="F6" s="100"/>
      <c r="G6" s="98" t="s">
        <v>25</v>
      </c>
      <c r="H6" s="99"/>
      <c r="I6" s="99"/>
      <c r="J6" s="100"/>
      <c r="K6" s="98" t="s">
        <v>25</v>
      </c>
      <c r="L6" s="99"/>
      <c r="M6" s="99"/>
      <c r="N6" s="100"/>
      <c r="O6" s="98" t="s">
        <v>25</v>
      </c>
      <c r="P6" s="99"/>
      <c r="Q6" s="99"/>
      <c r="R6" s="100"/>
      <c r="S6" s="98" t="s">
        <v>25</v>
      </c>
      <c r="T6" s="99"/>
      <c r="U6" s="99"/>
      <c r="V6" s="100"/>
    </row>
    <row r="7" spans="2:22">
      <c r="B7" s="105" t="s">
        <v>26</v>
      </c>
      <c r="C7" s="106">
        <v>3.043840073276364</v>
      </c>
      <c r="D7" s="106">
        <v>4.0584534310351517</v>
      </c>
      <c r="E7" s="107">
        <v>4.5430448854871104</v>
      </c>
      <c r="F7" s="108">
        <v>5.0730667887939402</v>
      </c>
      <c r="G7" s="106">
        <v>7.048589628785412</v>
      </c>
      <c r="H7" s="106">
        <v>9.3981195050472159</v>
      </c>
      <c r="I7" s="107">
        <v>10.520283028037928</v>
      </c>
      <c r="J7" s="108">
        <v>11.747649381309021</v>
      </c>
      <c r="K7" s="106">
        <v>6.9</v>
      </c>
      <c r="L7" s="106">
        <v>9.2000000000000011</v>
      </c>
      <c r="M7" s="107">
        <v>10.298507462686567</v>
      </c>
      <c r="N7" s="108">
        <v>11.500000000000002</v>
      </c>
      <c r="O7" s="106">
        <v>3.2</v>
      </c>
      <c r="P7" s="106">
        <v>4.2666666666666666</v>
      </c>
      <c r="Q7" s="107">
        <v>4.7761194029850742</v>
      </c>
      <c r="R7" s="108">
        <v>5.3333333333333339</v>
      </c>
      <c r="S7" s="106">
        <v>5.3</v>
      </c>
      <c r="T7" s="106">
        <v>7.0666666666666664</v>
      </c>
      <c r="U7" s="107">
        <v>7.9104477611940291</v>
      </c>
      <c r="V7" s="108">
        <v>8.8333333333333339</v>
      </c>
    </row>
    <row r="8" spans="2:22">
      <c r="B8" s="109" t="s">
        <v>27</v>
      </c>
      <c r="C8" s="110">
        <v>3.6823238124133146</v>
      </c>
      <c r="D8" s="110">
        <v>4.9097650832177528</v>
      </c>
      <c r="E8" s="111">
        <v>5.4960056901691257</v>
      </c>
      <c r="F8" s="112">
        <v>6.1372063540221911</v>
      </c>
      <c r="G8" s="110">
        <v>8.3979094076655052</v>
      </c>
      <c r="H8" s="110">
        <v>11.197212543554008</v>
      </c>
      <c r="I8" s="111">
        <v>12.534193145769409</v>
      </c>
      <c r="J8" s="112">
        <v>13.99651567944251</v>
      </c>
      <c r="K8" s="110">
        <v>8.1999999999999993</v>
      </c>
      <c r="L8" s="110">
        <v>10.933333333333332</v>
      </c>
      <c r="M8" s="111">
        <v>12.238805970149253</v>
      </c>
      <c r="N8" s="112">
        <v>13.666666666666666</v>
      </c>
      <c r="O8" s="110">
        <v>3.9</v>
      </c>
      <c r="P8" s="110">
        <v>5.2</v>
      </c>
      <c r="Q8" s="111">
        <v>5.8208955223880592</v>
      </c>
      <c r="R8" s="112">
        <v>6.5</v>
      </c>
      <c r="S8" s="110">
        <v>6.8</v>
      </c>
      <c r="T8" s="110">
        <v>9.0666666666666664</v>
      </c>
      <c r="U8" s="111">
        <v>10.149253731343283</v>
      </c>
      <c r="V8" s="112">
        <v>11.333333333333334</v>
      </c>
    </row>
    <row r="9" spans="2:22">
      <c r="B9" s="113" t="s">
        <v>28</v>
      </c>
      <c r="C9" s="114">
        <v>5.6853247698125671</v>
      </c>
      <c r="D9" s="114">
        <v>7.5804330264167561</v>
      </c>
      <c r="E9" s="115">
        <v>8.4855593579292048</v>
      </c>
      <c r="F9" s="116">
        <v>9.4755412830209451</v>
      </c>
      <c r="G9" s="114">
        <v>8.5951552206982154</v>
      </c>
      <c r="H9" s="114">
        <v>11.460206960930954</v>
      </c>
      <c r="I9" s="115">
        <v>12.828589881639127</v>
      </c>
      <c r="J9" s="116">
        <v>14.325258701163692</v>
      </c>
      <c r="K9" s="114">
        <v>8.6999999999999993</v>
      </c>
      <c r="L9" s="114">
        <v>11.6</v>
      </c>
      <c r="M9" s="115">
        <v>12.98507462686567</v>
      </c>
      <c r="N9" s="116">
        <v>14.5</v>
      </c>
      <c r="O9" s="114">
        <v>6.3</v>
      </c>
      <c r="P9" s="114">
        <v>8.4</v>
      </c>
      <c r="Q9" s="115">
        <v>9.4029850746268657</v>
      </c>
      <c r="R9" s="116">
        <v>10.5</v>
      </c>
      <c r="S9" s="114">
        <v>7.5</v>
      </c>
      <c r="T9" s="114">
        <v>10</v>
      </c>
      <c r="U9" s="115">
        <v>11.194029850746269</v>
      </c>
      <c r="V9" s="116">
        <v>12.5</v>
      </c>
    </row>
    <row r="10" spans="2:22">
      <c r="B10" s="109" t="s">
        <v>30</v>
      </c>
      <c r="C10" s="110">
        <v>5.5667545541706609</v>
      </c>
      <c r="D10" s="110">
        <v>7.4223394055608809</v>
      </c>
      <c r="E10" s="111">
        <v>8.308588886821882</v>
      </c>
      <c r="F10" s="112">
        <v>9.2779242569511027</v>
      </c>
      <c r="G10" s="110">
        <v>10.544496474555499</v>
      </c>
      <c r="H10" s="110">
        <v>14.05932863274065</v>
      </c>
      <c r="I10" s="111">
        <v>15.738054439635054</v>
      </c>
      <c r="J10" s="112">
        <v>17.574160790925813</v>
      </c>
      <c r="K10" s="110">
        <v>9.8000000000000007</v>
      </c>
      <c r="L10" s="110">
        <v>13.066666666666668</v>
      </c>
      <c r="M10" s="111">
        <v>14.626865671641792</v>
      </c>
      <c r="N10" s="112">
        <v>16.333333333333336</v>
      </c>
      <c r="O10" s="110">
        <v>6.6</v>
      </c>
      <c r="P10" s="110">
        <v>8.7999999999999989</v>
      </c>
      <c r="Q10" s="111">
        <v>9.8507462686567155</v>
      </c>
      <c r="R10" s="112">
        <v>11</v>
      </c>
      <c r="S10" s="110">
        <v>8.9</v>
      </c>
      <c r="T10" s="110">
        <v>11.866666666666667</v>
      </c>
      <c r="U10" s="111">
        <v>13.283582089552239</v>
      </c>
      <c r="V10" s="112">
        <v>14.833333333333334</v>
      </c>
    </row>
    <row r="11" spans="2:22">
      <c r="B11" s="113" t="s">
        <v>31</v>
      </c>
      <c r="C11" s="114">
        <v>3.5431779192252808</v>
      </c>
      <c r="D11" s="114">
        <v>4.7242372256337077</v>
      </c>
      <c r="E11" s="115">
        <v>5.2883252525750457</v>
      </c>
      <c r="F11" s="116">
        <v>5.9052965320421347</v>
      </c>
      <c r="G11" s="114">
        <v>8.2699905482041576</v>
      </c>
      <c r="H11" s="114">
        <v>11.02665406427221</v>
      </c>
      <c r="I11" s="115">
        <v>12.343269474931578</v>
      </c>
      <c r="J11" s="116">
        <v>13.783317580340263</v>
      </c>
      <c r="K11" s="114">
        <v>8.5</v>
      </c>
      <c r="L11" s="114">
        <v>11.333333333333334</v>
      </c>
      <c r="M11" s="115">
        <v>12.686567164179104</v>
      </c>
      <c r="N11" s="116">
        <v>14.166666666666668</v>
      </c>
      <c r="O11" s="114">
        <v>3.4</v>
      </c>
      <c r="P11" s="114">
        <v>4.5333333333333332</v>
      </c>
      <c r="Q11" s="115">
        <v>5.0746268656716413</v>
      </c>
      <c r="R11" s="116">
        <v>5.666666666666667</v>
      </c>
      <c r="S11" s="114">
        <v>6</v>
      </c>
      <c r="T11" s="114">
        <v>8</v>
      </c>
      <c r="U11" s="115">
        <v>8.9552238805970141</v>
      </c>
      <c r="V11" s="116">
        <v>10</v>
      </c>
    </row>
    <row r="12" spans="2:22">
      <c r="B12" s="109" t="s">
        <v>32</v>
      </c>
      <c r="C12" s="110">
        <v>4.7578416657768798</v>
      </c>
      <c r="D12" s="110">
        <v>6.3437888877025062</v>
      </c>
      <c r="E12" s="111">
        <v>7.1012562175774319</v>
      </c>
      <c r="F12" s="112">
        <v>7.9297361096281334</v>
      </c>
      <c r="G12" s="110">
        <v>8.0912100727387735</v>
      </c>
      <c r="H12" s="110">
        <v>10.788280096985032</v>
      </c>
      <c r="I12" s="111">
        <v>12.076432944386228</v>
      </c>
      <c r="J12" s="112">
        <v>13.48535012123129</v>
      </c>
      <c r="K12" s="110">
        <v>7.8</v>
      </c>
      <c r="L12" s="110">
        <v>10.4</v>
      </c>
      <c r="M12" s="111">
        <v>11.641791044776118</v>
      </c>
      <c r="N12" s="112">
        <v>13</v>
      </c>
      <c r="O12" s="110">
        <v>4.8</v>
      </c>
      <c r="P12" s="110">
        <v>6.3999999999999995</v>
      </c>
      <c r="Q12" s="111">
        <v>7.1641791044776113</v>
      </c>
      <c r="R12" s="112">
        <v>8</v>
      </c>
      <c r="S12" s="110">
        <v>6.6</v>
      </c>
      <c r="T12" s="110">
        <v>8.7999999999999989</v>
      </c>
      <c r="U12" s="111">
        <v>9.8507462686567155</v>
      </c>
      <c r="V12" s="112">
        <v>11</v>
      </c>
    </row>
    <row r="13" spans="2:22">
      <c r="B13" s="113" t="s">
        <v>33</v>
      </c>
      <c r="C13" s="114">
        <v>3.7991379310344828</v>
      </c>
      <c r="D13" s="114">
        <v>5.0655172413793101</v>
      </c>
      <c r="E13" s="115">
        <v>5.6703551209469891</v>
      </c>
      <c r="F13" s="116">
        <v>6.3318965517241379</v>
      </c>
      <c r="G13" s="114">
        <v>9.5868821292775674</v>
      </c>
      <c r="H13" s="114">
        <v>12.782509505703423</v>
      </c>
      <c r="I13" s="115">
        <v>14.308779297429204</v>
      </c>
      <c r="J13" s="116">
        <v>15.978136882129279</v>
      </c>
      <c r="K13" s="114">
        <v>9.1</v>
      </c>
      <c r="L13" s="114">
        <v>12.133333333333333</v>
      </c>
      <c r="M13" s="115">
        <v>13.582089552238804</v>
      </c>
      <c r="N13" s="116">
        <v>15.166666666666666</v>
      </c>
      <c r="O13" s="114">
        <v>4.0999999999999996</v>
      </c>
      <c r="P13" s="114">
        <v>5.4666666666666659</v>
      </c>
      <c r="Q13" s="115">
        <v>6.1194029850746263</v>
      </c>
      <c r="R13" s="116">
        <v>6.833333333333333</v>
      </c>
      <c r="S13" s="114">
        <v>7.4</v>
      </c>
      <c r="T13" s="114">
        <v>9.8666666666666671</v>
      </c>
      <c r="U13" s="115">
        <v>11.044776119402984</v>
      </c>
      <c r="V13" s="116">
        <v>12.333333333333334</v>
      </c>
    </row>
    <row r="14" spans="2:22">
      <c r="B14" s="109" t="s">
        <v>34</v>
      </c>
      <c r="C14" s="110">
        <v>5.958863858961803</v>
      </c>
      <c r="D14" s="110">
        <v>7.9451518119490707</v>
      </c>
      <c r="E14" s="111">
        <v>8.893826655166869</v>
      </c>
      <c r="F14" s="112">
        <v>9.9314397649363393</v>
      </c>
      <c r="G14" s="110">
        <v>13.203125</v>
      </c>
      <c r="H14" s="110">
        <v>17.604166666666668</v>
      </c>
      <c r="I14" s="111">
        <v>19.706156716417908</v>
      </c>
      <c r="J14" s="112">
        <v>22.005208333333336</v>
      </c>
      <c r="K14" s="110">
        <v>12.3</v>
      </c>
      <c r="L14" s="110">
        <v>16.400000000000002</v>
      </c>
      <c r="M14" s="111">
        <v>18.35820895522388</v>
      </c>
      <c r="N14" s="112">
        <v>20.500000000000004</v>
      </c>
      <c r="O14" s="110">
        <v>7.3</v>
      </c>
      <c r="P14" s="110">
        <v>9.7333333333333325</v>
      </c>
      <c r="Q14" s="111">
        <v>10.895522388059701</v>
      </c>
      <c r="R14" s="112">
        <v>12.166666666666666</v>
      </c>
      <c r="S14" s="110">
        <v>10.8</v>
      </c>
      <c r="T14" s="110">
        <v>14.4</v>
      </c>
      <c r="U14" s="111">
        <v>16.119402985074625</v>
      </c>
      <c r="V14" s="112">
        <v>18.000000000000004</v>
      </c>
    </row>
    <row r="15" spans="2:22">
      <c r="B15" s="113" t="s">
        <v>35</v>
      </c>
      <c r="C15" s="114">
        <v>3.7643884892086334</v>
      </c>
      <c r="D15" s="114">
        <v>5.0191846522781782</v>
      </c>
      <c r="E15" s="115">
        <v>5.6184902824009448</v>
      </c>
      <c r="F15" s="116">
        <v>6.2739808153477226</v>
      </c>
      <c r="G15" s="114">
        <v>7.8964294044764589</v>
      </c>
      <c r="H15" s="114">
        <v>10.528572539301946</v>
      </c>
      <c r="I15" s="115">
        <v>11.785715529069341</v>
      </c>
      <c r="J15" s="116">
        <v>13.160715674127433</v>
      </c>
      <c r="K15" s="114">
        <v>7.6</v>
      </c>
      <c r="L15" s="114">
        <v>10.133333333333333</v>
      </c>
      <c r="M15" s="115">
        <v>11.343283582089551</v>
      </c>
      <c r="N15" s="116">
        <v>12.666666666666666</v>
      </c>
      <c r="O15" s="114">
        <v>4</v>
      </c>
      <c r="P15" s="114">
        <v>5.333333333333333</v>
      </c>
      <c r="Q15" s="115">
        <v>5.9701492537313428</v>
      </c>
      <c r="R15" s="116">
        <v>6.666666666666667</v>
      </c>
      <c r="S15" s="114">
        <v>5.9</v>
      </c>
      <c r="T15" s="114">
        <v>7.8666666666666671</v>
      </c>
      <c r="U15" s="115">
        <v>8.8059701492537314</v>
      </c>
      <c r="V15" s="116">
        <v>9.8333333333333339</v>
      </c>
    </row>
    <row r="16" spans="2:22">
      <c r="B16" s="109" t="s">
        <v>36</v>
      </c>
      <c r="C16" s="110">
        <v>3.7047128129602358</v>
      </c>
      <c r="D16" s="110">
        <v>4.9396170839469811</v>
      </c>
      <c r="E16" s="111">
        <v>5.5294221088958739</v>
      </c>
      <c r="F16" s="112">
        <v>6.1745213549337263</v>
      </c>
      <c r="G16" s="110">
        <v>8.7473081286994727</v>
      </c>
      <c r="H16" s="110">
        <v>11.66307750493263</v>
      </c>
      <c r="I16" s="111">
        <v>13.055683774178316</v>
      </c>
      <c r="J16" s="112">
        <v>14.578846881165788</v>
      </c>
      <c r="K16" s="110">
        <v>7.7</v>
      </c>
      <c r="L16" s="110">
        <v>10.266666666666667</v>
      </c>
      <c r="M16" s="111">
        <v>11.492537313432836</v>
      </c>
      <c r="N16" s="112">
        <v>12.833333333333334</v>
      </c>
      <c r="O16" s="110">
        <v>3.9</v>
      </c>
      <c r="P16" s="110">
        <v>5.2</v>
      </c>
      <c r="Q16" s="111">
        <v>5.8208955223880592</v>
      </c>
      <c r="R16" s="112">
        <v>6.5</v>
      </c>
      <c r="S16" s="110">
        <v>6.2</v>
      </c>
      <c r="T16" s="110">
        <v>8.2666666666666675</v>
      </c>
      <c r="U16" s="111">
        <v>9.2537313432835813</v>
      </c>
      <c r="V16" s="112">
        <v>10.333333333333334</v>
      </c>
    </row>
    <row r="17" spans="2:22">
      <c r="B17" s="113" t="s">
        <v>37</v>
      </c>
      <c r="C17" s="114">
        <v>3.7469999999999999</v>
      </c>
      <c r="D17" s="114">
        <v>4.9959999999999996</v>
      </c>
      <c r="E17" s="115">
        <v>5.5925373134328353</v>
      </c>
      <c r="F17" s="116">
        <v>6.2450000000000001</v>
      </c>
      <c r="G17" s="114">
        <v>8.6076567317574515</v>
      </c>
      <c r="H17" s="114">
        <v>11.476875642343268</v>
      </c>
      <c r="I17" s="115">
        <v>12.847248853369329</v>
      </c>
      <c r="J17" s="116">
        <v>14.346094552929086</v>
      </c>
      <c r="K17" s="114">
        <v>8</v>
      </c>
      <c r="L17" s="114">
        <v>10.666666666666666</v>
      </c>
      <c r="M17" s="115">
        <v>11.940298507462686</v>
      </c>
      <c r="N17" s="116">
        <v>13.333333333333334</v>
      </c>
      <c r="O17" s="114">
        <v>4.7</v>
      </c>
      <c r="P17" s="114">
        <v>6.2666666666666666</v>
      </c>
      <c r="Q17" s="115">
        <v>7.0149253731343286</v>
      </c>
      <c r="R17" s="116">
        <v>7.8333333333333339</v>
      </c>
      <c r="S17" s="114">
        <v>6.4</v>
      </c>
      <c r="T17" s="114">
        <v>8.5333333333333332</v>
      </c>
      <c r="U17" s="115">
        <v>9.5522388059701484</v>
      </c>
      <c r="V17" s="116">
        <v>10.666666666666668</v>
      </c>
    </row>
    <row r="18" spans="2:22">
      <c r="B18" s="109" t="s">
        <v>38</v>
      </c>
      <c r="C18" s="110">
        <v>3.8122037914691949</v>
      </c>
      <c r="D18" s="110">
        <v>5.0829383886255934</v>
      </c>
      <c r="E18" s="111">
        <v>5.6898564051779026</v>
      </c>
      <c r="F18" s="112">
        <v>6.3536729857819916</v>
      </c>
      <c r="G18" s="110">
        <v>9.7297297297297298</v>
      </c>
      <c r="H18" s="110">
        <v>12.972972972972974</v>
      </c>
      <c r="I18" s="111">
        <v>14.521984671238402</v>
      </c>
      <c r="J18" s="112">
        <v>16.216216216216218</v>
      </c>
      <c r="K18" s="110">
        <v>9.9</v>
      </c>
      <c r="L18" s="110">
        <v>13.200000000000001</v>
      </c>
      <c r="M18" s="111">
        <v>14.776119402985074</v>
      </c>
      <c r="N18" s="112">
        <v>16.5</v>
      </c>
      <c r="O18" s="110">
        <v>3.7</v>
      </c>
      <c r="P18" s="110">
        <v>4.9333333333333336</v>
      </c>
      <c r="Q18" s="111">
        <v>5.522388059701492</v>
      </c>
      <c r="R18" s="112">
        <v>6.166666666666667</v>
      </c>
      <c r="S18" s="110">
        <v>6.5</v>
      </c>
      <c r="T18" s="110">
        <v>8.6666666666666661</v>
      </c>
      <c r="U18" s="111">
        <v>9.7014925373134329</v>
      </c>
      <c r="V18" s="112">
        <v>10.833333333333334</v>
      </c>
    </row>
    <row r="19" spans="2:22">
      <c r="B19" s="113" t="s">
        <v>39</v>
      </c>
      <c r="C19" s="114">
        <v>6.1578947368421062</v>
      </c>
      <c r="D19" s="114">
        <v>8.2105263157894743</v>
      </c>
      <c r="E19" s="115">
        <v>9.190887666928516</v>
      </c>
      <c r="F19" s="116">
        <v>10.263157894736844</v>
      </c>
      <c r="G19" s="114">
        <v>12.674999999999999</v>
      </c>
      <c r="H19" s="114">
        <v>16.899999999999999</v>
      </c>
      <c r="I19" s="115">
        <v>18.917910447761191</v>
      </c>
      <c r="J19" s="116">
        <v>21.125</v>
      </c>
      <c r="K19" s="114">
        <v>11.4</v>
      </c>
      <c r="L19" s="114">
        <v>15.200000000000001</v>
      </c>
      <c r="M19" s="115">
        <v>17.014925373134329</v>
      </c>
      <c r="N19" s="116">
        <v>19</v>
      </c>
      <c r="O19" s="114">
        <v>7.5</v>
      </c>
      <c r="P19" s="114">
        <v>10</v>
      </c>
      <c r="Q19" s="115">
        <v>11.194029850746269</v>
      </c>
      <c r="R19" s="116">
        <v>12.5</v>
      </c>
      <c r="S19" s="114">
        <v>10.3</v>
      </c>
      <c r="T19" s="114">
        <v>13.733333333333334</v>
      </c>
      <c r="U19" s="115">
        <v>15.373134328358208</v>
      </c>
      <c r="V19" s="116">
        <v>17.166666666666668</v>
      </c>
    </row>
    <row r="20" spans="2:22">
      <c r="B20" s="109" t="s">
        <v>40</v>
      </c>
      <c r="C20" s="110">
        <v>5.8054154690357986</v>
      </c>
      <c r="D20" s="110">
        <v>7.7405539587143979</v>
      </c>
      <c r="E20" s="111">
        <v>8.6647992075161167</v>
      </c>
      <c r="F20" s="112">
        <v>9.6756924483929989</v>
      </c>
      <c r="G20" s="110">
        <v>11.209850543478261</v>
      </c>
      <c r="H20" s="110">
        <v>14.946467391304347</v>
      </c>
      <c r="I20" s="111">
        <v>16.731120214146657</v>
      </c>
      <c r="J20" s="112">
        <v>18.683084239130437</v>
      </c>
      <c r="K20" s="110">
        <v>10.199999999999999</v>
      </c>
      <c r="L20" s="110">
        <v>13.6</v>
      </c>
      <c r="M20" s="111">
        <v>15.223880597014924</v>
      </c>
      <c r="N20" s="112">
        <v>17</v>
      </c>
      <c r="O20" s="110">
        <v>6.9</v>
      </c>
      <c r="P20" s="110">
        <v>9.2000000000000011</v>
      </c>
      <c r="Q20" s="111">
        <v>10.298507462686567</v>
      </c>
      <c r="R20" s="112">
        <v>11.500000000000002</v>
      </c>
      <c r="S20" s="110">
        <v>8.8000000000000007</v>
      </c>
      <c r="T20" s="110">
        <v>11.733333333333334</v>
      </c>
      <c r="U20" s="111">
        <v>13.134328358208956</v>
      </c>
      <c r="V20" s="112">
        <v>14.666666666666668</v>
      </c>
    </row>
    <row r="21" spans="2:22">
      <c r="B21" s="113" t="s">
        <v>41</v>
      </c>
      <c r="C21" s="114">
        <v>3.6981830174409542</v>
      </c>
      <c r="D21" s="114">
        <v>4.930910689921272</v>
      </c>
      <c r="E21" s="115">
        <v>5.5196761454342598</v>
      </c>
      <c r="F21" s="116">
        <v>6.1636383624015902</v>
      </c>
      <c r="G21" s="114">
        <v>8.1819679661287736</v>
      </c>
      <c r="H21" s="114">
        <v>10.909290621505031</v>
      </c>
      <c r="I21" s="115">
        <v>12.211892486759362</v>
      </c>
      <c r="J21" s="116">
        <v>13.63661327688129</v>
      </c>
      <c r="K21" s="114">
        <v>7.7</v>
      </c>
      <c r="L21" s="114">
        <v>10.266666666666667</v>
      </c>
      <c r="M21" s="115">
        <v>11.492537313432836</v>
      </c>
      <c r="N21" s="116">
        <v>12.833333333333334</v>
      </c>
      <c r="O21" s="114">
        <v>3.7</v>
      </c>
      <c r="P21" s="114">
        <v>4.9333333333333336</v>
      </c>
      <c r="Q21" s="115">
        <v>5.522388059701492</v>
      </c>
      <c r="R21" s="116">
        <v>6.166666666666667</v>
      </c>
      <c r="S21" s="114">
        <v>5.7</v>
      </c>
      <c r="T21" s="114">
        <v>7.6000000000000005</v>
      </c>
      <c r="U21" s="115">
        <v>8.5074626865671643</v>
      </c>
      <c r="V21" s="116">
        <v>9.5</v>
      </c>
    </row>
    <row r="22" spans="2:22">
      <c r="B22" s="117" t="s">
        <v>42</v>
      </c>
      <c r="C22" s="118">
        <v>5.484375</v>
      </c>
      <c r="D22" s="118">
        <v>7.3125</v>
      </c>
      <c r="E22" s="119">
        <v>8.1856343283582085</v>
      </c>
      <c r="F22" s="120">
        <v>9.140625</v>
      </c>
      <c r="G22" s="118">
        <v>11.600868725868725</v>
      </c>
      <c r="H22" s="118">
        <v>15.467824967824967</v>
      </c>
      <c r="I22" s="119">
        <v>17.314729441595112</v>
      </c>
      <c r="J22" s="120">
        <v>19.334781209781209</v>
      </c>
      <c r="K22" s="118">
        <v>10.3</v>
      </c>
      <c r="L22" s="118">
        <v>13.733333333333334</v>
      </c>
      <c r="M22" s="119">
        <v>15.373134328358208</v>
      </c>
      <c r="N22" s="120">
        <v>17.166666666666668</v>
      </c>
      <c r="O22" s="118">
        <v>7.4</v>
      </c>
      <c r="P22" s="118">
        <v>9.8666666666666671</v>
      </c>
      <c r="Q22" s="119">
        <v>11.044776119402984</v>
      </c>
      <c r="R22" s="120">
        <v>12.333333333333334</v>
      </c>
      <c r="S22" s="118">
        <v>9.6</v>
      </c>
      <c r="T22" s="118">
        <v>12.799999999999999</v>
      </c>
      <c r="U22" s="119">
        <v>14.328358208955223</v>
      </c>
      <c r="V22" s="120">
        <v>16</v>
      </c>
    </row>
    <row r="23" spans="2:22">
      <c r="B23" s="121" t="s">
        <v>43</v>
      </c>
      <c r="C23" s="122">
        <v>5.85</v>
      </c>
      <c r="D23" s="123">
        <v>7.8</v>
      </c>
      <c r="E23" s="124">
        <v>8.7313432835820883</v>
      </c>
      <c r="F23" s="125">
        <v>9.75</v>
      </c>
      <c r="G23" s="122">
        <v>11.647242455775235</v>
      </c>
      <c r="H23" s="123">
        <v>15.529656607700312</v>
      </c>
      <c r="I23" s="124">
        <v>17.383943963843635</v>
      </c>
      <c r="J23" s="125">
        <v>19.412070759625394</v>
      </c>
      <c r="K23" s="122">
        <v>10.5</v>
      </c>
      <c r="L23" s="123">
        <v>14</v>
      </c>
      <c r="M23" s="124">
        <v>15.671641791044776</v>
      </c>
      <c r="N23" s="125">
        <v>17.5</v>
      </c>
      <c r="O23" s="122">
        <v>7</v>
      </c>
      <c r="P23" s="123">
        <v>9.3333333333333339</v>
      </c>
      <c r="Q23" s="124">
        <v>10.44776119402985</v>
      </c>
      <c r="R23" s="125">
        <v>11.666666666666668</v>
      </c>
      <c r="S23" s="122">
        <v>9</v>
      </c>
      <c r="T23" s="123">
        <v>12</v>
      </c>
      <c r="U23" s="124">
        <v>13.432835820895521</v>
      </c>
      <c r="V23" s="125">
        <v>15</v>
      </c>
    </row>
    <row r="24" spans="2:22">
      <c r="B24" s="113" t="s">
        <v>44</v>
      </c>
      <c r="C24" s="126">
        <v>3.5970873786407767</v>
      </c>
      <c r="D24" s="114">
        <v>4.7961165048543686</v>
      </c>
      <c r="E24" s="115">
        <v>5.3687871322996665</v>
      </c>
      <c r="F24" s="116">
        <v>5.9951456310679614</v>
      </c>
      <c r="G24" s="126">
        <v>8.2681510164569207</v>
      </c>
      <c r="H24" s="114">
        <v>11.024201355275894</v>
      </c>
      <c r="I24" s="115">
        <v>12.340523905159582</v>
      </c>
      <c r="J24" s="116">
        <v>13.780251694094868</v>
      </c>
      <c r="K24" s="126">
        <v>7.8</v>
      </c>
      <c r="L24" s="114">
        <v>10.4</v>
      </c>
      <c r="M24" s="115">
        <v>11.641791044776118</v>
      </c>
      <c r="N24" s="116">
        <v>13</v>
      </c>
      <c r="O24" s="126">
        <v>3.9</v>
      </c>
      <c r="P24" s="114">
        <v>5.2</v>
      </c>
      <c r="Q24" s="115">
        <v>5.8208955223880592</v>
      </c>
      <c r="R24" s="116">
        <v>6.5</v>
      </c>
      <c r="S24" s="126">
        <v>6.2</v>
      </c>
      <c r="T24" s="114">
        <v>8.2666666666666675</v>
      </c>
      <c r="U24" s="115">
        <v>9.2537313432835813</v>
      </c>
      <c r="V24" s="116">
        <v>10.333333333333334</v>
      </c>
    </row>
    <row r="25" spans="2:22">
      <c r="B25" s="127" t="s">
        <v>45</v>
      </c>
      <c r="C25" s="128">
        <v>4.2429737080689032</v>
      </c>
      <c r="D25" s="129">
        <v>5.6572982774252045</v>
      </c>
      <c r="E25" s="130">
        <v>6.3327965792073178</v>
      </c>
      <c r="F25" s="131">
        <v>7.0716228467815059</v>
      </c>
      <c r="G25" s="128">
        <v>8.9236902298009078</v>
      </c>
      <c r="H25" s="129">
        <v>11.898253639734543</v>
      </c>
      <c r="I25" s="130">
        <v>13.318940641493892</v>
      </c>
      <c r="J25" s="131">
        <v>14.87281704966818</v>
      </c>
      <c r="K25" s="128">
        <v>8</v>
      </c>
      <c r="L25" s="129">
        <v>10.666666666666666</v>
      </c>
      <c r="M25" s="130">
        <v>11.940298507462686</v>
      </c>
      <c r="N25" s="131">
        <v>13.333333333333334</v>
      </c>
      <c r="O25" s="128">
        <v>4.3</v>
      </c>
      <c r="P25" s="129">
        <v>5.7333333333333334</v>
      </c>
      <c r="Q25" s="130">
        <v>6.4179104477611935</v>
      </c>
      <c r="R25" s="131">
        <v>7.166666666666667</v>
      </c>
      <c r="S25" s="128">
        <v>6.7</v>
      </c>
      <c r="T25" s="129">
        <v>8.9333333333333336</v>
      </c>
      <c r="U25" s="130">
        <v>10</v>
      </c>
      <c r="V25" s="131">
        <v>11.166666666666668</v>
      </c>
    </row>
    <row r="26" spans="2:22" ht="47.1" customHeight="1">
      <c r="B26" s="133" t="s">
        <v>62</v>
      </c>
      <c r="C26" s="133"/>
      <c r="D26" s="133"/>
      <c r="E26" s="133"/>
      <c r="F26" s="133"/>
      <c r="G26" s="133"/>
      <c r="H26" s="133"/>
      <c r="I26" s="133"/>
      <c r="J26" s="133"/>
      <c r="K26" s="133"/>
      <c r="L26" s="133"/>
      <c r="M26" s="133"/>
      <c r="N26" s="133"/>
      <c r="O26" s="133"/>
      <c r="P26" s="133"/>
      <c r="Q26" s="133"/>
      <c r="R26" s="133"/>
      <c r="S26" s="133"/>
      <c r="T26" s="133"/>
      <c r="U26" s="133"/>
      <c r="V26" s="133"/>
    </row>
    <row r="27" spans="2:22" ht="60.6" customHeight="1">
      <c r="B27" s="133" t="s">
        <v>67</v>
      </c>
      <c r="C27" s="133"/>
      <c r="D27" s="133"/>
      <c r="E27" s="133"/>
      <c r="F27" s="133"/>
      <c r="G27" s="133"/>
      <c r="H27" s="133"/>
      <c r="I27" s="133"/>
      <c r="J27" s="133"/>
      <c r="K27" s="133"/>
      <c r="L27" s="133"/>
      <c r="M27" s="133"/>
      <c r="N27" s="133"/>
      <c r="O27" s="133"/>
      <c r="P27" s="133"/>
      <c r="Q27" s="133"/>
      <c r="R27" s="133"/>
      <c r="S27" s="133"/>
      <c r="T27" s="133"/>
      <c r="U27" s="133"/>
      <c r="V27" s="133"/>
    </row>
    <row r="28" spans="2:22" ht="28.5" customHeight="1">
      <c r="B28" s="133" t="s">
        <v>68</v>
      </c>
      <c r="C28" s="133"/>
      <c r="D28" s="133"/>
      <c r="E28" s="133"/>
      <c r="F28" s="133"/>
      <c r="G28" s="133"/>
      <c r="H28" s="133"/>
      <c r="I28" s="133"/>
      <c r="J28" s="133"/>
      <c r="K28" s="133"/>
      <c r="L28" s="133"/>
      <c r="M28" s="133"/>
      <c r="N28" s="133"/>
      <c r="O28" s="133"/>
      <c r="P28" s="133"/>
      <c r="Q28" s="133"/>
      <c r="R28" s="133"/>
      <c r="S28" s="133"/>
      <c r="T28" s="133"/>
      <c r="U28" s="133"/>
      <c r="V28" s="133"/>
    </row>
    <row r="29" spans="2:22">
      <c r="B29" s="1"/>
      <c r="C29" s="134"/>
      <c r="D29" s="134"/>
      <c r="E29" s="134"/>
      <c r="F29" s="134"/>
      <c r="G29" s="134"/>
      <c r="H29" s="134"/>
      <c r="I29" s="134"/>
      <c r="J29" s="134"/>
      <c r="K29" s="134"/>
      <c r="L29" s="134"/>
      <c r="M29" s="134"/>
      <c r="N29" s="134"/>
      <c r="O29" s="134"/>
      <c r="P29" s="134"/>
      <c r="Q29" s="134"/>
      <c r="R29" s="134"/>
      <c r="S29" s="134"/>
      <c r="T29" s="134"/>
      <c r="U29" s="134"/>
      <c r="V29" s="134"/>
    </row>
  </sheetData>
  <mergeCells count="25">
    <mergeCell ref="B2:V2"/>
    <mergeCell ref="B27:V27"/>
    <mergeCell ref="B28:V28"/>
    <mergeCell ref="O6:R6"/>
    <mergeCell ref="S6:V6"/>
    <mergeCell ref="B26:V26"/>
    <mergeCell ref="O3:R3"/>
    <mergeCell ref="O4:O5"/>
    <mergeCell ref="P4:R4"/>
    <mergeCell ref="S3:V3"/>
    <mergeCell ref="S4:S5"/>
    <mergeCell ref="T4:V4"/>
    <mergeCell ref="C6:F6"/>
    <mergeCell ref="G6:J6"/>
    <mergeCell ref="K6:N6"/>
    <mergeCell ref="B3:B6"/>
    <mergeCell ref="C3:F3"/>
    <mergeCell ref="G3:J3"/>
    <mergeCell ref="K3:N3"/>
    <mergeCell ref="C4:C5"/>
    <mergeCell ref="D4:F4"/>
    <mergeCell ref="G4:G5"/>
    <mergeCell ref="H4:J4"/>
    <mergeCell ref="K4:K5"/>
    <mergeCell ref="L4:N4"/>
  </mergeCells>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29"/>
  <sheetViews>
    <sheetView workbookViewId="0">
      <selection activeCell="B2" sqref="B2:N2"/>
    </sheetView>
  </sheetViews>
  <sheetFormatPr defaultColWidth="10.85546875" defaultRowHeight="14.45"/>
  <cols>
    <col min="1" max="1" width="10.85546875" style="2"/>
    <col min="2" max="2" width="31" style="2" customWidth="1"/>
    <col min="3" max="3" width="22.140625" style="2" customWidth="1"/>
    <col min="4" max="6" width="12.85546875" style="2" customWidth="1"/>
    <col min="7" max="7" width="22.140625" style="2" customWidth="1"/>
    <col min="8" max="10" width="12.85546875" style="2" customWidth="1"/>
    <col min="11" max="11" width="22.140625" style="2" customWidth="1"/>
    <col min="12" max="14" width="12.85546875" style="2" customWidth="1"/>
    <col min="15" max="16384" width="10.85546875" style="2"/>
  </cols>
  <sheetData>
    <row r="1" spans="2:14" s="1" customFormat="1">
      <c r="C1" s="4"/>
    </row>
    <row r="2" spans="2:14" ht="15.6">
      <c r="B2" s="101" t="s">
        <v>10</v>
      </c>
      <c r="C2" s="101"/>
      <c r="D2" s="101"/>
      <c r="E2" s="101"/>
      <c r="F2" s="101"/>
      <c r="G2" s="101"/>
      <c r="H2" s="101"/>
      <c r="I2" s="101"/>
      <c r="J2" s="101"/>
      <c r="K2" s="101"/>
      <c r="L2" s="101"/>
      <c r="M2" s="101"/>
      <c r="N2" s="101"/>
    </row>
    <row r="3" spans="2:14">
      <c r="B3" s="102" t="s">
        <v>13</v>
      </c>
      <c r="C3" s="91" t="s">
        <v>14</v>
      </c>
      <c r="D3" s="92"/>
      <c r="E3" s="92"/>
      <c r="F3" s="93"/>
      <c r="G3" s="91" t="s">
        <v>15</v>
      </c>
      <c r="H3" s="92"/>
      <c r="I3" s="92"/>
      <c r="J3" s="93"/>
      <c r="K3" s="91" t="s">
        <v>18</v>
      </c>
      <c r="L3" s="92"/>
      <c r="M3" s="92"/>
      <c r="N3" s="93"/>
    </row>
    <row r="4" spans="2:14" ht="69.75" customHeight="1">
      <c r="B4" s="103"/>
      <c r="C4" s="94" t="s">
        <v>69</v>
      </c>
      <c r="D4" s="94" t="s">
        <v>66</v>
      </c>
      <c r="E4" s="95"/>
      <c r="F4" s="95"/>
      <c r="G4" s="94" t="s">
        <v>69</v>
      </c>
      <c r="H4" s="94" t="s">
        <v>66</v>
      </c>
      <c r="I4" s="95"/>
      <c r="J4" s="95"/>
      <c r="K4" s="94" t="s">
        <v>69</v>
      </c>
      <c r="L4" s="94" t="s">
        <v>66</v>
      </c>
      <c r="M4" s="95"/>
      <c r="N4" s="95"/>
    </row>
    <row r="5" spans="2:14">
      <c r="B5" s="103"/>
      <c r="C5" s="85"/>
      <c r="D5" s="3">
        <v>0.75</v>
      </c>
      <c r="E5" s="3">
        <v>0.67</v>
      </c>
      <c r="F5" s="3">
        <v>0.6</v>
      </c>
      <c r="G5" s="85"/>
      <c r="H5" s="3">
        <v>0.75</v>
      </c>
      <c r="I5" s="3">
        <v>0.67</v>
      </c>
      <c r="J5" s="3">
        <v>0.6</v>
      </c>
      <c r="K5" s="85"/>
      <c r="L5" s="3">
        <v>0.75</v>
      </c>
      <c r="M5" s="3">
        <v>0.67</v>
      </c>
      <c r="N5" s="3">
        <v>0.6</v>
      </c>
    </row>
    <row r="6" spans="2:14" ht="20.100000000000001" customHeight="1">
      <c r="B6" s="104"/>
      <c r="C6" s="98" t="s">
        <v>25</v>
      </c>
      <c r="D6" s="99"/>
      <c r="E6" s="99"/>
      <c r="F6" s="100"/>
      <c r="G6" s="98" t="s">
        <v>25</v>
      </c>
      <c r="H6" s="99"/>
      <c r="I6" s="99"/>
      <c r="J6" s="100"/>
      <c r="K6" s="98" t="s">
        <v>25</v>
      </c>
      <c r="L6" s="99"/>
      <c r="M6" s="99"/>
      <c r="N6" s="100"/>
    </row>
    <row r="7" spans="2:14">
      <c r="B7" s="105" t="s">
        <v>26</v>
      </c>
      <c r="C7" s="106">
        <v>3.12</v>
      </c>
      <c r="D7" s="106">
        <v>4.16</v>
      </c>
      <c r="E7" s="107">
        <v>4.6567164179104479</v>
      </c>
      <c r="F7" s="108">
        <v>5.2</v>
      </c>
      <c r="G7" s="106">
        <v>7.1313717192717769</v>
      </c>
      <c r="H7" s="106">
        <v>9.5084956256957032</v>
      </c>
      <c r="I7" s="107">
        <v>10.643838386972801</v>
      </c>
      <c r="J7" s="108">
        <v>11.885619532119629</v>
      </c>
      <c r="K7" s="106">
        <v>5.4263863848961194</v>
      </c>
      <c r="L7" s="106">
        <v>7.2351818465281594</v>
      </c>
      <c r="M7" s="107">
        <v>8.0990841565613714</v>
      </c>
      <c r="N7" s="108">
        <v>9.0439773081601995</v>
      </c>
    </row>
    <row r="8" spans="2:14">
      <c r="B8" s="109" t="s">
        <v>27</v>
      </c>
      <c r="C8" s="110">
        <v>3.7247191011235956</v>
      </c>
      <c r="D8" s="110">
        <v>4.9662921348314608</v>
      </c>
      <c r="E8" s="111">
        <v>5.559282240482978</v>
      </c>
      <c r="F8" s="112">
        <v>6.2078651685393265</v>
      </c>
      <c r="G8" s="110">
        <v>8.5027122658859184</v>
      </c>
      <c r="H8" s="110">
        <v>11.336949687847891</v>
      </c>
      <c r="I8" s="111">
        <v>12.690615322217788</v>
      </c>
      <c r="J8" s="112">
        <v>14.171187109809864</v>
      </c>
      <c r="K8" s="110">
        <v>6.9931034482758623</v>
      </c>
      <c r="L8" s="110">
        <v>9.3241379310344836</v>
      </c>
      <c r="M8" s="111">
        <v>10.437467833247554</v>
      </c>
      <c r="N8" s="112">
        <v>11.655172413793105</v>
      </c>
    </row>
    <row r="9" spans="2:14">
      <c r="B9" s="113" t="s">
        <v>28</v>
      </c>
      <c r="C9" s="114">
        <v>5.9136858475894245</v>
      </c>
      <c r="D9" s="114">
        <v>7.8849144634525663</v>
      </c>
      <c r="E9" s="115">
        <v>8.8263967874469014</v>
      </c>
      <c r="F9" s="116">
        <v>9.8561430793157072</v>
      </c>
      <c r="G9" s="114">
        <v>8.571639206141171</v>
      </c>
      <c r="H9" s="114">
        <v>11.428852274854895</v>
      </c>
      <c r="I9" s="115">
        <v>12.793491352449509</v>
      </c>
      <c r="J9" s="116">
        <v>14.28606534356862</v>
      </c>
      <c r="K9" s="114">
        <v>7.9309701492537314</v>
      </c>
      <c r="L9" s="114">
        <v>10.574626865671641</v>
      </c>
      <c r="M9" s="115">
        <v>11.837268879483181</v>
      </c>
      <c r="N9" s="116">
        <v>13.218283582089553</v>
      </c>
    </row>
    <row r="10" spans="2:14">
      <c r="B10" s="109" t="s">
        <v>30</v>
      </c>
      <c r="C10" s="110">
        <v>5.7972972972972974</v>
      </c>
      <c r="D10" s="110">
        <v>7.7297297297297298</v>
      </c>
      <c r="E10" s="111">
        <v>8.6526825332795472</v>
      </c>
      <c r="F10" s="112">
        <v>9.6621621621621632</v>
      </c>
      <c r="G10" s="110">
        <v>10.809998276024199</v>
      </c>
      <c r="H10" s="110">
        <v>14.413331034698933</v>
      </c>
      <c r="I10" s="111">
        <v>16.134325785110743</v>
      </c>
      <c r="J10" s="112">
        <v>18.016663793373667</v>
      </c>
      <c r="K10" s="110">
        <v>8.7519685039370074</v>
      </c>
      <c r="L10" s="110">
        <v>11.669291338582676</v>
      </c>
      <c r="M10" s="111">
        <v>13.062639558114936</v>
      </c>
      <c r="N10" s="112">
        <v>14.586614173228346</v>
      </c>
    </row>
    <row r="11" spans="2:14">
      <c r="B11" s="113" t="s">
        <v>31</v>
      </c>
      <c r="C11" s="114">
        <v>3.2795091207214595</v>
      </c>
      <c r="D11" s="114">
        <v>4.3726788276286124</v>
      </c>
      <c r="E11" s="115">
        <v>4.8947897324200884</v>
      </c>
      <c r="F11" s="116">
        <v>5.4658485345357661</v>
      </c>
      <c r="G11" s="114">
        <v>7.7390860313395526</v>
      </c>
      <c r="H11" s="114">
        <v>10.318781375119404</v>
      </c>
      <c r="I11" s="115">
        <v>11.550874673641122</v>
      </c>
      <c r="J11" s="116">
        <v>12.898476718899255</v>
      </c>
      <c r="K11" s="114">
        <v>5.8901601830663619</v>
      </c>
      <c r="L11" s="114">
        <v>7.8535469107551492</v>
      </c>
      <c r="M11" s="115">
        <v>8.7912838553229271</v>
      </c>
      <c r="N11" s="116">
        <v>9.8169336384439365</v>
      </c>
    </row>
    <row r="12" spans="2:14">
      <c r="B12" s="109" t="s">
        <v>32</v>
      </c>
      <c r="C12" s="110">
        <v>5.1841149273447824</v>
      </c>
      <c r="D12" s="110">
        <v>6.9121532364597096</v>
      </c>
      <c r="E12" s="111">
        <v>7.7374849661862424</v>
      </c>
      <c r="F12" s="112">
        <v>8.6401915455746376</v>
      </c>
      <c r="G12" s="110">
        <v>8.3571428571428577</v>
      </c>
      <c r="H12" s="110">
        <v>11.142857142857144</v>
      </c>
      <c r="I12" s="111">
        <v>12.473347547974413</v>
      </c>
      <c r="J12" s="112">
        <v>13.928571428571431</v>
      </c>
      <c r="K12" s="110">
        <v>6.988439306358381</v>
      </c>
      <c r="L12" s="110">
        <v>9.3179190751445073</v>
      </c>
      <c r="M12" s="111">
        <v>10.430506427400568</v>
      </c>
      <c r="N12" s="112">
        <v>11.647398843930635</v>
      </c>
    </row>
    <row r="13" spans="2:14">
      <c r="B13" s="113" t="s">
        <v>33</v>
      </c>
      <c r="C13" s="114">
        <v>3.85881690454951</v>
      </c>
      <c r="D13" s="114">
        <v>5.1450892060660136</v>
      </c>
      <c r="E13" s="115">
        <v>5.7594282157455368</v>
      </c>
      <c r="F13" s="116">
        <v>6.4313615075825172</v>
      </c>
      <c r="G13" s="114">
        <v>9.7012499999999999</v>
      </c>
      <c r="H13" s="114">
        <v>12.935</v>
      </c>
      <c r="I13" s="115">
        <v>14.479477611940297</v>
      </c>
      <c r="J13" s="116">
        <v>16.168749999999999</v>
      </c>
      <c r="K13" s="114">
        <v>7.6796473181484206</v>
      </c>
      <c r="L13" s="114">
        <v>10.239529757531228</v>
      </c>
      <c r="M13" s="115">
        <v>11.462160176340925</v>
      </c>
      <c r="N13" s="116">
        <v>12.799412196914036</v>
      </c>
    </row>
    <row r="14" spans="2:14">
      <c r="B14" s="109" t="s">
        <v>34</v>
      </c>
      <c r="C14" s="110">
        <v>5.9799999999999995</v>
      </c>
      <c r="D14" s="110">
        <v>7.9733333333333327</v>
      </c>
      <c r="E14" s="111">
        <v>8.9253731343283569</v>
      </c>
      <c r="F14" s="112">
        <v>9.9666666666666668</v>
      </c>
      <c r="G14" s="110">
        <v>13.362198795180722</v>
      </c>
      <c r="H14" s="110">
        <v>17.816265060240962</v>
      </c>
      <c r="I14" s="111">
        <v>19.943580291314511</v>
      </c>
      <c r="J14" s="112">
        <v>22.270331325301203</v>
      </c>
      <c r="K14" s="110">
        <v>11.32258064516129</v>
      </c>
      <c r="L14" s="110">
        <v>15.096774193548386</v>
      </c>
      <c r="M14" s="111">
        <v>16.899374097255656</v>
      </c>
      <c r="N14" s="112">
        <v>18.870967741935484</v>
      </c>
    </row>
    <row r="15" spans="2:14">
      <c r="B15" s="113" t="s">
        <v>35</v>
      </c>
      <c r="C15" s="114">
        <v>3.8173144876325087</v>
      </c>
      <c r="D15" s="114">
        <v>5.0897526501766786</v>
      </c>
      <c r="E15" s="115">
        <v>5.6974843098992665</v>
      </c>
      <c r="F15" s="116">
        <v>6.362190812720848</v>
      </c>
      <c r="G15" s="114">
        <v>8.1625853701107491</v>
      </c>
      <c r="H15" s="114">
        <v>10.883447160147666</v>
      </c>
      <c r="I15" s="115">
        <v>12.182963238971267</v>
      </c>
      <c r="J15" s="116">
        <v>13.604308950184583</v>
      </c>
      <c r="K15" s="114">
        <v>6.1908104494497582</v>
      </c>
      <c r="L15" s="114">
        <v>8.254413932599677</v>
      </c>
      <c r="M15" s="115">
        <v>9.2400155961936683</v>
      </c>
      <c r="N15" s="116">
        <v>10.318017415749598</v>
      </c>
    </row>
    <row r="16" spans="2:14">
      <c r="B16" s="109" t="s">
        <v>36</v>
      </c>
      <c r="C16" s="110">
        <v>3.6900783040488925</v>
      </c>
      <c r="D16" s="110">
        <v>4.920104405398523</v>
      </c>
      <c r="E16" s="111">
        <v>5.5075795582819289</v>
      </c>
      <c r="F16" s="112">
        <v>6.1501305067481544</v>
      </c>
      <c r="G16" s="110">
        <v>8.9180597590223858</v>
      </c>
      <c r="H16" s="110">
        <v>11.890746345363182</v>
      </c>
      <c r="I16" s="111">
        <v>13.310536953764753</v>
      </c>
      <c r="J16" s="112">
        <v>14.863432931703978</v>
      </c>
      <c r="K16" s="110">
        <v>6.2207746478873238</v>
      </c>
      <c r="L16" s="110">
        <v>8.2943661971830984</v>
      </c>
      <c r="M16" s="111">
        <v>9.2847382804288401</v>
      </c>
      <c r="N16" s="112">
        <v>10.367957746478874</v>
      </c>
    </row>
    <row r="17" spans="2:14">
      <c r="B17" s="113" t="s">
        <v>37</v>
      </c>
      <c r="C17" s="114">
        <v>3.5315297066380817</v>
      </c>
      <c r="D17" s="114">
        <v>4.708706275517442</v>
      </c>
      <c r="E17" s="115">
        <v>5.2709398606538533</v>
      </c>
      <c r="F17" s="116">
        <v>5.8858828443968028</v>
      </c>
      <c r="G17" s="114">
        <v>8.5938323917137467</v>
      </c>
      <c r="H17" s="114">
        <v>11.458443188951662</v>
      </c>
      <c r="I17" s="115">
        <v>12.826615510020517</v>
      </c>
      <c r="J17" s="116">
        <v>14.323053986189578</v>
      </c>
      <c r="K17" s="114">
        <v>6.2879679144385028</v>
      </c>
      <c r="L17" s="114">
        <v>8.3839572192513376</v>
      </c>
      <c r="M17" s="115">
        <v>9.3850267379679142</v>
      </c>
      <c r="N17" s="116">
        <v>10.479946524064172</v>
      </c>
    </row>
    <row r="18" spans="2:14">
      <c r="B18" s="109" t="s">
        <v>38</v>
      </c>
      <c r="C18" s="110">
        <v>3.7609400324149105</v>
      </c>
      <c r="D18" s="110">
        <v>5.0145867098865473</v>
      </c>
      <c r="E18" s="111">
        <v>5.613343331962553</v>
      </c>
      <c r="F18" s="112">
        <v>6.2682333873581841</v>
      </c>
      <c r="G18" s="110">
        <v>9.5952207632219952</v>
      </c>
      <c r="H18" s="110">
        <v>12.793627684295993</v>
      </c>
      <c r="I18" s="111">
        <v>14.321225019734321</v>
      </c>
      <c r="J18" s="112">
        <v>15.992034605369993</v>
      </c>
      <c r="K18" s="110">
        <v>6.6622798183615917</v>
      </c>
      <c r="L18" s="110">
        <v>8.883039757815455</v>
      </c>
      <c r="M18" s="111">
        <v>9.9437012214352105</v>
      </c>
      <c r="N18" s="112">
        <v>11.10379969726932</v>
      </c>
    </row>
    <row r="19" spans="2:14">
      <c r="B19" s="113" t="s">
        <v>39</v>
      </c>
      <c r="C19" s="114">
        <v>6.4349999999999996</v>
      </c>
      <c r="D19" s="114">
        <v>8.58</v>
      </c>
      <c r="E19" s="115">
        <v>9.6044776119402968</v>
      </c>
      <c r="F19" s="116">
        <v>10.725</v>
      </c>
      <c r="G19" s="114">
        <v>13.085526315789474</v>
      </c>
      <c r="H19" s="114">
        <v>17.447368421052634</v>
      </c>
      <c r="I19" s="115">
        <v>19.530636292223093</v>
      </c>
      <c r="J19" s="116">
        <v>21.809210526315791</v>
      </c>
      <c r="K19" s="114">
        <v>10.725000000000001</v>
      </c>
      <c r="L19" s="114">
        <v>14.300000000000002</v>
      </c>
      <c r="M19" s="115">
        <v>16.007462686567166</v>
      </c>
      <c r="N19" s="116">
        <v>17.875000000000004</v>
      </c>
    </row>
    <row r="20" spans="2:14">
      <c r="B20" s="109" t="s">
        <v>40</v>
      </c>
      <c r="C20" s="110">
        <v>5.817845281190535</v>
      </c>
      <c r="D20" s="110">
        <v>7.7571270415873803</v>
      </c>
      <c r="E20" s="111">
        <v>8.6833511659560223</v>
      </c>
      <c r="F20" s="112">
        <v>9.6964088019842247</v>
      </c>
      <c r="G20" s="110">
        <v>11.126358695652174</v>
      </c>
      <c r="H20" s="110">
        <v>14.835144927536232</v>
      </c>
      <c r="I20" s="111">
        <v>16.606505515898768</v>
      </c>
      <c r="J20" s="112">
        <v>18.543931159420289</v>
      </c>
      <c r="K20" s="110">
        <v>8.8981613891726248</v>
      </c>
      <c r="L20" s="110">
        <v>11.8642151855635</v>
      </c>
      <c r="M20" s="111">
        <v>13.280837894287499</v>
      </c>
      <c r="N20" s="112">
        <v>14.830268981954376</v>
      </c>
    </row>
    <row r="21" spans="2:14">
      <c r="B21" s="113" t="s">
        <v>41</v>
      </c>
      <c r="C21" s="114">
        <v>3.7010676156583626</v>
      </c>
      <c r="D21" s="114">
        <v>4.9347568208778165</v>
      </c>
      <c r="E21" s="115">
        <v>5.5239815159080035</v>
      </c>
      <c r="F21" s="116">
        <v>6.1684460260972713</v>
      </c>
      <c r="G21" s="114">
        <v>8.3638564321658464</v>
      </c>
      <c r="H21" s="114">
        <v>11.151808576221129</v>
      </c>
      <c r="I21" s="115">
        <v>12.483367809202756</v>
      </c>
      <c r="J21" s="116">
        <v>13.939760720276411</v>
      </c>
      <c r="K21" s="114">
        <v>5.8275862068965516</v>
      </c>
      <c r="L21" s="114">
        <v>7.7701149425287355</v>
      </c>
      <c r="M21" s="115">
        <v>8.6978898610396289</v>
      </c>
      <c r="N21" s="116">
        <v>9.7126436781609193</v>
      </c>
    </row>
    <row r="22" spans="2:14">
      <c r="B22" s="117" t="s">
        <v>42</v>
      </c>
      <c r="C22" s="118">
        <v>5.3625000000000007</v>
      </c>
      <c r="D22" s="118">
        <v>7.1500000000000012</v>
      </c>
      <c r="E22" s="119">
        <v>8.003731343283583</v>
      </c>
      <c r="F22" s="120">
        <v>8.9375000000000018</v>
      </c>
      <c r="G22" s="118">
        <v>11.578125</v>
      </c>
      <c r="H22" s="118">
        <v>15.4375</v>
      </c>
      <c r="I22" s="119">
        <v>17.280783582089551</v>
      </c>
      <c r="J22" s="120">
        <v>19.296875</v>
      </c>
      <c r="K22" s="118">
        <v>9.7070683661645436</v>
      </c>
      <c r="L22" s="118">
        <v>12.942757821552725</v>
      </c>
      <c r="M22" s="119">
        <v>14.488161740544093</v>
      </c>
      <c r="N22" s="120">
        <v>16.178447276940908</v>
      </c>
    </row>
    <row r="23" spans="2:14">
      <c r="B23" s="121" t="s">
        <v>43</v>
      </c>
      <c r="C23" s="122">
        <v>5.9707142857142852</v>
      </c>
      <c r="D23" s="123">
        <v>7.9609523809523806</v>
      </c>
      <c r="E23" s="124">
        <v>8.9115138592750522</v>
      </c>
      <c r="F23" s="125">
        <v>9.9511904761904759</v>
      </c>
      <c r="G23" s="122">
        <v>11.866331484049931</v>
      </c>
      <c r="H23" s="123">
        <v>15.821775312066576</v>
      </c>
      <c r="I23" s="124">
        <v>17.710942513507359</v>
      </c>
      <c r="J23" s="125">
        <v>19.777219140083218</v>
      </c>
      <c r="K23" s="122">
        <v>9.3260869565217401</v>
      </c>
      <c r="L23" s="123">
        <v>12.434782608695654</v>
      </c>
      <c r="M23" s="124">
        <v>13.919532770927969</v>
      </c>
      <c r="N23" s="125">
        <v>15.543478260869568</v>
      </c>
    </row>
    <row r="24" spans="2:14">
      <c r="B24" s="113" t="s">
        <v>44</v>
      </c>
      <c r="C24" s="126">
        <v>3.6251884694462708</v>
      </c>
      <c r="D24" s="114">
        <v>4.8335846259283608</v>
      </c>
      <c r="E24" s="115">
        <v>5.410729058875031</v>
      </c>
      <c r="F24" s="116">
        <v>6.0419807824104517</v>
      </c>
      <c r="G24" s="126">
        <v>8.4212665347229176</v>
      </c>
      <c r="H24" s="114">
        <v>11.228355379630557</v>
      </c>
      <c r="I24" s="115">
        <v>12.56905452943719</v>
      </c>
      <c r="J24" s="116">
        <v>14.035444224538196</v>
      </c>
      <c r="K24" s="126">
        <v>6.2574626865671634</v>
      </c>
      <c r="L24" s="114">
        <v>8.3432835820895512</v>
      </c>
      <c r="M24" s="115">
        <v>9.3394965471151679</v>
      </c>
      <c r="N24" s="116">
        <v>10.42910447761194</v>
      </c>
    </row>
    <row r="25" spans="2:14">
      <c r="B25" s="127" t="s">
        <v>45</v>
      </c>
      <c r="C25" s="128">
        <v>4.2957276368491319</v>
      </c>
      <c r="D25" s="129">
        <v>5.7276368491321756</v>
      </c>
      <c r="E25" s="130">
        <v>6.4115337863419875</v>
      </c>
      <c r="F25" s="131">
        <v>7.1595460614152202</v>
      </c>
      <c r="G25" s="128">
        <v>9.0934407141470999</v>
      </c>
      <c r="H25" s="129">
        <v>12.124587618862799</v>
      </c>
      <c r="I25" s="130">
        <v>13.572299573353879</v>
      </c>
      <c r="J25" s="131">
        <v>15.1557345235785</v>
      </c>
      <c r="K25" s="128">
        <v>6.8469101123595504</v>
      </c>
      <c r="L25" s="129">
        <v>9.1292134831460672</v>
      </c>
      <c r="M25" s="130">
        <v>10.219268824417238</v>
      </c>
      <c r="N25" s="131">
        <v>11.411516853932584</v>
      </c>
    </row>
    <row r="26" spans="2:14" ht="45.75" customHeight="1">
      <c r="B26" s="132" t="s">
        <v>70</v>
      </c>
      <c r="C26" s="132"/>
      <c r="D26" s="132"/>
      <c r="E26" s="132"/>
      <c r="F26" s="132"/>
      <c r="G26" s="132"/>
      <c r="H26" s="132"/>
      <c r="I26" s="132"/>
      <c r="J26" s="132"/>
      <c r="K26" s="132"/>
      <c r="L26" s="132"/>
      <c r="M26" s="132"/>
      <c r="N26" s="132"/>
    </row>
    <row r="27" spans="2:14" ht="109.5" customHeight="1">
      <c r="B27" s="133" t="s">
        <v>67</v>
      </c>
      <c r="C27" s="133"/>
      <c r="D27" s="133"/>
      <c r="E27" s="133"/>
      <c r="F27" s="133"/>
      <c r="G27" s="133"/>
      <c r="H27" s="133"/>
      <c r="I27" s="133"/>
      <c r="J27" s="133"/>
      <c r="K27" s="133"/>
      <c r="L27" s="133"/>
      <c r="M27" s="133"/>
      <c r="N27" s="133"/>
    </row>
    <row r="28" spans="2:14" ht="36.950000000000003" customHeight="1">
      <c r="B28" s="133" t="s">
        <v>71</v>
      </c>
      <c r="C28" s="133"/>
      <c r="D28" s="133"/>
      <c r="E28" s="133"/>
      <c r="F28" s="133"/>
      <c r="G28" s="133"/>
      <c r="H28" s="133"/>
      <c r="I28" s="133"/>
      <c r="J28" s="133"/>
      <c r="K28" s="133"/>
      <c r="L28" s="133"/>
      <c r="M28" s="133"/>
      <c r="N28" s="133"/>
    </row>
    <row r="29" spans="2:14">
      <c r="B29" s="1"/>
      <c r="C29" s="134"/>
      <c r="D29" s="134"/>
      <c r="E29" s="134"/>
      <c r="F29" s="134"/>
      <c r="G29" s="134"/>
      <c r="H29" s="134"/>
      <c r="I29" s="134"/>
      <c r="J29" s="134"/>
      <c r="K29" s="134"/>
      <c r="L29" s="134"/>
      <c r="M29" s="134"/>
      <c r="N29" s="134"/>
    </row>
  </sheetData>
  <mergeCells count="17">
    <mergeCell ref="B26:N26"/>
    <mergeCell ref="B27:N27"/>
    <mergeCell ref="B28:N28"/>
    <mergeCell ref="L4:N4"/>
    <mergeCell ref="C6:F6"/>
    <mergeCell ref="G6:J6"/>
    <mergeCell ref="K6:N6"/>
    <mergeCell ref="B2:N2"/>
    <mergeCell ref="C4:C5"/>
    <mergeCell ref="D4:F4"/>
    <mergeCell ref="G4:G5"/>
    <mergeCell ref="H4:J4"/>
    <mergeCell ref="K4:K5"/>
    <mergeCell ref="B3:B6"/>
    <mergeCell ref="C3:F3"/>
    <mergeCell ref="G3:J3"/>
    <mergeCell ref="K3:N3"/>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N29"/>
  <sheetViews>
    <sheetView workbookViewId="0">
      <selection activeCell="B2" sqref="B2:N2"/>
    </sheetView>
  </sheetViews>
  <sheetFormatPr defaultColWidth="10.85546875" defaultRowHeight="14.45"/>
  <cols>
    <col min="1" max="1" width="10.85546875" style="2"/>
    <col min="2" max="2" width="31" style="2" customWidth="1"/>
    <col min="3" max="3" width="22.140625" style="2" customWidth="1"/>
    <col min="4" max="6" width="12.85546875" style="2" customWidth="1"/>
    <col min="7" max="7" width="22.140625" style="2" customWidth="1"/>
    <col min="8" max="10" width="12.85546875" style="2" customWidth="1"/>
    <col min="11" max="11" width="22.140625" style="2" customWidth="1"/>
    <col min="12" max="14" width="12.85546875" style="2" customWidth="1"/>
    <col min="15" max="16384" width="10.85546875" style="2"/>
  </cols>
  <sheetData>
    <row r="1" spans="2:14" s="1" customFormat="1">
      <c r="C1" s="4"/>
    </row>
    <row r="2" spans="2:14" ht="15.6">
      <c r="B2" s="101" t="s">
        <v>11</v>
      </c>
      <c r="C2" s="101"/>
      <c r="D2" s="101"/>
      <c r="E2" s="101"/>
      <c r="F2" s="101"/>
      <c r="G2" s="101"/>
      <c r="H2" s="101"/>
      <c r="I2" s="101"/>
      <c r="J2" s="101"/>
      <c r="K2" s="101"/>
      <c r="L2" s="101"/>
      <c r="M2" s="101"/>
      <c r="N2" s="101"/>
    </row>
    <row r="3" spans="2:14">
      <c r="B3" s="102" t="s">
        <v>13</v>
      </c>
      <c r="C3" s="91" t="s">
        <v>14</v>
      </c>
      <c r="D3" s="92"/>
      <c r="E3" s="92"/>
      <c r="F3" s="93"/>
      <c r="G3" s="91" t="s">
        <v>15</v>
      </c>
      <c r="H3" s="92"/>
      <c r="I3" s="92"/>
      <c r="J3" s="93"/>
      <c r="K3" s="91" t="s">
        <v>18</v>
      </c>
      <c r="L3" s="92"/>
      <c r="M3" s="92"/>
      <c r="N3" s="93"/>
    </row>
    <row r="4" spans="2:14" ht="69.75" customHeight="1">
      <c r="B4" s="103"/>
      <c r="C4" s="94" t="s">
        <v>72</v>
      </c>
      <c r="D4" s="94" t="s">
        <v>66</v>
      </c>
      <c r="E4" s="95"/>
      <c r="F4" s="95"/>
      <c r="G4" s="94" t="s">
        <v>72</v>
      </c>
      <c r="H4" s="94" t="s">
        <v>66</v>
      </c>
      <c r="I4" s="95"/>
      <c r="J4" s="95"/>
      <c r="K4" s="94" t="s">
        <v>72</v>
      </c>
      <c r="L4" s="94" t="s">
        <v>66</v>
      </c>
      <c r="M4" s="95"/>
      <c r="N4" s="95"/>
    </row>
    <row r="5" spans="2:14">
      <c r="B5" s="103"/>
      <c r="C5" s="85"/>
      <c r="D5" s="3">
        <v>0.75</v>
      </c>
      <c r="E5" s="3">
        <v>0.67</v>
      </c>
      <c r="F5" s="3">
        <v>0.6</v>
      </c>
      <c r="G5" s="85"/>
      <c r="H5" s="3">
        <v>0.75</v>
      </c>
      <c r="I5" s="3">
        <v>0.67</v>
      </c>
      <c r="J5" s="3">
        <v>0.6</v>
      </c>
      <c r="K5" s="85"/>
      <c r="L5" s="3">
        <v>0.75</v>
      </c>
      <c r="M5" s="3">
        <v>0.67</v>
      </c>
      <c r="N5" s="3">
        <v>0.6</v>
      </c>
    </row>
    <row r="6" spans="2:14" ht="20.100000000000001" customHeight="1">
      <c r="B6" s="104"/>
      <c r="C6" s="98" t="s">
        <v>25</v>
      </c>
      <c r="D6" s="99"/>
      <c r="E6" s="99"/>
      <c r="F6" s="100"/>
      <c r="G6" s="98" t="s">
        <v>25</v>
      </c>
      <c r="H6" s="99"/>
      <c r="I6" s="99"/>
      <c r="J6" s="100"/>
      <c r="K6" s="98" t="s">
        <v>25</v>
      </c>
      <c r="L6" s="99"/>
      <c r="M6" s="99"/>
      <c r="N6" s="100"/>
    </row>
    <row r="7" spans="2:14">
      <c r="B7" s="105" t="s">
        <v>26</v>
      </c>
      <c r="C7" s="106">
        <v>3.0303030303030303</v>
      </c>
      <c r="D7" s="106">
        <f>C7/0.75</f>
        <v>4.0404040404040407</v>
      </c>
      <c r="E7" s="107">
        <f>C7/0.67</f>
        <v>4.522840343735866</v>
      </c>
      <c r="F7" s="108">
        <f>C7/0.6</f>
        <v>5.0505050505050511</v>
      </c>
      <c r="G7" s="106">
        <v>7.2418478260869561</v>
      </c>
      <c r="H7" s="106">
        <v>9.6557971014492807</v>
      </c>
      <c r="I7" s="107">
        <v>10.808728098637248</v>
      </c>
      <c r="J7" s="108">
        <v>12.069746376811594</v>
      </c>
      <c r="K7" s="106">
        <v>5.277734162504327</v>
      </c>
      <c r="L7" s="106">
        <v>7.0369788833391027</v>
      </c>
      <c r="M7" s="107">
        <v>7.8772151679169058</v>
      </c>
      <c r="N7" s="108">
        <v>8.7962236041738784</v>
      </c>
    </row>
    <row r="8" spans="2:14">
      <c r="B8" s="109" t="s">
        <v>27</v>
      </c>
      <c r="C8" s="110">
        <v>3.7397036177254761</v>
      </c>
      <c r="D8" s="110">
        <f t="shared" ref="D8:D25" si="0">C8/0.75</f>
        <v>4.9862714903006351</v>
      </c>
      <c r="E8" s="111">
        <f t="shared" ref="E8:E25" si="1">C8/0.67</f>
        <v>5.5816471906350387</v>
      </c>
      <c r="F8" s="112">
        <f t="shared" ref="F8:F25" si="2">C8/0.6</f>
        <v>6.2328393628757937</v>
      </c>
      <c r="G8" s="110">
        <v>8.6583333333333332</v>
      </c>
      <c r="H8" s="110">
        <v>11.544444444444444</v>
      </c>
      <c r="I8" s="111">
        <v>12.922885572139302</v>
      </c>
      <c r="J8" s="112">
        <v>14.430555555555555</v>
      </c>
      <c r="K8" s="110">
        <v>6.9313812388656872</v>
      </c>
      <c r="L8" s="110">
        <v>9.2418416518209163</v>
      </c>
      <c r="M8" s="111">
        <v>10.345345132635353</v>
      </c>
      <c r="N8" s="112">
        <v>11.552302064776146</v>
      </c>
    </row>
    <row r="9" spans="2:14">
      <c r="B9" s="113" t="s">
        <v>28</v>
      </c>
      <c r="C9" s="114">
        <v>5.9051468636645135</v>
      </c>
      <c r="D9" s="114">
        <f t="shared" si="0"/>
        <v>7.8735291515526846</v>
      </c>
      <c r="E9" s="115">
        <f t="shared" si="1"/>
        <v>8.8136520353201693</v>
      </c>
      <c r="F9" s="116">
        <f t="shared" si="2"/>
        <v>9.8419114394408567</v>
      </c>
      <c r="G9" s="114">
        <v>8.8908513140212033</v>
      </c>
      <c r="H9" s="114">
        <v>11.854468418694937</v>
      </c>
      <c r="I9" s="115">
        <v>13.269927334360004</v>
      </c>
      <c r="J9" s="116">
        <v>14.818085523368673</v>
      </c>
      <c r="K9" s="114">
        <v>7.9375</v>
      </c>
      <c r="L9" s="114">
        <v>10.583333333333334</v>
      </c>
      <c r="M9" s="115">
        <v>11.847014925373134</v>
      </c>
      <c r="N9" s="116">
        <v>13.229166666666668</v>
      </c>
    </row>
    <row r="10" spans="2:14">
      <c r="B10" s="109" t="s">
        <v>30</v>
      </c>
      <c r="C10" s="110">
        <v>6.0867857142857149</v>
      </c>
      <c r="D10" s="110">
        <f t="shared" si="0"/>
        <v>8.1157142857142865</v>
      </c>
      <c r="E10" s="111">
        <f t="shared" si="1"/>
        <v>9.0847547974413647</v>
      </c>
      <c r="F10" s="112">
        <f t="shared" si="2"/>
        <v>10.144642857142859</v>
      </c>
      <c r="G10" s="110">
        <v>11.29133445945946</v>
      </c>
      <c r="H10" s="110">
        <v>15.055112612612612</v>
      </c>
      <c r="I10" s="111">
        <v>16.852737999193224</v>
      </c>
      <c r="J10" s="112">
        <v>18.818890765765769</v>
      </c>
      <c r="K10" s="110">
        <v>9.9868421052631593</v>
      </c>
      <c r="L10" s="110">
        <v>13.315789473684212</v>
      </c>
      <c r="M10" s="111">
        <v>14.9057344854674</v>
      </c>
      <c r="N10" s="112">
        <v>16.644736842105267</v>
      </c>
    </row>
    <row r="11" spans="2:14">
      <c r="B11" s="113" t="s">
        <v>31</v>
      </c>
      <c r="C11" s="114">
        <v>3.1333472454090154</v>
      </c>
      <c r="D11" s="114">
        <f t="shared" si="0"/>
        <v>4.1777963272120209</v>
      </c>
      <c r="E11" s="115">
        <f t="shared" si="1"/>
        <v>4.6766376797149478</v>
      </c>
      <c r="F11" s="116">
        <f t="shared" si="2"/>
        <v>5.2222454090150263</v>
      </c>
      <c r="G11" s="114">
        <v>7.5062761506276159</v>
      </c>
      <c r="H11" s="114">
        <v>10.008368200836822</v>
      </c>
      <c r="I11" s="115">
        <v>11.20339723974271</v>
      </c>
      <c r="J11" s="116">
        <v>12.510460251046027</v>
      </c>
      <c r="K11" s="114">
        <v>5.2205992839854787</v>
      </c>
      <c r="L11" s="114">
        <v>6.9607990453139719</v>
      </c>
      <c r="M11" s="115">
        <v>7.7919392298290724</v>
      </c>
      <c r="N11" s="116">
        <v>8.7009988066424651</v>
      </c>
    </row>
    <row r="12" spans="2:14">
      <c r="B12" s="109" t="s">
        <v>32</v>
      </c>
      <c r="C12" s="110">
        <v>5.0987551867219914</v>
      </c>
      <c r="D12" s="110">
        <f t="shared" si="0"/>
        <v>6.7983402489626554</v>
      </c>
      <c r="E12" s="111">
        <f t="shared" si="1"/>
        <v>7.6100823682417778</v>
      </c>
      <c r="F12" s="112">
        <f t="shared" si="2"/>
        <v>8.4979253112033195</v>
      </c>
      <c r="G12" s="110">
        <v>8.951880530973451</v>
      </c>
      <c r="H12" s="110">
        <v>11.935840707964601</v>
      </c>
      <c r="I12" s="111">
        <v>13.361015717870822</v>
      </c>
      <c r="J12" s="112">
        <v>14.919800884955752</v>
      </c>
      <c r="K12" s="110">
        <v>7.4607718894009221</v>
      </c>
      <c r="L12" s="110">
        <v>9.9476958525345633</v>
      </c>
      <c r="M12" s="111">
        <v>11.135480431941675</v>
      </c>
      <c r="N12" s="112">
        <v>12.434619815668205</v>
      </c>
    </row>
    <row r="13" spans="2:14">
      <c r="B13" s="113" t="s">
        <v>33</v>
      </c>
      <c r="C13" s="114">
        <v>3.7826187584614157</v>
      </c>
      <c r="D13" s="114">
        <f t="shared" si="0"/>
        <v>5.0434916779485546</v>
      </c>
      <c r="E13" s="115">
        <f t="shared" si="1"/>
        <v>5.6456996394946497</v>
      </c>
      <c r="F13" s="116">
        <f t="shared" si="2"/>
        <v>6.3043645974356934</v>
      </c>
      <c r="G13" s="114">
        <v>9.6074040219378425</v>
      </c>
      <c r="H13" s="114">
        <v>12.809872029250457</v>
      </c>
      <c r="I13" s="115">
        <v>14.339408987966928</v>
      </c>
      <c r="J13" s="116">
        <v>16.012340036563071</v>
      </c>
      <c r="K13" s="114">
        <v>7.288708287503356</v>
      </c>
      <c r="L13" s="114">
        <v>9.7182777166711407</v>
      </c>
      <c r="M13" s="115">
        <v>10.878669085825903</v>
      </c>
      <c r="N13" s="116">
        <v>12.147847145838927</v>
      </c>
    </row>
    <row r="14" spans="2:14">
      <c r="B14" s="109" t="s">
        <v>34</v>
      </c>
      <c r="C14" s="110">
        <v>6.0088888888888894</v>
      </c>
      <c r="D14" s="110">
        <f t="shared" si="0"/>
        <v>8.0118518518518531</v>
      </c>
      <c r="E14" s="111">
        <f t="shared" si="1"/>
        <v>8.9684908789386402</v>
      </c>
      <c r="F14" s="112">
        <f t="shared" si="2"/>
        <v>10.014814814814816</v>
      </c>
      <c r="G14" s="110">
        <v>13.6729269881373</v>
      </c>
      <c r="H14" s="110">
        <v>18.230569317516402</v>
      </c>
      <c r="I14" s="111">
        <v>20.407353713637761</v>
      </c>
      <c r="J14" s="112">
        <v>22.788211646895501</v>
      </c>
      <c r="K14" s="110">
        <v>11.610836993025059</v>
      </c>
      <c r="L14" s="110">
        <v>15.481115990700077</v>
      </c>
      <c r="M14" s="111">
        <v>17.329607452276207</v>
      </c>
      <c r="N14" s="112">
        <v>19.351394988375098</v>
      </c>
    </row>
    <row r="15" spans="2:14">
      <c r="B15" s="113" t="s">
        <v>35</v>
      </c>
      <c r="C15" s="114">
        <v>3.9</v>
      </c>
      <c r="D15" s="114">
        <f t="shared" si="0"/>
        <v>5.2</v>
      </c>
      <c r="E15" s="115">
        <f t="shared" si="1"/>
        <v>5.8208955223880592</v>
      </c>
      <c r="F15" s="116">
        <f t="shared" si="2"/>
        <v>6.5</v>
      </c>
      <c r="G15" s="114">
        <v>8.2734881812264369</v>
      </c>
      <c r="H15" s="114">
        <v>11.031317574968583</v>
      </c>
      <c r="I15" s="115">
        <v>12.348489822726025</v>
      </c>
      <c r="J15" s="116">
        <v>13.789146968710728</v>
      </c>
      <c r="K15" s="114">
        <v>6.058669486943538</v>
      </c>
      <c r="L15" s="114">
        <v>8.078225982591384</v>
      </c>
      <c r="M15" s="115">
        <v>9.0427902790202062</v>
      </c>
      <c r="N15" s="116">
        <v>10.09778247823923</v>
      </c>
    </row>
    <row r="16" spans="2:14">
      <c r="B16" s="109" t="s">
        <v>36</v>
      </c>
      <c r="C16" s="110">
        <v>3.75</v>
      </c>
      <c r="D16" s="110">
        <f t="shared" si="0"/>
        <v>5</v>
      </c>
      <c r="E16" s="111">
        <f t="shared" si="1"/>
        <v>5.5970149253731343</v>
      </c>
      <c r="F16" s="112">
        <f t="shared" si="2"/>
        <v>6.25</v>
      </c>
      <c r="G16" s="110">
        <v>9.0463917525773194</v>
      </c>
      <c r="H16" s="110">
        <v>12.061855670103093</v>
      </c>
      <c r="I16" s="111">
        <v>13.502077242652716</v>
      </c>
      <c r="J16" s="112">
        <v>15.077319587628866</v>
      </c>
      <c r="K16" s="110">
        <v>6.0671813143309574</v>
      </c>
      <c r="L16" s="110">
        <v>8.0895750857746105</v>
      </c>
      <c r="M16" s="111">
        <v>9.0554944990014281</v>
      </c>
      <c r="N16" s="112">
        <v>10.111968857218264</v>
      </c>
    </row>
    <row r="17" spans="2:14">
      <c r="B17" s="113" t="s">
        <v>37</v>
      </c>
      <c r="C17" s="114">
        <v>3.5</v>
      </c>
      <c r="D17" s="114">
        <f t="shared" si="0"/>
        <v>4.666666666666667</v>
      </c>
      <c r="E17" s="115">
        <f t="shared" si="1"/>
        <v>5.2238805970149249</v>
      </c>
      <c r="F17" s="116">
        <f t="shared" si="2"/>
        <v>5.8333333333333339</v>
      </c>
      <c r="G17" s="114">
        <v>8.6125000000000007</v>
      </c>
      <c r="H17" s="114">
        <v>11.483333333333334</v>
      </c>
      <c r="I17" s="115">
        <v>12.854477611940299</v>
      </c>
      <c r="J17" s="116">
        <v>14.354166666666668</v>
      </c>
      <c r="K17" s="114">
        <v>6.3238343623589524</v>
      </c>
      <c r="L17" s="114">
        <v>8.4317791498119359</v>
      </c>
      <c r="M17" s="115">
        <v>9.4385587497894807</v>
      </c>
      <c r="N17" s="116">
        <v>10.53972393726492</v>
      </c>
    </row>
    <row r="18" spans="2:14">
      <c r="B18" s="109" t="s">
        <v>38</v>
      </c>
      <c r="C18" s="110">
        <v>3.8015151515151517</v>
      </c>
      <c r="D18" s="110">
        <f t="shared" si="0"/>
        <v>5.0686868686868687</v>
      </c>
      <c r="E18" s="111">
        <f t="shared" si="1"/>
        <v>5.6739032112166443</v>
      </c>
      <c r="F18" s="112">
        <f t="shared" si="2"/>
        <v>6.3358585858585865</v>
      </c>
      <c r="G18" s="110">
        <v>9.8419811320754711</v>
      </c>
      <c r="H18" s="110">
        <v>13.122641509433961</v>
      </c>
      <c r="I18" s="111">
        <v>14.689524077724583</v>
      </c>
      <c r="J18" s="112">
        <v>16.403301886792452</v>
      </c>
      <c r="K18" s="110">
        <v>6.3707204433497537</v>
      </c>
      <c r="L18" s="110">
        <v>8.4942939244663389</v>
      </c>
      <c r="M18" s="111">
        <v>9.5085379751488848</v>
      </c>
      <c r="N18" s="112">
        <v>10.617867405582924</v>
      </c>
    </row>
    <row r="19" spans="2:14">
      <c r="B19" s="113" t="s">
        <v>39</v>
      </c>
      <c r="C19" s="114">
        <v>6.5034574468085111</v>
      </c>
      <c r="D19" s="114">
        <f t="shared" si="0"/>
        <v>8.6712765957446809</v>
      </c>
      <c r="E19" s="115">
        <f t="shared" si="1"/>
        <v>9.7066529056843436</v>
      </c>
      <c r="F19" s="116">
        <f t="shared" si="2"/>
        <v>10.839095744680852</v>
      </c>
      <c r="G19" s="114">
        <v>13.420588235294115</v>
      </c>
      <c r="H19" s="114">
        <v>17.89411764705882</v>
      </c>
      <c r="I19" s="115">
        <v>20.0307287093942</v>
      </c>
      <c r="J19" s="116">
        <v>22.367647058823525</v>
      </c>
      <c r="K19" s="114">
        <v>10.761792452830187</v>
      </c>
      <c r="L19" s="114">
        <v>14.349056603773583</v>
      </c>
      <c r="M19" s="115">
        <v>16.062376795268936</v>
      </c>
      <c r="N19" s="116">
        <v>17.936320754716981</v>
      </c>
    </row>
    <row r="20" spans="2:14">
      <c r="B20" s="109" t="s">
        <v>40</v>
      </c>
      <c r="C20" s="110">
        <v>5.8185569498069505</v>
      </c>
      <c r="D20" s="110">
        <f t="shared" si="0"/>
        <v>7.7580759330759337</v>
      </c>
      <c r="E20" s="111">
        <f t="shared" si="1"/>
        <v>8.6844133579208211</v>
      </c>
      <c r="F20" s="112">
        <f t="shared" si="2"/>
        <v>9.6975949163449187</v>
      </c>
      <c r="G20" s="110">
        <v>11.350468554175688</v>
      </c>
      <c r="H20" s="110">
        <v>15.13395807223425</v>
      </c>
      <c r="I20" s="111">
        <v>16.940997842053264</v>
      </c>
      <c r="J20" s="112">
        <v>18.917447590292813</v>
      </c>
      <c r="K20" s="110">
        <v>8.8125</v>
      </c>
      <c r="L20" s="110">
        <v>11.75</v>
      </c>
      <c r="M20" s="111">
        <v>13.152985074626866</v>
      </c>
      <c r="N20" s="112">
        <v>14.6875</v>
      </c>
    </row>
    <row r="21" spans="2:14">
      <c r="B21" s="113" t="s">
        <v>41</v>
      </c>
      <c r="C21" s="114">
        <v>3.7572254335260116</v>
      </c>
      <c r="D21" s="114">
        <f t="shared" si="0"/>
        <v>5.0096339113680157</v>
      </c>
      <c r="E21" s="115">
        <f t="shared" si="1"/>
        <v>5.6077991545164352</v>
      </c>
      <c r="F21" s="116">
        <f t="shared" si="2"/>
        <v>6.2620423892100199</v>
      </c>
      <c r="G21" s="114">
        <v>8.7053571428571423</v>
      </c>
      <c r="H21" s="114">
        <v>11.607142857142856</v>
      </c>
      <c r="I21" s="115">
        <v>12.993070362473347</v>
      </c>
      <c r="J21" s="116">
        <v>14.508928571428571</v>
      </c>
      <c r="K21" s="114">
        <v>5.8224705882352934</v>
      </c>
      <c r="L21" s="114">
        <v>7.7632941176470576</v>
      </c>
      <c r="M21" s="115">
        <v>8.6902546093064075</v>
      </c>
      <c r="N21" s="116">
        <v>9.7041176470588226</v>
      </c>
    </row>
    <row r="22" spans="2:14">
      <c r="B22" s="117" t="s">
        <v>42</v>
      </c>
      <c r="C22" s="118">
        <v>5.3821704085742805</v>
      </c>
      <c r="D22" s="118">
        <f t="shared" si="0"/>
        <v>7.1762272114323737</v>
      </c>
      <c r="E22" s="119">
        <f t="shared" si="1"/>
        <v>8.033090162051165</v>
      </c>
      <c r="F22" s="120">
        <f t="shared" si="2"/>
        <v>8.9702840142904687</v>
      </c>
      <c r="G22" s="118">
        <v>11.619306506849314</v>
      </c>
      <c r="H22" s="118">
        <v>15.492408675799085</v>
      </c>
      <c r="I22" s="119">
        <v>17.342248517685544</v>
      </c>
      <c r="J22" s="120">
        <v>19.365510844748858</v>
      </c>
      <c r="K22" s="118">
        <v>9.5191765673871451</v>
      </c>
      <c r="L22" s="118">
        <v>12.69223542318286</v>
      </c>
      <c r="M22" s="119">
        <v>14.207726219980813</v>
      </c>
      <c r="N22" s="120">
        <v>15.865294278978576</v>
      </c>
    </row>
    <row r="23" spans="2:14">
      <c r="B23" s="121" t="s">
        <v>43</v>
      </c>
      <c r="C23" s="122">
        <v>6.0229357798165131</v>
      </c>
      <c r="D23" s="123">
        <f t="shared" si="0"/>
        <v>8.0305810397553508</v>
      </c>
      <c r="E23" s="124">
        <f t="shared" si="1"/>
        <v>8.9894563877858396</v>
      </c>
      <c r="F23" s="125">
        <f t="shared" si="2"/>
        <v>10.038226299694189</v>
      </c>
      <c r="G23" s="122">
        <v>12.1875</v>
      </c>
      <c r="H23" s="123">
        <v>16.25</v>
      </c>
      <c r="I23" s="124">
        <v>18.190298507462686</v>
      </c>
      <c r="J23" s="125">
        <v>20.3125</v>
      </c>
      <c r="K23" s="122">
        <v>9.5233701157742399</v>
      </c>
      <c r="L23" s="123">
        <v>12.69782682103232</v>
      </c>
      <c r="M23" s="124">
        <v>14.213985247424239</v>
      </c>
      <c r="N23" s="125">
        <v>15.872283526290401</v>
      </c>
    </row>
    <row r="24" spans="2:14">
      <c r="B24" s="113" t="s">
        <v>44</v>
      </c>
      <c r="C24" s="126">
        <v>3.5918859649122803</v>
      </c>
      <c r="D24" s="114">
        <f t="shared" si="0"/>
        <v>4.7891812865497068</v>
      </c>
      <c r="E24" s="115">
        <f t="shared" si="1"/>
        <v>5.3610238282272835</v>
      </c>
      <c r="F24" s="116">
        <f t="shared" si="2"/>
        <v>5.9864766081871341</v>
      </c>
      <c r="G24" s="126">
        <v>8.53125</v>
      </c>
      <c r="H24" s="114">
        <v>11.375</v>
      </c>
      <c r="I24" s="115">
        <v>12.73320895522388</v>
      </c>
      <c r="J24" s="116">
        <v>14.21875</v>
      </c>
      <c r="K24" s="126">
        <v>6.1717499999999994</v>
      </c>
      <c r="L24" s="114">
        <v>8.2289999999999992</v>
      </c>
      <c r="M24" s="115">
        <v>9.2115671641791028</v>
      </c>
      <c r="N24" s="116">
        <v>10.286249999999999</v>
      </c>
    </row>
    <row r="25" spans="2:14">
      <c r="B25" s="127" t="s">
        <v>45</v>
      </c>
      <c r="C25" s="128">
        <v>4.3005405405405401</v>
      </c>
      <c r="D25" s="129">
        <f t="shared" si="0"/>
        <v>5.7340540540540532</v>
      </c>
      <c r="E25" s="130">
        <f t="shared" si="1"/>
        <v>6.4187172246873727</v>
      </c>
      <c r="F25" s="131">
        <f t="shared" si="2"/>
        <v>7.1675675675675672</v>
      </c>
      <c r="G25" s="128">
        <v>9.1941897327515676</v>
      </c>
      <c r="H25" s="129">
        <v>12.258919643668756</v>
      </c>
      <c r="I25" s="130">
        <v>13.722671242912787</v>
      </c>
      <c r="J25" s="131">
        <v>15.323649554585947</v>
      </c>
      <c r="K25" s="128">
        <v>6.775632911392405</v>
      </c>
      <c r="L25" s="129">
        <v>9.0341772151898727</v>
      </c>
      <c r="M25" s="130">
        <v>10.112884942376724</v>
      </c>
      <c r="N25" s="131">
        <v>11.292721518987342</v>
      </c>
    </row>
    <row r="26" spans="2:14" ht="49.5" customHeight="1">
      <c r="B26" s="132" t="s">
        <v>70</v>
      </c>
      <c r="C26" s="132"/>
      <c r="D26" s="132"/>
      <c r="E26" s="132"/>
      <c r="F26" s="132"/>
      <c r="G26" s="132"/>
      <c r="H26" s="132"/>
      <c r="I26" s="132"/>
      <c r="J26" s="132"/>
      <c r="K26" s="132"/>
      <c r="L26" s="132"/>
      <c r="M26" s="132"/>
      <c r="N26" s="132"/>
    </row>
    <row r="27" spans="2:14" ht="109.5" customHeight="1">
      <c r="B27" s="133" t="s">
        <v>67</v>
      </c>
      <c r="C27" s="133"/>
      <c r="D27" s="133"/>
      <c r="E27" s="133"/>
      <c r="F27" s="133"/>
      <c r="G27" s="133"/>
      <c r="H27" s="133"/>
      <c r="I27" s="133"/>
      <c r="J27" s="133"/>
      <c r="K27" s="133"/>
      <c r="L27" s="133"/>
      <c r="M27" s="133"/>
      <c r="N27" s="133"/>
    </row>
    <row r="28" spans="2:14" ht="37.5" customHeight="1">
      <c r="B28" s="133" t="s">
        <v>73</v>
      </c>
      <c r="C28" s="133"/>
      <c r="D28" s="133"/>
      <c r="E28" s="133"/>
      <c r="F28" s="133"/>
      <c r="G28" s="133"/>
      <c r="H28" s="133"/>
      <c r="I28" s="133"/>
      <c r="J28" s="133"/>
      <c r="K28" s="133"/>
      <c r="L28" s="133"/>
      <c r="M28" s="133"/>
      <c r="N28" s="133"/>
    </row>
    <row r="29" spans="2:14">
      <c r="B29" s="1"/>
      <c r="C29" s="134"/>
      <c r="D29" s="134"/>
      <c r="E29" s="134"/>
      <c r="F29" s="134"/>
      <c r="G29" s="134"/>
      <c r="H29" s="134"/>
      <c r="I29" s="134"/>
      <c r="J29" s="134"/>
      <c r="K29" s="134"/>
      <c r="L29" s="134"/>
      <c r="M29" s="134"/>
      <c r="N29" s="134"/>
    </row>
  </sheetData>
  <mergeCells count="17">
    <mergeCell ref="B26:N26"/>
    <mergeCell ref="B27:N27"/>
    <mergeCell ref="B28:N28"/>
    <mergeCell ref="C3:F3"/>
    <mergeCell ref="G3:J3"/>
    <mergeCell ref="G4:G5"/>
    <mergeCell ref="H4:J4"/>
    <mergeCell ref="B2:N2"/>
    <mergeCell ref="K6:N6"/>
    <mergeCell ref="C6:F6"/>
    <mergeCell ref="G6:J6"/>
    <mergeCell ref="C4:C5"/>
    <mergeCell ref="D4:F4"/>
    <mergeCell ref="B3:B6"/>
    <mergeCell ref="K3:N3"/>
    <mergeCell ref="K4:K5"/>
    <mergeCell ref="L4:N4"/>
  </mergeCells>
  <pageMargins left="0.7" right="0.7" top="0.78740157499999996" bottom="0.78740157499999996"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e700520-356e-437f-8d72-5ba612197a0d" xsi:nil="true"/>
    <lcf76f155ced4ddcb4097134ff3c332f xmlns="71ea3402-ccc5-4626-b376-cfd2cbafb61f">
      <Terms xmlns="http://schemas.microsoft.com/office/infopath/2007/PartnerControls"/>
    </lcf76f155ced4ddcb4097134ff3c332f>
    <Fragen xmlns="71ea3402-ccc5-4626-b376-cfd2cbafb61f" xsi:nil="true"/>
    <rsmimportiert xmlns="71ea3402-ccc5-4626-b376-cfd2cbafb61f">false</rsmimportiert>
    <Korrekturisterfolgt xmlns="71ea3402-ccc5-4626-b376-cfd2cbafb61f">false</Korrekturisterfolgt>
    <Korrekturen xmlns="71ea3402-ccc5-4626-b376-cfd2cbafb61f"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kument" ma:contentTypeID="0x01010002F7E03EC6555647837FA4C0958A5EE9" ma:contentTypeVersion="21" ma:contentTypeDescription="Ein neues Dokument erstellen." ma:contentTypeScope="" ma:versionID="58c3bffbaa3b7461f34350f104573a6f">
  <xsd:schema xmlns:xsd="http://www.w3.org/2001/XMLSchema" xmlns:xs="http://www.w3.org/2001/XMLSchema" xmlns:p="http://schemas.microsoft.com/office/2006/metadata/properties" xmlns:ns2="71ea3402-ccc5-4626-b376-cfd2cbafb61f" xmlns:ns3="ae700520-356e-437f-8d72-5ba612197a0d" targetNamespace="http://schemas.microsoft.com/office/2006/metadata/properties" ma:root="true" ma:fieldsID="b6bf54fadd18a819385eadebf189974b" ns2:_="" ns3:_="">
    <xsd:import namespace="71ea3402-ccc5-4626-b376-cfd2cbafb61f"/>
    <xsd:import namespace="ae700520-356e-437f-8d72-5ba612197a0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rsmimportiert" minOccurs="0"/>
                <xsd:element ref="ns2:Fragen"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Korrekturisterfolgt" minOccurs="0"/>
                <xsd:element ref="ns2:Korrektur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ea3402-ccc5-4626-b376-cfd2cbafb6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rsmimportiert" ma:index="18" nillable="true" ma:displayName="rsm importiert" ma:default="0" ma:format="Dropdown" ma:internalName="rsmimportiert">
      <xsd:simpleType>
        <xsd:restriction base="dms:Boolean"/>
      </xsd:simpleType>
    </xsd:element>
    <xsd:element name="Fragen" ma:index="19" nillable="true" ma:displayName="Fragen" ma:format="Dropdown" ma:internalName="Fragen">
      <xsd:simpleType>
        <xsd:restriction base="dms:Text">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7c5c163e-9316-40f2-8884-c71d2729bb5c" ma:termSetId="09814cd3-568e-fe90-9814-8d621ff8fb84" ma:anchorId="fba54fb3-c3e1-fe81-a776-ca4b69148c4d" ma:open="true" ma:isKeyword="false">
      <xsd:complexType>
        <xsd:sequence>
          <xsd:element ref="pc:Terms" minOccurs="0" maxOccurs="1"/>
        </xsd:sequence>
      </xsd:complexType>
    </xsd:element>
    <xsd:element name="MediaServiceDateTaken" ma:index="25" nillable="true" ma:displayName="MediaServiceDateTaken" ma:hidden="true" ma:indexed="true" ma:internalName="MediaServiceDateTaken" ma:readOnly="true">
      <xsd:simpleType>
        <xsd:restriction base="dms:Text"/>
      </xsd:simpleType>
    </xsd:element>
    <xsd:element name="Korrekturisterfolgt" ma:index="26" nillable="true" ma:displayName="Korrektur ist erfolgt" ma:default="0" ma:format="Dropdown" ma:internalName="Korrekturisterfolgt">
      <xsd:simpleType>
        <xsd:restriction base="dms:Boolean"/>
      </xsd:simpleType>
    </xsd:element>
    <xsd:element name="Korrekturen" ma:index="27" nillable="true" ma:displayName="Korrekturen" ma:format="Dropdown" ma:internalName="Korrekturen">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700520-356e-437f-8d72-5ba612197a0d" elementFormDefault="qualified">
    <xsd:import namespace="http://schemas.microsoft.com/office/2006/documentManagement/types"/>
    <xsd:import namespace="http://schemas.microsoft.com/office/infopath/2007/PartnerControls"/>
    <xsd:element name="SharedWithUsers" ma:index="14"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Freigegeben für - Details" ma:internalName="SharedWithDetails" ma:readOnly="true">
      <xsd:simpleType>
        <xsd:restriction base="dms:Note">
          <xsd:maxLength value="255"/>
        </xsd:restriction>
      </xsd:simpleType>
    </xsd:element>
    <xsd:element name="TaxCatchAll" ma:index="24" nillable="true" ma:displayName="Taxonomy Catch All Column" ma:hidden="true" ma:list="{f2bc58ed-3e21-4e53-9386-e02250969afd}" ma:internalName="TaxCatchAll" ma:showField="CatchAllData" ma:web="ae700520-356e-437f-8d72-5ba612197a0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D81867A-97B2-42F5-BD3B-DB13FF0AF1FE}"/>
</file>

<file path=customXml/itemProps2.xml><?xml version="1.0" encoding="utf-8"?>
<ds:datastoreItem xmlns:ds="http://schemas.openxmlformats.org/officeDocument/2006/customXml" ds:itemID="{382FBDFE-6C80-4169-8F3B-CE8F5338FB4A}"/>
</file>

<file path=customXml/itemProps3.xml><?xml version="1.0" encoding="utf-8"?>
<ds:datastoreItem xmlns:ds="http://schemas.openxmlformats.org/officeDocument/2006/customXml" ds:itemID="{B69B856E-2500-4852-860A-AFD2A3B56E12}"/>
</file>

<file path=docProps/app.xml><?xml version="1.0" encoding="utf-8"?>
<Properties xmlns="http://schemas.openxmlformats.org/officeDocument/2006/extended-properties" xmlns:vt="http://schemas.openxmlformats.org/officeDocument/2006/docPropsVTypes">
  <Application>Microsoft Excel Online</Application>
  <Manager/>
  <Company>Bertelsmann Stiftung</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Strunz, Eva, ST-WB</dc:creator>
  <cp:keywords/>
  <dc:description/>
  <cp:lastModifiedBy>Helena Hornung</cp:lastModifiedBy>
  <cp:revision/>
  <dcterms:created xsi:type="dcterms:W3CDTF">2017-06-12T06:32:36Z</dcterms:created>
  <dcterms:modified xsi:type="dcterms:W3CDTF">2024-08-21T10:35:15Z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0x01010002F7E03EC6555647837FA4C0958A5EE9</vt:lpwstr>
  </property>
  <property fmtid="{D5CDD505-2E9C-101B-9397-08002B2CF9AE}" pid="3" name="MediaServiceImageTags">
    <vt:lpwstr/>
  </property>
</Properties>
</file>