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H:\Projekte\2 Laufende Projekte\Bertelsmannstiftung 2024\Daten_2024\Downloadtabellen\Bundesländer\Charge 1\abgeliefert\"/>
    </mc:Choice>
  </mc:AlternateContent>
  <xr:revisionPtr revIDLastSave="0" documentId="13_ncr:1_{1B8B0276-6117-4570-8917-64BF3FA50443}" xr6:coauthVersionLast="47" xr6:coauthVersionMax="47" xr10:uidLastSave="{00000000-0000-0000-0000-000000000000}"/>
  <bookViews>
    <workbookView xWindow="49104" yWindow="20580" windowWidth="19416" windowHeight="10296" xr2:uid="{00000000-000D-0000-FFFF-FFFF00000000}"/>
  </bookViews>
  <sheets>
    <sheet name="Inhalt" sheetId="13" r:id="rId1"/>
    <sheet name="&lt; 3 | 2023" sheetId="20" r:id="rId2"/>
    <sheet name="&lt; 3 | 2022" sheetId="17" r:id="rId3"/>
    <sheet name="&lt; 3 | 2021" sheetId="14" r:id="rId4"/>
    <sheet name="&lt; 3 | 2020" sheetId="10" r:id="rId5"/>
    <sheet name="&lt; 3 | 2019" sheetId="7" r:id="rId6"/>
    <sheet name="&lt; 3 | 2018" sheetId="1" r:id="rId7"/>
    <sheet name="&lt; 3 | 2017" sheetId="4" r:id="rId8"/>
    <sheet name="&gt; 3 | 2023" sheetId="21" r:id="rId9"/>
    <sheet name="&gt; 3 | 2022" sheetId="18" r:id="rId10"/>
    <sheet name="&gt; 3 | 2021" sheetId="15" r:id="rId11"/>
    <sheet name="&gt; 3 | 2020" sheetId="11" r:id="rId12"/>
    <sheet name="&gt; 3 | 2019" sheetId="8" r:id="rId13"/>
    <sheet name="&gt; 3 | 2018" sheetId="2" r:id="rId14"/>
    <sheet name="&gt; 3 | 2017" sheetId="5" r:id="rId15"/>
    <sheet name="Schulkinder | 2023" sheetId="22" r:id="rId16"/>
    <sheet name="Schulkinder | 2022" sheetId="19" r:id="rId17"/>
    <sheet name="Schulkinder | 2021" sheetId="16" r:id="rId18"/>
    <sheet name="Schulkinder | 2020" sheetId="12" r:id="rId19"/>
    <sheet name="Schulkinder | 2019" sheetId="9" r:id="rId20"/>
    <sheet name="Schulkinder | 2018" sheetId="3" r:id="rId21"/>
    <sheet name="Schulkinder | 2017" sheetId="6" r:id="rId22"/>
  </sheets>
  <definedNames>
    <definedName name="_____________________________C22b7" localSheetId="21">#REF!</definedName>
    <definedName name="_____________________________C22b7" localSheetId="20">#REF!</definedName>
    <definedName name="_____________________________C22b7" localSheetId="19">#REF!</definedName>
    <definedName name="_____________________________C22b7">#REF!</definedName>
    <definedName name="____________________________C22b7" localSheetId="21">#REF!</definedName>
    <definedName name="____________________________C22b7" localSheetId="20">#REF!</definedName>
    <definedName name="____________________________C22b7" localSheetId="19">#REF!</definedName>
    <definedName name="____________________________C22b7">#REF!</definedName>
    <definedName name="___________________________C22b7" localSheetId="21">#REF!</definedName>
    <definedName name="___________________________C22b7" localSheetId="20">#REF!</definedName>
    <definedName name="___________________________C22b7" localSheetId="19">#REF!</definedName>
    <definedName name="___________________________C22b7">#REF!</definedName>
    <definedName name="__________________________C22b7" localSheetId="21">#REF!</definedName>
    <definedName name="__________________________C22b7" localSheetId="20">#REF!</definedName>
    <definedName name="__________________________C22b7" localSheetId="19">#REF!</definedName>
    <definedName name="__________________________C22b7">#REF!</definedName>
    <definedName name="_________________________C22b7" localSheetId="21">#REF!</definedName>
    <definedName name="_________________________C22b7" localSheetId="20">#REF!</definedName>
    <definedName name="_________________________C22b7" localSheetId="19">#REF!</definedName>
    <definedName name="_________________________C22b7">#REF!</definedName>
    <definedName name="________________________C22b7" localSheetId="21">#REF!</definedName>
    <definedName name="________________________C22b7" localSheetId="20">#REF!</definedName>
    <definedName name="________________________C22b7" localSheetId="19">#REF!</definedName>
    <definedName name="________________________C22b7">#REF!</definedName>
    <definedName name="_______________________C22b7" localSheetId="21">#REF!</definedName>
    <definedName name="_______________________C22b7" localSheetId="20">#REF!</definedName>
    <definedName name="_______________________C22b7" localSheetId="19">#REF!</definedName>
    <definedName name="_______________________C22b7">#REF!</definedName>
    <definedName name="______________________C22b7" localSheetId="21">#REF!</definedName>
    <definedName name="______________________C22b7" localSheetId="20">#REF!</definedName>
    <definedName name="______________________C22b7" localSheetId="19">#REF!</definedName>
    <definedName name="______________________C22b7">#REF!</definedName>
    <definedName name="_____________________C22b7" localSheetId="21">#REF!</definedName>
    <definedName name="_____________________C22b7" localSheetId="20">#REF!</definedName>
    <definedName name="_____________________C22b7" localSheetId="19">#REF!</definedName>
    <definedName name="_____________________C22b7">#REF!</definedName>
    <definedName name="____________________C22b7" localSheetId="21">#REF!</definedName>
    <definedName name="____________________C22b7" localSheetId="20">#REF!</definedName>
    <definedName name="____________________C22b7" localSheetId="19">#REF!</definedName>
    <definedName name="____________________C22b7">#REF!</definedName>
    <definedName name="__________________C22b7" localSheetId="21">#REF!</definedName>
    <definedName name="__________________C22b7" localSheetId="20">#REF!</definedName>
    <definedName name="__________________C22b7" localSheetId="19">#REF!</definedName>
    <definedName name="__________________C22b7">#REF!</definedName>
    <definedName name="_________________C22b7" localSheetId="21">#REF!</definedName>
    <definedName name="_________________C22b7" localSheetId="20">#REF!</definedName>
    <definedName name="_________________C22b7" localSheetId="19">#REF!</definedName>
    <definedName name="_________________C22b7">#REF!</definedName>
    <definedName name="________________C22b7" localSheetId="21">#REF!</definedName>
    <definedName name="________________C22b7" localSheetId="20">#REF!</definedName>
    <definedName name="________________C22b7" localSheetId="19">#REF!</definedName>
    <definedName name="________________C22b7">#REF!</definedName>
    <definedName name="______________C22b7" localSheetId="21">#REF!</definedName>
    <definedName name="______________C22b7" localSheetId="20">#REF!</definedName>
    <definedName name="______________C22b7" localSheetId="19">#REF!</definedName>
    <definedName name="______________C22b7">#REF!</definedName>
    <definedName name="_____________C22b7" localSheetId="21">#REF!</definedName>
    <definedName name="_____________C22b7" localSheetId="20">#REF!</definedName>
    <definedName name="_____________C22b7" localSheetId="19">#REF!</definedName>
    <definedName name="_____________C22b7">#REF!</definedName>
    <definedName name="____________C22b7" localSheetId="21">#REF!</definedName>
    <definedName name="____________C22b7" localSheetId="20">#REF!</definedName>
    <definedName name="____________C22b7" localSheetId="19">#REF!</definedName>
    <definedName name="____________C22b7">#REF!</definedName>
    <definedName name="___________C22b7" localSheetId="21">#REF!</definedName>
    <definedName name="___________C22b7" localSheetId="20">#REF!</definedName>
    <definedName name="___________C22b7" localSheetId="19">#REF!</definedName>
    <definedName name="___________C22b7">#REF!</definedName>
    <definedName name="__________C22b7" localSheetId="21">#REF!</definedName>
    <definedName name="__________C22b7" localSheetId="20">#REF!</definedName>
    <definedName name="__________C22b7" localSheetId="19">#REF!</definedName>
    <definedName name="__________C22b7">#REF!</definedName>
    <definedName name="_________C22b7" localSheetId="21">#REF!</definedName>
    <definedName name="_________C22b7" localSheetId="20">#REF!</definedName>
    <definedName name="_________C22b7" localSheetId="19">#REF!</definedName>
    <definedName name="_________C22b7">#REF!</definedName>
    <definedName name="________C22b7" localSheetId="21">#REF!</definedName>
    <definedName name="________C22b7" localSheetId="20">#REF!</definedName>
    <definedName name="________C22b7" localSheetId="19">#REF!</definedName>
    <definedName name="________C22b7">#REF!</definedName>
    <definedName name="_______C22b7" localSheetId="21">#REF!</definedName>
    <definedName name="_______C22b7" localSheetId="20">#REF!</definedName>
    <definedName name="_______C22b7" localSheetId="19">#REF!</definedName>
    <definedName name="_______C22b7">#REF!</definedName>
    <definedName name="______C22b7" localSheetId="21">#REF!</definedName>
    <definedName name="______C22b7" localSheetId="20">#REF!</definedName>
    <definedName name="______C22b7" localSheetId="19">#REF!</definedName>
    <definedName name="______C22b7">#REF!</definedName>
    <definedName name="_____C22b7" localSheetId="21">#REF!</definedName>
    <definedName name="_____C22b7" localSheetId="20">#REF!</definedName>
    <definedName name="_____C22b7" localSheetId="19">#REF!</definedName>
    <definedName name="_____C22b7">#REF!</definedName>
    <definedName name="____C22b7" localSheetId="21">#REF!</definedName>
    <definedName name="____C22b7" localSheetId="20">#REF!</definedName>
    <definedName name="____C22b7" localSheetId="19">#REF!</definedName>
    <definedName name="____C22b7">#REF!</definedName>
    <definedName name="___C22b7" localSheetId="21">#REF!</definedName>
    <definedName name="___C22b7" localSheetId="20">#REF!</definedName>
    <definedName name="___C22b7" localSheetId="19">#REF!</definedName>
    <definedName name="___C22b7">#REF!</definedName>
    <definedName name="__123Graph_A" localSheetId="1" hidden="1">#REF!</definedName>
    <definedName name="__123Graph_A" localSheetId="8" hidden="1">#REF!</definedName>
    <definedName name="__123Graph_A" localSheetId="21" hidden="1">#REF!</definedName>
    <definedName name="__123Graph_A" localSheetId="20" hidden="1">#REF!</definedName>
    <definedName name="__123Graph_A" localSheetId="19" hidden="1">#REF!</definedName>
    <definedName name="__123Graph_A" localSheetId="15" hidden="1">#REF!</definedName>
    <definedName name="__123Graph_A" hidden="1">#REF!</definedName>
    <definedName name="__123Graph_B" localSheetId="1" hidden="1">#REF!</definedName>
    <definedName name="__123Graph_B" localSheetId="8" hidden="1">#REF!</definedName>
    <definedName name="__123Graph_B" localSheetId="21" hidden="1">#REF!</definedName>
    <definedName name="__123Graph_B" localSheetId="20" hidden="1">#REF!</definedName>
    <definedName name="__123Graph_B" localSheetId="19" hidden="1">#REF!</definedName>
    <definedName name="__123Graph_B" localSheetId="15" hidden="1">#REF!</definedName>
    <definedName name="__123Graph_B" hidden="1">#REF!</definedName>
    <definedName name="__123Graph_C" localSheetId="1" hidden="1">#REF!</definedName>
    <definedName name="__123Graph_C" localSheetId="8" hidden="1">#REF!</definedName>
    <definedName name="__123Graph_C" localSheetId="21" hidden="1">#REF!</definedName>
    <definedName name="__123Graph_C" localSheetId="20" hidden="1">#REF!</definedName>
    <definedName name="__123Graph_C" localSheetId="19" hidden="1">#REF!</definedName>
    <definedName name="__123Graph_C" localSheetId="15" hidden="1">#REF!</definedName>
    <definedName name="__123Graph_C" hidden="1">#REF!</definedName>
    <definedName name="__123Graph_D" localSheetId="1" hidden="1">#REF!</definedName>
    <definedName name="__123Graph_D" localSheetId="8" hidden="1">#REF!</definedName>
    <definedName name="__123Graph_D" localSheetId="21" hidden="1">#REF!</definedName>
    <definedName name="__123Graph_D" localSheetId="20" hidden="1">#REF!</definedName>
    <definedName name="__123Graph_D" localSheetId="19" hidden="1">#REF!</definedName>
    <definedName name="__123Graph_D" localSheetId="15" hidden="1">#REF!</definedName>
    <definedName name="__123Graph_D" hidden="1">#REF!</definedName>
    <definedName name="__123Graph_E" localSheetId="1" hidden="1">#REF!</definedName>
    <definedName name="__123Graph_E" localSheetId="8" hidden="1">#REF!</definedName>
    <definedName name="__123Graph_E" localSheetId="21" hidden="1">#REF!</definedName>
    <definedName name="__123Graph_E" localSheetId="20" hidden="1">#REF!</definedName>
    <definedName name="__123Graph_E" localSheetId="19" hidden="1">#REF!</definedName>
    <definedName name="__123Graph_E" localSheetId="15" hidden="1">#REF!</definedName>
    <definedName name="__123Graph_E" hidden="1">#REF!</definedName>
    <definedName name="__123Graph_F" localSheetId="1" hidden="1">#REF!</definedName>
    <definedName name="__123Graph_F" localSheetId="8" hidden="1">#REF!</definedName>
    <definedName name="__123Graph_F" localSheetId="21" hidden="1">#REF!</definedName>
    <definedName name="__123Graph_F" localSheetId="20" hidden="1">#REF!</definedName>
    <definedName name="__123Graph_F" localSheetId="19" hidden="1">#REF!</definedName>
    <definedName name="__123Graph_F" localSheetId="15" hidden="1">#REF!</definedName>
    <definedName name="__123Graph_F" hidden="1">#REF!</definedName>
    <definedName name="__123Graph_X" localSheetId="1" hidden="1">#REF!</definedName>
    <definedName name="__123Graph_X" localSheetId="8" hidden="1">#REF!</definedName>
    <definedName name="__123Graph_X" localSheetId="21" hidden="1">#REF!</definedName>
    <definedName name="__123Graph_X" localSheetId="20" hidden="1">#REF!</definedName>
    <definedName name="__123Graph_X" localSheetId="19" hidden="1">#REF!</definedName>
    <definedName name="__123Graph_X" localSheetId="15" hidden="1">#REF!</definedName>
    <definedName name="__123Graph_X" hidden="1">#REF!</definedName>
    <definedName name="__C22b7" localSheetId="21">#REF!</definedName>
    <definedName name="__C22b7" localSheetId="20">#REF!</definedName>
    <definedName name="__C22b7" localSheetId="19">#REF!</definedName>
    <definedName name="__C22b7">#REF!</definedName>
    <definedName name="_C22b7" localSheetId="21">#REF!</definedName>
    <definedName name="_C22b7" localSheetId="20">#REF!</definedName>
    <definedName name="_C22b7" localSheetId="19">#REF!</definedName>
    <definedName name="_C22b7">#REF!</definedName>
    <definedName name="_Fill" localSheetId="21" hidden="1">#REF!</definedName>
    <definedName name="_Fill" localSheetId="20" hidden="1">#REF!</definedName>
    <definedName name="_Fill" localSheetId="19" hidden="1">#REF!</definedName>
    <definedName name="_Fill" hidden="1">#REF!</definedName>
    <definedName name="_tab27" localSheetId="1">#REF!</definedName>
    <definedName name="_tab27" localSheetId="8">#REF!</definedName>
    <definedName name="_tab27" localSheetId="21">#REF!</definedName>
    <definedName name="_tab27" localSheetId="20">#REF!</definedName>
    <definedName name="_tab27" localSheetId="19">#REF!</definedName>
    <definedName name="_tab27" localSheetId="15">#REF!</definedName>
    <definedName name="_tab27">#REF!</definedName>
    <definedName name="_tab28" localSheetId="1">#REF!</definedName>
    <definedName name="_tab28" localSheetId="8">#REF!</definedName>
    <definedName name="_tab28" localSheetId="21">#REF!</definedName>
    <definedName name="_tab28" localSheetId="20">#REF!</definedName>
    <definedName name="_tab28" localSheetId="19">#REF!</definedName>
    <definedName name="_tab28" localSheetId="15">#REF!</definedName>
    <definedName name="_tab28">#REF!</definedName>
    <definedName name="aa" localSheetId="21">#REF!</definedName>
    <definedName name="aa" localSheetId="20">#REF!</definedName>
    <definedName name="aa" localSheetId="19">#REF!</definedName>
    <definedName name="aa">#REF!</definedName>
    <definedName name="aaaa" localSheetId="21">#REF!</definedName>
    <definedName name="aaaa" localSheetId="20">#REF!</definedName>
    <definedName name="aaaa" localSheetId="19">#REF!</definedName>
    <definedName name="aaaa">#REF!</definedName>
    <definedName name="aaaaa" localSheetId="21">#REF!</definedName>
    <definedName name="aaaaa" localSheetId="20">#REF!</definedName>
    <definedName name="aaaaa" localSheetId="19">#REF!</definedName>
    <definedName name="aaaaa">#REF!</definedName>
    <definedName name="aaaaadad" localSheetId="21">#REF!</definedName>
    <definedName name="aaaaadad" localSheetId="20">#REF!</definedName>
    <definedName name="aaaaadad" localSheetId="19">#REF!</definedName>
    <definedName name="aaaaadad">#REF!</definedName>
    <definedName name="aadasd" localSheetId="21">#REF!</definedName>
    <definedName name="aadasd" localSheetId="20">#REF!</definedName>
    <definedName name="aadasd" localSheetId="19">#REF!</definedName>
    <definedName name="aadasd">#REF!</definedName>
    <definedName name="Abb.G33A" localSheetId="21">#REF!</definedName>
    <definedName name="Abb.G33A" localSheetId="20">#REF!</definedName>
    <definedName name="Abb.G33A" localSheetId="19">#REF!</definedName>
    <definedName name="Abb.G33A">#REF!</definedName>
    <definedName name="Abf_Laender2000_Heim" localSheetId="21">#REF!</definedName>
    <definedName name="Abf_Laender2000_Heim" localSheetId="20">#REF!</definedName>
    <definedName name="Abf_Laender2000_Heim" localSheetId="19">#REF!</definedName>
    <definedName name="Abf_Laender2000_Heim">#REF!</definedName>
    <definedName name="Abf_Laender2000_Heim_4" localSheetId="21">#REF!</definedName>
    <definedName name="Abf_Laender2000_Heim_4" localSheetId="20">#REF!</definedName>
    <definedName name="Abf_Laender2000_Heim_4" localSheetId="19">#REF!</definedName>
    <definedName name="Abf_Laender2000_Heim_4">#REF!</definedName>
    <definedName name="Abf_Laender2000_Heim_5">#N/A</definedName>
    <definedName name="Abf_Laender2000_Heim_59">#N/A</definedName>
    <definedName name="Abschluss" localSheetId="21">#REF!</definedName>
    <definedName name="Abschluss" localSheetId="20">#REF!</definedName>
    <definedName name="Abschluss" localSheetId="19">#REF!</definedName>
    <definedName name="Abschluss">#REF!</definedName>
    <definedName name="Abschlussart" localSheetId="21">#REF!</definedName>
    <definedName name="Abschlussart" localSheetId="20">#REF!</definedName>
    <definedName name="Abschlussart" localSheetId="19">#REF!</definedName>
    <definedName name="Abschlussart">#REF!</definedName>
    <definedName name="ad" localSheetId="21">#REF!</definedName>
    <definedName name="ad" localSheetId="20">#REF!</definedName>
    <definedName name="ad" localSheetId="19">#REF!</definedName>
    <definedName name="ad">#REF!</definedName>
    <definedName name="adadasd" localSheetId="21">#REF!</definedName>
    <definedName name="adadasd" localSheetId="20">#REF!</definedName>
    <definedName name="adadasd" localSheetId="19">#REF!</definedName>
    <definedName name="adadasd">#REF!</definedName>
    <definedName name="ads" localSheetId="21">#REF!</definedName>
    <definedName name="ads" localSheetId="20">#REF!</definedName>
    <definedName name="ads" localSheetId="19">#REF!</definedName>
    <definedName name="ads">#REF!</definedName>
    <definedName name="Alle" localSheetId="1">#REF!</definedName>
    <definedName name="Alle" localSheetId="8">#REF!</definedName>
    <definedName name="Alle" localSheetId="15">#REF!</definedName>
    <definedName name="Alle">#REF!</definedName>
    <definedName name="Alter" localSheetId="21">#REF!</definedName>
    <definedName name="Alter" localSheetId="20">#REF!</definedName>
    <definedName name="Alter" localSheetId="19">#REF!</definedName>
    <definedName name="Alter">#REF!</definedName>
    <definedName name="ANLERNAUSBILDUNG" localSheetId="1">#REF!</definedName>
    <definedName name="ANLERNAUSBILDUNG" localSheetId="8">#REF!</definedName>
    <definedName name="ANLERNAUSBILDUNG" localSheetId="15">#REF!</definedName>
    <definedName name="ANLERNAUSBILDUNG">#REF!</definedName>
    <definedName name="AS_MitAngabe" localSheetId="1">#REF!</definedName>
    <definedName name="AS_MitAngabe" localSheetId="8">#REF!</definedName>
    <definedName name="AS_MitAngabe" localSheetId="15">#REF!</definedName>
    <definedName name="AS_MitAngabe">#REF!</definedName>
    <definedName name="AS_OhneAngabezurArt" localSheetId="1">#REF!</definedName>
    <definedName name="AS_OhneAngabezurArt" localSheetId="8">#REF!</definedName>
    <definedName name="AS_OhneAngabezurArt" localSheetId="15">#REF!</definedName>
    <definedName name="AS_OhneAngabezurArt">#REF!</definedName>
    <definedName name="AS_OhneAS" localSheetId="1">#REF!</definedName>
    <definedName name="AS_OhneAS" localSheetId="8">#REF!</definedName>
    <definedName name="AS_OhneAS" localSheetId="15">#REF!</definedName>
    <definedName name="AS_OhneAS">#REF!</definedName>
    <definedName name="asas" localSheetId="21">#REF!</definedName>
    <definedName name="asas" localSheetId="20">#REF!</definedName>
    <definedName name="asas" localSheetId="19">#REF!</definedName>
    <definedName name="asas">#REF!</definedName>
    <definedName name="BaMa_Key" localSheetId="21">#REF!</definedName>
    <definedName name="BaMa_Key" localSheetId="20">#REF!</definedName>
    <definedName name="BaMa_Key" localSheetId="19">#REF!</definedName>
    <definedName name="BaMa_Key">#REF!</definedName>
    <definedName name="bbbbbbbbbbbb" localSheetId="21">#REF!</definedName>
    <definedName name="bbbbbbbbbbbb" localSheetId="20">#REF!</definedName>
    <definedName name="bbbbbbbbbbbb" localSheetId="19">#REF!</definedName>
    <definedName name="bbbbbbbbbbbb">#REF!</definedName>
    <definedName name="BERUFSFACHSCHULE" localSheetId="1">#REF!</definedName>
    <definedName name="BERUFSFACHSCHULE" localSheetId="8">#REF!</definedName>
    <definedName name="BERUFSFACHSCHULE" localSheetId="15">#REF!</definedName>
    <definedName name="BERUFSFACHSCHULE">#REF!</definedName>
    <definedName name="BFS_Insg" localSheetId="21">#REF!</definedName>
    <definedName name="BFS_Insg" localSheetId="20">#REF!</definedName>
    <definedName name="BFS_Insg" localSheetId="19">#REF!</definedName>
    <definedName name="BFS_Insg">#REF!</definedName>
    <definedName name="BFS_Schlüssel" localSheetId="21">#REF!</definedName>
    <definedName name="BFS_Schlüssel" localSheetId="20">#REF!</definedName>
    <definedName name="BFS_Schlüssel" localSheetId="19">#REF!</definedName>
    <definedName name="BFS_Schlüssel">#REF!</definedName>
    <definedName name="BFS_Weibl" localSheetId="21">#REF!</definedName>
    <definedName name="BFS_Weibl" localSheetId="20">#REF!</definedName>
    <definedName name="BFS_Weibl" localSheetId="19">#REF!</definedName>
    <definedName name="BFS_Weibl">#REF!</definedName>
    <definedName name="BGJ_Daten_Insg" localSheetId="21">#REF!</definedName>
    <definedName name="BGJ_Daten_Insg" localSheetId="20">#REF!</definedName>
    <definedName name="BGJ_Daten_Insg" localSheetId="19">#REF!</definedName>
    <definedName name="BGJ_Daten_Insg">#REF!</definedName>
    <definedName name="BGJ_Daten_Weibl" localSheetId="21">#REF!</definedName>
    <definedName name="BGJ_Daten_Weibl" localSheetId="20">#REF!</definedName>
    <definedName name="BGJ_Daten_Weibl" localSheetId="19">#REF!</definedName>
    <definedName name="BGJ_Daten_Weibl">#REF!</definedName>
    <definedName name="BGJ_Schlüssel" localSheetId="21">#REF!</definedName>
    <definedName name="BGJ_Schlüssel" localSheetId="20">#REF!</definedName>
    <definedName name="BGJ_Schlüssel" localSheetId="19">#REF!</definedName>
    <definedName name="BGJ_Schlüssel">#REF!</definedName>
    <definedName name="BS_Insg" localSheetId="21">#REF!</definedName>
    <definedName name="BS_Insg" localSheetId="20">#REF!</definedName>
    <definedName name="BS_Insg" localSheetId="19">#REF!</definedName>
    <definedName name="BS_Insg">#REF!</definedName>
    <definedName name="BS_MitAngabe" localSheetId="1">#REF!</definedName>
    <definedName name="BS_MitAngabe" localSheetId="8">#REF!</definedName>
    <definedName name="BS_MitAngabe" localSheetId="15">#REF!</definedName>
    <definedName name="BS_MitAngabe">#REF!</definedName>
    <definedName name="BS_OhneAbschluss" localSheetId="1">#REF!</definedName>
    <definedName name="BS_OhneAbschluss" localSheetId="8">#REF!</definedName>
    <definedName name="BS_OhneAbschluss" localSheetId="15">#REF!</definedName>
    <definedName name="BS_OhneAbschluss">#REF!</definedName>
    <definedName name="BS_OhneAngabe" localSheetId="1">#REF!</definedName>
    <definedName name="BS_OhneAngabe" localSheetId="8">#REF!</definedName>
    <definedName name="BS_OhneAngabe" localSheetId="15">#REF!</definedName>
    <definedName name="BS_OhneAngabe">#REF!</definedName>
    <definedName name="BS_Schlüssel" localSheetId="21">#REF!</definedName>
    <definedName name="BS_Schlüssel" localSheetId="20">#REF!</definedName>
    <definedName name="BS_Schlüssel" localSheetId="19">#REF!</definedName>
    <definedName name="BS_Schlüssel">#REF!</definedName>
    <definedName name="BS_Weibl" localSheetId="21">#REF!</definedName>
    <definedName name="BS_Weibl" localSheetId="20">#REF!</definedName>
    <definedName name="BS_Weibl" localSheetId="19">#REF!</definedName>
    <definedName name="BS_Weibl">#REF!</definedName>
    <definedName name="BVJ" localSheetId="1">#REF!</definedName>
    <definedName name="BVJ" localSheetId="8">#REF!</definedName>
    <definedName name="BVJ" localSheetId="15">#REF!</definedName>
    <definedName name="BVJ">#REF!</definedName>
    <definedName name="d" localSheetId="21">#REF!</definedName>
    <definedName name="d" localSheetId="20">#REF!</definedName>
    <definedName name="d" localSheetId="19">#REF!</definedName>
    <definedName name="d">#REF!</definedName>
    <definedName name="dddddddddd" localSheetId="21">#REF!</definedName>
    <definedName name="dddddddddd" localSheetId="20">#REF!</definedName>
    <definedName name="dddddddddd" localSheetId="19">#REF!</definedName>
    <definedName name="dddddddddd">#REF!</definedName>
    <definedName name="dgdhfd" localSheetId="21">#REF!</definedName>
    <definedName name="dgdhfd" localSheetId="20">#REF!</definedName>
    <definedName name="dgdhfd" localSheetId="19">#REF!</definedName>
    <definedName name="dgdhfd">#REF!</definedName>
    <definedName name="DOKPROT" localSheetId="21">#REF!</definedName>
    <definedName name="DOKPROT" localSheetId="20">#REF!</definedName>
    <definedName name="DOKPROT" localSheetId="19">#REF!</definedName>
    <definedName name="DOKPROT">#REF!</definedName>
    <definedName name="drei_jährige_FS_Insg" localSheetId="21">#REF!</definedName>
    <definedName name="drei_jährige_FS_Insg" localSheetId="20">#REF!</definedName>
    <definedName name="drei_jährige_FS_Insg" localSheetId="19">#REF!</definedName>
    <definedName name="drei_jährige_FS_Insg">#REF!</definedName>
    <definedName name="drei_jährige_FS_Schlüssel" localSheetId="21">#REF!</definedName>
    <definedName name="drei_jährige_FS_Schlüssel" localSheetId="20">#REF!</definedName>
    <definedName name="drei_jährige_FS_Schlüssel" localSheetId="19">#REF!</definedName>
    <definedName name="drei_jährige_FS_Schlüssel">#REF!</definedName>
    <definedName name="drei_jährige_FS_Weibl" localSheetId="21">#REF!</definedName>
    <definedName name="drei_jährige_FS_Weibl" localSheetId="20">#REF!</definedName>
    <definedName name="drei_jährige_FS_Weibl" localSheetId="19">#REF!</definedName>
    <definedName name="drei_jährige_FS_Weibl">#REF!</definedName>
    <definedName name="DRUAU01" localSheetId="21">#REF!</definedName>
    <definedName name="DRUAU01" localSheetId="20">#REF!</definedName>
    <definedName name="DRUAU01" localSheetId="19">#REF!</definedName>
    <definedName name="DRUAU01">#REF!</definedName>
    <definedName name="DRUAU02" localSheetId="21">#REF!</definedName>
    <definedName name="DRUAU02" localSheetId="20">#REF!</definedName>
    <definedName name="DRUAU02" localSheetId="19">#REF!</definedName>
    <definedName name="DRUAU02">#REF!</definedName>
    <definedName name="DRUAU03" localSheetId="21">#REF!</definedName>
    <definedName name="DRUAU03" localSheetId="20">#REF!</definedName>
    <definedName name="DRUAU03" localSheetId="19">#REF!</definedName>
    <definedName name="DRUAU03">#REF!</definedName>
    <definedName name="DRUAU04" localSheetId="21">#REF!</definedName>
    <definedName name="DRUAU04" localSheetId="20">#REF!</definedName>
    <definedName name="DRUAU04" localSheetId="19">#REF!</definedName>
    <definedName name="DRUAU04">#REF!</definedName>
    <definedName name="DRUAU04A" localSheetId="21">#REF!</definedName>
    <definedName name="DRUAU04A" localSheetId="20">#REF!</definedName>
    <definedName name="DRUAU04A" localSheetId="19">#REF!</definedName>
    <definedName name="DRUAU04A">#REF!</definedName>
    <definedName name="DRUAU05" localSheetId="21">#REF!</definedName>
    <definedName name="DRUAU05" localSheetId="20">#REF!</definedName>
    <definedName name="DRUAU05" localSheetId="19">#REF!</definedName>
    <definedName name="DRUAU05">#REF!</definedName>
    <definedName name="DRUAU06" localSheetId="21">#REF!</definedName>
    <definedName name="DRUAU06" localSheetId="20">#REF!</definedName>
    <definedName name="DRUAU06" localSheetId="19">#REF!</definedName>
    <definedName name="DRUAU06">#REF!</definedName>
    <definedName name="DRUAU06A" localSheetId="21">#REF!</definedName>
    <definedName name="DRUAU06A" localSheetId="20">#REF!</definedName>
    <definedName name="DRUAU06A" localSheetId="19">#REF!</definedName>
    <definedName name="DRUAU06A">#REF!</definedName>
    <definedName name="DRUCK01" localSheetId="21">#REF!</definedName>
    <definedName name="DRUCK01" localSheetId="20">#REF!</definedName>
    <definedName name="DRUCK01" localSheetId="19">#REF!</definedName>
    <definedName name="DRUCK01">#REF!</definedName>
    <definedName name="DRUCK02" localSheetId="21">#REF!</definedName>
    <definedName name="DRUCK02" localSheetId="20">#REF!</definedName>
    <definedName name="DRUCK02" localSheetId="19">#REF!</definedName>
    <definedName name="DRUCK02">#REF!</definedName>
    <definedName name="DRUCK03" localSheetId="21">#REF!</definedName>
    <definedName name="DRUCK03" localSheetId="20">#REF!</definedName>
    <definedName name="DRUCK03" localSheetId="19">#REF!</definedName>
    <definedName name="DRUCK03">#REF!</definedName>
    <definedName name="DRUCK04" localSheetId="21">#REF!</definedName>
    <definedName name="DRUCK04" localSheetId="20">#REF!</definedName>
    <definedName name="DRUCK04" localSheetId="19">#REF!</definedName>
    <definedName name="DRUCK04">#REF!</definedName>
    <definedName name="DRUCK05" localSheetId="21">#REF!</definedName>
    <definedName name="DRUCK05" localSheetId="20">#REF!</definedName>
    <definedName name="DRUCK05" localSheetId="19">#REF!</definedName>
    <definedName name="DRUCK05">#REF!</definedName>
    <definedName name="DRUCK06" localSheetId="21">#REF!</definedName>
    <definedName name="DRUCK06" localSheetId="20">#REF!</definedName>
    <definedName name="DRUCK06" localSheetId="19">#REF!</definedName>
    <definedName name="DRUCK06">#REF!</definedName>
    <definedName name="DRUCK07" localSheetId="21">#REF!</definedName>
    <definedName name="DRUCK07" localSheetId="20">#REF!</definedName>
    <definedName name="DRUCK07" localSheetId="19">#REF!</definedName>
    <definedName name="DRUCK07">#REF!</definedName>
    <definedName name="DRUCK08" localSheetId="21">#REF!</definedName>
    <definedName name="DRUCK08" localSheetId="20">#REF!</definedName>
    <definedName name="DRUCK08" localSheetId="19">#REF!</definedName>
    <definedName name="DRUCK08">#REF!</definedName>
    <definedName name="DRUCK09" localSheetId="21">#REF!</definedName>
    <definedName name="DRUCK09" localSheetId="20">#REF!</definedName>
    <definedName name="DRUCK09" localSheetId="19">#REF!</definedName>
    <definedName name="DRUCK09">#REF!</definedName>
    <definedName name="DRUCK10" localSheetId="21">#REF!</definedName>
    <definedName name="DRUCK10" localSheetId="20">#REF!</definedName>
    <definedName name="DRUCK10" localSheetId="19">#REF!</definedName>
    <definedName name="DRUCK10">#REF!</definedName>
    <definedName name="DRUCK11" localSheetId="21">#REF!</definedName>
    <definedName name="DRUCK11" localSheetId="20">#REF!</definedName>
    <definedName name="DRUCK11" localSheetId="19">#REF!</definedName>
    <definedName name="DRUCK11">#REF!</definedName>
    <definedName name="DRUCK11A" localSheetId="21">#REF!</definedName>
    <definedName name="DRUCK11A" localSheetId="20">#REF!</definedName>
    <definedName name="DRUCK11A" localSheetId="19">#REF!</definedName>
    <definedName name="DRUCK11A">#REF!</definedName>
    <definedName name="DRUCK11B" localSheetId="21">#REF!</definedName>
    <definedName name="DRUCK11B" localSheetId="20">#REF!</definedName>
    <definedName name="DRUCK11B" localSheetId="19">#REF!</definedName>
    <definedName name="DRUCK11B">#REF!</definedName>
    <definedName name="DRUCK12" localSheetId="21">#REF!</definedName>
    <definedName name="DRUCK12" localSheetId="20">#REF!</definedName>
    <definedName name="DRUCK12" localSheetId="19">#REF!</definedName>
    <definedName name="DRUCK12">#REF!</definedName>
    <definedName name="DRUCK13" localSheetId="21">#REF!</definedName>
    <definedName name="DRUCK13" localSheetId="20">#REF!</definedName>
    <definedName name="DRUCK13" localSheetId="19">#REF!</definedName>
    <definedName name="DRUCK13">#REF!</definedName>
    <definedName name="DRUCK14" localSheetId="21">#REF!</definedName>
    <definedName name="DRUCK14" localSheetId="20">#REF!</definedName>
    <definedName name="DRUCK14" localSheetId="19">#REF!</definedName>
    <definedName name="DRUCK14">#REF!</definedName>
    <definedName name="DRUCK15" localSheetId="21">#REF!</definedName>
    <definedName name="DRUCK15" localSheetId="20">#REF!</definedName>
    <definedName name="DRUCK15" localSheetId="19">#REF!</definedName>
    <definedName name="DRUCK15">#REF!</definedName>
    <definedName name="DRUCK16" localSheetId="21">#REF!</definedName>
    <definedName name="DRUCK16" localSheetId="20">#REF!</definedName>
    <definedName name="DRUCK16" localSheetId="19">#REF!</definedName>
    <definedName name="DRUCK16">#REF!</definedName>
    <definedName name="DRUCK17" localSheetId="21">#REF!</definedName>
    <definedName name="DRUCK17" localSheetId="20">#REF!</definedName>
    <definedName name="DRUCK17" localSheetId="19">#REF!</definedName>
    <definedName name="DRUCK17">#REF!</definedName>
    <definedName name="DRUCK18" localSheetId="21">#REF!</definedName>
    <definedName name="DRUCK18" localSheetId="20">#REF!</definedName>
    <definedName name="DRUCK18" localSheetId="19">#REF!</definedName>
    <definedName name="DRUCK18">#REF!</definedName>
    <definedName name="DRUCK19" localSheetId="21">#REF!</definedName>
    <definedName name="DRUCK19" localSheetId="20">#REF!</definedName>
    <definedName name="DRUCK19" localSheetId="19">#REF!</definedName>
    <definedName name="DRUCK19">#REF!</definedName>
    <definedName name="DRUCK1A" localSheetId="21">#REF!</definedName>
    <definedName name="DRUCK1A" localSheetId="20">#REF!</definedName>
    <definedName name="DRUCK1A" localSheetId="19">#REF!</definedName>
    <definedName name="DRUCK1A">#REF!</definedName>
    <definedName name="DRUCK1B" localSheetId="21">#REF!</definedName>
    <definedName name="DRUCK1B" localSheetId="20">#REF!</definedName>
    <definedName name="DRUCK1B" localSheetId="19">#REF!</definedName>
    <definedName name="DRUCK1B">#REF!</definedName>
    <definedName name="DRUCK20" localSheetId="21">#REF!</definedName>
    <definedName name="DRUCK20" localSheetId="20">#REF!</definedName>
    <definedName name="DRUCK20" localSheetId="19">#REF!</definedName>
    <definedName name="DRUCK20">#REF!</definedName>
    <definedName name="DRUCK21" localSheetId="21">#REF!</definedName>
    <definedName name="DRUCK21" localSheetId="20">#REF!</definedName>
    <definedName name="DRUCK21" localSheetId="19">#REF!</definedName>
    <definedName name="DRUCK21">#REF!</definedName>
    <definedName name="DRUCK22" localSheetId="21">#REF!</definedName>
    <definedName name="DRUCK22" localSheetId="20">#REF!</definedName>
    <definedName name="DRUCK22" localSheetId="19">#REF!</definedName>
    <definedName name="DRUCK22">#REF!</definedName>
    <definedName name="DRUCK23" localSheetId="21">#REF!</definedName>
    <definedName name="DRUCK23" localSheetId="20">#REF!</definedName>
    <definedName name="DRUCK23" localSheetId="19">#REF!</definedName>
    <definedName name="DRUCK23">#REF!</definedName>
    <definedName name="DRUCK24" localSheetId="21">#REF!</definedName>
    <definedName name="DRUCK24" localSheetId="20">#REF!</definedName>
    <definedName name="DRUCK24" localSheetId="19">#REF!</definedName>
    <definedName name="DRUCK24">#REF!</definedName>
    <definedName name="DRUCK25" localSheetId="21">#REF!</definedName>
    <definedName name="DRUCK25" localSheetId="20">#REF!</definedName>
    <definedName name="DRUCK25" localSheetId="19">#REF!</definedName>
    <definedName name="DRUCK25">#REF!</definedName>
    <definedName name="DRUCK26" localSheetId="21">#REF!</definedName>
    <definedName name="DRUCK26" localSheetId="20">#REF!</definedName>
    <definedName name="DRUCK26" localSheetId="19">#REF!</definedName>
    <definedName name="DRUCK26">#REF!</definedName>
    <definedName name="DRUCK27" localSheetId="21">#REF!</definedName>
    <definedName name="DRUCK27" localSheetId="20">#REF!</definedName>
    <definedName name="DRUCK27" localSheetId="19">#REF!</definedName>
    <definedName name="DRUCK27">#REF!</definedName>
    <definedName name="DRUCK28" localSheetId="21">#REF!</definedName>
    <definedName name="DRUCK28" localSheetId="20">#REF!</definedName>
    <definedName name="DRUCK28" localSheetId="19">#REF!</definedName>
    <definedName name="DRUCK28">#REF!</definedName>
    <definedName name="DRUCK29" localSheetId="21">#REF!</definedName>
    <definedName name="DRUCK29" localSheetId="20">#REF!</definedName>
    <definedName name="DRUCK29" localSheetId="19">#REF!</definedName>
    <definedName name="DRUCK29">#REF!</definedName>
    <definedName name="DRUCK30" localSheetId="21">#REF!</definedName>
    <definedName name="DRUCK30" localSheetId="20">#REF!</definedName>
    <definedName name="DRUCK30" localSheetId="19">#REF!</definedName>
    <definedName name="DRUCK30">#REF!</definedName>
    <definedName name="DRUCK31" localSheetId="21">#REF!</definedName>
    <definedName name="DRUCK31" localSheetId="20">#REF!</definedName>
    <definedName name="DRUCK31" localSheetId="19">#REF!</definedName>
    <definedName name="DRUCK31">#REF!</definedName>
    <definedName name="DRUCK32" localSheetId="21">#REF!</definedName>
    <definedName name="DRUCK32" localSheetId="20">#REF!</definedName>
    <definedName name="DRUCK32" localSheetId="19">#REF!</definedName>
    <definedName name="DRUCK32">#REF!</definedName>
    <definedName name="DRUCK33" localSheetId="21">#REF!</definedName>
    <definedName name="DRUCK33" localSheetId="20">#REF!</definedName>
    <definedName name="DRUCK33" localSheetId="19">#REF!</definedName>
    <definedName name="DRUCK33">#REF!</definedName>
    <definedName name="DRUCK34" localSheetId="21">#REF!</definedName>
    <definedName name="DRUCK34" localSheetId="20">#REF!</definedName>
    <definedName name="DRUCK34" localSheetId="19">#REF!</definedName>
    <definedName name="DRUCK34">#REF!</definedName>
    <definedName name="DRUCK35" localSheetId="21">#REF!</definedName>
    <definedName name="DRUCK35" localSheetId="20">#REF!</definedName>
    <definedName name="DRUCK35" localSheetId="19">#REF!</definedName>
    <definedName name="DRUCK35">#REF!</definedName>
    <definedName name="DRUCK36" localSheetId="21">#REF!</definedName>
    <definedName name="DRUCK36" localSheetId="20">#REF!</definedName>
    <definedName name="DRUCK36" localSheetId="19">#REF!</definedName>
    <definedName name="DRUCK36">#REF!</definedName>
    <definedName name="DRUCK37" localSheetId="21">#REF!</definedName>
    <definedName name="DRUCK37" localSheetId="20">#REF!</definedName>
    <definedName name="DRUCK37" localSheetId="19">#REF!</definedName>
    <definedName name="DRUCK37">#REF!</definedName>
    <definedName name="DRUCK38" localSheetId="21">#REF!</definedName>
    <definedName name="DRUCK38" localSheetId="20">#REF!</definedName>
    <definedName name="DRUCK38" localSheetId="19">#REF!</definedName>
    <definedName name="DRUCK38">#REF!</definedName>
    <definedName name="DRUCK39" localSheetId="21">#REF!</definedName>
    <definedName name="DRUCK39" localSheetId="20">#REF!</definedName>
    <definedName name="DRUCK39" localSheetId="19">#REF!</definedName>
    <definedName name="DRUCK39">#REF!</definedName>
    <definedName name="DRUCK40" localSheetId="21">#REF!</definedName>
    <definedName name="DRUCK40" localSheetId="20">#REF!</definedName>
    <definedName name="DRUCK40" localSheetId="19">#REF!</definedName>
    <definedName name="DRUCK40">#REF!</definedName>
    <definedName name="DRUCK41" localSheetId="21">#REF!</definedName>
    <definedName name="DRUCK41" localSheetId="20">#REF!</definedName>
    <definedName name="DRUCK41" localSheetId="19">#REF!</definedName>
    <definedName name="DRUCK41">#REF!</definedName>
    <definedName name="Druck41a" localSheetId="21">#REF!</definedName>
    <definedName name="Druck41a" localSheetId="20">#REF!</definedName>
    <definedName name="Druck41a" localSheetId="19">#REF!</definedName>
    <definedName name="Druck41a">#REF!</definedName>
    <definedName name="DRUCK42" localSheetId="21">#REF!</definedName>
    <definedName name="DRUCK42" localSheetId="20">#REF!</definedName>
    <definedName name="DRUCK42" localSheetId="19">#REF!</definedName>
    <definedName name="DRUCK42">#REF!</definedName>
    <definedName name="druck42a" localSheetId="21">#REF!</definedName>
    <definedName name="druck42a" localSheetId="20">#REF!</definedName>
    <definedName name="druck42a" localSheetId="19">#REF!</definedName>
    <definedName name="druck42a">#REF!</definedName>
    <definedName name="DRUCK43" localSheetId="21">#REF!</definedName>
    <definedName name="DRUCK43" localSheetId="20">#REF!</definedName>
    <definedName name="DRUCK43" localSheetId="19">#REF!</definedName>
    <definedName name="DRUCK43">#REF!</definedName>
    <definedName name="DRUCK44" localSheetId="21">#REF!</definedName>
    <definedName name="DRUCK44" localSheetId="20">#REF!</definedName>
    <definedName name="DRUCK44" localSheetId="19">#REF!</definedName>
    <definedName name="DRUCK44">#REF!</definedName>
    <definedName name="DRUCK45" localSheetId="21">#REF!</definedName>
    <definedName name="DRUCK45" localSheetId="20">#REF!</definedName>
    <definedName name="DRUCK45" localSheetId="19">#REF!</definedName>
    <definedName name="DRUCK45">#REF!</definedName>
    <definedName name="DRUCK46" localSheetId="21">#REF!</definedName>
    <definedName name="DRUCK46" localSheetId="20">#REF!</definedName>
    <definedName name="DRUCK46" localSheetId="19">#REF!</definedName>
    <definedName name="DRUCK46">#REF!</definedName>
    <definedName name="DRUCK47" localSheetId="21">#REF!</definedName>
    <definedName name="DRUCK47" localSheetId="20">#REF!</definedName>
    <definedName name="DRUCK47" localSheetId="19">#REF!</definedName>
    <definedName name="DRUCK47">#REF!</definedName>
    <definedName name="DRUCK48" localSheetId="21">#REF!</definedName>
    <definedName name="DRUCK48" localSheetId="20">#REF!</definedName>
    <definedName name="DRUCK48" localSheetId="19">#REF!</definedName>
    <definedName name="DRUCK48">#REF!</definedName>
    <definedName name="DRUCK49" localSheetId="21">#REF!</definedName>
    <definedName name="DRUCK49" localSheetId="20">#REF!</definedName>
    <definedName name="DRUCK49" localSheetId="19">#REF!</definedName>
    <definedName name="DRUCK49">#REF!</definedName>
    <definedName name="DRUCK50" localSheetId="21">#REF!</definedName>
    <definedName name="DRUCK50" localSheetId="20">#REF!</definedName>
    <definedName name="DRUCK50" localSheetId="19">#REF!</definedName>
    <definedName name="DRUCK50">#REF!</definedName>
    <definedName name="DRUCK51" localSheetId="21">#REF!</definedName>
    <definedName name="DRUCK51" localSheetId="20">#REF!</definedName>
    <definedName name="DRUCK51" localSheetId="19">#REF!</definedName>
    <definedName name="DRUCK51">#REF!</definedName>
    <definedName name="DRUCK52" localSheetId="21">#REF!</definedName>
    <definedName name="DRUCK52" localSheetId="20">#REF!</definedName>
    <definedName name="DRUCK52" localSheetId="19">#REF!</definedName>
    <definedName name="DRUCK52">#REF!</definedName>
    <definedName name="DRUCK53" localSheetId="21">#REF!</definedName>
    <definedName name="DRUCK53" localSheetId="20">#REF!</definedName>
    <definedName name="DRUCK53" localSheetId="19">#REF!</definedName>
    <definedName name="DRUCK53">#REF!</definedName>
    <definedName name="DRUCK54" localSheetId="21">#REF!</definedName>
    <definedName name="DRUCK54" localSheetId="20">#REF!</definedName>
    <definedName name="DRUCK54" localSheetId="19">#REF!</definedName>
    <definedName name="DRUCK54">#REF!</definedName>
    <definedName name="DRUCK61" localSheetId="21">#REF!</definedName>
    <definedName name="DRUCK61" localSheetId="20">#REF!</definedName>
    <definedName name="DRUCK61" localSheetId="19">#REF!</definedName>
    <definedName name="DRUCK61">#REF!</definedName>
    <definedName name="DRUCK62" localSheetId="21">#REF!</definedName>
    <definedName name="DRUCK62" localSheetId="20">#REF!</definedName>
    <definedName name="DRUCK62" localSheetId="19">#REF!</definedName>
    <definedName name="DRUCK62">#REF!</definedName>
    <definedName name="DRUCK63" localSheetId="21">#REF!</definedName>
    <definedName name="DRUCK63" localSheetId="20">#REF!</definedName>
    <definedName name="DRUCK63" localSheetId="19">#REF!</definedName>
    <definedName name="DRUCK63">#REF!</definedName>
    <definedName name="DRUCK64" localSheetId="21">#REF!</definedName>
    <definedName name="DRUCK64" localSheetId="20">#REF!</definedName>
    <definedName name="DRUCK64" localSheetId="19">#REF!</definedName>
    <definedName name="DRUCK64">#REF!</definedName>
    <definedName name="DRUFS01" localSheetId="1">#REF!</definedName>
    <definedName name="DRUFS01" localSheetId="8">#REF!</definedName>
    <definedName name="DRUFS01" localSheetId="21">#REF!</definedName>
    <definedName name="DRUFS01" localSheetId="20">#REF!</definedName>
    <definedName name="DRUFS01" localSheetId="19">#REF!</definedName>
    <definedName name="DRUFS01" localSheetId="15">#REF!</definedName>
    <definedName name="DRUFS01">#REF!</definedName>
    <definedName name="DRUFS02" localSheetId="21">#REF!</definedName>
    <definedName name="DRUFS02" localSheetId="20">#REF!</definedName>
    <definedName name="DRUFS02" localSheetId="19">#REF!</definedName>
    <definedName name="DRUFS02">#REF!</definedName>
    <definedName name="DRUFS03" localSheetId="21">#REF!</definedName>
    <definedName name="DRUFS03" localSheetId="20">#REF!</definedName>
    <definedName name="DRUFS03" localSheetId="19">#REF!</definedName>
    <definedName name="DRUFS03">#REF!</definedName>
    <definedName name="DRUFS04" localSheetId="21">#REF!</definedName>
    <definedName name="DRUFS04" localSheetId="20">#REF!</definedName>
    <definedName name="DRUFS04" localSheetId="19">#REF!</definedName>
    <definedName name="DRUFS04">#REF!</definedName>
    <definedName name="DRUFS05" localSheetId="21">#REF!</definedName>
    <definedName name="DRUFS05" localSheetId="20">#REF!</definedName>
    <definedName name="DRUFS05" localSheetId="19">#REF!</definedName>
    <definedName name="DRUFS05">#REF!</definedName>
    <definedName name="DRUFS06" localSheetId="21">#REF!</definedName>
    <definedName name="DRUFS06" localSheetId="20">#REF!</definedName>
    <definedName name="DRUFS06" localSheetId="19">#REF!</definedName>
    <definedName name="DRUFS06">#REF!</definedName>
    <definedName name="DRUHI01" localSheetId="21">#REF!</definedName>
    <definedName name="DRUHI01" localSheetId="20">#REF!</definedName>
    <definedName name="DRUHI01" localSheetId="19">#REF!</definedName>
    <definedName name="DRUHI01">#REF!</definedName>
    <definedName name="DRUHI02" localSheetId="21">#REF!</definedName>
    <definedName name="DRUHI02" localSheetId="20">#REF!</definedName>
    <definedName name="DRUHI02" localSheetId="19">#REF!</definedName>
    <definedName name="DRUHI02">#REF!</definedName>
    <definedName name="DRUHI03" localSheetId="21">#REF!</definedName>
    <definedName name="DRUHI03" localSheetId="20">#REF!</definedName>
    <definedName name="DRUHI03" localSheetId="19">#REF!</definedName>
    <definedName name="DRUHI03">#REF!</definedName>
    <definedName name="DRUHI04" localSheetId="21">#REF!</definedName>
    <definedName name="DRUHI04" localSheetId="20">#REF!</definedName>
    <definedName name="DRUHI04" localSheetId="19">#REF!</definedName>
    <definedName name="DRUHI04">#REF!</definedName>
    <definedName name="DRUHI05" localSheetId="21">#REF!</definedName>
    <definedName name="DRUHI05" localSheetId="20">#REF!</definedName>
    <definedName name="DRUHI05" localSheetId="19">#REF!</definedName>
    <definedName name="DRUHI05">#REF!</definedName>
    <definedName name="DRUHI06" localSheetId="21">#REF!</definedName>
    <definedName name="DRUHI06" localSheetId="20">#REF!</definedName>
    <definedName name="DRUHI06" localSheetId="19">#REF!</definedName>
    <definedName name="DRUHI06">#REF!</definedName>
    <definedName name="DRUHI07" localSheetId="21">#REF!</definedName>
    <definedName name="DRUHI07" localSheetId="20">#REF!</definedName>
    <definedName name="DRUHI07" localSheetId="19">#REF!</definedName>
    <definedName name="DRUHI07">#REF!</definedName>
    <definedName name="dsvvav" localSheetId="21">#REF!</definedName>
    <definedName name="dsvvav" localSheetId="20">#REF!</definedName>
    <definedName name="dsvvav" localSheetId="19">#REF!</definedName>
    <definedName name="dsvvav">#REF!</definedName>
    <definedName name="eee" localSheetId="21">#REF!</definedName>
    <definedName name="eee" localSheetId="20">#REF!</definedName>
    <definedName name="eee" localSheetId="19">#REF!</definedName>
    <definedName name="eee">#REF!</definedName>
    <definedName name="eeee" localSheetId="21">#REF!</definedName>
    <definedName name="eeee" localSheetId="20">#REF!</definedName>
    <definedName name="eeee" localSheetId="19">#REF!</definedName>
    <definedName name="eeee">#REF!</definedName>
    <definedName name="eeeee" localSheetId="21">#REF!</definedName>
    <definedName name="eeeee" localSheetId="20">#REF!</definedName>
    <definedName name="eeeee" localSheetId="19">#REF!</definedName>
    <definedName name="eeeee">#REF!</definedName>
    <definedName name="eeeeee" localSheetId="21">#REF!</definedName>
    <definedName name="eeeeee" localSheetId="20">#REF!</definedName>
    <definedName name="eeeeee" localSheetId="19">#REF!</definedName>
    <definedName name="eeeeee">#REF!</definedName>
    <definedName name="eeeeeeee" localSheetId="21">#REF!</definedName>
    <definedName name="eeeeeeee" localSheetId="20">#REF!</definedName>
    <definedName name="eeeeeeee" localSheetId="19">#REF!</definedName>
    <definedName name="eeeeeeee">#REF!</definedName>
    <definedName name="eeeeeeeeee" localSheetId="21">#REF!</definedName>
    <definedName name="eeeeeeeeee" localSheetId="20">#REF!</definedName>
    <definedName name="eeeeeeeeee" localSheetId="19">#REF!</definedName>
    <definedName name="eeeeeeeeee">#REF!</definedName>
    <definedName name="eeererer" localSheetId="21">#REF!</definedName>
    <definedName name="eeererer" localSheetId="20">#REF!</definedName>
    <definedName name="eeererer" localSheetId="19">#REF!</definedName>
    <definedName name="eeererer">#REF!</definedName>
    <definedName name="eettte" localSheetId="21">#REF!</definedName>
    <definedName name="eettte" localSheetId="20">#REF!</definedName>
    <definedName name="eettte" localSheetId="19">#REF!</definedName>
    <definedName name="eettte">#REF!</definedName>
    <definedName name="efef" localSheetId="21">#REF!</definedName>
    <definedName name="efef" localSheetId="20">#REF!</definedName>
    <definedName name="efef" localSheetId="19">#REF!</definedName>
    <definedName name="efef">#REF!</definedName>
    <definedName name="egegg" localSheetId="21">#REF!</definedName>
    <definedName name="egegg" localSheetId="20">#REF!</definedName>
    <definedName name="egegg" localSheetId="19">#REF!</definedName>
    <definedName name="egegg">#REF!</definedName>
    <definedName name="ejjjj" localSheetId="21">#REF!</definedName>
    <definedName name="ejjjj" localSheetId="20">#REF!</definedName>
    <definedName name="ejjjj" localSheetId="19">#REF!</definedName>
    <definedName name="ejjjj">#REF!</definedName>
    <definedName name="ER" localSheetId="1" hidden="1">#REF!</definedName>
    <definedName name="ER" localSheetId="8" hidden="1">#REF!</definedName>
    <definedName name="ER" localSheetId="21" hidden="1">#REF!</definedName>
    <definedName name="ER" localSheetId="20" hidden="1">#REF!</definedName>
    <definedName name="ER" localSheetId="19" hidden="1">#REF!</definedName>
    <definedName name="ER" localSheetId="15" hidden="1">#REF!</definedName>
    <definedName name="ER" hidden="1">#REF!</definedName>
    <definedName name="ererkk" localSheetId="21">#REF!</definedName>
    <definedName name="ererkk" localSheetId="20">#REF!</definedName>
    <definedName name="ererkk" localSheetId="19">#REF!</definedName>
    <definedName name="ererkk">#REF!</definedName>
    <definedName name="essen" localSheetId="21">#REF!</definedName>
    <definedName name="essen" localSheetId="20">#REF!</definedName>
    <definedName name="essen" localSheetId="19">#REF!</definedName>
    <definedName name="essen">#REF!</definedName>
    <definedName name="f" localSheetId="21">#REF!</definedName>
    <definedName name="f" localSheetId="20">#REF!</definedName>
    <definedName name="f" localSheetId="19">#REF!</definedName>
    <definedName name="f">#REF!</definedName>
    <definedName name="FA_Insg" localSheetId="21">#REF!</definedName>
    <definedName name="FA_Insg" localSheetId="20">#REF!</definedName>
    <definedName name="FA_Insg" localSheetId="19">#REF!</definedName>
    <definedName name="FA_Insg">#REF!</definedName>
    <definedName name="FA_Schlüssel" localSheetId="21">#REF!</definedName>
    <definedName name="FA_Schlüssel" localSheetId="20">#REF!</definedName>
    <definedName name="FA_Schlüssel" localSheetId="19">#REF!</definedName>
    <definedName name="FA_Schlüssel">#REF!</definedName>
    <definedName name="FA_Weibl" localSheetId="21">#REF!</definedName>
    <definedName name="FA_Weibl" localSheetId="20">#REF!</definedName>
    <definedName name="FA_Weibl" localSheetId="19">#REF!</definedName>
    <definedName name="FA_Weibl">#REF!</definedName>
    <definedName name="Fachhochschulreife" localSheetId="1">#REF!</definedName>
    <definedName name="Fachhochschulreife" localSheetId="8">#REF!</definedName>
    <definedName name="Fachhochschulreife" localSheetId="15">#REF!</definedName>
    <definedName name="Fachhochschulreife">#REF!</definedName>
    <definedName name="FACHSCHULE" localSheetId="1">#REF!</definedName>
    <definedName name="FACHSCHULE" localSheetId="8">#REF!</definedName>
    <definedName name="FACHSCHULE" localSheetId="15">#REF!</definedName>
    <definedName name="FACHSCHULE">#REF!</definedName>
    <definedName name="FACHSCHULE_DDR" localSheetId="1">#REF!</definedName>
    <definedName name="FACHSCHULE_DDR" localSheetId="8">#REF!</definedName>
    <definedName name="FACHSCHULE_DDR" localSheetId="15">#REF!</definedName>
    <definedName name="FACHSCHULE_DDR">#REF!</definedName>
    <definedName name="fbbbbbb" localSheetId="21">#REF!</definedName>
    <definedName name="fbbbbbb" localSheetId="20">#REF!</definedName>
    <definedName name="fbbbbbb" localSheetId="19">#REF!</definedName>
    <definedName name="fbbbbbb">#REF!</definedName>
    <definedName name="fbgvsgf" localSheetId="21">#REF!</definedName>
    <definedName name="fbgvsgf" localSheetId="20">#REF!</definedName>
    <definedName name="fbgvsgf" localSheetId="19">#REF!</definedName>
    <definedName name="fbgvsgf">#REF!</definedName>
    <definedName name="fefe" localSheetId="21">#REF!</definedName>
    <definedName name="fefe" localSheetId="20">#REF!</definedName>
    <definedName name="fefe" localSheetId="19">#REF!</definedName>
    <definedName name="fefe">#REF!</definedName>
    <definedName name="ff" localSheetId="1" hidden="1">#REF!</definedName>
    <definedName name="ff" localSheetId="8" hidden="1">#REF!</definedName>
    <definedName name="ff" localSheetId="21" hidden="1">#REF!</definedName>
    <definedName name="ff" localSheetId="20" hidden="1">#REF!</definedName>
    <definedName name="ff" localSheetId="19" hidden="1">#REF!</definedName>
    <definedName name="ff" localSheetId="15" hidden="1">#REF!</definedName>
    <definedName name="ff" hidden="1">#REF!</definedName>
    <definedName name="fff" localSheetId="21">#REF!</definedName>
    <definedName name="fff" localSheetId="20">#REF!</definedName>
    <definedName name="fff" localSheetId="19">#REF!</definedName>
    <definedName name="fff">#REF!</definedName>
    <definedName name="ffffffffffffffff" localSheetId="21">#REF!</definedName>
    <definedName name="ffffffffffffffff" localSheetId="20">#REF!</definedName>
    <definedName name="ffffffffffffffff" localSheetId="19">#REF!</definedName>
    <definedName name="ffffffffffffffff">#REF!</definedName>
    <definedName name="fgdgrtet" localSheetId="21">#REF!</definedName>
    <definedName name="fgdgrtet" localSheetId="20">#REF!</definedName>
    <definedName name="fgdgrtet" localSheetId="19">#REF!</definedName>
    <definedName name="fgdgrtet">#REF!</definedName>
    <definedName name="fgfg" localSheetId="21">#REF!</definedName>
    <definedName name="fgfg" localSheetId="20">#REF!</definedName>
    <definedName name="fgfg" localSheetId="19">#REF!</definedName>
    <definedName name="fgfg">#REF!</definedName>
    <definedName name="FH" localSheetId="1">#REF!</definedName>
    <definedName name="FH" localSheetId="8">#REF!</definedName>
    <definedName name="FH" localSheetId="15">#REF!</definedName>
    <definedName name="FH">#REF!</definedName>
    <definedName name="fhethehet" localSheetId="21">#REF!</definedName>
    <definedName name="fhethehet" localSheetId="20">#REF!</definedName>
    <definedName name="fhethehet" localSheetId="19">#REF!</definedName>
    <definedName name="fhethehet">#REF!</definedName>
    <definedName name="Field_ISCED" localSheetId="1">#REF!</definedName>
    <definedName name="Field_ISCED" localSheetId="8">#REF!</definedName>
    <definedName name="Field_ISCED" localSheetId="15">#REF!</definedName>
    <definedName name="Field_ISCED">#REF!</definedName>
    <definedName name="Fields" localSheetId="1">#REF!</definedName>
    <definedName name="Fields" localSheetId="8">#REF!</definedName>
    <definedName name="Fields" localSheetId="15">#REF!</definedName>
    <definedName name="Fields">#REF!</definedName>
    <definedName name="Fields_II" localSheetId="1">#REF!</definedName>
    <definedName name="Fields_II" localSheetId="8">#REF!</definedName>
    <definedName name="Fields_II" localSheetId="15">#REF!</definedName>
    <definedName name="Fields_II">#REF!</definedName>
    <definedName name="FS_Daten_Insg" localSheetId="21">#REF!</definedName>
    <definedName name="FS_Daten_Insg" localSheetId="20">#REF!</definedName>
    <definedName name="FS_Daten_Insg" localSheetId="19">#REF!</definedName>
    <definedName name="FS_Daten_Insg">#REF!</definedName>
    <definedName name="FS_Daten_Weibl" localSheetId="21">#REF!</definedName>
    <definedName name="FS_Daten_Weibl" localSheetId="20">#REF!</definedName>
    <definedName name="FS_Daten_Weibl" localSheetId="19">#REF!</definedName>
    <definedName name="FS_Daten_Weibl">#REF!</definedName>
    <definedName name="FS_Key" localSheetId="21">#REF!</definedName>
    <definedName name="FS_Key" localSheetId="20">#REF!</definedName>
    <definedName name="FS_Key" localSheetId="19">#REF!</definedName>
    <definedName name="FS_Key">#REF!</definedName>
    <definedName name="g" localSheetId="21">#REF!</definedName>
    <definedName name="g" localSheetId="20">#REF!</definedName>
    <definedName name="g" localSheetId="19">#REF!</definedName>
    <definedName name="g">#REF!</definedName>
    <definedName name="gafaf" localSheetId="21">#REF!</definedName>
    <definedName name="gafaf" localSheetId="20">#REF!</definedName>
    <definedName name="gafaf" localSheetId="19">#REF!</definedName>
    <definedName name="gafaf">#REF!</definedName>
    <definedName name="gege" localSheetId="21">#REF!</definedName>
    <definedName name="gege" localSheetId="20">#REF!</definedName>
    <definedName name="gege" localSheetId="19">#REF!</definedName>
    <definedName name="gege">#REF!</definedName>
    <definedName name="gfgfdgd" localSheetId="21">#REF!</definedName>
    <definedName name="gfgfdgd" localSheetId="20">#REF!</definedName>
    <definedName name="gfgfdgd" localSheetId="19">#REF!</definedName>
    <definedName name="gfgfdgd">#REF!</definedName>
    <definedName name="ggggg" localSheetId="21">#REF!</definedName>
    <definedName name="ggggg" localSheetId="20">#REF!</definedName>
    <definedName name="ggggg" localSheetId="19">#REF!</definedName>
    <definedName name="ggggg">#REF!</definedName>
    <definedName name="gggggggg" localSheetId="21">#REF!</definedName>
    <definedName name="gggggggg" localSheetId="20">#REF!</definedName>
    <definedName name="gggggggg" localSheetId="19">#REF!</definedName>
    <definedName name="gggggggg">#REF!</definedName>
    <definedName name="gggggggggggg" localSheetId="21">#REF!</definedName>
    <definedName name="gggggggggggg" localSheetId="20">#REF!</definedName>
    <definedName name="gggggggggggg" localSheetId="19">#REF!</definedName>
    <definedName name="gggggggggggg">#REF!</definedName>
    <definedName name="gggggggggggggggg" localSheetId="21">#REF!</definedName>
    <definedName name="gggggggggggggggg" localSheetId="20">#REF!</definedName>
    <definedName name="gggggggggggggggg" localSheetId="19">#REF!</definedName>
    <definedName name="gggggggggggggggg">#REF!</definedName>
    <definedName name="ghkue" localSheetId="21">#REF!</definedName>
    <definedName name="ghkue" localSheetId="20">#REF!</definedName>
    <definedName name="ghkue" localSheetId="19">#REF!</definedName>
    <definedName name="ghkue">#REF!</definedName>
    <definedName name="grgr" localSheetId="21">#REF!</definedName>
    <definedName name="grgr" localSheetId="20">#REF!</definedName>
    <definedName name="grgr" localSheetId="19">#REF!</definedName>
    <definedName name="grgr">#REF!</definedName>
    <definedName name="grgrgr" localSheetId="21">#REF!</definedName>
    <definedName name="grgrgr" localSheetId="20">#REF!</definedName>
    <definedName name="grgrgr" localSheetId="19">#REF!</definedName>
    <definedName name="grgrgr">#REF!</definedName>
    <definedName name="h" localSheetId="21">#REF!</definedName>
    <definedName name="h" localSheetId="20">#REF!</definedName>
    <definedName name="h" localSheetId="19">#REF!</definedName>
    <definedName name="h">#REF!</definedName>
    <definedName name="Halbjahr" localSheetId="21">#REF!</definedName>
    <definedName name="Halbjahr" localSheetId="20">#REF!</definedName>
    <definedName name="Halbjahr" localSheetId="19">#REF!</definedName>
    <definedName name="Halbjahr">#REF!</definedName>
    <definedName name="Halbjahr1b" localSheetId="21">#REF!</definedName>
    <definedName name="Halbjahr1b" localSheetId="20">#REF!</definedName>
    <definedName name="Halbjahr1b" localSheetId="19">#REF!</definedName>
    <definedName name="Halbjahr1b">#REF!</definedName>
    <definedName name="hh" localSheetId="21">#REF!</definedName>
    <definedName name="hh" localSheetId="20">#REF!</definedName>
    <definedName name="hh" localSheetId="19">#REF!</definedName>
    <definedName name="hh">#REF!</definedName>
    <definedName name="hhz" localSheetId="21">#REF!</definedName>
    <definedName name="hhz" localSheetId="20">#REF!</definedName>
    <definedName name="hhz" localSheetId="19">#REF!</definedName>
    <definedName name="hhz">#REF!</definedName>
    <definedName name="hjhj" localSheetId="21">#REF!</definedName>
    <definedName name="hjhj" localSheetId="20">#REF!</definedName>
    <definedName name="hjhj" localSheetId="19">#REF!</definedName>
    <definedName name="hjhj">#REF!</definedName>
    <definedName name="hmmtm" localSheetId="21">#REF!</definedName>
    <definedName name="hmmtm" localSheetId="20">#REF!</definedName>
    <definedName name="hmmtm" localSheetId="19">#REF!</definedName>
    <definedName name="hmmtm">#REF!</definedName>
    <definedName name="Hochschulreife" localSheetId="1">#REF!</definedName>
    <definedName name="Hochschulreife" localSheetId="8">#REF!</definedName>
    <definedName name="Hochschulreife" localSheetId="15">#REF!</definedName>
    <definedName name="Hochschulreife">#REF!</definedName>
    <definedName name="HS_Abschluss" localSheetId="21">#REF!</definedName>
    <definedName name="HS_Abschluss" localSheetId="20">#REF!</definedName>
    <definedName name="HS_Abschluss" localSheetId="19">#REF!</definedName>
    <definedName name="HS_Abschluss">#REF!</definedName>
    <definedName name="ii" localSheetId="21">#REF!</definedName>
    <definedName name="ii" localSheetId="20">#REF!</definedName>
    <definedName name="ii" localSheetId="19">#REF!</definedName>
    <definedName name="ii">#REF!</definedName>
    <definedName name="ISBN" localSheetId="1" hidden="1">#REF!</definedName>
    <definedName name="ISBN" localSheetId="8" hidden="1">#REF!</definedName>
    <definedName name="ISBN" localSheetId="21" hidden="1">#REF!</definedName>
    <definedName name="ISBN" localSheetId="20" hidden="1">#REF!</definedName>
    <definedName name="ISBN" localSheetId="19" hidden="1">#REF!</definedName>
    <definedName name="ISBN" localSheetId="15" hidden="1">#REF!</definedName>
    <definedName name="ISBN" hidden="1">#REF!</definedName>
    <definedName name="isced_dual" localSheetId="21">#REF!</definedName>
    <definedName name="isced_dual" localSheetId="20">#REF!</definedName>
    <definedName name="isced_dual" localSheetId="19">#REF!</definedName>
    <definedName name="isced_dual">#REF!</definedName>
    <definedName name="isced_dual_w" localSheetId="21">#REF!</definedName>
    <definedName name="isced_dual_w" localSheetId="20">#REF!</definedName>
    <definedName name="isced_dual_w" localSheetId="19">#REF!</definedName>
    <definedName name="isced_dual_w">#REF!</definedName>
    <definedName name="iuziz" localSheetId="21">#REF!</definedName>
    <definedName name="iuziz" localSheetId="20">#REF!</definedName>
    <definedName name="iuziz" localSheetId="19">#REF!</definedName>
    <definedName name="iuziz">#REF!</definedName>
    <definedName name="Jahr" localSheetId="21">#REF!</definedName>
    <definedName name="Jahr" localSheetId="20">#REF!</definedName>
    <definedName name="Jahr" localSheetId="19">#REF!</definedName>
    <definedName name="Jahr">#REF!</definedName>
    <definedName name="Jahr1b" localSheetId="21">#REF!</definedName>
    <definedName name="Jahr1b" localSheetId="20">#REF!</definedName>
    <definedName name="Jahr1b" localSheetId="19">#REF!</definedName>
    <definedName name="Jahr1b">#REF!</definedName>
    <definedName name="jbbbbbbbbbbbbbb" localSheetId="21">#REF!</definedName>
    <definedName name="jbbbbbbbbbbbbbb" localSheetId="20">#REF!</definedName>
    <definedName name="jbbbbbbbbbbbbbb" localSheetId="19">#REF!</definedName>
    <definedName name="jbbbbbbbbbbbbbb">#REF!</definedName>
    <definedName name="jj" localSheetId="21">#REF!</definedName>
    <definedName name="jj" localSheetId="20">#REF!</definedName>
    <definedName name="jj" localSheetId="19">#REF!</definedName>
    <definedName name="jj">#REF!</definedName>
    <definedName name="jjjjjjjj" localSheetId="21">#REF!</definedName>
    <definedName name="jjjjjjjj" localSheetId="20">#REF!</definedName>
    <definedName name="jjjjjjjj" localSheetId="19">#REF!</definedName>
    <definedName name="jjjjjjjj">#REF!</definedName>
    <definedName name="jjjjjjjjjjd" localSheetId="21">#REF!</definedName>
    <definedName name="jjjjjjjjjjd" localSheetId="20">#REF!</definedName>
    <definedName name="jjjjjjjjjjd" localSheetId="19">#REF!</definedName>
    <definedName name="jjjjjjjjjjd">#REF!</definedName>
    <definedName name="joiejoigjreg" localSheetId="21">#REF!</definedName>
    <definedName name="joiejoigjreg" localSheetId="20">#REF!</definedName>
    <definedName name="joiejoigjreg" localSheetId="19">#REF!</definedName>
    <definedName name="joiejoigjreg">#REF!</definedName>
    <definedName name="k" localSheetId="21">#REF!</definedName>
    <definedName name="k" localSheetId="20">#REF!</definedName>
    <definedName name="k" localSheetId="19">#REF!</definedName>
    <definedName name="k">#REF!</definedName>
    <definedName name="Key_3_Schule" localSheetId="21">#REF!</definedName>
    <definedName name="Key_3_Schule" localSheetId="20">#REF!</definedName>
    <definedName name="Key_3_Schule" localSheetId="19">#REF!</definedName>
    <definedName name="Key_3_Schule">#REF!</definedName>
    <definedName name="Key_4_Schule" localSheetId="21">#REF!</definedName>
    <definedName name="Key_4_Schule" localSheetId="20">#REF!</definedName>
    <definedName name="Key_4_Schule" localSheetId="19">#REF!</definedName>
    <definedName name="Key_4_Schule">#REF!</definedName>
    <definedName name="Key_5_Schule" localSheetId="21">#REF!</definedName>
    <definedName name="Key_5_Schule" localSheetId="20">#REF!</definedName>
    <definedName name="Key_5_Schule" localSheetId="19">#REF!</definedName>
    <definedName name="Key_5_Schule">#REF!</definedName>
    <definedName name="Key_5er" localSheetId="1">#REF!</definedName>
    <definedName name="Key_5er" localSheetId="8">#REF!</definedName>
    <definedName name="Key_5er" localSheetId="15">#REF!</definedName>
    <definedName name="Key_5er">#REF!</definedName>
    <definedName name="Key_6_Schule" localSheetId="21">#REF!</definedName>
    <definedName name="Key_6_Schule" localSheetId="20">#REF!</definedName>
    <definedName name="Key_6_Schule" localSheetId="19">#REF!</definedName>
    <definedName name="Key_6_Schule">#REF!</definedName>
    <definedName name="key_fach_ges" localSheetId="1">#REF!</definedName>
    <definedName name="key_fach_ges" localSheetId="8">#REF!</definedName>
    <definedName name="key_fach_ges" localSheetId="15">#REF!</definedName>
    <definedName name="key_fach_ges">#REF!</definedName>
    <definedName name="Key_Privat" localSheetId="21">#REF!</definedName>
    <definedName name="Key_Privat" localSheetId="20">#REF!</definedName>
    <definedName name="Key_Privat" localSheetId="19">#REF!</definedName>
    <definedName name="Key_Privat">#REF!</definedName>
    <definedName name="kkk" localSheetId="21">#REF!</definedName>
    <definedName name="kkk" localSheetId="20">#REF!</definedName>
    <definedName name="kkk" localSheetId="19">#REF!</definedName>
    <definedName name="kkk">#REF!</definedName>
    <definedName name="kkkk" localSheetId="21">#REF!</definedName>
    <definedName name="kkkk" localSheetId="20">#REF!</definedName>
    <definedName name="kkkk" localSheetId="19">#REF!</definedName>
    <definedName name="kkkk">#REF!</definedName>
    <definedName name="kkkkkkke" localSheetId="21">#REF!</definedName>
    <definedName name="kkkkkkke" localSheetId="20">#REF!</definedName>
    <definedName name="kkkkkkke" localSheetId="19">#REF!</definedName>
    <definedName name="kkkkkkke">#REF!</definedName>
    <definedName name="kkkkkkkkkkkk" localSheetId="21">#REF!</definedName>
    <definedName name="kkkkkkkkkkkk" localSheetId="20">#REF!</definedName>
    <definedName name="kkkkkkkkkkkk" localSheetId="19">#REF!</definedName>
    <definedName name="kkkkkkkkkkkk">#REF!</definedName>
    <definedName name="kkkkkkkkkkkkko" localSheetId="21">#REF!</definedName>
    <definedName name="kkkkkkkkkkkkko" localSheetId="20">#REF!</definedName>
    <definedName name="kkkkkkkkkkkkko" localSheetId="19">#REF!</definedName>
    <definedName name="kkkkkkkkkkkkko">#REF!</definedName>
    <definedName name="kkkr" localSheetId="21">#REF!</definedName>
    <definedName name="kkkr" localSheetId="20">#REF!</definedName>
    <definedName name="kkkr" localSheetId="19">#REF!</definedName>
    <definedName name="kkkr">#REF!</definedName>
    <definedName name="Laender" localSheetId="21">#REF!</definedName>
    <definedName name="Laender" localSheetId="20">#REF!</definedName>
    <definedName name="Laender" localSheetId="19">#REF!</definedName>
    <definedName name="Laender">#REF!</definedName>
    <definedName name="LEERE" localSheetId="1">#REF!</definedName>
    <definedName name="LEERE" localSheetId="8">#REF!</definedName>
    <definedName name="LEERE" localSheetId="15">#REF!</definedName>
    <definedName name="LEERE">#REF!</definedName>
    <definedName name="Liste" localSheetId="21">#REF!</definedName>
    <definedName name="Liste" localSheetId="20">#REF!</definedName>
    <definedName name="Liste" localSheetId="19">#REF!</definedName>
    <definedName name="Liste">#REF!</definedName>
    <definedName name="Liste_Schulen" localSheetId="21">#REF!</definedName>
    <definedName name="Liste_Schulen" localSheetId="20">#REF!</definedName>
    <definedName name="Liste_Schulen" localSheetId="19">#REF!</definedName>
    <definedName name="Liste_Schulen">#REF!</definedName>
    <definedName name="llllöll" localSheetId="21">#REF!</definedName>
    <definedName name="llllöll" localSheetId="20">#REF!</definedName>
    <definedName name="llllöll" localSheetId="19">#REF!</definedName>
    <definedName name="llllöll">#REF!</definedName>
    <definedName name="MAKROER1" localSheetId="21">#REF!</definedName>
    <definedName name="MAKROER1" localSheetId="20">#REF!</definedName>
    <definedName name="MAKROER1" localSheetId="19">#REF!</definedName>
    <definedName name="MAKROER1">#REF!</definedName>
    <definedName name="MAKROER2" localSheetId="21">#REF!</definedName>
    <definedName name="MAKROER2" localSheetId="20">#REF!</definedName>
    <definedName name="MAKROER2" localSheetId="19">#REF!</definedName>
    <definedName name="MAKROER2">#REF!</definedName>
    <definedName name="MD_Insg" localSheetId="21">#REF!</definedName>
    <definedName name="MD_Insg" localSheetId="20">#REF!</definedName>
    <definedName name="MD_Insg" localSheetId="19">#REF!</definedName>
    <definedName name="MD_Insg">#REF!</definedName>
    <definedName name="MD_Key" localSheetId="21">#REF!</definedName>
    <definedName name="MD_Key" localSheetId="20">#REF!</definedName>
    <definedName name="MD_Key" localSheetId="19">#REF!</definedName>
    <definedName name="MD_Key">#REF!</definedName>
    <definedName name="MD_Weibl" localSheetId="21">#REF!</definedName>
    <definedName name="MD_Weibl" localSheetId="20">#REF!</definedName>
    <definedName name="MD_Weibl" localSheetId="19">#REF!</definedName>
    <definedName name="MD_Weibl">#REF!</definedName>
    <definedName name="mgjrzjrtj" localSheetId="21">#REF!</definedName>
    <definedName name="mgjrzjrtj" localSheetId="20">#REF!</definedName>
    <definedName name="mgjrzjrtj" localSheetId="19">#REF!</definedName>
    <definedName name="mgjrzjrtj">#REF!</definedName>
    <definedName name="mmmh" localSheetId="21">#REF!</definedName>
    <definedName name="mmmh" localSheetId="20">#REF!</definedName>
    <definedName name="mmmh" localSheetId="19">#REF!</definedName>
    <definedName name="mmmh">#REF!</definedName>
    <definedName name="NochInSchule" localSheetId="1">#REF!</definedName>
    <definedName name="NochInSchule" localSheetId="8">#REF!</definedName>
    <definedName name="NochInSchule" localSheetId="15">#REF!</definedName>
    <definedName name="NochInSchule">#REF!</definedName>
    <definedName name="NW" localSheetId="1">#REF!</definedName>
    <definedName name="NW" localSheetId="8">#REF!</definedName>
    <definedName name="NW" localSheetId="15">#REF!</definedName>
    <definedName name="NW">#REF!</definedName>
    <definedName name="öioöioö" localSheetId="21">#REF!</definedName>
    <definedName name="öioöioö" localSheetId="20">#REF!</definedName>
    <definedName name="öioöioö" localSheetId="19">#REF!</definedName>
    <definedName name="öioöioö">#REF!</definedName>
    <definedName name="öoiöioöoi" localSheetId="21">#REF!</definedName>
    <definedName name="öoiöioöoi" localSheetId="20">#REF!</definedName>
    <definedName name="öoiöioöoi" localSheetId="19">#REF!</definedName>
    <definedName name="öoiöioöoi">#REF!</definedName>
    <definedName name="ooooo" localSheetId="21">#REF!</definedName>
    <definedName name="ooooo" localSheetId="20">#REF!</definedName>
    <definedName name="ooooo" localSheetId="19">#REF!</definedName>
    <definedName name="ooooo">#REF!</definedName>
    <definedName name="POS" localSheetId="1">#REF!</definedName>
    <definedName name="POS" localSheetId="8">#REF!</definedName>
    <definedName name="POS" localSheetId="15">#REF!</definedName>
    <definedName name="POS">#REF!</definedName>
    <definedName name="PROMOTION" localSheetId="1">#REF!</definedName>
    <definedName name="PROMOTION" localSheetId="8">#REF!</definedName>
    <definedName name="PROMOTION" localSheetId="15">#REF!</definedName>
    <definedName name="PROMOTION">#REF!</definedName>
    <definedName name="PROT01VK" localSheetId="21">#REF!</definedName>
    <definedName name="PROT01VK" localSheetId="20">#REF!</definedName>
    <definedName name="PROT01VK" localSheetId="19">#REF!</definedName>
    <definedName name="PROT01VK">#REF!</definedName>
    <definedName name="qqq" localSheetId="21">#REF!</definedName>
    <definedName name="qqq" localSheetId="20">#REF!</definedName>
    <definedName name="qqq" localSheetId="19">#REF!</definedName>
    <definedName name="qqq">#REF!</definedName>
    <definedName name="qqqq" localSheetId="21">#REF!</definedName>
    <definedName name="qqqq" localSheetId="20">#REF!</definedName>
    <definedName name="qqqq" localSheetId="19">#REF!</definedName>
    <definedName name="qqqq">#REF!</definedName>
    <definedName name="qqqqq" localSheetId="21">#REF!</definedName>
    <definedName name="qqqqq" localSheetId="20">#REF!</definedName>
    <definedName name="qqqqq" localSheetId="19">#REF!</definedName>
    <definedName name="qqqqq">#REF!</definedName>
    <definedName name="qqqqqq" localSheetId="21">#REF!</definedName>
    <definedName name="qqqqqq" localSheetId="20">#REF!</definedName>
    <definedName name="qqqqqq" localSheetId="19">#REF!</definedName>
    <definedName name="qqqqqq">#REF!</definedName>
    <definedName name="qqqqqqqqqqq" localSheetId="21">#REF!</definedName>
    <definedName name="qqqqqqqqqqq" localSheetId="20">#REF!</definedName>
    <definedName name="qqqqqqqqqqq" localSheetId="19">#REF!</definedName>
    <definedName name="qqqqqqqqqqq">#REF!</definedName>
    <definedName name="qqqqqqqqqqqq" localSheetId="21">#REF!</definedName>
    <definedName name="qqqqqqqqqqqq" localSheetId="20">#REF!</definedName>
    <definedName name="qqqqqqqqqqqq" localSheetId="19">#REF!</definedName>
    <definedName name="qqqqqqqqqqqq">#REF!</definedName>
    <definedName name="qqqqqqqqqqqqqqqq" localSheetId="21">#REF!</definedName>
    <definedName name="qqqqqqqqqqqqqqqq" localSheetId="20">#REF!</definedName>
    <definedName name="qqqqqqqqqqqqqqqq" localSheetId="19">#REF!</definedName>
    <definedName name="qqqqqqqqqqqqqqqq">#REF!</definedName>
    <definedName name="qwdqdwqd" localSheetId="21">#REF!</definedName>
    <definedName name="qwdqdwqd" localSheetId="20">#REF!</definedName>
    <definedName name="qwdqdwqd" localSheetId="19">#REF!</definedName>
    <definedName name="qwdqdwqd">#REF!</definedName>
    <definedName name="qwfef" localSheetId="21">#REF!</definedName>
    <definedName name="qwfef" localSheetId="20">#REF!</definedName>
    <definedName name="qwfef" localSheetId="19">#REF!</definedName>
    <definedName name="qwfef">#REF!</definedName>
    <definedName name="qwfeqfe" localSheetId="21">#REF!</definedName>
    <definedName name="qwfeqfe" localSheetId="20">#REF!</definedName>
    <definedName name="qwfeqfe" localSheetId="19">#REF!</definedName>
    <definedName name="qwfeqfe">#REF!</definedName>
    <definedName name="Realschule" localSheetId="1">#REF!</definedName>
    <definedName name="Realschule" localSheetId="8">#REF!</definedName>
    <definedName name="Realschule" localSheetId="15">#REF!</definedName>
    <definedName name="Realschule">#REF!</definedName>
    <definedName name="revbsrgv" localSheetId="21">#REF!</definedName>
    <definedName name="revbsrgv" localSheetId="20">#REF!</definedName>
    <definedName name="revbsrgv" localSheetId="19">#REF!</definedName>
    <definedName name="revbsrgv">#REF!</definedName>
    <definedName name="rrrrrrrr" localSheetId="21">#REF!</definedName>
    <definedName name="rrrrrrrr" localSheetId="20">#REF!</definedName>
    <definedName name="rrrrrrrr" localSheetId="19">#REF!</definedName>
    <definedName name="rrrrrrrr">#REF!</definedName>
    <definedName name="Schulart" localSheetId="21">#REF!</definedName>
    <definedName name="Schulart" localSheetId="20">#REF!</definedName>
    <definedName name="Schulart" localSheetId="19">#REF!</definedName>
    <definedName name="Schulart">#REF!</definedName>
    <definedName name="Schulen" localSheetId="21">#REF!</definedName>
    <definedName name="Schulen" localSheetId="20">#REF!</definedName>
    <definedName name="Schulen" localSheetId="19">#REF!</definedName>
    <definedName name="Schulen">#REF!</definedName>
    <definedName name="Schulen_Insg" localSheetId="21">#REF!</definedName>
    <definedName name="Schulen_Insg" localSheetId="20">#REF!</definedName>
    <definedName name="Schulen_Insg" localSheetId="19">#REF!</definedName>
    <definedName name="Schulen_Insg">#REF!</definedName>
    <definedName name="Schulen_Männl" localSheetId="21">#REF!</definedName>
    <definedName name="Schulen_Männl" localSheetId="20">#REF!</definedName>
    <definedName name="Schulen_Männl" localSheetId="19">#REF!</definedName>
    <definedName name="Schulen_Männl">#REF!</definedName>
    <definedName name="Schulen_Weibl" localSheetId="21">#REF!</definedName>
    <definedName name="Schulen_Weibl" localSheetId="20">#REF!</definedName>
    <definedName name="Schulen_Weibl" localSheetId="19">#REF!</definedName>
    <definedName name="Schulen_Weibl">#REF!</definedName>
    <definedName name="sddk" localSheetId="21">#REF!</definedName>
    <definedName name="sddk" localSheetId="20">#REF!</definedName>
    <definedName name="sddk" localSheetId="19">#REF!</definedName>
    <definedName name="sddk">#REF!</definedName>
    <definedName name="SdG_Daten_Insg" localSheetId="21">#REF!</definedName>
    <definedName name="SdG_Daten_Insg" localSheetId="20">#REF!</definedName>
    <definedName name="SdG_Daten_Insg" localSheetId="19">#REF!</definedName>
    <definedName name="SdG_Daten_Insg">#REF!</definedName>
    <definedName name="SdG_Daten_Priv_Insg" localSheetId="21">#REF!</definedName>
    <definedName name="SdG_Daten_Priv_Insg" localSheetId="20">#REF!</definedName>
    <definedName name="SdG_Daten_Priv_Insg" localSheetId="19">#REF!</definedName>
    <definedName name="SdG_Daten_Priv_Insg">#REF!</definedName>
    <definedName name="SdG_Daten_Priv_Weibl" localSheetId="21">#REF!</definedName>
    <definedName name="SdG_Daten_Priv_Weibl" localSheetId="20">#REF!</definedName>
    <definedName name="SdG_Daten_Priv_Weibl" localSheetId="19">#REF!</definedName>
    <definedName name="SdG_Daten_Priv_Weibl">#REF!</definedName>
    <definedName name="SdG_Daten_Weibl" localSheetId="21">#REF!</definedName>
    <definedName name="SdG_Daten_Weibl" localSheetId="20">#REF!</definedName>
    <definedName name="SdG_Daten_Weibl" localSheetId="19">#REF!</definedName>
    <definedName name="SdG_Daten_Weibl">#REF!</definedName>
    <definedName name="SdG_Key_Dauer" localSheetId="21">#REF!</definedName>
    <definedName name="SdG_Key_Dauer" localSheetId="20">#REF!</definedName>
    <definedName name="SdG_Key_Dauer" localSheetId="19">#REF!</definedName>
    <definedName name="SdG_Key_Dauer">#REF!</definedName>
    <definedName name="SdG_Key_Field" localSheetId="21">#REF!</definedName>
    <definedName name="SdG_Key_Field" localSheetId="20">#REF!</definedName>
    <definedName name="SdG_Key_Field" localSheetId="19">#REF!</definedName>
    <definedName name="SdG_Key_Field">#REF!</definedName>
    <definedName name="ss" localSheetId="21">#REF!</definedName>
    <definedName name="ss" localSheetId="20">#REF!</definedName>
    <definedName name="ss" localSheetId="19">#REF!</definedName>
    <definedName name="ss">#REF!</definedName>
    <definedName name="ssss" localSheetId="21">#REF!</definedName>
    <definedName name="ssss" localSheetId="20">#REF!</definedName>
    <definedName name="ssss" localSheetId="19">#REF!</definedName>
    <definedName name="ssss">#REF!</definedName>
    <definedName name="sssss" localSheetId="21">#REF!</definedName>
    <definedName name="sssss" localSheetId="20">#REF!</definedName>
    <definedName name="sssss" localSheetId="19">#REF!</definedName>
    <definedName name="sssss">#REF!</definedName>
    <definedName name="ssssss" localSheetId="21">#REF!</definedName>
    <definedName name="ssssss" localSheetId="20">#REF!</definedName>
    <definedName name="ssssss" localSheetId="19">#REF!</definedName>
    <definedName name="ssssss">#REF!</definedName>
    <definedName name="test" localSheetId="21">#REF!</definedName>
    <definedName name="test" localSheetId="20">#REF!</definedName>
    <definedName name="test" localSheetId="19">#REF!</definedName>
    <definedName name="test">#REF!</definedName>
    <definedName name="test2" localSheetId="21">#REF!</definedName>
    <definedName name="test2" localSheetId="20">#REF!</definedName>
    <definedName name="test2" localSheetId="19">#REF!</definedName>
    <definedName name="test2">#REF!</definedName>
    <definedName name="thhteghzetht" localSheetId="21">#REF!</definedName>
    <definedName name="thhteghzetht" localSheetId="20">#REF!</definedName>
    <definedName name="thhteghzetht" localSheetId="19">#REF!</definedName>
    <definedName name="thhteghzetht">#REF!</definedName>
    <definedName name="trezez" localSheetId="21">#REF!</definedName>
    <definedName name="trezez" localSheetId="20">#REF!</definedName>
    <definedName name="trezez" localSheetId="19">#REF!</definedName>
    <definedName name="trezez">#REF!</definedName>
    <definedName name="trjr" localSheetId="21">#REF!</definedName>
    <definedName name="trjr" localSheetId="20">#REF!</definedName>
    <definedName name="trjr" localSheetId="19">#REF!</definedName>
    <definedName name="trjr">#REF!</definedName>
    <definedName name="tt" localSheetId="21">#REF!</definedName>
    <definedName name="tt" localSheetId="20">#REF!</definedName>
    <definedName name="tt" localSheetId="19">#REF!</definedName>
    <definedName name="tt">#REF!</definedName>
    <definedName name="ttttttttttt" localSheetId="21">#REF!</definedName>
    <definedName name="ttttttttttt" localSheetId="20">#REF!</definedName>
    <definedName name="ttttttttttt" localSheetId="19">#REF!</definedName>
    <definedName name="ttttttttttt">#REF!</definedName>
    <definedName name="tztz" localSheetId="21">#REF!</definedName>
    <definedName name="tztz" localSheetId="20">#REF!</definedName>
    <definedName name="tztz" localSheetId="19">#REF!</definedName>
    <definedName name="tztz">#REF!</definedName>
    <definedName name="uiuzi" localSheetId="21">#REF!</definedName>
    <definedName name="uiuzi" localSheetId="20">#REF!</definedName>
    <definedName name="uiuzi" localSheetId="19">#REF!</definedName>
    <definedName name="uiuzi">#REF!</definedName>
    <definedName name="ukukuk" localSheetId="21">#REF!</definedName>
    <definedName name="ukukuk" localSheetId="20">#REF!</definedName>
    <definedName name="ukukuk" localSheetId="19">#REF!</definedName>
    <definedName name="ukukuk">#REF!</definedName>
    <definedName name="UNI" localSheetId="1">#REF!</definedName>
    <definedName name="UNI" localSheetId="8">#REF!</definedName>
    <definedName name="UNI" localSheetId="15">#REF!</definedName>
    <definedName name="UNI">#REF!</definedName>
    <definedName name="uuuuuuuuuuuuuuuuuu" localSheetId="21">#REF!</definedName>
    <definedName name="uuuuuuuuuuuuuuuuuu" localSheetId="20">#REF!</definedName>
    <definedName name="uuuuuuuuuuuuuuuuuu" localSheetId="19">#REF!</definedName>
    <definedName name="uuuuuuuuuuuuuuuuuu">#REF!</definedName>
    <definedName name="uzkzuk" localSheetId="21">#REF!</definedName>
    <definedName name="uzkzuk" localSheetId="20">#REF!</definedName>
    <definedName name="uzkzuk" localSheetId="19">#REF!</definedName>
    <definedName name="uzkzuk">#REF!</definedName>
    <definedName name="vbbbbbbbbb" localSheetId="21">#REF!</definedName>
    <definedName name="vbbbbbbbbb" localSheetId="20">#REF!</definedName>
    <definedName name="vbbbbbbbbb" localSheetId="19">#REF!</definedName>
    <definedName name="vbbbbbbbbb">#REF!</definedName>
    <definedName name="VerwFH" localSheetId="1">#REF!</definedName>
    <definedName name="VerwFH" localSheetId="8">#REF!</definedName>
    <definedName name="VerwFH" localSheetId="15">#REF!</definedName>
    <definedName name="VerwFH">#REF!</definedName>
    <definedName name="VolksHauptschule" localSheetId="1">#REF!</definedName>
    <definedName name="VolksHauptschule" localSheetId="8">#REF!</definedName>
    <definedName name="VolksHauptschule" localSheetId="15">#REF!</definedName>
    <definedName name="VolksHauptschule">#REF!</definedName>
    <definedName name="vsdgsgs" localSheetId="21">#REF!</definedName>
    <definedName name="vsdgsgs" localSheetId="20">#REF!</definedName>
    <definedName name="vsdgsgs" localSheetId="19">#REF!</definedName>
    <definedName name="vsdgsgs">#REF!</definedName>
    <definedName name="vvvvvvvvvv" localSheetId="21">#REF!</definedName>
    <definedName name="vvvvvvvvvv" localSheetId="20">#REF!</definedName>
    <definedName name="vvvvvvvvvv" localSheetId="19">#REF!</definedName>
    <definedName name="vvvvvvvvvv">#REF!</definedName>
    <definedName name="we" localSheetId="21">#REF!</definedName>
    <definedName name="we" localSheetId="20">#REF!</definedName>
    <definedName name="we" localSheetId="19">#REF!</definedName>
    <definedName name="we">#REF!</definedName>
    <definedName name="wegwgw" localSheetId="21">#REF!</definedName>
    <definedName name="wegwgw" localSheetId="20">#REF!</definedName>
    <definedName name="wegwgw" localSheetId="19">#REF!</definedName>
    <definedName name="wegwgw">#REF!</definedName>
    <definedName name="werwerwr" localSheetId="21">#REF!</definedName>
    <definedName name="werwerwr" localSheetId="20">#REF!</definedName>
    <definedName name="werwerwr" localSheetId="19">#REF!</definedName>
    <definedName name="werwerwr">#REF!</definedName>
    <definedName name="wgwrgrw" localSheetId="21">#REF!</definedName>
    <definedName name="wgwrgrw" localSheetId="20">#REF!</definedName>
    <definedName name="wgwrgrw" localSheetId="19">#REF!</definedName>
    <definedName name="wgwrgrw">#REF!</definedName>
    <definedName name="wqwqw" localSheetId="21">#REF!</definedName>
    <definedName name="wqwqw" localSheetId="20">#REF!</definedName>
    <definedName name="wqwqw" localSheetId="19">#REF!</definedName>
    <definedName name="wqwqw">#REF!</definedName>
    <definedName name="wrqrq" localSheetId="21">#REF!</definedName>
    <definedName name="wrqrq" localSheetId="20">#REF!</definedName>
    <definedName name="wrqrq" localSheetId="19">#REF!</definedName>
    <definedName name="wrqrq">#REF!</definedName>
    <definedName name="ww" localSheetId="21">#REF!</definedName>
    <definedName name="ww" localSheetId="20">#REF!</definedName>
    <definedName name="ww" localSheetId="19">#REF!</definedName>
    <definedName name="ww">#REF!</definedName>
    <definedName name="www" localSheetId="21">#REF!</definedName>
    <definedName name="www" localSheetId="20">#REF!</definedName>
    <definedName name="www" localSheetId="19">#REF!</definedName>
    <definedName name="www">#REF!</definedName>
    <definedName name="wwwwwwwwww" localSheetId="21">#REF!</definedName>
    <definedName name="wwwwwwwwww" localSheetId="20">#REF!</definedName>
    <definedName name="wwwwwwwwww" localSheetId="19">#REF!</definedName>
    <definedName name="wwwwwwwwww">#REF!</definedName>
    <definedName name="wwwwwwwwwww" localSheetId="21">#REF!</definedName>
    <definedName name="wwwwwwwwwww" localSheetId="20">#REF!</definedName>
    <definedName name="wwwwwwwwwww" localSheetId="19">#REF!</definedName>
    <definedName name="wwwwwwwwwww">#REF!</definedName>
    <definedName name="wwwwwwwwwwww" localSheetId="21">#REF!</definedName>
    <definedName name="wwwwwwwwwwww" localSheetId="20">#REF!</definedName>
    <definedName name="wwwwwwwwwwww" localSheetId="19">#REF!</definedName>
    <definedName name="wwwwwwwwwwww">#REF!</definedName>
    <definedName name="wwwwwwwwwwwwww" localSheetId="21">#REF!</definedName>
    <definedName name="wwwwwwwwwwwwww" localSheetId="20">#REF!</definedName>
    <definedName name="wwwwwwwwwwwwww" localSheetId="19">#REF!</definedName>
    <definedName name="wwwwwwwwwwwwww">#REF!</definedName>
    <definedName name="ycyc" localSheetId="21">#REF!</definedName>
    <definedName name="ycyc" localSheetId="20">#REF!</definedName>
    <definedName name="ycyc" localSheetId="19">#REF!</definedName>
    <definedName name="ycyc">#REF!</definedName>
    <definedName name="ydsadsa" localSheetId="21">#REF!</definedName>
    <definedName name="ydsadsa" localSheetId="20">#REF!</definedName>
    <definedName name="ydsadsa" localSheetId="19">#REF!</definedName>
    <definedName name="ydsadsa">#REF!</definedName>
    <definedName name="zjztj" localSheetId="21">#REF!</definedName>
    <definedName name="zjztj" localSheetId="20">#REF!</definedName>
    <definedName name="zjztj" localSheetId="19">#REF!</definedName>
    <definedName name="zjztj">#REF!</definedName>
    <definedName name="zutzut" localSheetId="21">#REF!</definedName>
    <definedName name="zutzut" localSheetId="20">#REF!</definedName>
    <definedName name="zutzut" localSheetId="19">#REF!</definedName>
    <definedName name="zutzut">#REF!</definedName>
    <definedName name="zzz" localSheetId="21">#REF!</definedName>
    <definedName name="zzz" localSheetId="20">#REF!</definedName>
    <definedName name="zzz" localSheetId="19">#REF!</definedName>
    <definedName name="zzz">#REF!</definedName>
    <definedName name="zzzz" localSheetId="21">#REF!</definedName>
    <definedName name="zzzz" localSheetId="20">#REF!</definedName>
    <definedName name="zzzz" localSheetId="19">#REF!</definedName>
    <definedName name="zzzz">#REF!</definedName>
    <definedName name="zzzzzzzzzzzzzz" localSheetId="21">#REF!</definedName>
    <definedName name="zzzzzzzzzzzzzz" localSheetId="20">#REF!</definedName>
    <definedName name="zzzzzzzzzzzzzz" localSheetId="19">#REF!</definedName>
    <definedName name="zzzzzzzzzzzzzz">#REF!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4" i="19" l="1"/>
  <c r="K24" i="19" s="1"/>
  <c r="E24" i="19"/>
  <c r="D24" i="19"/>
  <c r="C24" i="19"/>
  <c r="F23" i="19"/>
  <c r="E23" i="19"/>
  <c r="D23" i="19"/>
  <c r="C23" i="19"/>
  <c r="F22" i="19"/>
  <c r="E22" i="19"/>
  <c r="D22" i="19"/>
  <c r="C22" i="19"/>
  <c r="G21" i="19"/>
  <c r="J21" i="19" s="1"/>
  <c r="I20" i="19"/>
  <c r="H20" i="19"/>
  <c r="G20" i="19"/>
  <c r="K20" i="19" s="1"/>
  <c r="G19" i="19"/>
  <c r="J18" i="19"/>
  <c r="G18" i="19"/>
  <c r="I18" i="19" s="1"/>
  <c r="G17" i="19"/>
  <c r="J17" i="19" s="1"/>
  <c r="I16" i="19"/>
  <c r="H16" i="19"/>
  <c r="G16" i="19"/>
  <c r="K16" i="19" s="1"/>
  <c r="J15" i="19"/>
  <c r="I15" i="19"/>
  <c r="G15" i="19"/>
  <c r="H15" i="19" s="1"/>
  <c r="J14" i="19"/>
  <c r="G14" i="19"/>
  <c r="I14" i="19" s="1"/>
  <c r="G13" i="19"/>
  <c r="J13" i="19" s="1"/>
  <c r="I12" i="19"/>
  <c r="H12" i="19"/>
  <c r="G12" i="19"/>
  <c r="K12" i="19" s="1"/>
  <c r="J11" i="19"/>
  <c r="I11" i="19"/>
  <c r="H11" i="19"/>
  <c r="G11" i="19"/>
  <c r="K11" i="19" s="1"/>
  <c r="J10" i="19"/>
  <c r="G10" i="19"/>
  <c r="I10" i="19" s="1"/>
  <c r="G9" i="19"/>
  <c r="J9" i="19" s="1"/>
  <c r="I8" i="19"/>
  <c r="H8" i="19"/>
  <c r="G8" i="19"/>
  <c r="K8" i="19" s="1"/>
  <c r="J7" i="19"/>
  <c r="I7" i="19"/>
  <c r="H7" i="19"/>
  <c r="G7" i="19"/>
  <c r="K7" i="19" s="1"/>
  <c r="J6" i="19"/>
  <c r="G6" i="19"/>
  <c r="G24" i="19" s="1"/>
  <c r="H24" i="19" s="1"/>
  <c r="F24" i="18"/>
  <c r="E24" i="18"/>
  <c r="I24" i="18" s="1"/>
  <c r="D24" i="18"/>
  <c r="H24" i="18" s="1"/>
  <c r="C24" i="18"/>
  <c r="G24" i="18" s="1"/>
  <c r="E23" i="18"/>
  <c r="D23" i="18"/>
  <c r="C23" i="18"/>
  <c r="E22" i="18"/>
  <c r="I22" i="18" s="1"/>
  <c r="D22" i="18"/>
  <c r="H22" i="18" s="1"/>
  <c r="C22" i="18"/>
  <c r="G21" i="18"/>
  <c r="F21" i="18"/>
  <c r="I21" i="18" s="1"/>
  <c r="G20" i="18"/>
  <c r="F20" i="18"/>
  <c r="I20" i="18" s="1"/>
  <c r="G19" i="18"/>
  <c r="F19" i="18"/>
  <c r="I19" i="18" s="1"/>
  <c r="G18" i="18"/>
  <c r="F18" i="18"/>
  <c r="I18" i="18" s="1"/>
  <c r="G17" i="18"/>
  <c r="F17" i="18"/>
  <c r="I17" i="18" s="1"/>
  <c r="G16" i="18"/>
  <c r="F16" i="18"/>
  <c r="I16" i="18" s="1"/>
  <c r="G15" i="18"/>
  <c r="F15" i="18"/>
  <c r="I15" i="18" s="1"/>
  <c r="G14" i="18"/>
  <c r="F14" i="18"/>
  <c r="I14" i="18" s="1"/>
  <c r="G13" i="18"/>
  <c r="F13" i="18"/>
  <c r="I13" i="18" s="1"/>
  <c r="G12" i="18"/>
  <c r="F12" i="18"/>
  <c r="I12" i="18" s="1"/>
  <c r="G11" i="18"/>
  <c r="F11" i="18"/>
  <c r="I11" i="18" s="1"/>
  <c r="G10" i="18"/>
  <c r="F10" i="18"/>
  <c r="I10" i="18" s="1"/>
  <c r="G9" i="18"/>
  <c r="F9" i="18"/>
  <c r="I9" i="18" s="1"/>
  <c r="G8" i="18"/>
  <c r="F8" i="18"/>
  <c r="F22" i="18" s="1"/>
  <c r="G7" i="18"/>
  <c r="F7" i="18"/>
  <c r="I7" i="18" s="1"/>
  <c r="G6" i="18"/>
  <c r="F6" i="18"/>
  <c r="I6" i="18" s="1"/>
  <c r="F24" i="17"/>
  <c r="E24" i="17"/>
  <c r="I24" i="17" s="1"/>
  <c r="D24" i="17"/>
  <c r="H24" i="17" s="1"/>
  <c r="C24" i="17"/>
  <c r="G24" i="17" s="1"/>
  <c r="F23" i="17"/>
  <c r="E23" i="17"/>
  <c r="I23" i="17" s="1"/>
  <c r="D23" i="17"/>
  <c r="H23" i="17" s="1"/>
  <c r="C23" i="17"/>
  <c r="G23" i="17" s="1"/>
  <c r="E22" i="17"/>
  <c r="D22" i="17"/>
  <c r="C22" i="17"/>
  <c r="G22" i="17" s="1"/>
  <c r="H21" i="17"/>
  <c r="G21" i="17"/>
  <c r="F21" i="17"/>
  <c r="I21" i="17" s="1"/>
  <c r="H20" i="17"/>
  <c r="G20" i="17"/>
  <c r="F20" i="17"/>
  <c r="I20" i="17" s="1"/>
  <c r="H19" i="17"/>
  <c r="G19" i="17"/>
  <c r="F19" i="17"/>
  <c r="I19" i="17" s="1"/>
  <c r="H18" i="17"/>
  <c r="G18" i="17"/>
  <c r="F18" i="17"/>
  <c r="I18" i="17" s="1"/>
  <c r="H17" i="17"/>
  <c r="G17" i="17"/>
  <c r="F17" i="17"/>
  <c r="I17" i="17" s="1"/>
  <c r="H16" i="17"/>
  <c r="G16" i="17"/>
  <c r="F16" i="17"/>
  <c r="I16" i="17" s="1"/>
  <c r="H15" i="17"/>
  <c r="G15" i="17"/>
  <c r="F15" i="17"/>
  <c r="I15" i="17" s="1"/>
  <c r="H14" i="17"/>
  <c r="G14" i="17"/>
  <c r="F14" i="17"/>
  <c r="I14" i="17" s="1"/>
  <c r="H13" i="17"/>
  <c r="G13" i="17"/>
  <c r="F13" i="17"/>
  <c r="I13" i="17" s="1"/>
  <c r="H12" i="17"/>
  <c r="G12" i="17"/>
  <c r="F12" i="17"/>
  <c r="I12" i="17" s="1"/>
  <c r="H11" i="17"/>
  <c r="G11" i="17"/>
  <c r="F11" i="17"/>
  <c r="I11" i="17" s="1"/>
  <c r="H10" i="17"/>
  <c r="G10" i="17"/>
  <c r="F10" i="17"/>
  <c r="I10" i="17" s="1"/>
  <c r="H9" i="17"/>
  <c r="G9" i="17"/>
  <c r="F9" i="17"/>
  <c r="I9" i="17" s="1"/>
  <c r="H8" i="17"/>
  <c r="G8" i="17"/>
  <c r="F8" i="17"/>
  <c r="F22" i="17" s="1"/>
  <c r="H7" i="17"/>
  <c r="G7" i="17"/>
  <c r="F7" i="17"/>
  <c r="I7" i="17" s="1"/>
  <c r="H6" i="17"/>
  <c r="G6" i="17"/>
  <c r="F6" i="17"/>
  <c r="I6" i="17" s="1"/>
  <c r="F24" i="16"/>
  <c r="E24" i="16"/>
  <c r="D24" i="16"/>
  <c r="C24" i="16"/>
  <c r="F23" i="16"/>
  <c r="E23" i="16"/>
  <c r="D23" i="16"/>
  <c r="C23" i="16"/>
  <c r="F22" i="16"/>
  <c r="E22" i="16"/>
  <c r="D22" i="16"/>
  <c r="C22" i="16"/>
  <c r="G21" i="16"/>
  <c r="K21" i="16" s="1"/>
  <c r="I20" i="16"/>
  <c r="G20" i="16"/>
  <c r="H20" i="16" s="1"/>
  <c r="G19" i="16"/>
  <c r="H19" i="16" s="1"/>
  <c r="K18" i="16"/>
  <c r="G18" i="16"/>
  <c r="J18" i="16" s="1"/>
  <c r="J17" i="16"/>
  <c r="I17" i="16"/>
  <c r="H17" i="16"/>
  <c r="G17" i="16"/>
  <c r="K17" i="16" s="1"/>
  <c r="G16" i="16"/>
  <c r="K16" i="16" s="1"/>
  <c r="I15" i="16"/>
  <c r="H15" i="16"/>
  <c r="G15" i="16"/>
  <c r="K15" i="16" s="1"/>
  <c r="G14" i="16"/>
  <c r="I14" i="16" s="1"/>
  <c r="G13" i="16"/>
  <c r="K13" i="16" s="1"/>
  <c r="I12" i="16"/>
  <c r="H12" i="16"/>
  <c r="G12" i="16"/>
  <c r="K12" i="16" s="1"/>
  <c r="G11" i="16"/>
  <c r="H11" i="16" s="1"/>
  <c r="K10" i="16"/>
  <c r="J10" i="16"/>
  <c r="G10" i="16"/>
  <c r="I10" i="16" s="1"/>
  <c r="J9" i="16"/>
  <c r="G9" i="16"/>
  <c r="I9" i="16" s="1"/>
  <c r="H8" i="16"/>
  <c r="G8" i="16"/>
  <c r="K8" i="16" s="1"/>
  <c r="J7" i="16"/>
  <c r="I7" i="16"/>
  <c r="H7" i="16"/>
  <c r="G7" i="16"/>
  <c r="K7" i="16" s="1"/>
  <c r="G6" i="16"/>
  <c r="I6" i="16" s="1"/>
  <c r="E24" i="15"/>
  <c r="D24" i="15"/>
  <c r="C24" i="15"/>
  <c r="E23" i="15"/>
  <c r="D23" i="15"/>
  <c r="C23" i="15"/>
  <c r="E22" i="15"/>
  <c r="D22" i="15"/>
  <c r="C22" i="15"/>
  <c r="H21" i="15"/>
  <c r="G21" i="15"/>
  <c r="F21" i="15"/>
  <c r="I21" i="15" s="1"/>
  <c r="F20" i="15"/>
  <c r="I20" i="15" s="1"/>
  <c r="I19" i="15"/>
  <c r="F19" i="15"/>
  <c r="H19" i="15" s="1"/>
  <c r="G18" i="15"/>
  <c r="F18" i="15"/>
  <c r="I18" i="15" s="1"/>
  <c r="H17" i="15"/>
  <c r="G17" i="15"/>
  <c r="F17" i="15"/>
  <c r="I17" i="15" s="1"/>
  <c r="F16" i="15"/>
  <c r="I16" i="15" s="1"/>
  <c r="I15" i="15"/>
  <c r="F15" i="15"/>
  <c r="H15" i="15" s="1"/>
  <c r="G14" i="15"/>
  <c r="F14" i="15"/>
  <c r="I14" i="15" s="1"/>
  <c r="H13" i="15"/>
  <c r="G13" i="15"/>
  <c r="F13" i="15"/>
  <c r="I13" i="15" s="1"/>
  <c r="F12" i="15"/>
  <c r="I12" i="15" s="1"/>
  <c r="I11" i="15"/>
  <c r="F11" i="15"/>
  <c r="H11" i="15" s="1"/>
  <c r="G10" i="15"/>
  <c r="F10" i="15"/>
  <c r="I10" i="15" s="1"/>
  <c r="H9" i="15"/>
  <c r="G9" i="15"/>
  <c r="F9" i="15"/>
  <c r="I9" i="15" s="1"/>
  <c r="F8" i="15"/>
  <c r="F22" i="15" s="1"/>
  <c r="I7" i="15"/>
  <c r="F7" i="15"/>
  <c r="H7" i="15" s="1"/>
  <c r="F6" i="15"/>
  <c r="I6" i="15" s="1"/>
  <c r="E24" i="14"/>
  <c r="D24" i="14"/>
  <c r="C24" i="14"/>
  <c r="E23" i="14"/>
  <c r="D23" i="14"/>
  <c r="C23" i="14"/>
  <c r="E22" i="14"/>
  <c r="D22" i="14"/>
  <c r="C22" i="14"/>
  <c r="F21" i="14"/>
  <c r="G21" i="14" s="1"/>
  <c r="F20" i="14"/>
  <c r="G20" i="14" s="1"/>
  <c r="F19" i="14"/>
  <c r="G19" i="14" s="1"/>
  <c r="F18" i="14"/>
  <c r="G18" i="14" s="1"/>
  <c r="F17" i="14"/>
  <c r="G17" i="14" s="1"/>
  <c r="F16" i="14"/>
  <c r="G16" i="14" s="1"/>
  <c r="F15" i="14"/>
  <c r="G15" i="14" s="1"/>
  <c r="F14" i="14"/>
  <c r="I14" i="14" s="1"/>
  <c r="F13" i="14"/>
  <c r="G13" i="14" s="1"/>
  <c r="F12" i="14"/>
  <c r="H12" i="14" s="1"/>
  <c r="F11" i="14"/>
  <c r="G11" i="14" s="1"/>
  <c r="F10" i="14"/>
  <c r="I10" i="14" s="1"/>
  <c r="F9" i="14"/>
  <c r="G9" i="14" s="1"/>
  <c r="F8" i="14"/>
  <c r="G8" i="14" s="1"/>
  <c r="F7" i="14"/>
  <c r="G7" i="14" s="1"/>
  <c r="F6" i="14"/>
  <c r="H6" i="14" s="1"/>
  <c r="I22" i="19" l="1"/>
  <c r="I24" i="19"/>
  <c r="J24" i="19"/>
  <c r="K17" i="19"/>
  <c r="K21" i="19"/>
  <c r="K6" i="19"/>
  <c r="H9" i="19"/>
  <c r="K10" i="19"/>
  <c r="H17" i="19"/>
  <c r="H21" i="19"/>
  <c r="H6" i="19"/>
  <c r="J8" i="19"/>
  <c r="I9" i="19"/>
  <c r="H10" i="19"/>
  <c r="J12" i="19"/>
  <c r="I13" i="19"/>
  <c r="H14" i="19"/>
  <c r="K15" i="19"/>
  <c r="J16" i="19"/>
  <c r="I17" i="19"/>
  <c r="H18" i="19"/>
  <c r="J20" i="19"/>
  <c r="I21" i="19"/>
  <c r="G23" i="19"/>
  <c r="I23" i="19" s="1"/>
  <c r="K9" i="19"/>
  <c r="K13" i="19"/>
  <c r="H13" i="19"/>
  <c r="K14" i="19"/>
  <c r="K18" i="19"/>
  <c r="G22" i="19"/>
  <c r="J22" i="19" s="1"/>
  <c r="I6" i="19"/>
  <c r="G22" i="18"/>
  <c r="H23" i="18"/>
  <c r="H6" i="18"/>
  <c r="H7" i="18"/>
  <c r="H8" i="18"/>
  <c r="H9" i="18"/>
  <c r="H10" i="18"/>
  <c r="H11" i="18"/>
  <c r="H12" i="18"/>
  <c r="H13" i="18"/>
  <c r="H14" i="18"/>
  <c r="H15" i="18"/>
  <c r="H16" i="18"/>
  <c r="H17" i="18"/>
  <c r="H18" i="18"/>
  <c r="H19" i="18"/>
  <c r="H20" i="18"/>
  <c r="H21" i="18"/>
  <c r="F23" i="18"/>
  <c r="I23" i="18" s="1"/>
  <c r="I8" i="18"/>
  <c r="H22" i="17"/>
  <c r="I22" i="17"/>
  <c r="I8" i="17"/>
  <c r="H7" i="14"/>
  <c r="H11" i="14"/>
  <c r="H15" i="14"/>
  <c r="H21" i="14"/>
  <c r="J6" i="16"/>
  <c r="K9" i="16"/>
  <c r="H16" i="16"/>
  <c r="J20" i="16"/>
  <c r="H9" i="14"/>
  <c r="H13" i="14"/>
  <c r="H17" i="14"/>
  <c r="H19" i="14"/>
  <c r="I7" i="14"/>
  <c r="I9" i="14"/>
  <c r="I11" i="14"/>
  <c r="I13" i="14"/>
  <c r="I15" i="14"/>
  <c r="I17" i="14"/>
  <c r="I19" i="14"/>
  <c r="I21" i="14"/>
  <c r="G7" i="15"/>
  <c r="G8" i="15"/>
  <c r="G11" i="15"/>
  <c r="G12" i="15"/>
  <c r="G15" i="15"/>
  <c r="G16" i="15"/>
  <c r="G19" i="15"/>
  <c r="G20" i="15"/>
  <c r="H9" i="16"/>
  <c r="I11" i="16"/>
  <c r="J12" i="16"/>
  <c r="J14" i="16"/>
  <c r="J15" i="16"/>
  <c r="I19" i="16"/>
  <c r="K20" i="16"/>
  <c r="K22" i="16"/>
  <c r="I22" i="16"/>
  <c r="J22" i="16"/>
  <c r="K6" i="16"/>
  <c r="I8" i="16"/>
  <c r="J11" i="16"/>
  <c r="H13" i="16"/>
  <c r="K14" i="16"/>
  <c r="I16" i="16"/>
  <c r="J19" i="16"/>
  <c r="H21" i="16"/>
  <c r="G22" i="16"/>
  <c r="H22" i="16" s="1"/>
  <c r="J8" i="16"/>
  <c r="H10" i="16"/>
  <c r="K11" i="16"/>
  <c r="I13" i="16"/>
  <c r="J16" i="16"/>
  <c r="H18" i="16"/>
  <c r="K19" i="16"/>
  <c r="I21" i="16"/>
  <c r="G23" i="16"/>
  <c r="I23" i="16" s="1"/>
  <c r="J13" i="16"/>
  <c r="I18" i="16"/>
  <c r="J21" i="16"/>
  <c r="G24" i="16"/>
  <c r="I24" i="16" s="1"/>
  <c r="H6" i="16"/>
  <c r="H14" i="16"/>
  <c r="H22" i="15"/>
  <c r="I22" i="15"/>
  <c r="G22" i="15"/>
  <c r="I24" i="15"/>
  <c r="F24" i="15"/>
  <c r="G24" i="15" s="1"/>
  <c r="G6" i="15"/>
  <c r="H6" i="15"/>
  <c r="H8" i="15"/>
  <c r="H10" i="15"/>
  <c r="H12" i="15"/>
  <c r="H14" i="15"/>
  <c r="H16" i="15"/>
  <c r="H18" i="15"/>
  <c r="H20" i="15"/>
  <c r="F23" i="15"/>
  <c r="I23" i="15" s="1"/>
  <c r="I8" i="15"/>
  <c r="I22" i="14"/>
  <c r="G22" i="14"/>
  <c r="G6" i="14"/>
  <c r="G10" i="14"/>
  <c r="G14" i="14"/>
  <c r="F24" i="14"/>
  <c r="G24" i="14" s="1"/>
  <c r="H8" i="14"/>
  <c r="H10" i="14"/>
  <c r="H14" i="14"/>
  <c r="H16" i="14"/>
  <c r="H18" i="14"/>
  <c r="H20" i="14"/>
  <c r="F23" i="14"/>
  <c r="H23" i="14" s="1"/>
  <c r="I6" i="14"/>
  <c r="I8" i="14"/>
  <c r="I12" i="14"/>
  <c r="I16" i="14"/>
  <c r="I18" i="14"/>
  <c r="I20" i="14"/>
  <c r="F22" i="14"/>
  <c r="H22" i="14" s="1"/>
  <c r="G12" i="14"/>
  <c r="F24" i="12"/>
  <c r="E24" i="12"/>
  <c r="D24" i="12"/>
  <c r="C24" i="12"/>
  <c r="F23" i="12"/>
  <c r="E23" i="12"/>
  <c r="D23" i="12"/>
  <c r="C23" i="12"/>
  <c r="F22" i="12"/>
  <c r="E22" i="12"/>
  <c r="D22" i="12"/>
  <c r="C22" i="12"/>
  <c r="G21" i="12"/>
  <c r="J21" i="12" s="1"/>
  <c r="G20" i="12"/>
  <c r="K20" i="12" s="1"/>
  <c r="G19" i="12"/>
  <c r="J19" i="12" s="1"/>
  <c r="G18" i="12"/>
  <c r="I18" i="12" s="1"/>
  <c r="G17" i="12"/>
  <c r="K17" i="12" s="1"/>
  <c r="G16" i="12"/>
  <c r="K16" i="12" s="1"/>
  <c r="G15" i="12"/>
  <c r="H15" i="12" s="1"/>
  <c r="G14" i="12"/>
  <c r="K14" i="12" s="1"/>
  <c r="K13" i="12"/>
  <c r="G13" i="12"/>
  <c r="J13" i="12" s="1"/>
  <c r="G12" i="12"/>
  <c r="K12" i="12" s="1"/>
  <c r="G11" i="12"/>
  <c r="H11" i="12" s="1"/>
  <c r="G10" i="12"/>
  <c r="I10" i="12" s="1"/>
  <c r="G9" i="12"/>
  <c r="H9" i="12" s="1"/>
  <c r="G8" i="12"/>
  <c r="K8" i="12" s="1"/>
  <c r="G7" i="12"/>
  <c r="H7" i="12" s="1"/>
  <c r="G6" i="12"/>
  <c r="E24" i="11"/>
  <c r="D24" i="11"/>
  <c r="C24" i="11"/>
  <c r="E23" i="11"/>
  <c r="D23" i="11"/>
  <c r="C23" i="11"/>
  <c r="E22" i="11"/>
  <c r="D22" i="11"/>
  <c r="C22" i="11"/>
  <c r="H21" i="11"/>
  <c r="F21" i="11"/>
  <c r="G21" i="11" s="1"/>
  <c r="F20" i="11"/>
  <c r="I20" i="11" s="1"/>
  <c r="F19" i="11"/>
  <c r="G19" i="11" s="1"/>
  <c r="F18" i="11"/>
  <c r="H18" i="11" s="1"/>
  <c r="F17" i="11"/>
  <c r="G17" i="11" s="1"/>
  <c r="F16" i="11"/>
  <c r="H16" i="11" s="1"/>
  <c r="F15" i="11"/>
  <c r="G15" i="11" s="1"/>
  <c r="F14" i="11"/>
  <c r="H14" i="11" s="1"/>
  <c r="F13" i="11"/>
  <c r="G13" i="11" s="1"/>
  <c r="F12" i="11"/>
  <c r="H12" i="11" s="1"/>
  <c r="F11" i="11"/>
  <c r="G11" i="11" s="1"/>
  <c r="F10" i="11"/>
  <c r="H10" i="11" s="1"/>
  <c r="F9" i="11"/>
  <c r="G9" i="11" s="1"/>
  <c r="F8" i="11"/>
  <c r="H8" i="11" s="1"/>
  <c r="F7" i="11"/>
  <c r="G7" i="11" s="1"/>
  <c r="F6" i="11"/>
  <c r="H6" i="11" s="1"/>
  <c r="E24" i="10"/>
  <c r="D24" i="10"/>
  <c r="C24" i="10"/>
  <c r="E23" i="10"/>
  <c r="D23" i="10"/>
  <c r="C23" i="10"/>
  <c r="E22" i="10"/>
  <c r="D22" i="10"/>
  <c r="C22" i="10"/>
  <c r="F21" i="10"/>
  <c r="G21" i="10" s="1"/>
  <c r="F20" i="10"/>
  <c r="I20" i="10" s="1"/>
  <c r="F19" i="10"/>
  <c r="H19" i="10" s="1"/>
  <c r="F18" i="10"/>
  <c r="I18" i="10" s="1"/>
  <c r="F17" i="10"/>
  <c r="H17" i="10" s="1"/>
  <c r="F16" i="10"/>
  <c r="I16" i="10" s="1"/>
  <c r="F15" i="10"/>
  <c r="H15" i="10" s="1"/>
  <c r="F14" i="10"/>
  <c r="I14" i="10" s="1"/>
  <c r="F13" i="10"/>
  <c r="I13" i="10" s="1"/>
  <c r="F12" i="10"/>
  <c r="I12" i="10" s="1"/>
  <c r="F11" i="10"/>
  <c r="H11" i="10" s="1"/>
  <c r="F10" i="10"/>
  <c r="I10" i="10" s="1"/>
  <c r="F9" i="10"/>
  <c r="G9" i="10" s="1"/>
  <c r="F8" i="10"/>
  <c r="F7" i="10"/>
  <c r="I7" i="10" s="1"/>
  <c r="F6" i="10"/>
  <c r="I6" i="10" s="1"/>
  <c r="J23" i="19" l="1"/>
  <c r="H23" i="19"/>
  <c r="K23" i="19"/>
  <c r="H22" i="19"/>
  <c r="K22" i="19"/>
  <c r="G23" i="18"/>
  <c r="H17" i="11"/>
  <c r="I21" i="11"/>
  <c r="J7" i="12"/>
  <c r="J18" i="12"/>
  <c r="H20" i="12"/>
  <c r="H23" i="15"/>
  <c r="H23" i="16"/>
  <c r="I24" i="14"/>
  <c r="I8" i="11"/>
  <c r="I11" i="11"/>
  <c r="I17" i="11"/>
  <c r="K7" i="12"/>
  <c r="K10" i="12"/>
  <c r="H13" i="12"/>
  <c r="K18" i="12"/>
  <c r="J20" i="12"/>
  <c r="H24" i="14"/>
  <c r="H24" i="15"/>
  <c r="G23" i="15"/>
  <c r="H24" i="16"/>
  <c r="J23" i="16"/>
  <c r="K23" i="16"/>
  <c r="J24" i="16"/>
  <c r="K24" i="16"/>
  <c r="G23" i="14"/>
  <c r="I23" i="14"/>
  <c r="H21" i="12"/>
  <c r="I12" i="11"/>
  <c r="I12" i="12"/>
  <c r="I15" i="12"/>
  <c r="F22" i="10"/>
  <c r="I6" i="11"/>
  <c r="H19" i="11"/>
  <c r="I7" i="11"/>
  <c r="H11" i="11"/>
  <c r="I14" i="11"/>
  <c r="I7" i="12"/>
  <c r="G23" i="12"/>
  <c r="K15" i="12"/>
  <c r="H15" i="11"/>
  <c r="I18" i="11"/>
  <c r="H12" i="12"/>
  <c r="H9" i="11"/>
  <c r="I9" i="11"/>
  <c r="J12" i="12"/>
  <c r="J15" i="12"/>
  <c r="H13" i="11"/>
  <c r="I16" i="11"/>
  <c r="I19" i="11"/>
  <c r="H7" i="11"/>
  <c r="I10" i="11"/>
  <c r="I13" i="11"/>
  <c r="F23" i="11"/>
  <c r="F22" i="11"/>
  <c r="H22" i="11" s="1"/>
  <c r="G24" i="12"/>
  <c r="I24" i="12" s="1"/>
  <c r="J10" i="12"/>
  <c r="I20" i="12"/>
  <c r="I15" i="11"/>
  <c r="K21" i="12"/>
  <c r="H23" i="12"/>
  <c r="K24" i="12"/>
  <c r="J23" i="12"/>
  <c r="K23" i="12"/>
  <c r="I23" i="12"/>
  <c r="H17" i="12"/>
  <c r="I9" i="12"/>
  <c r="I17" i="12"/>
  <c r="I6" i="12"/>
  <c r="J9" i="12"/>
  <c r="I14" i="12"/>
  <c r="J17" i="12"/>
  <c r="H19" i="12"/>
  <c r="J6" i="12"/>
  <c r="H8" i="12"/>
  <c r="K9" i="12"/>
  <c r="I11" i="12"/>
  <c r="J14" i="12"/>
  <c r="H16" i="12"/>
  <c r="I19" i="12"/>
  <c r="K6" i="12"/>
  <c r="I8" i="12"/>
  <c r="J11" i="12"/>
  <c r="J8" i="12"/>
  <c r="H10" i="12"/>
  <c r="K11" i="12"/>
  <c r="I13" i="12"/>
  <c r="J16" i="12"/>
  <c r="H18" i="12"/>
  <c r="K19" i="12"/>
  <c r="I21" i="12"/>
  <c r="H6" i="12"/>
  <c r="H14" i="12"/>
  <c r="I16" i="12"/>
  <c r="G22" i="12"/>
  <c r="H22" i="12" s="1"/>
  <c r="I23" i="11"/>
  <c r="H23" i="11"/>
  <c r="G23" i="11"/>
  <c r="G22" i="11"/>
  <c r="G8" i="11"/>
  <c r="G12" i="11"/>
  <c r="G16" i="11"/>
  <c r="G18" i="11"/>
  <c r="G20" i="11"/>
  <c r="F24" i="11"/>
  <c r="G6" i="11"/>
  <c r="G10" i="11"/>
  <c r="G14" i="11"/>
  <c r="H20" i="11"/>
  <c r="I22" i="10"/>
  <c r="H22" i="10"/>
  <c r="G22" i="10"/>
  <c r="G13" i="10"/>
  <c r="H13" i="10"/>
  <c r="I11" i="10"/>
  <c r="I15" i="10"/>
  <c r="I17" i="10"/>
  <c r="I19" i="10"/>
  <c r="I21" i="10"/>
  <c r="G7" i="10"/>
  <c r="G15" i="10"/>
  <c r="H9" i="10"/>
  <c r="H21" i="10"/>
  <c r="I9" i="10"/>
  <c r="G8" i="10"/>
  <c r="G18" i="10"/>
  <c r="F24" i="10"/>
  <c r="I24" i="10" s="1"/>
  <c r="G11" i="10"/>
  <c r="G19" i="10"/>
  <c r="H6" i="10"/>
  <c r="H10" i="10"/>
  <c r="H14" i="10"/>
  <c r="H18" i="10"/>
  <c r="F23" i="10"/>
  <c r="G17" i="10"/>
  <c r="H7" i="10"/>
  <c r="G6" i="10"/>
  <c r="G10" i="10"/>
  <c r="G12" i="10"/>
  <c r="G14" i="10"/>
  <c r="G16" i="10"/>
  <c r="G20" i="10"/>
  <c r="H8" i="10"/>
  <c r="H12" i="10"/>
  <c r="H16" i="10"/>
  <c r="H20" i="10"/>
  <c r="I8" i="10"/>
  <c r="F24" i="9"/>
  <c r="E24" i="9"/>
  <c r="D24" i="9"/>
  <c r="C24" i="9"/>
  <c r="F23" i="9"/>
  <c r="E23" i="9"/>
  <c r="D23" i="9"/>
  <c r="C23" i="9"/>
  <c r="F22" i="9"/>
  <c r="E22" i="9"/>
  <c r="D22" i="9"/>
  <c r="C22" i="9"/>
  <c r="G21" i="9"/>
  <c r="J21" i="9" s="1"/>
  <c r="G20" i="9"/>
  <c r="K20" i="9" s="1"/>
  <c r="G19" i="9"/>
  <c r="K19" i="9" s="1"/>
  <c r="G18" i="9"/>
  <c r="K18" i="9" s="1"/>
  <c r="G17" i="9"/>
  <c r="J17" i="9" s="1"/>
  <c r="G16" i="9"/>
  <c r="K16" i="9" s="1"/>
  <c r="G15" i="9"/>
  <c r="K15" i="9" s="1"/>
  <c r="G14" i="9"/>
  <c r="K14" i="9" s="1"/>
  <c r="G13" i="9"/>
  <c r="J13" i="9" s="1"/>
  <c r="G12" i="9"/>
  <c r="K12" i="9" s="1"/>
  <c r="G11" i="9"/>
  <c r="K11" i="9" s="1"/>
  <c r="G10" i="9"/>
  <c r="K10" i="9" s="1"/>
  <c r="G9" i="9"/>
  <c r="J9" i="9" s="1"/>
  <c r="G8" i="9"/>
  <c r="K8" i="9" s="1"/>
  <c r="G7" i="9"/>
  <c r="K7" i="9" s="1"/>
  <c r="J6" i="9"/>
  <c r="G6" i="9"/>
  <c r="I6" i="9" s="1"/>
  <c r="E24" i="8"/>
  <c r="D24" i="8"/>
  <c r="C24" i="8"/>
  <c r="E23" i="8"/>
  <c r="D23" i="8"/>
  <c r="C23" i="8"/>
  <c r="E22" i="8"/>
  <c r="D22" i="8"/>
  <c r="C22" i="8"/>
  <c r="F21" i="8"/>
  <c r="I21" i="8" s="1"/>
  <c r="F20" i="8"/>
  <c r="I20" i="8" s="1"/>
  <c r="F19" i="8"/>
  <c r="I19" i="8" s="1"/>
  <c r="F18" i="8"/>
  <c r="I18" i="8" s="1"/>
  <c r="F17" i="8"/>
  <c r="I17" i="8" s="1"/>
  <c r="F16" i="8"/>
  <c r="I16" i="8" s="1"/>
  <c r="F15" i="8"/>
  <c r="I15" i="8" s="1"/>
  <c r="F14" i="8"/>
  <c r="I14" i="8" s="1"/>
  <c r="F13" i="8"/>
  <c r="I13" i="8" s="1"/>
  <c r="F12" i="8"/>
  <c r="I12" i="8" s="1"/>
  <c r="F11" i="8"/>
  <c r="I11" i="8" s="1"/>
  <c r="F10" i="8"/>
  <c r="I10" i="8" s="1"/>
  <c r="F9" i="8"/>
  <c r="I9" i="8" s="1"/>
  <c r="F8" i="8"/>
  <c r="F7" i="8"/>
  <c r="I7" i="8" s="1"/>
  <c r="F6" i="8"/>
  <c r="I6" i="8" s="1"/>
  <c r="E24" i="7"/>
  <c r="D24" i="7"/>
  <c r="C24" i="7"/>
  <c r="E23" i="7"/>
  <c r="D23" i="7"/>
  <c r="C23" i="7"/>
  <c r="E22" i="7"/>
  <c r="D22" i="7"/>
  <c r="C22" i="7"/>
  <c r="F21" i="7"/>
  <c r="I21" i="7" s="1"/>
  <c r="F20" i="7"/>
  <c r="I20" i="7" s="1"/>
  <c r="F19" i="7"/>
  <c r="I19" i="7" s="1"/>
  <c r="F18" i="7"/>
  <c r="I18" i="7" s="1"/>
  <c r="F17" i="7"/>
  <c r="I17" i="7" s="1"/>
  <c r="F16" i="7"/>
  <c r="I16" i="7" s="1"/>
  <c r="F15" i="7"/>
  <c r="I15" i="7" s="1"/>
  <c r="F14" i="7"/>
  <c r="I14" i="7" s="1"/>
  <c r="F13" i="7"/>
  <c r="I13" i="7" s="1"/>
  <c r="F12" i="7"/>
  <c r="I12" i="7" s="1"/>
  <c r="F11" i="7"/>
  <c r="I11" i="7" s="1"/>
  <c r="F10" i="7"/>
  <c r="I10" i="7" s="1"/>
  <c r="F9" i="7"/>
  <c r="I9" i="7" s="1"/>
  <c r="F8" i="7"/>
  <c r="F7" i="7"/>
  <c r="I7" i="7" s="1"/>
  <c r="F6" i="7"/>
  <c r="I6" i="7" s="1"/>
  <c r="F24" i="6"/>
  <c r="E24" i="6"/>
  <c r="D24" i="6"/>
  <c r="C24" i="6"/>
  <c r="F23" i="6"/>
  <c r="E23" i="6"/>
  <c r="D23" i="6"/>
  <c r="C23" i="6"/>
  <c r="F22" i="6"/>
  <c r="E22" i="6"/>
  <c r="D22" i="6"/>
  <c r="C22" i="6"/>
  <c r="G21" i="6"/>
  <c r="J21" i="6" s="1"/>
  <c r="G20" i="6"/>
  <c r="K20" i="6" s="1"/>
  <c r="G19" i="6"/>
  <c r="K19" i="6" s="1"/>
  <c r="G18" i="6"/>
  <c r="K18" i="6" s="1"/>
  <c r="G17" i="6"/>
  <c r="J17" i="6" s="1"/>
  <c r="G16" i="6"/>
  <c r="K16" i="6" s="1"/>
  <c r="G15" i="6"/>
  <c r="K15" i="6" s="1"/>
  <c r="G14" i="6"/>
  <c r="K14" i="6" s="1"/>
  <c r="G13" i="6"/>
  <c r="J13" i="6" s="1"/>
  <c r="G12" i="6"/>
  <c r="K12" i="6" s="1"/>
  <c r="G11" i="6"/>
  <c r="K11" i="6" s="1"/>
  <c r="G10" i="6"/>
  <c r="K10" i="6" s="1"/>
  <c r="G9" i="6"/>
  <c r="J9" i="6" s="1"/>
  <c r="G8" i="6"/>
  <c r="K8" i="6" s="1"/>
  <c r="G7" i="6"/>
  <c r="K7" i="6" s="1"/>
  <c r="G6" i="6"/>
  <c r="E24" i="5"/>
  <c r="D24" i="5"/>
  <c r="C24" i="5"/>
  <c r="E23" i="5"/>
  <c r="D23" i="5"/>
  <c r="C23" i="5"/>
  <c r="E22" i="5"/>
  <c r="D22" i="5"/>
  <c r="C22" i="5"/>
  <c r="F21" i="5"/>
  <c r="I21" i="5" s="1"/>
  <c r="F20" i="5"/>
  <c r="I20" i="5" s="1"/>
  <c r="F19" i="5"/>
  <c r="I19" i="5" s="1"/>
  <c r="F18" i="5"/>
  <c r="I18" i="5" s="1"/>
  <c r="F17" i="5"/>
  <c r="I17" i="5" s="1"/>
  <c r="F16" i="5"/>
  <c r="I16" i="5" s="1"/>
  <c r="F15" i="5"/>
  <c r="I15" i="5" s="1"/>
  <c r="F14" i="5"/>
  <c r="I14" i="5" s="1"/>
  <c r="F13" i="5"/>
  <c r="I13" i="5" s="1"/>
  <c r="F12" i="5"/>
  <c r="I12" i="5" s="1"/>
  <c r="F11" i="5"/>
  <c r="I11" i="5" s="1"/>
  <c r="F10" i="5"/>
  <c r="I10" i="5" s="1"/>
  <c r="F9" i="5"/>
  <c r="I9" i="5" s="1"/>
  <c r="F8" i="5"/>
  <c r="F7" i="5"/>
  <c r="I7" i="5" s="1"/>
  <c r="F6" i="5"/>
  <c r="I6" i="5" s="1"/>
  <c r="E24" i="4"/>
  <c r="D24" i="4"/>
  <c r="C24" i="4"/>
  <c r="E23" i="4"/>
  <c r="D23" i="4"/>
  <c r="C23" i="4"/>
  <c r="E22" i="4"/>
  <c r="D22" i="4"/>
  <c r="C22" i="4"/>
  <c r="F21" i="4"/>
  <c r="I21" i="4" s="1"/>
  <c r="F20" i="4"/>
  <c r="I20" i="4" s="1"/>
  <c r="F19" i="4"/>
  <c r="I19" i="4" s="1"/>
  <c r="F18" i="4"/>
  <c r="I18" i="4" s="1"/>
  <c r="F17" i="4"/>
  <c r="I17" i="4" s="1"/>
  <c r="F16" i="4"/>
  <c r="I16" i="4" s="1"/>
  <c r="F15" i="4"/>
  <c r="I15" i="4" s="1"/>
  <c r="F14" i="4"/>
  <c r="I14" i="4" s="1"/>
  <c r="F13" i="4"/>
  <c r="I13" i="4" s="1"/>
  <c r="F12" i="4"/>
  <c r="I12" i="4" s="1"/>
  <c r="F11" i="4"/>
  <c r="I11" i="4" s="1"/>
  <c r="F10" i="4"/>
  <c r="I10" i="4" s="1"/>
  <c r="F9" i="4"/>
  <c r="I9" i="4" s="1"/>
  <c r="F8" i="4"/>
  <c r="F7" i="4"/>
  <c r="I7" i="4" s="1"/>
  <c r="F6" i="4"/>
  <c r="I6" i="4" s="1"/>
  <c r="F24" i="3"/>
  <c r="E24" i="3"/>
  <c r="D24" i="3"/>
  <c r="C24" i="3"/>
  <c r="F23" i="3"/>
  <c r="E23" i="3"/>
  <c r="D23" i="3"/>
  <c r="C23" i="3"/>
  <c r="F22" i="3"/>
  <c r="E22" i="3"/>
  <c r="D22" i="3"/>
  <c r="C22" i="3"/>
  <c r="G21" i="3"/>
  <c r="K21" i="3" s="1"/>
  <c r="G20" i="3"/>
  <c r="K20" i="3" s="1"/>
  <c r="G19" i="3"/>
  <c r="H19" i="3" s="1"/>
  <c r="G18" i="3"/>
  <c r="I18" i="3" s="1"/>
  <c r="G17" i="3"/>
  <c r="K17" i="3" s="1"/>
  <c r="G16" i="3"/>
  <c r="K16" i="3" s="1"/>
  <c r="G15" i="3"/>
  <c r="H15" i="3" s="1"/>
  <c r="G14" i="3"/>
  <c r="I14" i="3" s="1"/>
  <c r="G13" i="3"/>
  <c r="K13" i="3" s="1"/>
  <c r="G12" i="3"/>
  <c r="K12" i="3" s="1"/>
  <c r="G11" i="3"/>
  <c r="H11" i="3" s="1"/>
  <c r="G10" i="3"/>
  <c r="I10" i="3" s="1"/>
  <c r="G9" i="3"/>
  <c r="K9" i="3" s="1"/>
  <c r="G8" i="3"/>
  <c r="K8" i="3" s="1"/>
  <c r="G7" i="3"/>
  <c r="H7" i="3" s="1"/>
  <c r="G6" i="3"/>
  <c r="E24" i="2"/>
  <c r="D24" i="2"/>
  <c r="C24" i="2"/>
  <c r="E23" i="2"/>
  <c r="D23" i="2"/>
  <c r="C23" i="2"/>
  <c r="E22" i="2"/>
  <c r="D22" i="2"/>
  <c r="C22" i="2"/>
  <c r="F21" i="2"/>
  <c r="I21" i="2" s="1"/>
  <c r="F20" i="2"/>
  <c r="G20" i="2" s="1"/>
  <c r="F19" i="2"/>
  <c r="I19" i="2" s="1"/>
  <c r="H18" i="2"/>
  <c r="F18" i="2"/>
  <c r="G18" i="2" s="1"/>
  <c r="F17" i="2"/>
  <c r="I17" i="2" s="1"/>
  <c r="F16" i="2"/>
  <c r="G16" i="2" s="1"/>
  <c r="F15" i="2"/>
  <c r="I15" i="2" s="1"/>
  <c r="F14" i="2"/>
  <c r="G14" i="2" s="1"/>
  <c r="F13" i="2"/>
  <c r="I13" i="2" s="1"/>
  <c r="F12" i="2"/>
  <c r="G12" i="2" s="1"/>
  <c r="F11" i="2"/>
  <c r="I11" i="2" s="1"/>
  <c r="F10" i="2"/>
  <c r="G10" i="2" s="1"/>
  <c r="F9" i="2"/>
  <c r="I9" i="2" s="1"/>
  <c r="F8" i="2"/>
  <c r="I8" i="2" s="1"/>
  <c r="F7" i="2"/>
  <c r="I7" i="2" s="1"/>
  <c r="F6" i="2"/>
  <c r="G6" i="2" s="1"/>
  <c r="I24" i="1"/>
  <c r="H24" i="1"/>
  <c r="G24" i="1"/>
  <c r="I23" i="1"/>
  <c r="H23" i="1"/>
  <c r="G23" i="1"/>
  <c r="I22" i="1"/>
  <c r="H22" i="1"/>
  <c r="G22" i="1"/>
  <c r="I21" i="1"/>
  <c r="H21" i="1"/>
  <c r="G21" i="1"/>
  <c r="I20" i="1"/>
  <c r="H20" i="1"/>
  <c r="G20" i="1"/>
  <c r="I19" i="1"/>
  <c r="H19" i="1"/>
  <c r="G19" i="1"/>
  <c r="I18" i="1"/>
  <c r="H18" i="1"/>
  <c r="G18" i="1"/>
  <c r="I17" i="1"/>
  <c r="H17" i="1"/>
  <c r="G17" i="1"/>
  <c r="I16" i="1"/>
  <c r="H16" i="1"/>
  <c r="G16" i="1"/>
  <c r="I15" i="1"/>
  <c r="H15" i="1"/>
  <c r="G15" i="1"/>
  <c r="I14" i="1"/>
  <c r="H14" i="1"/>
  <c r="G14" i="1"/>
  <c r="I13" i="1"/>
  <c r="H13" i="1"/>
  <c r="G13" i="1"/>
  <c r="I12" i="1"/>
  <c r="H12" i="1"/>
  <c r="G12" i="1"/>
  <c r="I11" i="1"/>
  <c r="H11" i="1"/>
  <c r="G11" i="1"/>
  <c r="I10" i="1"/>
  <c r="H10" i="1"/>
  <c r="G10" i="1"/>
  <c r="I9" i="1"/>
  <c r="H9" i="1"/>
  <c r="G9" i="1"/>
  <c r="I8" i="1"/>
  <c r="H8" i="1"/>
  <c r="G8" i="1"/>
  <c r="I7" i="1"/>
  <c r="H7" i="1"/>
  <c r="G7" i="1"/>
  <c r="I6" i="1"/>
  <c r="H6" i="1"/>
  <c r="G6" i="1"/>
  <c r="I15" i="6" l="1"/>
  <c r="H18" i="6"/>
  <c r="I10" i="9"/>
  <c r="J9" i="3"/>
  <c r="I20" i="3"/>
  <c r="J24" i="12"/>
  <c r="H6" i="2"/>
  <c r="H10" i="2"/>
  <c r="H14" i="2"/>
  <c r="I21" i="3"/>
  <c r="F22" i="4"/>
  <c r="G24" i="6"/>
  <c r="H11" i="6"/>
  <c r="H24" i="12"/>
  <c r="H8" i="2"/>
  <c r="H12" i="2"/>
  <c r="H16" i="2"/>
  <c r="H20" i="2"/>
  <c r="J8" i="3"/>
  <c r="J12" i="3"/>
  <c r="I17" i="3"/>
  <c r="J21" i="3"/>
  <c r="F22" i="5"/>
  <c r="H12" i="9"/>
  <c r="I12" i="2"/>
  <c r="I16" i="2"/>
  <c r="I20" i="2"/>
  <c r="H7" i="6"/>
  <c r="I18" i="6"/>
  <c r="I19" i="9"/>
  <c r="H9" i="3"/>
  <c r="I7" i="6"/>
  <c r="J18" i="6"/>
  <c r="I22" i="12"/>
  <c r="I9" i="3"/>
  <c r="K14" i="3"/>
  <c r="H10" i="9"/>
  <c r="F24" i="2"/>
  <c r="H24" i="2" s="1"/>
  <c r="I6" i="2"/>
  <c r="I10" i="2"/>
  <c r="I14" i="2"/>
  <c r="I18" i="2"/>
  <c r="J15" i="3"/>
  <c r="J20" i="3"/>
  <c r="J10" i="9"/>
  <c r="H16" i="9"/>
  <c r="I22" i="11"/>
  <c r="K22" i="12"/>
  <c r="J22" i="12"/>
  <c r="I24" i="11"/>
  <c r="H24" i="11"/>
  <c r="G24" i="11"/>
  <c r="G24" i="10"/>
  <c r="H24" i="10"/>
  <c r="H23" i="10"/>
  <c r="I23" i="10"/>
  <c r="G23" i="10"/>
  <c r="I16" i="3"/>
  <c r="I14" i="9"/>
  <c r="G7" i="2"/>
  <c r="G9" i="2"/>
  <c r="G11" i="2"/>
  <c r="G13" i="2"/>
  <c r="G15" i="2"/>
  <c r="G17" i="2"/>
  <c r="G19" i="2"/>
  <c r="G21" i="2"/>
  <c r="J7" i="3"/>
  <c r="I13" i="3"/>
  <c r="J16" i="3"/>
  <c r="J6" i="6"/>
  <c r="I10" i="6"/>
  <c r="H14" i="6"/>
  <c r="H11" i="9"/>
  <c r="J14" i="9"/>
  <c r="H18" i="9"/>
  <c r="G24" i="3"/>
  <c r="K24" i="3" s="1"/>
  <c r="H6" i="6"/>
  <c r="I19" i="6"/>
  <c r="H20" i="9"/>
  <c r="H7" i="2"/>
  <c r="H9" i="2"/>
  <c r="H11" i="2"/>
  <c r="H13" i="2"/>
  <c r="H15" i="2"/>
  <c r="H17" i="2"/>
  <c r="H19" i="2"/>
  <c r="H21" i="2"/>
  <c r="F23" i="2"/>
  <c r="G23" i="2" s="1"/>
  <c r="J13" i="3"/>
  <c r="J10" i="6"/>
  <c r="I14" i="6"/>
  <c r="H20" i="6"/>
  <c r="F22" i="7"/>
  <c r="I22" i="7" s="1"/>
  <c r="G24" i="9"/>
  <c r="I24" i="9" s="1"/>
  <c r="H8" i="9"/>
  <c r="I11" i="9"/>
  <c r="I18" i="9"/>
  <c r="H7" i="9"/>
  <c r="I8" i="3"/>
  <c r="J11" i="3"/>
  <c r="H17" i="3"/>
  <c r="J14" i="6"/>
  <c r="F22" i="8"/>
  <c r="G22" i="8" s="1"/>
  <c r="H6" i="9"/>
  <c r="H15" i="9"/>
  <c r="J18" i="9"/>
  <c r="H14" i="9"/>
  <c r="F22" i="2"/>
  <c r="H22" i="2" s="1"/>
  <c r="I15" i="9"/>
  <c r="H19" i="6"/>
  <c r="H13" i="3"/>
  <c r="J19" i="3"/>
  <c r="I6" i="6"/>
  <c r="H10" i="6"/>
  <c r="H16" i="6"/>
  <c r="I7" i="9"/>
  <c r="G8" i="2"/>
  <c r="I12" i="3"/>
  <c r="J17" i="3"/>
  <c r="H21" i="3"/>
  <c r="I11" i="6"/>
  <c r="H15" i="6"/>
  <c r="H19" i="9"/>
  <c r="I22" i="8"/>
  <c r="G22" i="7"/>
  <c r="K24" i="9"/>
  <c r="G6" i="7"/>
  <c r="G7" i="7"/>
  <c r="G8" i="7"/>
  <c r="G9" i="7"/>
  <c r="G10" i="7"/>
  <c r="G11" i="7"/>
  <c r="G12" i="7"/>
  <c r="G13" i="7"/>
  <c r="G14" i="7"/>
  <c r="G15" i="7"/>
  <c r="G16" i="7"/>
  <c r="G17" i="7"/>
  <c r="G18" i="7"/>
  <c r="G19" i="7"/>
  <c r="G20" i="7"/>
  <c r="G21" i="7"/>
  <c r="F24" i="7"/>
  <c r="G24" i="7" s="1"/>
  <c r="K9" i="9"/>
  <c r="K13" i="9"/>
  <c r="K17" i="9"/>
  <c r="K21" i="9"/>
  <c r="H6" i="7"/>
  <c r="H7" i="7"/>
  <c r="H8" i="7"/>
  <c r="H9" i="7"/>
  <c r="H10" i="7"/>
  <c r="H11" i="7"/>
  <c r="H12" i="7"/>
  <c r="H13" i="7"/>
  <c r="H14" i="7"/>
  <c r="H15" i="7"/>
  <c r="H16" i="7"/>
  <c r="H17" i="7"/>
  <c r="H18" i="7"/>
  <c r="H19" i="7"/>
  <c r="H20" i="7"/>
  <c r="H21" i="7"/>
  <c r="F23" i="7"/>
  <c r="G23" i="7" s="1"/>
  <c r="G6" i="8"/>
  <c r="G7" i="8"/>
  <c r="G8" i="8"/>
  <c r="G9" i="8"/>
  <c r="G10" i="8"/>
  <c r="G11" i="8"/>
  <c r="G12" i="8"/>
  <c r="G13" i="8"/>
  <c r="G14" i="8"/>
  <c r="G15" i="8"/>
  <c r="G16" i="8"/>
  <c r="G17" i="8"/>
  <c r="G18" i="8"/>
  <c r="G19" i="8"/>
  <c r="G20" i="8"/>
  <c r="G21" i="8"/>
  <c r="F24" i="8"/>
  <c r="G24" i="8" s="1"/>
  <c r="K6" i="9"/>
  <c r="J7" i="9"/>
  <c r="I8" i="9"/>
  <c r="H9" i="9"/>
  <c r="J11" i="9"/>
  <c r="I12" i="9"/>
  <c r="H13" i="9"/>
  <c r="J15" i="9"/>
  <c r="I16" i="9"/>
  <c r="H17" i="9"/>
  <c r="J19" i="9"/>
  <c r="I20" i="9"/>
  <c r="H21" i="9"/>
  <c r="G22" i="9"/>
  <c r="H22" i="9" s="1"/>
  <c r="I8" i="7"/>
  <c r="H6" i="8"/>
  <c r="H7" i="8"/>
  <c r="H8" i="8"/>
  <c r="H9" i="8"/>
  <c r="H10" i="8"/>
  <c r="H11" i="8"/>
  <c r="H12" i="8"/>
  <c r="H13" i="8"/>
  <c r="H14" i="8"/>
  <c r="H15" i="8"/>
  <c r="H16" i="8"/>
  <c r="H17" i="8"/>
  <c r="H18" i="8"/>
  <c r="H19" i="8"/>
  <c r="H20" i="8"/>
  <c r="H21" i="8"/>
  <c r="F23" i="8"/>
  <c r="H23" i="8" s="1"/>
  <c r="J8" i="9"/>
  <c r="I9" i="9"/>
  <c r="J12" i="9"/>
  <c r="I13" i="9"/>
  <c r="J16" i="9"/>
  <c r="I17" i="9"/>
  <c r="J20" i="9"/>
  <c r="I21" i="9"/>
  <c r="G23" i="9"/>
  <c r="J23" i="9" s="1"/>
  <c r="I8" i="8"/>
  <c r="G22" i="4"/>
  <c r="H24" i="6"/>
  <c r="H22" i="4"/>
  <c r="G22" i="5"/>
  <c r="I24" i="6"/>
  <c r="I22" i="4"/>
  <c r="H22" i="5"/>
  <c r="J24" i="6"/>
  <c r="I22" i="5"/>
  <c r="K24" i="6"/>
  <c r="G6" i="4"/>
  <c r="G7" i="4"/>
  <c r="G8" i="4"/>
  <c r="G9" i="4"/>
  <c r="G10" i="4"/>
  <c r="G11" i="4"/>
  <c r="G12" i="4"/>
  <c r="G13" i="4"/>
  <c r="G14" i="4"/>
  <c r="G15" i="4"/>
  <c r="G16" i="4"/>
  <c r="G17" i="4"/>
  <c r="G18" i="4"/>
  <c r="G19" i="4"/>
  <c r="G20" i="4"/>
  <c r="G21" i="4"/>
  <c r="F24" i="4"/>
  <c r="H24" i="4" s="1"/>
  <c r="H8" i="6"/>
  <c r="K9" i="6"/>
  <c r="H12" i="6"/>
  <c r="K13" i="6"/>
  <c r="K17" i="6"/>
  <c r="K21" i="6"/>
  <c r="H6" i="4"/>
  <c r="H7" i="4"/>
  <c r="H8" i="4"/>
  <c r="H9" i="4"/>
  <c r="H10" i="4"/>
  <c r="H11" i="4"/>
  <c r="H12" i="4"/>
  <c r="H13" i="4"/>
  <c r="H14" i="4"/>
  <c r="H15" i="4"/>
  <c r="H16" i="4"/>
  <c r="H17" i="4"/>
  <c r="H18" i="4"/>
  <c r="H19" i="4"/>
  <c r="H20" i="4"/>
  <c r="H21" i="4"/>
  <c r="F23" i="4"/>
  <c r="H23" i="4" s="1"/>
  <c r="G6" i="5"/>
  <c r="G7" i="5"/>
  <c r="G8" i="5"/>
  <c r="G9" i="5"/>
  <c r="G10" i="5"/>
  <c r="G11" i="5"/>
  <c r="G12" i="5"/>
  <c r="G13" i="5"/>
  <c r="G14" i="5"/>
  <c r="G15" i="5"/>
  <c r="G16" i="5"/>
  <c r="G17" i="5"/>
  <c r="G18" i="5"/>
  <c r="G19" i="5"/>
  <c r="G20" i="5"/>
  <c r="G21" i="5"/>
  <c r="F24" i="5"/>
  <c r="H24" i="5" s="1"/>
  <c r="K6" i="6"/>
  <c r="J7" i="6"/>
  <c r="I8" i="6"/>
  <c r="H9" i="6"/>
  <c r="J11" i="6"/>
  <c r="I12" i="6"/>
  <c r="H13" i="6"/>
  <c r="J15" i="6"/>
  <c r="I16" i="6"/>
  <c r="H17" i="6"/>
  <c r="J19" i="6"/>
  <c r="I20" i="6"/>
  <c r="H21" i="6"/>
  <c r="G22" i="6"/>
  <c r="J22" i="6" s="1"/>
  <c r="I8" i="4"/>
  <c r="H6" i="5"/>
  <c r="H7" i="5"/>
  <c r="H8" i="5"/>
  <c r="H9" i="5"/>
  <c r="H10" i="5"/>
  <c r="H11" i="5"/>
  <c r="H12" i="5"/>
  <c r="H13" i="5"/>
  <c r="H14" i="5"/>
  <c r="H15" i="5"/>
  <c r="H16" i="5"/>
  <c r="H17" i="5"/>
  <c r="H18" i="5"/>
  <c r="H19" i="5"/>
  <c r="H20" i="5"/>
  <c r="H21" i="5"/>
  <c r="F23" i="5"/>
  <c r="G23" i="5" s="1"/>
  <c r="J8" i="6"/>
  <c r="I9" i="6"/>
  <c r="J12" i="6"/>
  <c r="I13" i="6"/>
  <c r="J16" i="6"/>
  <c r="I17" i="6"/>
  <c r="J20" i="6"/>
  <c r="I21" i="6"/>
  <c r="G23" i="6"/>
  <c r="K23" i="6" s="1"/>
  <c r="I8" i="5"/>
  <c r="I24" i="3"/>
  <c r="H24" i="3"/>
  <c r="K10" i="3"/>
  <c r="G22" i="3"/>
  <c r="K22" i="3" s="1"/>
  <c r="H10" i="3"/>
  <c r="H14" i="3"/>
  <c r="K15" i="3"/>
  <c r="G23" i="3"/>
  <c r="J23" i="3" s="1"/>
  <c r="J6" i="3"/>
  <c r="I7" i="3"/>
  <c r="H8" i="3"/>
  <c r="J10" i="3"/>
  <c r="I11" i="3"/>
  <c r="H12" i="3"/>
  <c r="J14" i="3"/>
  <c r="I15" i="3"/>
  <c r="H16" i="3"/>
  <c r="J18" i="3"/>
  <c r="I19" i="3"/>
  <c r="H20" i="3"/>
  <c r="K6" i="3"/>
  <c r="K18" i="3"/>
  <c r="H6" i="3"/>
  <c r="K7" i="3"/>
  <c r="K11" i="3"/>
  <c r="H18" i="3"/>
  <c r="K19" i="3"/>
  <c r="I6" i="3"/>
  <c r="H22" i="8" l="1"/>
  <c r="H23" i="2"/>
  <c r="J24" i="3"/>
  <c r="J24" i="9"/>
  <c r="I22" i="2"/>
  <c r="I22" i="3"/>
  <c r="G24" i="2"/>
  <c r="I24" i="2"/>
  <c r="H23" i="3"/>
  <c r="G22" i="2"/>
  <c r="H24" i="9"/>
  <c r="I23" i="2"/>
  <c r="K23" i="3"/>
  <c r="H22" i="7"/>
  <c r="K23" i="9"/>
  <c r="I23" i="8"/>
  <c r="J22" i="9"/>
  <c r="H23" i="7"/>
  <c r="I23" i="9"/>
  <c r="H24" i="7"/>
  <c r="K22" i="9"/>
  <c r="I23" i="7"/>
  <c r="H24" i="8"/>
  <c r="I22" i="9"/>
  <c r="I24" i="8"/>
  <c r="G23" i="8"/>
  <c r="H23" i="9"/>
  <c r="I24" i="7"/>
  <c r="K22" i="6"/>
  <c r="G23" i="4"/>
  <c r="I23" i="5"/>
  <c r="H23" i="5"/>
  <c r="G24" i="5"/>
  <c r="I23" i="6"/>
  <c r="H23" i="6"/>
  <c r="I24" i="4"/>
  <c r="J23" i="6"/>
  <c r="G24" i="4"/>
  <c r="I22" i="6"/>
  <c r="I23" i="4"/>
  <c r="H22" i="6"/>
  <c r="I24" i="5"/>
  <c r="J22" i="3"/>
  <c r="I23" i="3"/>
  <c r="H22" i="3"/>
</calcChain>
</file>

<file path=xl/sharedStrings.xml><?xml version="1.0" encoding="utf-8"?>
<sst xmlns="http://schemas.openxmlformats.org/spreadsheetml/2006/main" count="748" uniqueCount="75">
  <si>
    <t>Bundesland</t>
  </si>
  <si>
    <t>Unter dreijährige Kinder in Kindertagespflege nach gleichzeitig bestehenden anderen Betreuungsarrangements</t>
  </si>
  <si>
    <t>Insgesamt</t>
  </si>
  <si>
    <t>keine andere Betreuung</t>
  </si>
  <si>
    <t>Anzahl</t>
  </si>
  <si>
    <t>In %</t>
  </si>
  <si>
    <t>Baden-Württemberg</t>
  </si>
  <si>
    <t>Bayern</t>
  </si>
  <si>
    <t>Berlin</t>
  </si>
  <si>
    <t>Brandenburg</t>
  </si>
  <si>
    <t>Bremen</t>
  </si>
  <si>
    <t>Hamburg</t>
  </si>
  <si>
    <t>Hessen</t>
  </si>
  <si>
    <t>Mecklenburg-Vorpommern</t>
  </si>
  <si>
    <t>Niedersachsen</t>
  </si>
  <si>
    <t>Nordrhein-Westfalen</t>
  </si>
  <si>
    <t>Rheinland-Pfalz</t>
  </si>
  <si>
    <t>Saarland</t>
  </si>
  <si>
    <t>Sachsen</t>
  </si>
  <si>
    <t>Sachsen-Anhalt</t>
  </si>
  <si>
    <t>Schleswig-Holstein</t>
  </si>
  <si>
    <t>Thüringen</t>
  </si>
  <si>
    <t>Ostdeutschland (mit Berlin)</t>
  </si>
  <si>
    <t>Westdeutschland (ohne Berlin)</t>
  </si>
  <si>
    <t>Deutschland</t>
  </si>
  <si>
    <t>Quelle: FDZ der Statistischen Ämter des Bundes und der Länder, Kinder und tätige Personen in Tageseinrichtungen und in öffentlich geförderter Kindertagespflege, 2018; berechnet von der Bertelsmann Stiftung, 2020.</t>
  </si>
  <si>
    <t>Ab dreijährige Kinder bis zum Schuleintritt in Kindertagespflege nach gleichzeitig bestehenden anderen Betreuungsarrangements</t>
  </si>
  <si>
    <t>Schleswig-Holstein*</t>
  </si>
  <si>
    <t>* Für Schleswig-Holstein enthält die Kategorie "keine andere Betreuung" in 2018 ein unter 5-jähriges Kind in Kindertagespflege, das laut Statistik zusätzlich bereits eine Ganztagsschule besucht. Dieses wurde der Kategorie "keine andere Betreuung" zugeordnet.</t>
  </si>
  <si>
    <t>Schulkinder im Alter von unter 11 Jahren in Kindertagespflege nach gleichzeitig bestehenden anderen Betreuungsarrangements</t>
  </si>
  <si>
    <t>Ganztagsschule</t>
  </si>
  <si>
    <t>Quelle: FDZ der Statistischen Ämter des Bundes und der Länder, Kinder und tätige Personen in Tageseinrichtungen und in öffentlich geförderter Kindertagespflege, 2017; berechnet vom LG Empirische Bildungsforschung der FernUniversität in Hagen, 2020.</t>
  </si>
  <si>
    <t>Tab137_i75_lm18: Schulkinder im Alter von unter 11 Jahren in Kindertagespflege nach gleichzeitig bestehenden Betreuungsarrangements in den Bundesländern am 01.03.2017 (absolut; Anteil in %)</t>
  </si>
  <si>
    <t>Quelle: FDZ der Statistischen Ämter des Bundes und der Länder, Kinder und tätige Personen in Tageseinrichtungen und in öffentlich geförderter Kindertagespflege, 2019; berechnet von der Bertelsmann Stiftung, 2020.</t>
  </si>
  <si>
    <t>Niedersachsen*</t>
  </si>
  <si>
    <t>Tab137_i75_lm20: Schulkinder im Alter von unter 11 Jahren in Kindertagespflege nach gleichzeitig bestehenden Betreuungsarrangements in den Bundesländern am 01.03.2019 (absolut; Anteil in %)</t>
  </si>
  <si>
    <t>Tab137_i75_lm19: Schulkinder im Alter von unter 11 Jahren in Kindertagespflege nach gleichzeitig bestehenden Betreuungsarrangements in den Bundesländern am 01.03.2018 (absolut; Anteil in %)</t>
  </si>
  <si>
    <t>* Für Niedersachsen enthält die Kategorie "keine andere Betreuung" in 2019 ein Kind in Kindertagespflege, das laut Statistik zusätzlich bereits eine Ganztagsschule besucht. Dieses wurde der Kategorie "keine andere Betreuung" zugeordnet.</t>
  </si>
  <si>
    <t>Einrichtung der Kindertages-betreuung</t>
  </si>
  <si>
    <t>weiteres Tagespflege-verhältnis</t>
  </si>
  <si>
    <t>Quelle: FDZ der Statistischen Ämter des Bundes und der Länder, Kinder und tätige Personen in Tageseinrichtungen und in öffentlich geförderter Kindertagespflege, 2020; berechnet vom LG Empirische Bildungsforschung der FernUniversität in Hagen, 2021.</t>
  </si>
  <si>
    <t>* Für Niedersachsen enthält die Kategorie "keine andere Betreuung" in 2020 ein Kind in Kindertagespflege, das laut Statistik zusätzlich bereits eine Ganztagsschule besucht. Dieses wurde der Kategorie "keine andere Betreuung" zugeordnet.</t>
  </si>
  <si>
    <t>Tab137_i75_lm21: Schulkinder im Alter von unter 11 Jahren in Kindertagespflege nach gleichzeitig bestehenden Betreuungsarrangements in den Bundesländern am 01.03.2020 (Anzahl; Anteil in %)</t>
  </si>
  <si>
    <t>Tab136_i75_lm21: Kinder im Alter von 3 Jahren bis zum Schuleintritt in Kindertagespflege nach gleichzeitig bestehenden Betreuungsarrangements in den Bundesländern am 01.03.2020 (Anzahl; Anteil in %)</t>
  </si>
  <si>
    <t>Tab135_i75_lm21: Kinder im Alter von unter 3 Jahren in Kindertagespflege nach gleichzeitig bestehenden Betreuungsarrangements in den Bundesländern am 01.03.2020 (Anzahl; Anteil in %)</t>
  </si>
  <si>
    <t>Tab135_i75_lm20:  Kinder im Alter von unter 3 Jahren in Kindertagespflege nach gleichzeitig bestehenden Betreuungsarrangements in den Bundesländern am 01.03.2019 (Anzahl; Anteil in %)</t>
  </si>
  <si>
    <t>Tab135_i75_lm19:  Kinder im Alter von unter 3 Jahren in Kindertagespflege nach gleichzeitig bestehenden Betreuungsarrangements in den Bundesländern am 01.03.2018 (Anzahl; Anteil in %)</t>
  </si>
  <si>
    <t>Tab135_i75_lm18:  Kinder im Alter von unter 3 Jahren in Kindertagespflege nach gleichzeitig bestehenden Betreuungsarrangements in den Bundesländern am 01.03.2017 (Anzahl; Anteil in %)</t>
  </si>
  <si>
    <t>Tab136_i75_lm20: Kinder im Alter von 3 Jahren bis zum Schuleintritt in Kindertagespflege nach gleichzeitig bestehenden Betreuungsarrangements in den Bundesländern am 01.03.2019 (Anzahl; Anteil in %)</t>
  </si>
  <si>
    <t>Tab136_i75_lm19: Kinder im Alter von 3 Jahren bis zum Schuleintritt in Kindertagespflege nach gleichzeitig bestehenden Betreuungsarrangements in den Bundesländern am 01.03.2018 (Anzahl; Anteil in %)</t>
  </si>
  <si>
    <t>Tab136_i75_lm18: Kinder im Alter von 3 Jahren bis zum Schuleintritt in Kindertagespflege nach gleichzeitig bestehenden Betreuungsarrangements in den Bundesländern am 01.03.2017 (Anzahl; Anteil in %)</t>
  </si>
  <si>
    <t>Inhaltsverzeichnis</t>
  </si>
  <si>
    <t>Datenjahr</t>
  </si>
  <si>
    <t>Unterteilung</t>
  </si>
  <si>
    <t>Link</t>
  </si>
  <si>
    <t>Kinder &lt; 3</t>
  </si>
  <si>
    <t>Kinder 3 bis &lt; 6 Jahre</t>
  </si>
  <si>
    <t>Schulkinder</t>
  </si>
  <si>
    <t>Kinder in Kindertagespflege nach gleichzeitig bestehendem Betreuungsarrangement</t>
  </si>
  <si>
    <t>Tab135_i75_lm22: Kinder im Alter von unter 3 Jahren in Kindertagespflege nach gleichzeitig bestehenden Betreuungsarrangements in den Bundesländern am 01.03.2021* (Anzahl; Anteil in %)</t>
  </si>
  <si>
    <t>* Aufgrund der zeitweiligen Schließung bzw. des eingeschränkten Betriebs von Einrichtungen der Kindertagesbetreuung und von Horten durch die Corona-Pandemie ist davon auszugehen, dass es in dem Datenjahr 2021 teilweise zu größeren Abweichungen zwischen den Daten der amtlichen Statistik und dem Ist-Zustand kommt. Beispielsweise sind die tatsächlichen Betreuungszeiten von Kindern in vielen Einrichtungen vermutlich weit geringer, als sie im Betreuungsvertrag laut amtlicher Statistik vereinbart sind. Diese Abweichungen sind bei der Interpretation der hier ausgewiesenen Daten zu berücksichtigen. Weitere Informationen hierzu finden Sie hier: https://www.laendermonitor.de/de/system/methodik.</t>
  </si>
  <si>
    <t>Quelle: FDZ der Statistischen Ämter des Bundes und der Länder, Kinder und tätige Personen in Tageseinrichtungen und in öffentlich geförderter Kindertagespflege, 2021; berechnet vom LG Empirische Bildungsforschung der FernUniversität in Hagen, 2022.</t>
  </si>
  <si>
    <t>Tab136_i75_lm22: Kinder im Alter von 3 Jahren bis zum Schuleintritt in Kindertagespflege nach gleichzeitig bestehenden Betreuungsarrangements in den Bundesländern am 01.03.2021* (Anzahl; Anteil in %)</t>
  </si>
  <si>
    <t>Niedersachsen**</t>
  </si>
  <si>
    <t>** Für Niedersachsen enthält die Kategorie "keine andere Betreuung" in 2021 ein Kind in Kindertagespflege, das laut Statistik zusätzlich bereits eine Ganztagsschule besucht. Dieses wurde der Kategorie "keine andere Betreuung" zugeordnet.</t>
  </si>
  <si>
    <t>Tab137_i75_lm22: Schulkinder im Alter von unter 11 Jahren in Kindertagespflege nach gleichzeitig bestehenden Betreuungsarrangements in den Bundesländern am 01.03.2021* (Anzahl; Anteil in %)</t>
  </si>
  <si>
    <t>Tab135_i75_lm23: Kinder im Alter von unter 3 Jahren in Kindertagespflege nach gleichzeitig bestehenden Betreuungsarrangements in den Bundesländern am 01.03.2022 (Anzahl; Anteil in %)</t>
  </si>
  <si>
    <t>Quelle: FDZ der Statistischen Ämter des Bundes und der Länder, Kinder und tätige Personen in Tageseinrichtungen und in öffentlich geförderter Kindertagespflege, 2022; berechnet vom LG Empirische Bildungsforschung der FernUniversität in Hagen, 2023.</t>
  </si>
  <si>
    <t>Tab136_i75_lm23: Kinder im Alter von 3 Jahren bis zum Schuleintritt in Kindertagespflege nach gleichzeitig bestehenden Betreuungsarrangements in den Bundesländern am 01.03.2022 (Anzahl; Anteil in %)</t>
  </si>
  <si>
    <t>Tab137_i75_lm23: Schulkinder im Alter von unter 11 Jahren in Kindertagespflege nach gleichzeitig bestehenden Betreuungsarrangements in den Bundesländern am 01.03.2022 (Anzahl; Anteil in %)</t>
  </si>
  <si>
    <t>-</t>
  </si>
  <si>
    <t>Tab135_i75_lm24: Kinder im Alter von unter 3 Jahren in Kindertagespflege nach gleichzeitig bestehenden Betreuungsarrangements in den Bundesländern am 01.03.2023 (Anzahl; Anteil in %)</t>
  </si>
  <si>
    <t>Quelle: FDZ der Statistischen Ämter des Bundes und der Länder, Kinder und tätige Personen in Tageseinrichtungen und in öffentlich geförderter Kindertagespflege, 2023; berechnet vom Österreichischen Institut für Familienforschung an der Universität Wien, 2024.</t>
  </si>
  <si>
    <t>Tab136_i75_lm24: Kinder im Alter von 3 Jahren bis zum Schuleintritt in Kindertagespflege nach gleichzeitig bestehenden Betreuungsarrangements in den Bundesländern am 01.03.2023 (Anzahl; Anteil in %)</t>
  </si>
  <si>
    <t>Tab137_i75_lm24: Schulkinder im Alter von unter 11 Jahren in Kindertagespflege nach gleichzeitig bestehenden Betreuungsarrangements in den Bundesländern am 01.03.2023 (Anzahl; Anteil in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</si>
</sst>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24">
    <font>
      <sz val="10"/>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2"/>
      <color theme="1"/>
      <name val="Calibri"/>
      <family val="2"/>
      <scheme val="minor"/>
    </font>
    <font>
      <b/>
      <sz val="12"/>
      <color rgb="FFC00000"/>
      <name val="Calibri"/>
      <family val="2"/>
      <scheme val="minor"/>
    </font>
    <font>
      <sz val="11"/>
      <color theme="1"/>
      <name val="Calibri"/>
      <family val="2"/>
      <scheme val="minor"/>
    </font>
    <font>
      <sz val="11"/>
      <name val="Calibri"/>
      <family val="2"/>
      <scheme val="minor"/>
    </font>
    <font>
      <sz val="10"/>
      <name val="Arial"/>
      <family val="2"/>
    </font>
    <font>
      <b/>
      <sz val="11"/>
      <name val="Calibri"/>
      <family val="2"/>
      <scheme val="minor"/>
    </font>
    <font>
      <i/>
      <sz val="11"/>
      <name val="Calibri"/>
      <family val="2"/>
      <scheme val="minor"/>
    </font>
    <font>
      <sz val="11"/>
      <color rgb="FF000000"/>
      <name val="Calibri"/>
      <family val="2"/>
      <scheme val="minor"/>
    </font>
    <font>
      <sz val="11"/>
      <color indexed="8"/>
      <name val="Calibri"/>
      <family val="2"/>
      <scheme val="minor"/>
    </font>
    <font>
      <u/>
      <sz val="10"/>
      <color theme="10"/>
      <name val="Arial"/>
      <family val="2"/>
    </font>
    <font>
      <b/>
      <sz val="18"/>
      <color rgb="FF000000"/>
      <name val="Calibri (Textkörper)"/>
    </font>
    <font>
      <b/>
      <sz val="18"/>
      <color rgb="FF000000"/>
      <name val="Calibri"/>
      <family val="2"/>
      <scheme val="minor"/>
    </font>
    <font>
      <b/>
      <sz val="16"/>
      <color rgb="FFC00000"/>
      <name val="Calibri (Textkörper)"/>
    </font>
    <font>
      <b/>
      <sz val="16"/>
      <color rgb="FFC00000"/>
      <name val="Calibri"/>
      <family val="2"/>
      <scheme val="minor"/>
    </font>
    <font>
      <b/>
      <sz val="14"/>
      <color theme="1"/>
      <name val="Calibri"/>
      <family val="2"/>
      <scheme val="minor"/>
    </font>
    <font>
      <b/>
      <sz val="12"/>
      <color theme="1"/>
      <name val="Calibri"/>
      <family val="2"/>
      <scheme val="minor"/>
    </font>
    <font>
      <u/>
      <sz val="12"/>
      <color theme="10"/>
      <name val="Calibri"/>
      <family val="2"/>
      <scheme val="minor"/>
    </font>
    <font>
      <sz val="12"/>
      <color theme="1"/>
      <name val="Calibri  "/>
    </font>
    <font>
      <sz val="12"/>
      <color theme="10"/>
      <name val="Calibri  "/>
    </font>
  </fonts>
  <fills count="7">
    <fill>
      <patternFill patternType="none"/>
    </fill>
    <fill>
      <patternFill patternType="gray125"/>
    </fill>
    <fill>
      <patternFill patternType="solid">
        <fgColor rgb="FFF2F2F2"/>
        <bgColor indexed="64"/>
      </patternFill>
    </fill>
    <fill>
      <patternFill patternType="solid">
        <fgColor rgb="FFDED9C4"/>
        <bgColor indexed="64"/>
      </patternFill>
    </fill>
    <fill>
      <patternFill patternType="solid">
        <fgColor rgb="FFDBEEF5"/>
        <bgColor indexed="64"/>
      </patternFill>
    </fill>
    <fill>
      <patternFill patternType="solid">
        <fgColor rgb="FFEEE7CF"/>
        <bgColor indexed="64"/>
      </patternFill>
    </fill>
    <fill>
      <patternFill patternType="solid">
        <fgColor rgb="FFDAEEF3"/>
        <bgColor indexed="64"/>
      </patternFill>
    </fill>
  </fills>
  <borders count="21">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rgb="FF000000"/>
      </left>
      <right style="thin">
        <color rgb="FF000000"/>
      </right>
      <top/>
      <bottom/>
      <diagonal/>
    </border>
    <border>
      <left style="thin">
        <color indexed="64"/>
      </left>
      <right/>
      <top/>
      <bottom/>
      <diagonal/>
    </border>
    <border>
      <left style="thin">
        <color auto="1"/>
      </left>
      <right style="thin">
        <color rgb="FF000000"/>
      </right>
      <top/>
      <bottom/>
      <diagonal/>
    </border>
    <border>
      <left style="thin">
        <color rgb="FF000000"/>
      </left>
      <right style="thin">
        <color rgb="FF000000"/>
      </right>
      <top/>
      <bottom style="thin">
        <color auto="1"/>
      </bottom>
      <diagonal/>
    </border>
    <border>
      <left style="thin">
        <color rgb="FF000000"/>
      </left>
      <right style="thin">
        <color auto="1"/>
      </right>
      <top/>
      <bottom style="thin">
        <color auto="1"/>
      </bottom>
      <diagonal/>
    </border>
    <border>
      <left style="thin">
        <color indexed="64"/>
      </left>
      <right/>
      <top/>
      <bottom style="thin">
        <color indexed="64"/>
      </bottom>
      <diagonal/>
    </border>
    <border>
      <left/>
      <right/>
      <top style="thin">
        <color indexed="64"/>
      </top>
      <bottom/>
      <diagonal/>
    </border>
    <border>
      <left style="thin">
        <color rgb="FF000000"/>
      </left>
      <right style="thin">
        <color auto="1"/>
      </right>
      <top/>
      <bottom/>
      <diagonal/>
    </border>
    <border>
      <left/>
      <right style="thin">
        <color indexed="64"/>
      </right>
      <top style="thin">
        <color indexed="64"/>
      </top>
      <bottom/>
      <diagonal/>
    </border>
    <border>
      <left/>
      <right style="thin">
        <color auto="1"/>
      </right>
      <top/>
      <bottom/>
      <diagonal/>
    </border>
    <border>
      <left/>
      <right style="thin">
        <color auto="1"/>
      </right>
      <top/>
      <bottom style="thin">
        <color auto="1"/>
      </bottom>
      <diagonal/>
    </border>
  </borders>
  <cellStyleXfs count="32">
    <xf numFmtId="0" fontId="0" fillId="0" borderId="0"/>
    <xf numFmtId="0" fontId="5" fillId="0" borderId="0"/>
    <xf numFmtId="0" fontId="7" fillId="0" borderId="0"/>
    <xf numFmtId="0" fontId="9"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4" fillId="0" borderId="0"/>
    <xf numFmtId="0" fontId="14" fillId="0" borderId="0" applyNumberFormat="0" applyFill="0" applyBorder="0" applyAlignment="0" applyProtection="0"/>
    <xf numFmtId="0" fontId="21" fillId="0" borderId="0" applyNumberForma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306">
    <xf numFmtId="0" fontId="0" fillId="0" borderId="0" xfId="0"/>
    <xf numFmtId="0" fontId="8" fillId="0" borderId="0" xfId="2" applyFont="1"/>
    <xf numFmtId="0" fontId="8" fillId="0" borderId="9" xfId="3" applyFont="1" applyBorder="1"/>
    <xf numFmtId="3" fontId="12" fillId="0" borderId="10" xfId="8" applyNumberFormat="1" applyFont="1" applyBorder="1" applyAlignment="1">
      <alignment horizontal="right" vertical="center" indent="3"/>
    </xf>
    <xf numFmtId="3" fontId="8" fillId="0" borderId="10" xfId="8" applyNumberFormat="1" applyFont="1" applyBorder="1" applyAlignment="1">
      <alignment horizontal="right" vertical="center" indent="3"/>
    </xf>
    <xf numFmtId="164" fontId="12" fillId="0" borderId="10" xfId="8" applyNumberFormat="1" applyFont="1" applyBorder="1" applyAlignment="1">
      <alignment horizontal="right" vertical="center" indent="3"/>
    </xf>
    <xf numFmtId="164" fontId="7" fillId="0" borderId="9" xfId="1" applyNumberFormat="1" applyFont="1" applyBorder="1" applyAlignment="1">
      <alignment horizontal="center" vertical="center"/>
    </xf>
    <xf numFmtId="164" fontId="7" fillId="0" borderId="2" xfId="1" applyNumberFormat="1" applyFont="1" applyBorder="1" applyAlignment="1">
      <alignment horizontal="center" vertical="center"/>
    </xf>
    <xf numFmtId="3" fontId="8" fillId="0" borderId="0" xfId="2" applyNumberFormat="1" applyFont="1"/>
    <xf numFmtId="0" fontId="8" fillId="4" borderId="11" xfId="3" applyFont="1" applyFill="1" applyBorder="1"/>
    <xf numFmtId="3" fontId="12" fillId="4" borderId="10" xfId="8" applyNumberFormat="1" applyFont="1" applyFill="1" applyBorder="1" applyAlignment="1">
      <alignment horizontal="right" vertical="center" indent="3"/>
    </xf>
    <xf numFmtId="3" fontId="8" fillId="4" borderId="10" xfId="8" applyNumberFormat="1" applyFont="1" applyFill="1" applyBorder="1" applyAlignment="1">
      <alignment horizontal="right" vertical="center" indent="3"/>
    </xf>
    <xf numFmtId="164" fontId="12" fillId="4" borderId="10" xfId="8" applyNumberFormat="1" applyFont="1" applyFill="1" applyBorder="1" applyAlignment="1">
      <alignment horizontal="right" vertical="center" indent="3"/>
    </xf>
    <xf numFmtId="164" fontId="7" fillId="4" borderId="11" xfId="1" applyNumberFormat="1" applyFont="1" applyFill="1" applyBorder="1" applyAlignment="1">
      <alignment horizontal="center" vertical="center"/>
    </xf>
    <xf numFmtId="164" fontId="7" fillId="4" borderId="6" xfId="1" applyNumberFormat="1" applyFont="1" applyFill="1" applyBorder="1" applyAlignment="1">
      <alignment horizontal="center" vertical="center"/>
    </xf>
    <xf numFmtId="0" fontId="8" fillId="0" borderId="11" xfId="3" applyFont="1" applyBorder="1"/>
    <xf numFmtId="164" fontId="7" fillId="0" borderId="11" xfId="1" applyNumberFormat="1" applyFont="1" applyBorder="1" applyAlignment="1">
      <alignment horizontal="center" vertical="center"/>
    </xf>
    <xf numFmtId="164" fontId="7" fillId="0" borderId="6" xfId="1" applyNumberFormat="1" applyFont="1" applyBorder="1" applyAlignment="1">
      <alignment horizontal="center" vertical="center"/>
    </xf>
    <xf numFmtId="164" fontId="12" fillId="4" borderId="12" xfId="9" applyNumberFormat="1" applyFont="1" applyFill="1" applyBorder="1" applyAlignment="1">
      <alignment horizontal="center" vertical="center"/>
    </xf>
    <xf numFmtId="164" fontId="12" fillId="4" borderId="10" xfId="8" applyNumberFormat="1" applyFont="1" applyFill="1" applyBorder="1" applyAlignment="1">
      <alignment horizontal="center" vertical="center"/>
    </xf>
    <xf numFmtId="164" fontId="12" fillId="0" borderId="12" xfId="9" applyNumberFormat="1" applyFont="1" applyBorder="1" applyAlignment="1">
      <alignment horizontal="center" vertical="center"/>
    </xf>
    <xf numFmtId="164" fontId="12" fillId="0" borderId="10" xfId="8" applyNumberFormat="1" applyFont="1" applyBorder="1" applyAlignment="1">
      <alignment horizontal="center" vertical="center"/>
    </xf>
    <xf numFmtId="3" fontId="12" fillId="0" borderId="10" xfId="10" applyNumberFormat="1" applyFont="1" applyBorder="1" applyAlignment="1">
      <alignment horizontal="right" vertical="center" indent="3"/>
    </xf>
    <xf numFmtId="3" fontId="8" fillId="0" borderId="10" xfId="10" applyNumberFormat="1" applyFont="1" applyBorder="1" applyAlignment="1">
      <alignment horizontal="right" vertical="center" indent="3"/>
    </xf>
    <xf numFmtId="164" fontId="12" fillId="0" borderId="10" xfId="10" applyNumberFormat="1" applyFont="1" applyBorder="1" applyAlignment="1">
      <alignment horizontal="right" vertical="center" indent="3"/>
    </xf>
    <xf numFmtId="164" fontId="12" fillId="0" borderId="12" xfId="11" applyNumberFormat="1" applyFont="1" applyBorder="1" applyAlignment="1">
      <alignment horizontal="center" vertical="center"/>
    </xf>
    <xf numFmtId="164" fontId="12" fillId="0" borderId="10" xfId="10" applyNumberFormat="1" applyFont="1" applyBorder="1" applyAlignment="1">
      <alignment horizontal="center" vertical="center"/>
    </xf>
    <xf numFmtId="3" fontId="12" fillId="4" borderId="13" xfId="8" applyNumberFormat="1" applyFont="1" applyFill="1" applyBorder="1" applyAlignment="1">
      <alignment horizontal="right" vertical="center" indent="3"/>
    </xf>
    <xf numFmtId="3" fontId="8" fillId="4" borderId="13" xfId="8" applyNumberFormat="1" applyFont="1" applyFill="1" applyBorder="1" applyAlignment="1">
      <alignment horizontal="right" vertical="center" indent="3"/>
    </xf>
    <xf numFmtId="164" fontId="12" fillId="4" borderId="14" xfId="8" applyNumberFormat="1" applyFont="1" applyFill="1" applyBorder="1" applyAlignment="1">
      <alignment horizontal="right" vertical="center" indent="3"/>
    </xf>
    <xf numFmtId="164" fontId="7" fillId="4" borderId="15" xfId="1" applyNumberFormat="1" applyFont="1" applyFill="1" applyBorder="1" applyAlignment="1">
      <alignment horizontal="center" vertical="center"/>
    </xf>
    <xf numFmtId="164" fontId="7" fillId="4" borderId="8" xfId="1" applyNumberFormat="1" applyFont="1" applyFill="1" applyBorder="1" applyAlignment="1">
      <alignment horizontal="center" vertical="center"/>
    </xf>
    <xf numFmtId="0" fontId="8" fillId="3" borderId="9" xfId="3" applyFont="1" applyFill="1" applyBorder="1"/>
    <xf numFmtId="3" fontId="8" fillId="3" borderId="2" xfId="3" applyNumberFormat="1" applyFont="1" applyFill="1" applyBorder="1" applyAlignment="1">
      <alignment horizontal="right" vertical="center" indent="3"/>
    </xf>
    <xf numFmtId="164" fontId="8" fillId="3" borderId="2" xfId="3" applyNumberFormat="1" applyFont="1" applyFill="1" applyBorder="1" applyAlignment="1">
      <alignment horizontal="right" vertical="center" indent="3"/>
    </xf>
    <xf numFmtId="164" fontId="7" fillId="3" borderId="9" xfId="1" applyNumberFormat="1" applyFont="1" applyFill="1" applyBorder="1" applyAlignment="1">
      <alignment horizontal="center" vertical="center"/>
    </xf>
    <xf numFmtId="164" fontId="7" fillId="3" borderId="2" xfId="1" applyNumberFormat="1" applyFont="1" applyFill="1" applyBorder="1" applyAlignment="1">
      <alignment horizontal="center" vertical="center"/>
    </xf>
    <xf numFmtId="3" fontId="8" fillId="0" borderId="6" xfId="3" applyNumberFormat="1" applyFont="1" applyBorder="1" applyAlignment="1">
      <alignment horizontal="right" vertical="center" indent="3"/>
    </xf>
    <xf numFmtId="164" fontId="8" fillId="0" borderId="6" xfId="3" applyNumberFormat="1" applyFont="1" applyBorder="1" applyAlignment="1">
      <alignment horizontal="right" vertical="center" indent="3"/>
    </xf>
    <xf numFmtId="0" fontId="8" fillId="3" borderId="15" xfId="3" applyFont="1" applyFill="1" applyBorder="1"/>
    <xf numFmtId="3" fontId="8" fillId="3" borderId="15" xfId="3" applyNumberFormat="1" applyFont="1" applyFill="1" applyBorder="1" applyAlignment="1">
      <alignment horizontal="right" vertical="center" indent="3"/>
    </xf>
    <xf numFmtId="164" fontId="8" fillId="3" borderId="15" xfId="3" applyNumberFormat="1" applyFont="1" applyFill="1" applyBorder="1" applyAlignment="1">
      <alignment horizontal="right" vertical="center" indent="3"/>
    </xf>
    <xf numFmtId="164" fontId="7" fillId="3" borderId="15" xfId="1" applyNumberFormat="1" applyFont="1" applyFill="1" applyBorder="1" applyAlignment="1">
      <alignment horizontal="center" vertical="center"/>
    </xf>
    <xf numFmtId="164" fontId="7" fillId="3" borderId="8" xfId="1" applyNumberFormat="1" applyFont="1" applyFill="1" applyBorder="1" applyAlignment="1">
      <alignment horizontal="center" vertical="center"/>
    </xf>
    <xf numFmtId="165" fontId="7" fillId="0" borderId="9" xfId="1" applyNumberFormat="1" applyFont="1" applyBorder="1" applyAlignment="1">
      <alignment horizontal="center" vertical="center"/>
    </xf>
    <xf numFmtId="165" fontId="7" fillId="0" borderId="2" xfId="1" applyNumberFormat="1" applyFont="1" applyBorder="1" applyAlignment="1">
      <alignment horizontal="center" vertical="center"/>
    </xf>
    <xf numFmtId="165" fontId="7" fillId="0" borderId="16" xfId="1" applyNumberFormat="1" applyFont="1" applyBorder="1" applyAlignment="1">
      <alignment horizontal="center" vertical="center"/>
    </xf>
    <xf numFmtId="165" fontId="7" fillId="4" borderId="11" xfId="1" applyNumberFormat="1" applyFont="1" applyFill="1" applyBorder="1" applyAlignment="1">
      <alignment horizontal="center" vertical="center"/>
    </xf>
    <xf numFmtId="165" fontId="7" fillId="4" borderId="6" xfId="1" applyNumberFormat="1" applyFont="1" applyFill="1" applyBorder="1" applyAlignment="1">
      <alignment horizontal="center" vertical="center"/>
    </xf>
    <xf numFmtId="165" fontId="7" fillId="4" borderId="0" xfId="1" applyNumberFormat="1" applyFont="1" applyFill="1" applyAlignment="1">
      <alignment horizontal="center" vertical="center"/>
    </xf>
    <xf numFmtId="165" fontId="7" fillId="0" borderId="11" xfId="1" applyNumberFormat="1" applyFont="1" applyBorder="1" applyAlignment="1">
      <alignment horizontal="center" vertical="center"/>
    </xf>
    <xf numFmtId="165" fontId="7" fillId="0" borderId="6" xfId="1" applyNumberFormat="1" applyFont="1" applyBorder="1" applyAlignment="1">
      <alignment horizontal="center" vertical="center"/>
    </xf>
    <xf numFmtId="165" fontId="7" fillId="0" borderId="0" xfId="1" applyNumberFormat="1" applyFont="1" applyAlignment="1">
      <alignment horizontal="center" vertical="center"/>
    </xf>
    <xf numFmtId="165" fontId="12" fillId="4" borderId="10" xfId="8" applyNumberFormat="1" applyFont="1" applyFill="1" applyBorder="1" applyAlignment="1">
      <alignment horizontal="center" vertical="center"/>
    </xf>
    <xf numFmtId="165" fontId="12" fillId="4" borderId="17" xfId="8" applyNumberFormat="1" applyFont="1" applyFill="1" applyBorder="1" applyAlignment="1">
      <alignment horizontal="center" vertical="center"/>
    </xf>
    <xf numFmtId="165" fontId="13" fillId="4" borderId="6" xfId="3" applyNumberFormat="1" applyFont="1" applyFill="1" applyBorder="1" applyAlignment="1">
      <alignment horizontal="center" vertical="center"/>
    </xf>
    <xf numFmtId="165" fontId="12" fillId="0" borderId="10" xfId="8" applyNumberFormat="1" applyFont="1" applyBorder="1" applyAlignment="1">
      <alignment horizontal="center" vertical="center"/>
    </xf>
    <xf numFmtId="165" fontId="12" fillId="4" borderId="12" xfId="9" applyNumberFormat="1" applyFont="1" applyFill="1" applyBorder="1" applyAlignment="1">
      <alignment horizontal="center" vertical="center"/>
    </xf>
    <xf numFmtId="165" fontId="12" fillId="0" borderId="12" xfId="9" applyNumberFormat="1" applyFont="1" applyBorder="1" applyAlignment="1">
      <alignment horizontal="center" vertical="center"/>
    </xf>
    <xf numFmtId="165" fontId="12" fillId="0" borderId="12" xfId="11" applyNumberFormat="1" applyFont="1" applyBorder="1" applyAlignment="1">
      <alignment horizontal="center" vertical="center"/>
    </xf>
    <xf numFmtId="165" fontId="12" fillId="0" borderId="10" xfId="10" applyNumberFormat="1" applyFont="1" applyBorder="1" applyAlignment="1">
      <alignment horizontal="center" vertical="center"/>
    </xf>
    <xf numFmtId="3" fontId="12" fillId="4" borderId="14" xfId="8" applyNumberFormat="1" applyFont="1" applyFill="1" applyBorder="1" applyAlignment="1">
      <alignment horizontal="right" vertical="center" indent="3"/>
    </xf>
    <xf numFmtId="165" fontId="7" fillId="4" borderId="15" xfId="1" applyNumberFormat="1" applyFont="1" applyFill="1" applyBorder="1" applyAlignment="1">
      <alignment horizontal="center" vertical="center"/>
    </xf>
    <xf numFmtId="165" fontId="7" fillId="4" borderId="8" xfId="1" applyNumberFormat="1" applyFont="1" applyFill="1" applyBorder="1" applyAlignment="1">
      <alignment horizontal="center" vertical="center"/>
    </xf>
    <xf numFmtId="165" fontId="7" fillId="3" borderId="9" xfId="1" applyNumberFormat="1" applyFont="1" applyFill="1" applyBorder="1" applyAlignment="1">
      <alignment horizontal="center" vertical="center"/>
    </xf>
    <xf numFmtId="165" fontId="7" fillId="3" borderId="2" xfId="1" applyNumberFormat="1" applyFont="1" applyFill="1" applyBorder="1" applyAlignment="1">
      <alignment horizontal="center" vertical="center"/>
    </xf>
    <xf numFmtId="165" fontId="7" fillId="3" borderId="15" xfId="1" applyNumberFormat="1" applyFont="1" applyFill="1" applyBorder="1" applyAlignment="1">
      <alignment horizontal="center" vertical="center"/>
    </xf>
    <xf numFmtId="165" fontId="7" fillId="3" borderId="8" xfId="1" applyNumberFormat="1" applyFont="1" applyFill="1" applyBorder="1" applyAlignment="1">
      <alignment horizontal="center" vertical="center"/>
    </xf>
    <xf numFmtId="165" fontId="8" fillId="0" borderId="0" xfId="2" applyNumberFormat="1" applyFont="1"/>
    <xf numFmtId="0" fontId="10" fillId="2" borderId="8" xfId="6" applyFont="1" applyFill="1" applyBorder="1" applyAlignment="1">
      <alignment horizontal="center" vertical="center" wrapText="1"/>
    </xf>
    <xf numFmtId="0" fontId="10" fillId="2" borderId="8" xfId="7" applyFont="1" applyFill="1" applyBorder="1" applyAlignment="1">
      <alignment horizontal="center" vertical="center" wrapText="1"/>
    </xf>
    <xf numFmtId="0" fontId="10" fillId="2" borderId="8" xfId="14" applyFont="1" applyFill="1" applyBorder="1" applyAlignment="1">
      <alignment horizontal="center" vertical="center" wrapText="1"/>
    </xf>
    <xf numFmtId="0" fontId="8" fillId="0" borderId="0" xfId="16" applyFont="1"/>
    <xf numFmtId="0" fontId="10" fillId="2" borderId="7" xfId="6" applyFont="1" applyFill="1" applyBorder="1" applyAlignment="1">
      <alignment horizontal="center" vertical="center" wrapText="1"/>
    </xf>
    <xf numFmtId="0" fontId="10" fillId="2" borderId="7" xfId="7" applyFont="1" applyFill="1" applyBorder="1" applyAlignment="1">
      <alignment horizontal="center" vertical="center" wrapText="1"/>
    </xf>
    <xf numFmtId="164" fontId="4" fillId="0" borderId="9" xfId="3" applyNumberFormat="1" applyFont="1" applyBorder="1" applyAlignment="1">
      <alignment horizontal="center" vertical="center"/>
    </xf>
    <xf numFmtId="164" fontId="4" fillId="0" borderId="2" xfId="3" applyNumberFormat="1" applyFont="1" applyBorder="1" applyAlignment="1">
      <alignment horizontal="center" vertical="center"/>
    </xf>
    <xf numFmtId="3" fontId="8" fillId="0" borderId="0" xfId="16" applyNumberFormat="1" applyFont="1"/>
    <xf numFmtId="164" fontId="4" fillId="4" borderId="11" xfId="3" applyNumberFormat="1" applyFont="1" applyFill="1" applyBorder="1" applyAlignment="1">
      <alignment horizontal="center" vertical="center"/>
    </xf>
    <xf numFmtId="164" fontId="4" fillId="4" borderId="6" xfId="3" applyNumberFormat="1" applyFont="1" applyFill="1" applyBorder="1" applyAlignment="1">
      <alignment horizontal="center" vertical="center"/>
    </xf>
    <xf numFmtId="164" fontId="4" fillId="0" borderId="11" xfId="3" applyNumberFormat="1" applyFont="1" applyBorder="1" applyAlignment="1">
      <alignment horizontal="center" vertical="center"/>
    </xf>
    <xf numFmtId="164" fontId="4" fillId="0" borderId="6" xfId="3" applyNumberFormat="1" applyFont="1" applyBorder="1" applyAlignment="1">
      <alignment horizontal="center" vertical="center"/>
    </xf>
    <xf numFmtId="164" fontId="4" fillId="4" borderId="15" xfId="3" applyNumberFormat="1" applyFont="1" applyFill="1" applyBorder="1" applyAlignment="1">
      <alignment horizontal="center" vertical="center"/>
    </xf>
    <xf numFmtId="164" fontId="4" fillId="4" borderId="8" xfId="3" applyNumberFormat="1" applyFont="1" applyFill="1" applyBorder="1" applyAlignment="1">
      <alignment horizontal="center" vertical="center"/>
    </xf>
    <xf numFmtId="164" fontId="4" fillId="3" borderId="9" xfId="3" applyNumberFormat="1" applyFont="1" applyFill="1" applyBorder="1" applyAlignment="1">
      <alignment horizontal="center" vertical="center"/>
    </xf>
    <xf numFmtId="164" fontId="4" fillId="3" borderId="2" xfId="3" applyNumberFormat="1" applyFont="1" applyFill="1" applyBorder="1" applyAlignment="1">
      <alignment horizontal="center" vertical="center"/>
    </xf>
    <xf numFmtId="164" fontId="4" fillId="3" borderId="15" xfId="3" applyNumberFormat="1" applyFont="1" applyFill="1" applyBorder="1" applyAlignment="1">
      <alignment horizontal="center" vertical="center"/>
    </xf>
    <xf numFmtId="164" fontId="4" fillId="3" borderId="8" xfId="3" applyNumberFormat="1" applyFont="1" applyFill="1" applyBorder="1" applyAlignment="1">
      <alignment horizontal="center" vertical="center"/>
    </xf>
    <xf numFmtId="0" fontId="8" fillId="0" borderId="0" xfId="16" applyFont="1" applyAlignment="1">
      <alignment vertical="center" wrapText="1"/>
    </xf>
    <xf numFmtId="165" fontId="8" fillId="0" borderId="0" xfId="16" applyNumberFormat="1" applyFont="1"/>
    <xf numFmtId="0" fontId="8" fillId="0" borderId="0" xfId="16" applyFont="1" applyAlignment="1">
      <alignment wrapText="1"/>
    </xf>
    <xf numFmtId="0" fontId="10" fillId="2" borderId="7" xfId="14" applyFont="1" applyFill="1" applyBorder="1" applyAlignment="1">
      <alignment horizontal="center" vertical="center" wrapText="1"/>
    </xf>
    <xf numFmtId="165" fontId="4" fillId="0" borderId="9" xfId="3" applyNumberFormat="1" applyFont="1" applyBorder="1" applyAlignment="1">
      <alignment horizontal="center" vertical="center"/>
    </xf>
    <xf numFmtId="165" fontId="4" fillId="0" borderId="2" xfId="3" applyNumberFormat="1" applyFont="1" applyBorder="1" applyAlignment="1">
      <alignment horizontal="center" vertical="center"/>
    </xf>
    <xf numFmtId="165" fontId="4" fillId="0" borderId="16" xfId="3" applyNumberFormat="1" applyFont="1" applyBorder="1" applyAlignment="1">
      <alignment horizontal="center" vertical="center"/>
    </xf>
    <xf numFmtId="165" fontId="4" fillId="4" borderId="11" xfId="3" applyNumberFormat="1" applyFont="1" applyFill="1" applyBorder="1" applyAlignment="1">
      <alignment horizontal="center" vertical="center"/>
    </xf>
    <xf numFmtId="165" fontId="4" fillId="4" borderId="6" xfId="3" applyNumberFormat="1" applyFont="1" applyFill="1" applyBorder="1" applyAlignment="1">
      <alignment horizontal="center" vertical="center"/>
    </xf>
    <xf numFmtId="165" fontId="4" fillId="4" borderId="0" xfId="3" applyNumberFormat="1" applyFont="1" applyFill="1" applyAlignment="1">
      <alignment horizontal="center" vertical="center"/>
    </xf>
    <xf numFmtId="165" fontId="4" fillId="0" borderId="11" xfId="3" applyNumberFormat="1" applyFont="1" applyBorder="1" applyAlignment="1">
      <alignment horizontal="center" vertical="center"/>
    </xf>
    <xf numFmtId="165" fontId="4" fillId="0" borderId="6" xfId="3" applyNumberFormat="1" applyFont="1" applyBorder="1" applyAlignment="1">
      <alignment horizontal="center" vertical="center"/>
    </xf>
    <xf numFmtId="165" fontId="4" fillId="0" borderId="0" xfId="3" applyNumberFormat="1" applyFont="1" applyAlignment="1">
      <alignment horizontal="center" vertical="center"/>
    </xf>
    <xf numFmtId="165" fontId="4" fillId="4" borderId="15" xfId="3" applyNumberFormat="1" applyFont="1" applyFill="1" applyBorder="1" applyAlignment="1">
      <alignment horizontal="center" vertical="center"/>
    </xf>
    <xf numFmtId="165" fontId="4" fillId="4" borderId="8" xfId="3" applyNumberFormat="1" applyFont="1" applyFill="1" applyBorder="1" applyAlignment="1">
      <alignment horizontal="center" vertical="center"/>
    </xf>
    <xf numFmtId="165" fontId="4" fillId="3" borderId="9" xfId="3" applyNumberFormat="1" applyFont="1" applyFill="1" applyBorder="1" applyAlignment="1">
      <alignment horizontal="center" vertical="center"/>
    </xf>
    <xf numFmtId="165" fontId="4" fillId="3" borderId="2" xfId="3" applyNumberFormat="1" applyFont="1" applyFill="1" applyBorder="1" applyAlignment="1">
      <alignment horizontal="center" vertical="center"/>
    </xf>
    <xf numFmtId="165" fontId="4" fillId="3" borderId="15" xfId="3" applyNumberFormat="1" applyFont="1" applyFill="1" applyBorder="1" applyAlignment="1">
      <alignment horizontal="center" vertical="center"/>
    </xf>
    <xf numFmtId="165" fontId="4" fillId="3" borderId="8" xfId="3" applyNumberFormat="1" applyFont="1" applyFill="1" applyBorder="1" applyAlignment="1">
      <alignment horizontal="center" vertical="center"/>
    </xf>
    <xf numFmtId="0" fontId="0" fillId="5" borderId="0" xfId="0" applyFill="1"/>
    <xf numFmtId="164" fontId="3" fillId="0" borderId="9" xfId="3" applyNumberFormat="1" applyFont="1" applyBorder="1" applyAlignment="1">
      <alignment horizontal="center" vertical="center"/>
    </xf>
    <xf numFmtId="164" fontId="3" fillId="0" borderId="2" xfId="3" applyNumberFormat="1" applyFont="1" applyBorder="1" applyAlignment="1">
      <alignment horizontal="center" vertical="center"/>
    </xf>
    <xf numFmtId="164" fontId="3" fillId="4" borderId="11" xfId="3" applyNumberFormat="1" applyFont="1" applyFill="1" applyBorder="1" applyAlignment="1">
      <alignment horizontal="center" vertical="center"/>
    </xf>
    <xf numFmtId="164" fontId="3" fillId="4" borderId="6" xfId="3" applyNumberFormat="1" applyFont="1" applyFill="1" applyBorder="1" applyAlignment="1">
      <alignment horizontal="center" vertical="center"/>
    </xf>
    <xf numFmtId="164" fontId="3" fillId="0" borderId="11" xfId="3" applyNumberFormat="1" applyFont="1" applyBorder="1" applyAlignment="1">
      <alignment horizontal="center" vertical="center"/>
    </xf>
    <xf numFmtId="164" fontId="3" fillId="0" borderId="6" xfId="3" applyNumberFormat="1" applyFont="1" applyBorder="1" applyAlignment="1">
      <alignment horizontal="center" vertical="center"/>
    </xf>
    <xf numFmtId="164" fontId="3" fillId="4" borderId="15" xfId="3" applyNumberFormat="1" applyFont="1" applyFill="1" applyBorder="1" applyAlignment="1">
      <alignment horizontal="center" vertical="center"/>
    </xf>
    <xf numFmtId="164" fontId="3" fillId="4" borderId="8" xfId="3" applyNumberFormat="1" applyFont="1" applyFill="1" applyBorder="1" applyAlignment="1">
      <alignment horizontal="center" vertical="center"/>
    </xf>
    <xf numFmtId="164" fontId="3" fillId="3" borderId="9" xfId="3" applyNumberFormat="1" applyFont="1" applyFill="1" applyBorder="1" applyAlignment="1">
      <alignment horizontal="center" vertical="center"/>
    </xf>
    <xf numFmtId="164" fontId="3" fillId="3" borderId="2" xfId="3" applyNumberFormat="1" applyFont="1" applyFill="1" applyBorder="1" applyAlignment="1">
      <alignment horizontal="center" vertical="center"/>
    </xf>
    <xf numFmtId="0" fontId="8" fillId="3" borderId="11" xfId="3" applyFont="1" applyFill="1" applyBorder="1"/>
    <xf numFmtId="3" fontId="8" fillId="3" borderId="11" xfId="3" applyNumberFormat="1" applyFont="1" applyFill="1" applyBorder="1" applyAlignment="1">
      <alignment horizontal="right" vertical="center" indent="3"/>
    </xf>
    <xf numFmtId="164" fontId="8" fillId="3" borderId="11" xfId="3" applyNumberFormat="1" applyFont="1" applyFill="1" applyBorder="1" applyAlignment="1">
      <alignment horizontal="right" vertical="center" indent="3"/>
    </xf>
    <xf numFmtId="164" fontId="3" fillId="3" borderId="11" xfId="3" applyNumberFormat="1" applyFont="1" applyFill="1" applyBorder="1" applyAlignment="1">
      <alignment horizontal="center" vertical="center"/>
    </xf>
    <xf numFmtId="164" fontId="3" fillId="3" borderId="6" xfId="3" applyNumberFormat="1" applyFont="1" applyFill="1" applyBorder="1" applyAlignment="1">
      <alignment horizontal="center" vertical="center"/>
    </xf>
    <xf numFmtId="165" fontId="3" fillId="0" borderId="9" xfId="3" applyNumberFormat="1" applyFont="1" applyBorder="1" applyAlignment="1">
      <alignment horizontal="center" vertical="center"/>
    </xf>
    <xf numFmtId="165" fontId="3" fillId="0" borderId="2" xfId="3" applyNumberFormat="1" applyFont="1" applyBorder="1" applyAlignment="1">
      <alignment horizontal="center" vertical="center"/>
    </xf>
    <xf numFmtId="165" fontId="3" fillId="0" borderId="16" xfId="3" applyNumberFormat="1" applyFont="1" applyBorder="1" applyAlignment="1">
      <alignment horizontal="center" vertical="center"/>
    </xf>
    <xf numFmtId="165" fontId="3" fillId="4" borderId="11" xfId="3" applyNumberFormat="1" applyFont="1" applyFill="1" applyBorder="1" applyAlignment="1">
      <alignment horizontal="center" vertical="center"/>
    </xf>
    <xf numFmtId="165" fontId="3" fillId="4" borderId="6" xfId="3" applyNumberFormat="1" applyFont="1" applyFill="1" applyBorder="1" applyAlignment="1">
      <alignment horizontal="center" vertical="center"/>
    </xf>
    <xf numFmtId="165" fontId="3" fillId="4" borderId="0" xfId="3" applyNumberFormat="1" applyFont="1" applyFill="1" applyAlignment="1">
      <alignment horizontal="center" vertical="center"/>
    </xf>
    <xf numFmtId="165" fontId="3" fillId="0" borderId="11" xfId="3" applyNumberFormat="1" applyFont="1" applyBorder="1" applyAlignment="1">
      <alignment horizontal="center" vertical="center"/>
    </xf>
    <xf numFmtId="165" fontId="3" fillId="0" borderId="6" xfId="3" applyNumberFormat="1" applyFont="1" applyBorder="1" applyAlignment="1">
      <alignment horizontal="center" vertical="center"/>
    </xf>
    <xf numFmtId="165" fontId="3" fillId="0" borderId="0" xfId="3" applyNumberFormat="1" applyFont="1" applyAlignment="1">
      <alignment horizontal="center" vertical="center"/>
    </xf>
    <xf numFmtId="165" fontId="3" fillId="4" borderId="15" xfId="3" applyNumberFormat="1" applyFont="1" applyFill="1" applyBorder="1" applyAlignment="1">
      <alignment horizontal="center" vertical="center"/>
    </xf>
    <xf numFmtId="165" fontId="3" fillId="4" borderId="8" xfId="3" applyNumberFormat="1" applyFont="1" applyFill="1" applyBorder="1" applyAlignment="1">
      <alignment horizontal="center" vertical="center"/>
    </xf>
    <xf numFmtId="165" fontId="3" fillId="3" borderId="9" xfId="3" applyNumberFormat="1" applyFont="1" applyFill="1" applyBorder="1" applyAlignment="1">
      <alignment horizontal="center" vertical="center"/>
    </xf>
    <xf numFmtId="165" fontId="3" fillId="3" borderId="2" xfId="3" applyNumberFormat="1" applyFont="1" applyFill="1" applyBorder="1" applyAlignment="1">
      <alignment horizontal="center" vertical="center"/>
    </xf>
    <xf numFmtId="165" fontId="3" fillId="3" borderId="11" xfId="3" applyNumberFormat="1" applyFont="1" applyFill="1" applyBorder="1" applyAlignment="1">
      <alignment horizontal="center" vertical="center"/>
    </xf>
    <xf numFmtId="165" fontId="3" fillId="3" borderId="6" xfId="3" applyNumberFormat="1" applyFont="1" applyFill="1" applyBorder="1" applyAlignment="1">
      <alignment horizontal="center" vertical="center"/>
    </xf>
    <xf numFmtId="164" fontId="2" fillId="0" borderId="9" xfId="3" applyNumberFormat="1" applyFont="1" applyBorder="1" applyAlignment="1">
      <alignment horizontal="center" vertical="center"/>
    </xf>
    <xf numFmtId="164" fontId="2" fillId="0" borderId="2" xfId="3" applyNumberFormat="1" applyFont="1" applyBorder="1" applyAlignment="1">
      <alignment horizontal="center" vertical="center"/>
    </xf>
    <xf numFmtId="164" fontId="8" fillId="0" borderId="0" xfId="16" applyNumberFormat="1" applyFont="1"/>
    <xf numFmtId="164" fontId="2" fillId="4" borderId="11" xfId="3" applyNumberFormat="1" applyFont="1" applyFill="1" applyBorder="1" applyAlignment="1">
      <alignment horizontal="center" vertical="center"/>
    </xf>
    <xf numFmtId="164" fontId="2" fillId="4" borderId="6" xfId="3" applyNumberFormat="1" applyFont="1" applyFill="1" applyBorder="1" applyAlignment="1">
      <alignment horizontal="center" vertical="center"/>
    </xf>
    <xf numFmtId="164" fontId="2" fillId="0" borderId="11" xfId="3" applyNumberFormat="1" applyFont="1" applyBorder="1" applyAlignment="1">
      <alignment horizontal="center" vertical="center"/>
    </xf>
    <xf numFmtId="164" fontId="2" fillId="0" borderId="6" xfId="3" applyNumberFormat="1" applyFont="1" applyBorder="1" applyAlignment="1">
      <alignment horizontal="center" vertical="center"/>
    </xf>
    <xf numFmtId="164" fontId="2" fillId="4" borderId="15" xfId="3" applyNumberFormat="1" applyFont="1" applyFill="1" applyBorder="1" applyAlignment="1">
      <alignment horizontal="center" vertical="center"/>
    </xf>
    <xf numFmtId="164" fontId="2" fillId="4" borderId="8" xfId="3" applyNumberFormat="1" applyFont="1" applyFill="1" applyBorder="1" applyAlignment="1">
      <alignment horizontal="center" vertical="center"/>
    </xf>
    <xf numFmtId="164" fontId="2" fillId="3" borderId="9" xfId="3" applyNumberFormat="1" applyFont="1" applyFill="1" applyBorder="1" applyAlignment="1">
      <alignment horizontal="center" vertical="center"/>
    </xf>
    <xf numFmtId="164" fontId="2" fillId="3" borderId="2" xfId="3" applyNumberFormat="1" applyFont="1" applyFill="1" applyBorder="1" applyAlignment="1">
      <alignment horizontal="center" vertical="center"/>
    </xf>
    <xf numFmtId="164" fontId="2" fillId="3" borderId="15" xfId="3" applyNumberFormat="1" applyFont="1" applyFill="1" applyBorder="1" applyAlignment="1">
      <alignment horizontal="center" vertical="center"/>
    </xf>
    <xf numFmtId="164" fontId="2" fillId="3" borderId="8" xfId="3" applyNumberFormat="1" applyFont="1" applyFill="1" applyBorder="1" applyAlignment="1">
      <alignment horizontal="center" vertical="center"/>
    </xf>
    <xf numFmtId="165" fontId="2" fillId="0" borderId="9" xfId="3" applyNumberFormat="1" applyFont="1" applyBorder="1" applyAlignment="1">
      <alignment horizontal="center" vertical="center"/>
    </xf>
    <xf numFmtId="165" fontId="2" fillId="0" borderId="2" xfId="3" applyNumberFormat="1" applyFont="1" applyBorder="1" applyAlignment="1">
      <alignment horizontal="center" vertical="center"/>
    </xf>
    <xf numFmtId="165" fontId="2" fillId="0" borderId="16" xfId="3" applyNumberFormat="1" applyFont="1" applyBorder="1" applyAlignment="1">
      <alignment horizontal="center" vertical="center"/>
    </xf>
    <xf numFmtId="165" fontId="2" fillId="4" borderId="11" xfId="3" applyNumberFormat="1" applyFont="1" applyFill="1" applyBorder="1" applyAlignment="1">
      <alignment horizontal="center" vertical="center"/>
    </xf>
    <xf numFmtId="165" fontId="2" fillId="4" borderId="6" xfId="3" applyNumberFormat="1" applyFont="1" applyFill="1" applyBorder="1" applyAlignment="1">
      <alignment horizontal="center" vertical="center"/>
    </xf>
    <xf numFmtId="165" fontId="2" fillId="4" borderId="0" xfId="3" applyNumberFormat="1" applyFont="1" applyFill="1" applyAlignment="1">
      <alignment horizontal="center" vertical="center"/>
    </xf>
    <xf numFmtId="165" fontId="2" fillId="0" borderId="11" xfId="3" applyNumberFormat="1" applyFont="1" applyBorder="1" applyAlignment="1">
      <alignment horizontal="center" vertical="center"/>
    </xf>
    <xf numFmtId="165" fontId="2" fillId="0" borderId="6" xfId="3" applyNumberFormat="1" applyFont="1" applyBorder="1" applyAlignment="1">
      <alignment horizontal="center" vertical="center"/>
    </xf>
    <xf numFmtId="165" fontId="2" fillId="0" borderId="0" xfId="3" applyNumberFormat="1" applyFont="1" applyAlignment="1">
      <alignment horizontal="center" vertical="center"/>
    </xf>
    <xf numFmtId="165" fontId="2" fillId="4" borderId="15" xfId="3" applyNumberFormat="1" applyFont="1" applyFill="1" applyBorder="1" applyAlignment="1">
      <alignment horizontal="center" vertical="center"/>
    </xf>
    <xf numFmtId="165" fontId="2" fillId="4" borderId="8" xfId="3" applyNumberFormat="1" applyFont="1" applyFill="1" applyBorder="1" applyAlignment="1">
      <alignment horizontal="center" vertical="center"/>
    </xf>
    <xf numFmtId="165" fontId="2" fillId="3" borderId="9" xfId="3" applyNumberFormat="1" applyFont="1" applyFill="1" applyBorder="1" applyAlignment="1">
      <alignment horizontal="center" vertical="center"/>
    </xf>
    <xf numFmtId="165" fontId="2" fillId="3" borderId="2" xfId="3" applyNumberFormat="1" applyFont="1" applyFill="1" applyBorder="1" applyAlignment="1">
      <alignment horizontal="center" vertical="center"/>
    </xf>
    <xf numFmtId="165" fontId="2" fillId="3" borderId="15" xfId="3" applyNumberFormat="1" applyFont="1" applyFill="1" applyBorder="1" applyAlignment="1">
      <alignment horizontal="center" vertical="center"/>
    </xf>
    <xf numFmtId="165" fontId="2" fillId="3" borderId="8" xfId="3" applyNumberFormat="1" applyFont="1" applyFill="1" applyBorder="1" applyAlignment="1">
      <alignment horizontal="center" vertical="center"/>
    </xf>
    <xf numFmtId="0" fontId="8" fillId="0" borderId="0" xfId="19" applyFont="1"/>
    <xf numFmtId="0" fontId="10" fillId="2" borderId="7" xfId="22" applyFont="1" applyFill="1" applyBorder="1" applyAlignment="1">
      <alignment horizontal="center" vertical="center" wrapText="1"/>
    </xf>
    <xf numFmtId="0" fontId="10" fillId="2" borderId="7" xfId="23" applyFont="1" applyFill="1" applyBorder="1" applyAlignment="1">
      <alignment horizontal="center" vertical="center" wrapText="1"/>
    </xf>
    <xf numFmtId="3" fontId="12" fillId="0" borderId="10" xfId="24" applyNumberFormat="1" applyFont="1" applyBorder="1" applyAlignment="1">
      <alignment horizontal="right" vertical="center" indent="3"/>
    </xf>
    <xf numFmtId="3" fontId="8" fillId="0" borderId="10" xfId="24" applyNumberFormat="1" applyFont="1" applyBorder="1" applyAlignment="1">
      <alignment horizontal="right" vertical="center" indent="3"/>
    </xf>
    <xf numFmtId="164" fontId="12" fillId="0" borderId="10" xfId="24" applyNumberFormat="1" applyFont="1" applyBorder="1" applyAlignment="1">
      <alignment horizontal="right" vertical="center" indent="3"/>
    </xf>
    <xf numFmtId="164" fontId="1" fillId="0" borderId="9" xfId="3" applyNumberFormat="1" applyFont="1" applyBorder="1" applyAlignment="1">
      <alignment horizontal="center" vertical="center"/>
    </xf>
    <xf numFmtId="164" fontId="1" fillId="0" borderId="2" xfId="3" applyNumberFormat="1" applyFont="1" applyBorder="1" applyAlignment="1">
      <alignment horizontal="center" vertical="center"/>
    </xf>
    <xf numFmtId="164" fontId="8" fillId="0" borderId="0" xfId="19" applyNumberFormat="1" applyFont="1"/>
    <xf numFmtId="3" fontId="8" fillId="0" borderId="0" xfId="19" applyNumberFormat="1" applyFont="1"/>
    <xf numFmtId="3" fontId="12" fillId="4" borderId="10" xfId="24" applyNumberFormat="1" applyFont="1" applyFill="1" applyBorder="1" applyAlignment="1">
      <alignment horizontal="right" vertical="center" indent="3"/>
    </xf>
    <xf numFmtId="3" fontId="8" fillId="4" borderId="10" xfId="24" applyNumberFormat="1" applyFont="1" applyFill="1" applyBorder="1" applyAlignment="1">
      <alignment horizontal="right" vertical="center" indent="3"/>
    </xf>
    <xf numFmtId="164" fontId="12" fillId="4" borderId="10" xfId="24" applyNumberFormat="1" applyFont="1" applyFill="1" applyBorder="1" applyAlignment="1">
      <alignment horizontal="right" vertical="center" indent="3"/>
    </xf>
    <xf numFmtId="164" fontId="1" fillId="4" borderId="11" xfId="3" applyNumberFormat="1" applyFont="1" applyFill="1" applyBorder="1" applyAlignment="1">
      <alignment horizontal="center" vertical="center"/>
    </xf>
    <xf numFmtId="164" fontId="1" fillId="4" borderId="6" xfId="3" applyNumberFormat="1" applyFont="1" applyFill="1" applyBorder="1" applyAlignment="1">
      <alignment horizontal="center" vertical="center"/>
    </xf>
    <xf numFmtId="164" fontId="1" fillId="0" borderId="11" xfId="3" applyNumberFormat="1" applyFont="1" applyBorder="1" applyAlignment="1">
      <alignment horizontal="center" vertical="center"/>
    </xf>
    <xf numFmtId="164" fontId="1" fillId="0" borderId="6" xfId="3" applyNumberFormat="1" applyFont="1" applyBorder="1" applyAlignment="1">
      <alignment horizontal="center" vertical="center"/>
    </xf>
    <xf numFmtId="164" fontId="12" fillId="4" borderId="12" xfId="25" applyNumberFormat="1" applyFont="1" applyFill="1" applyBorder="1" applyAlignment="1">
      <alignment horizontal="center" vertical="center"/>
    </xf>
    <xf numFmtId="164" fontId="12" fillId="4" borderId="10" xfId="24" applyNumberFormat="1" applyFont="1" applyFill="1" applyBorder="1" applyAlignment="1">
      <alignment horizontal="center" vertical="center"/>
    </xf>
    <xf numFmtId="164" fontId="12" fillId="0" borderId="12" xfId="25" applyNumberFormat="1" applyFont="1" applyBorder="1" applyAlignment="1">
      <alignment horizontal="center" vertical="center"/>
    </xf>
    <xf numFmtId="164" fontId="12" fillId="0" borderId="10" xfId="24" applyNumberFormat="1" applyFont="1" applyBorder="1" applyAlignment="1">
      <alignment horizontal="center" vertical="center"/>
    </xf>
    <xf numFmtId="3" fontId="12" fillId="0" borderId="10" xfId="26" applyNumberFormat="1" applyFont="1" applyBorder="1" applyAlignment="1">
      <alignment horizontal="right" vertical="center" indent="3"/>
    </xf>
    <xf numFmtId="3" fontId="8" fillId="0" borderId="10" xfId="26" applyNumberFormat="1" applyFont="1" applyBorder="1" applyAlignment="1">
      <alignment horizontal="right" vertical="center" indent="3"/>
    </xf>
    <xf numFmtId="164" fontId="12" fillId="0" borderId="10" xfId="26" applyNumberFormat="1" applyFont="1" applyBorder="1" applyAlignment="1">
      <alignment horizontal="right" vertical="center" indent="3"/>
    </xf>
    <xf numFmtId="164" fontId="12" fillId="0" borderId="12" xfId="27" applyNumberFormat="1" applyFont="1" applyBorder="1" applyAlignment="1">
      <alignment horizontal="center" vertical="center"/>
    </xf>
    <xf numFmtId="164" fontId="12" fillId="0" borderId="10" xfId="26" applyNumberFormat="1" applyFont="1" applyBorder="1" applyAlignment="1">
      <alignment horizontal="center" vertical="center"/>
    </xf>
    <xf numFmtId="3" fontId="12" fillId="4" borderId="13" xfId="24" applyNumberFormat="1" applyFont="1" applyFill="1" applyBorder="1" applyAlignment="1">
      <alignment horizontal="right" vertical="center" indent="3"/>
    </xf>
    <xf numFmtId="3" fontId="8" fillId="4" borderId="13" xfId="24" applyNumberFormat="1" applyFont="1" applyFill="1" applyBorder="1" applyAlignment="1">
      <alignment horizontal="right" vertical="center" indent="3"/>
    </xf>
    <xf numFmtId="164" fontId="12" fillId="4" borderId="14" xfId="24" applyNumberFormat="1" applyFont="1" applyFill="1" applyBorder="1" applyAlignment="1">
      <alignment horizontal="right" vertical="center" indent="3"/>
    </xf>
    <xf numFmtId="164" fontId="1" fillId="4" borderId="15" xfId="3" applyNumberFormat="1" applyFont="1" applyFill="1" applyBorder="1" applyAlignment="1">
      <alignment horizontal="center" vertical="center"/>
    </xf>
    <xf numFmtId="164" fontId="1" fillId="4" borderId="8" xfId="3" applyNumberFormat="1" applyFont="1" applyFill="1" applyBorder="1" applyAlignment="1">
      <alignment horizontal="center" vertical="center"/>
    </xf>
    <xf numFmtId="164" fontId="1" fillId="3" borderId="9" xfId="3" applyNumberFormat="1" applyFont="1" applyFill="1" applyBorder="1" applyAlignment="1">
      <alignment horizontal="center" vertical="center"/>
    </xf>
    <xf numFmtId="164" fontId="1" fillId="3" borderId="2" xfId="3" applyNumberFormat="1" applyFont="1" applyFill="1" applyBorder="1" applyAlignment="1">
      <alignment horizontal="center" vertical="center"/>
    </xf>
    <xf numFmtId="164" fontId="1" fillId="3" borderId="15" xfId="3" applyNumberFormat="1" applyFont="1" applyFill="1" applyBorder="1" applyAlignment="1">
      <alignment horizontal="center" vertical="center"/>
    </xf>
    <xf numFmtId="164" fontId="1" fillId="3" borderId="8" xfId="3" applyNumberFormat="1" applyFont="1" applyFill="1" applyBorder="1" applyAlignment="1">
      <alignment horizontal="center" vertical="center"/>
    </xf>
    <xf numFmtId="0" fontId="8" fillId="0" borderId="0" xfId="19" applyFont="1" applyAlignment="1">
      <alignment vertical="center" wrapText="1"/>
    </xf>
    <xf numFmtId="165" fontId="8" fillId="0" borderId="0" xfId="19" applyNumberFormat="1" applyFont="1"/>
    <xf numFmtId="0" fontId="8" fillId="0" borderId="0" xfId="19" applyFont="1" applyAlignment="1">
      <alignment wrapText="1"/>
    </xf>
    <xf numFmtId="0" fontId="10" fillId="2" borderId="7" xfId="30" applyFont="1" applyFill="1" applyBorder="1" applyAlignment="1">
      <alignment horizontal="center" vertical="center" wrapText="1"/>
    </xf>
    <xf numFmtId="165" fontId="1" fillId="0" borderId="9" xfId="3" applyNumberFormat="1" applyFont="1" applyBorder="1" applyAlignment="1">
      <alignment horizontal="center" vertical="center"/>
    </xf>
    <xf numFmtId="165" fontId="1" fillId="0" borderId="2" xfId="3" applyNumberFormat="1" applyFont="1" applyBorder="1" applyAlignment="1">
      <alignment horizontal="center" vertical="center"/>
    </xf>
    <xf numFmtId="165" fontId="1" fillId="0" borderId="16" xfId="3" applyNumberFormat="1" applyFont="1" applyBorder="1" applyAlignment="1">
      <alignment horizontal="center" vertical="center"/>
    </xf>
    <xf numFmtId="165" fontId="1" fillId="4" borderId="11" xfId="3" applyNumberFormat="1" applyFont="1" applyFill="1" applyBorder="1" applyAlignment="1">
      <alignment horizontal="center" vertical="center"/>
    </xf>
    <xf numFmtId="165" fontId="1" fillId="4" borderId="6" xfId="3" applyNumberFormat="1" applyFont="1" applyFill="1" applyBorder="1" applyAlignment="1">
      <alignment horizontal="center" vertical="center"/>
    </xf>
    <xf numFmtId="165" fontId="1" fillId="4" borderId="0" xfId="3" applyNumberFormat="1" applyFont="1" applyFill="1" applyAlignment="1">
      <alignment horizontal="center" vertical="center"/>
    </xf>
    <xf numFmtId="165" fontId="1" fillId="0" borderId="11" xfId="3" applyNumberFormat="1" applyFont="1" applyBorder="1" applyAlignment="1">
      <alignment horizontal="center" vertical="center"/>
    </xf>
    <xf numFmtId="165" fontId="1" fillId="0" borderId="6" xfId="3" applyNumberFormat="1" applyFont="1" applyBorder="1" applyAlignment="1">
      <alignment horizontal="center" vertical="center"/>
    </xf>
    <xf numFmtId="165" fontId="1" fillId="0" borderId="0" xfId="3" applyNumberFormat="1" applyFont="1" applyAlignment="1">
      <alignment horizontal="center" vertical="center"/>
    </xf>
    <xf numFmtId="165" fontId="12" fillId="4" borderId="10" xfId="24" applyNumberFormat="1" applyFont="1" applyFill="1" applyBorder="1" applyAlignment="1">
      <alignment horizontal="center" vertical="center"/>
    </xf>
    <xf numFmtId="165" fontId="12" fillId="4" borderId="17" xfId="24" applyNumberFormat="1" applyFont="1" applyFill="1" applyBorder="1" applyAlignment="1">
      <alignment horizontal="center" vertical="center"/>
    </xf>
    <xf numFmtId="165" fontId="12" fillId="0" borderId="10" xfId="24" applyNumberFormat="1" applyFont="1" applyBorder="1" applyAlignment="1">
      <alignment horizontal="center" vertical="center"/>
    </xf>
    <xf numFmtId="165" fontId="12" fillId="4" borderId="12" xfId="25" applyNumberFormat="1" applyFont="1" applyFill="1" applyBorder="1" applyAlignment="1">
      <alignment horizontal="center" vertical="center"/>
    </xf>
    <xf numFmtId="165" fontId="12" fillId="0" borderId="12" xfId="25" applyNumberFormat="1" applyFont="1" applyBorder="1" applyAlignment="1">
      <alignment horizontal="center" vertical="center"/>
    </xf>
    <xf numFmtId="165" fontId="12" fillId="0" borderId="12" xfId="27" applyNumberFormat="1" applyFont="1" applyBorder="1" applyAlignment="1">
      <alignment horizontal="center" vertical="center"/>
    </xf>
    <xf numFmtId="165" fontId="12" fillId="0" borderId="10" xfId="26" applyNumberFormat="1" applyFont="1" applyBorder="1" applyAlignment="1">
      <alignment horizontal="center" vertical="center"/>
    </xf>
    <xf numFmtId="3" fontId="12" fillId="4" borderId="14" xfId="24" applyNumberFormat="1" applyFont="1" applyFill="1" applyBorder="1" applyAlignment="1">
      <alignment horizontal="right" vertical="center" indent="3"/>
    </xf>
    <xf numFmtId="165" fontId="1" fillId="4" borderId="15" xfId="3" applyNumberFormat="1" applyFont="1" applyFill="1" applyBorder="1" applyAlignment="1">
      <alignment horizontal="center" vertical="center"/>
    </xf>
    <xf numFmtId="165" fontId="1" fillId="4" borderId="8" xfId="3" applyNumberFormat="1" applyFont="1" applyFill="1" applyBorder="1" applyAlignment="1">
      <alignment horizontal="center" vertical="center"/>
    </xf>
    <xf numFmtId="165" fontId="1" fillId="3" borderId="9" xfId="3" applyNumberFormat="1" applyFont="1" applyFill="1" applyBorder="1" applyAlignment="1">
      <alignment horizontal="center" vertical="center"/>
    </xf>
    <xf numFmtId="165" fontId="1" fillId="3" borderId="2" xfId="3" applyNumberFormat="1" applyFont="1" applyFill="1" applyBorder="1" applyAlignment="1">
      <alignment horizontal="center" vertical="center"/>
    </xf>
    <xf numFmtId="165" fontId="1" fillId="3" borderId="15" xfId="3" applyNumberFormat="1" applyFont="1" applyFill="1" applyBorder="1" applyAlignment="1">
      <alignment horizontal="center" vertical="center"/>
    </xf>
    <xf numFmtId="165" fontId="1" fillId="3" borderId="8" xfId="3" applyNumberFormat="1" applyFont="1" applyFill="1" applyBorder="1" applyAlignment="1">
      <alignment horizontal="center" vertical="center"/>
    </xf>
    <xf numFmtId="0" fontId="22" fillId="6" borderId="11" xfId="0" applyFont="1" applyFill="1" applyBorder="1" applyAlignment="1">
      <alignment horizontal="center" vertical="center"/>
    </xf>
    <xf numFmtId="0" fontId="22" fillId="6" borderId="19" xfId="0" applyFont="1" applyFill="1" applyBorder="1" applyAlignment="1">
      <alignment horizontal="center" vertical="center"/>
    </xf>
    <xf numFmtId="0" fontId="23" fillId="6" borderId="11" xfId="17" applyFont="1" applyFill="1" applyBorder="1" applyAlignment="1">
      <alignment horizontal="left" vertical="center" wrapText="1" indent="1"/>
    </xf>
    <xf numFmtId="0" fontId="23" fillId="6" borderId="0" xfId="17" applyFont="1" applyFill="1" applyBorder="1" applyAlignment="1">
      <alignment horizontal="left" vertical="center" wrapText="1" indent="1"/>
    </xf>
    <xf numFmtId="0" fontId="23" fillId="6" borderId="19" xfId="17" applyFont="1" applyFill="1" applyBorder="1" applyAlignment="1">
      <alignment horizontal="left" vertical="center" wrapText="1" indent="1"/>
    </xf>
    <xf numFmtId="0" fontId="22" fillId="0" borderId="11" xfId="0" applyFont="1" applyBorder="1" applyAlignment="1">
      <alignment horizontal="center" vertical="center"/>
    </xf>
    <xf numFmtId="0" fontId="22" fillId="0" borderId="19" xfId="0" applyFont="1" applyBorder="1" applyAlignment="1">
      <alignment horizontal="center" vertical="center"/>
    </xf>
    <xf numFmtId="0" fontId="23" fillId="0" borderId="11" xfId="17" applyFont="1" applyBorder="1" applyAlignment="1">
      <alignment horizontal="left" vertical="center" wrapText="1" indent="1"/>
    </xf>
    <xf numFmtId="0" fontId="23" fillId="0" borderId="0" xfId="17" applyFont="1" applyBorder="1" applyAlignment="1">
      <alignment horizontal="left" vertical="center" wrapText="1" indent="1"/>
    </xf>
    <xf numFmtId="0" fontId="23" fillId="0" borderId="19" xfId="17" applyFont="1" applyBorder="1" applyAlignment="1">
      <alignment horizontal="left" vertical="center" wrapText="1" indent="1"/>
    </xf>
    <xf numFmtId="0" fontId="15" fillId="5" borderId="0" xfId="0" applyFont="1" applyFill="1" applyAlignment="1">
      <alignment horizontal="center" vertical="top"/>
    </xf>
    <xf numFmtId="0" fontId="16" fillId="5" borderId="0" xfId="0" applyFont="1" applyFill="1" applyAlignment="1">
      <alignment horizontal="center" vertical="top"/>
    </xf>
    <xf numFmtId="0" fontId="17" fillId="0" borderId="0" xfId="0" applyFont="1" applyAlignment="1">
      <alignment horizontal="center" vertical="center"/>
    </xf>
    <xf numFmtId="0" fontId="18" fillId="0" borderId="0" xfId="0" applyFont="1" applyAlignment="1">
      <alignment horizontal="center" vertical="center"/>
    </xf>
    <xf numFmtId="0" fontId="19" fillId="3" borderId="7" xfId="0" applyFont="1" applyFill="1" applyBorder="1" applyAlignment="1">
      <alignment horizontal="center" vertical="center"/>
    </xf>
    <xf numFmtId="0" fontId="20" fillId="3" borderId="7" xfId="0" applyFont="1" applyFill="1" applyBorder="1" applyAlignment="1">
      <alignment horizontal="center" vertical="center"/>
    </xf>
    <xf numFmtId="0" fontId="23" fillId="0" borderId="15" xfId="17" applyFont="1" applyBorder="1" applyAlignment="1">
      <alignment horizontal="left" vertical="center" wrapText="1" indent="1"/>
    </xf>
    <xf numFmtId="0" fontId="23" fillId="0" borderId="1" xfId="17" applyFont="1" applyBorder="1" applyAlignment="1">
      <alignment horizontal="left" vertical="center" wrapText="1" indent="1"/>
    </xf>
    <xf numFmtId="0" fontId="23" fillId="0" borderId="20" xfId="17" applyFont="1" applyBorder="1" applyAlignment="1">
      <alignment horizontal="left" vertical="center" wrapText="1" indent="1"/>
    </xf>
    <xf numFmtId="0" fontId="21" fillId="5" borderId="0" xfId="18" applyFill="1" applyBorder="1" applyAlignment="1">
      <alignment horizontal="left" wrapText="1"/>
    </xf>
    <xf numFmtId="0" fontId="22" fillId="0" borderId="15" xfId="0" applyFont="1" applyBorder="1" applyAlignment="1">
      <alignment horizontal="center" vertical="center"/>
    </xf>
    <xf numFmtId="0" fontId="22" fillId="0" borderId="20" xfId="0" applyFont="1" applyBorder="1" applyAlignment="1">
      <alignment horizontal="center" vertical="center"/>
    </xf>
    <xf numFmtId="0" fontId="22" fillId="0" borderId="9" xfId="0" applyFont="1" applyBorder="1" applyAlignment="1">
      <alignment horizontal="center" vertical="center"/>
    </xf>
    <xf numFmtId="0" fontId="22" fillId="0" borderId="18" xfId="0" applyFont="1" applyBorder="1" applyAlignment="1">
      <alignment horizontal="center" vertical="center"/>
    </xf>
    <xf numFmtId="0" fontId="22" fillId="0" borderId="16" xfId="0" applyFont="1" applyBorder="1" applyAlignment="1">
      <alignment horizontal="center" vertical="center"/>
    </xf>
    <xf numFmtId="0" fontId="8" fillId="0" borderId="0" xfId="19" applyFont="1" applyAlignment="1">
      <alignment horizontal="left" vertical="center" wrapText="1"/>
    </xf>
    <xf numFmtId="0" fontId="6" fillId="0" borderId="1" xfId="3" applyFont="1" applyBorder="1" applyAlignment="1">
      <alignment vertical="center" wrapText="1"/>
    </xf>
    <xf numFmtId="0" fontId="10" fillId="2" borderId="2" xfId="3" applyFont="1" applyFill="1" applyBorder="1" applyAlignment="1">
      <alignment horizontal="center" vertical="center"/>
    </xf>
    <xf numFmtId="0" fontId="10" fillId="2" borderId="6" xfId="3" applyFont="1" applyFill="1" applyBorder="1" applyAlignment="1">
      <alignment horizontal="center" vertical="center"/>
    </xf>
    <xf numFmtId="0" fontId="10" fillId="2" borderId="3" xfId="20" applyFont="1" applyFill="1" applyBorder="1" applyAlignment="1">
      <alignment horizontal="center" vertical="center" wrapText="1"/>
    </xf>
    <xf numFmtId="0" fontId="10" fillId="2" borderId="4" xfId="20" applyFont="1" applyFill="1" applyBorder="1" applyAlignment="1">
      <alignment horizontal="center" vertical="center" wrapText="1"/>
    </xf>
    <xf numFmtId="0" fontId="10" fillId="2" borderId="5" xfId="20" applyFont="1" applyFill="1" applyBorder="1" applyAlignment="1">
      <alignment horizontal="center" vertical="center" wrapText="1"/>
    </xf>
    <xf numFmtId="0" fontId="10" fillId="2" borderId="2" xfId="21" applyFont="1" applyFill="1" applyBorder="1" applyAlignment="1">
      <alignment horizontal="center" vertical="center" wrapText="1"/>
    </xf>
    <xf numFmtId="0" fontId="10" fillId="2" borderId="8" xfId="21" applyFont="1" applyFill="1" applyBorder="1" applyAlignment="1">
      <alignment horizontal="center" vertical="center" wrapText="1"/>
    </xf>
    <xf numFmtId="0" fontId="11" fillId="3" borderId="3" xfId="3" applyFont="1" applyFill="1" applyBorder="1" applyAlignment="1">
      <alignment horizontal="center" vertical="center" wrapText="1"/>
    </xf>
    <xf numFmtId="0" fontId="11" fillId="3" borderId="4" xfId="3" applyFont="1" applyFill="1" applyBorder="1" applyAlignment="1">
      <alignment horizontal="center" vertical="center" wrapText="1"/>
    </xf>
    <xf numFmtId="0" fontId="11" fillId="3" borderId="5" xfId="3" applyFont="1" applyFill="1" applyBorder="1" applyAlignment="1">
      <alignment horizontal="center" vertical="center" wrapText="1"/>
    </xf>
    <xf numFmtId="0" fontId="8" fillId="0" borderId="0" xfId="16" applyFont="1" applyAlignment="1">
      <alignment horizontal="left" vertical="center" wrapText="1"/>
    </xf>
    <xf numFmtId="0" fontId="10" fillId="2" borderId="3" xfId="4" applyFont="1" applyFill="1" applyBorder="1" applyAlignment="1">
      <alignment horizontal="center" vertical="center" wrapText="1"/>
    </xf>
    <xf numFmtId="0" fontId="10" fillId="2" borderId="4" xfId="4" applyFont="1" applyFill="1" applyBorder="1" applyAlignment="1">
      <alignment horizontal="center" vertical="center" wrapText="1"/>
    </xf>
    <xf numFmtId="0" fontId="10" fillId="2" borderId="5" xfId="4" applyFont="1" applyFill="1" applyBorder="1" applyAlignment="1">
      <alignment horizontal="center" vertical="center" wrapText="1"/>
    </xf>
    <xf numFmtId="0" fontId="10" fillId="2" borderId="2" xfId="5" applyFont="1" applyFill="1" applyBorder="1" applyAlignment="1">
      <alignment horizontal="center" vertical="center" wrapText="1"/>
    </xf>
    <xf numFmtId="0" fontId="10" fillId="2" borderId="8" xfId="5" applyFont="1" applyFill="1" applyBorder="1" applyAlignment="1">
      <alignment horizontal="center" vertical="center" wrapText="1"/>
    </xf>
    <xf numFmtId="0" fontId="8" fillId="0" borderId="16" xfId="3" applyFont="1" applyBorder="1" applyAlignment="1">
      <alignment horizontal="left" vertical="top" wrapText="1"/>
    </xf>
    <xf numFmtId="0" fontId="8" fillId="0" borderId="16" xfId="16" applyFont="1" applyBorder="1" applyAlignment="1">
      <alignment horizontal="left" vertical="center" wrapText="1"/>
    </xf>
    <xf numFmtId="0" fontId="8" fillId="0" borderId="0" xfId="2" applyFont="1" applyAlignment="1">
      <alignment horizontal="left" wrapText="1"/>
    </xf>
    <xf numFmtId="0" fontId="6" fillId="0" borderId="1" xfId="1" applyFont="1" applyBorder="1" applyAlignment="1">
      <alignment vertical="center" wrapText="1"/>
    </xf>
    <xf numFmtId="0" fontId="6" fillId="0" borderId="0" xfId="1" applyFont="1" applyAlignment="1">
      <alignment vertical="center" wrapText="1"/>
    </xf>
    <xf numFmtId="0" fontId="10" fillId="2" borderId="9" xfId="3" applyFont="1" applyFill="1" applyBorder="1" applyAlignment="1">
      <alignment horizontal="center" vertical="center"/>
    </xf>
    <xf numFmtId="0" fontId="10" fillId="2" borderId="9" xfId="4" applyFont="1" applyFill="1" applyBorder="1" applyAlignment="1">
      <alignment horizontal="center" vertical="center" wrapText="1"/>
    </xf>
    <xf numFmtId="0" fontId="10" fillId="2" borderId="16" xfId="4" applyFont="1" applyFill="1" applyBorder="1" applyAlignment="1">
      <alignment horizontal="center" vertical="center" wrapText="1"/>
    </xf>
    <xf numFmtId="0" fontId="10" fillId="2" borderId="18" xfId="4" applyFont="1" applyFill="1" applyBorder="1" applyAlignment="1">
      <alignment horizontal="center" vertical="center" wrapText="1"/>
    </xf>
    <xf numFmtId="0" fontId="10" fillId="2" borderId="16" xfId="5" applyFont="1" applyFill="1" applyBorder="1" applyAlignment="1">
      <alignment horizontal="center" vertical="center" wrapText="1"/>
    </xf>
    <xf numFmtId="0" fontId="8" fillId="0" borderId="0" xfId="16" applyFont="1" applyAlignment="1">
      <alignment horizontal="left" wrapText="1"/>
    </xf>
    <xf numFmtId="0" fontId="10" fillId="2" borderId="8" xfId="3" applyFont="1" applyFill="1" applyBorder="1" applyAlignment="1">
      <alignment horizontal="center" vertical="center"/>
    </xf>
    <xf numFmtId="0" fontId="6" fillId="0" borderId="1" xfId="3" applyFont="1" applyBorder="1" applyAlignment="1">
      <alignment horizontal="left" vertical="top" wrapText="1"/>
    </xf>
    <xf numFmtId="0" fontId="8" fillId="0" borderId="0" xfId="19" applyFont="1" applyAlignment="1">
      <alignment horizontal="left" wrapText="1"/>
    </xf>
    <xf numFmtId="0" fontId="6" fillId="0" borderId="1" xfId="3" applyFont="1" applyBorder="1" applyAlignment="1">
      <alignment horizontal="left" vertical="center" wrapText="1"/>
    </xf>
    <xf numFmtId="0" fontId="10" fillId="2" borderId="7" xfId="20" applyFont="1" applyFill="1" applyBorder="1" applyAlignment="1">
      <alignment horizontal="center" vertical="center" wrapText="1"/>
    </xf>
    <xf numFmtId="0" fontId="10" fillId="2" borderId="7" xfId="28" applyFont="1" applyFill="1" applyBorder="1" applyAlignment="1">
      <alignment horizontal="center" vertical="center" wrapText="1"/>
    </xf>
    <xf numFmtId="0" fontId="10" fillId="2" borderId="7" xfId="29" applyFont="1" applyFill="1" applyBorder="1" applyAlignment="1">
      <alignment horizontal="center" vertical="center" wrapText="1"/>
    </xf>
    <xf numFmtId="0" fontId="10" fillId="2" borderId="7" xfId="21" applyFont="1" applyFill="1" applyBorder="1" applyAlignment="1">
      <alignment horizontal="center" vertical="center" wrapText="1"/>
    </xf>
    <xf numFmtId="0" fontId="10" fillId="2" borderId="7" xfId="31" applyFont="1" applyFill="1" applyBorder="1" applyAlignment="1">
      <alignment horizontal="center" vertical="center" wrapText="1"/>
    </xf>
    <xf numFmtId="0" fontId="11" fillId="3" borderId="7" xfId="22" applyFont="1" applyFill="1" applyBorder="1" applyAlignment="1">
      <alignment horizontal="center" vertical="center" wrapText="1"/>
    </xf>
    <xf numFmtId="0" fontId="10" fillId="2" borderId="7" xfId="4" applyFont="1" applyFill="1" applyBorder="1" applyAlignment="1">
      <alignment horizontal="center" vertical="center" wrapText="1"/>
    </xf>
    <xf numFmtId="0" fontId="10" fillId="2" borderId="7" xfId="12" applyFont="1" applyFill="1" applyBorder="1" applyAlignment="1">
      <alignment horizontal="center" vertical="center" wrapText="1"/>
    </xf>
    <xf numFmtId="0" fontId="10" fillId="2" borderId="7" xfId="13" applyFont="1" applyFill="1" applyBorder="1" applyAlignment="1">
      <alignment horizontal="center" vertical="center" wrapText="1"/>
    </xf>
    <xf numFmtId="0" fontId="10" fillId="2" borderId="7" xfId="5" applyFont="1" applyFill="1" applyBorder="1" applyAlignment="1">
      <alignment horizontal="center" vertical="center" wrapText="1"/>
    </xf>
    <xf numFmtId="0" fontId="10" fillId="2" borderId="7" xfId="15" applyFont="1" applyFill="1" applyBorder="1" applyAlignment="1">
      <alignment horizontal="center" vertical="center" wrapText="1"/>
    </xf>
    <xf numFmtId="0" fontId="11" fillId="3" borderId="7" xfId="6" applyFont="1" applyFill="1" applyBorder="1" applyAlignment="1">
      <alignment horizontal="center" vertical="center" wrapText="1"/>
    </xf>
    <xf numFmtId="0" fontId="8" fillId="0" borderId="16" xfId="16" applyFont="1" applyBorder="1" applyAlignment="1">
      <alignment horizontal="left" wrapText="1"/>
    </xf>
    <xf numFmtId="0" fontId="8" fillId="0" borderId="16" xfId="2" applyFont="1" applyBorder="1" applyAlignment="1">
      <alignment horizontal="left" wrapText="1"/>
    </xf>
    <xf numFmtId="0" fontId="6" fillId="0" borderId="1" xfId="1" applyFont="1" applyBorder="1" applyAlignment="1">
      <alignment horizontal="left" vertical="center" wrapText="1"/>
    </xf>
    <xf numFmtId="0" fontId="6" fillId="0" borderId="0" xfId="1" applyFont="1" applyAlignment="1">
      <alignment horizontal="left" vertical="center" wrapText="1"/>
    </xf>
    <xf numFmtId="0" fontId="10" fillId="2" borderId="16" xfId="12" applyFont="1" applyFill="1" applyBorder="1" applyAlignment="1">
      <alignment horizontal="center" vertical="center" wrapText="1"/>
    </xf>
    <xf numFmtId="0" fontId="10" fillId="2" borderId="16" xfId="13" applyFont="1" applyFill="1" applyBorder="1" applyAlignment="1">
      <alignment horizontal="center" vertical="center" wrapText="1"/>
    </xf>
    <xf numFmtId="0" fontId="10" fillId="2" borderId="18" xfId="12" applyFont="1" applyFill="1" applyBorder="1" applyAlignment="1">
      <alignment horizontal="center" vertical="center" wrapText="1"/>
    </xf>
    <xf numFmtId="0" fontId="10" fillId="2" borderId="4" xfId="5" applyFont="1" applyFill="1" applyBorder="1" applyAlignment="1">
      <alignment horizontal="center" vertical="center" wrapText="1"/>
    </xf>
  </cellXfs>
  <cellStyles count="32">
    <cellStyle name="Hyperlink" xfId="18" xr:uid="{91D56A2F-E3A8-4EC8-A3C8-F6ABA9156797}"/>
    <cellStyle name="Link" xfId="17" builtinId="8"/>
    <cellStyle name="Standard" xfId="0" builtinId="0"/>
    <cellStyle name="Standard 2" xfId="2" xr:uid="{00000000-0005-0000-0000-000001000000}"/>
    <cellStyle name="Standard 2 2" xfId="1" xr:uid="{00000000-0005-0000-0000-000002000000}"/>
    <cellStyle name="Standard 2 2 2" xfId="3" xr:uid="{00000000-0005-0000-0000-000003000000}"/>
    <cellStyle name="Standard 2 2 2 2" xfId="16" xr:uid="{9089E3EA-56A6-4135-9A09-80DFC66DDD0D}"/>
    <cellStyle name="Standard 2 2 2 2 2" xfId="19" xr:uid="{215DAD69-26EE-4417-8B8F-CAFA5D4FE620}"/>
    <cellStyle name="style1490022399472" xfId="11" xr:uid="{00000000-0005-0000-0000-000004000000}"/>
    <cellStyle name="style1490022399472 2" xfId="27" xr:uid="{35491943-BC7F-4FBA-8A29-DFD41429E1F0}"/>
    <cellStyle name="style1490022399518" xfId="10" xr:uid="{00000000-0005-0000-0000-000005000000}"/>
    <cellStyle name="style1490022399518 2" xfId="26" xr:uid="{091497A0-DAEE-485F-8CF4-83E39C984ABF}"/>
    <cellStyle name="style1490022399612" xfId="9" xr:uid="{00000000-0005-0000-0000-000006000000}"/>
    <cellStyle name="style1490022399612 2" xfId="25" xr:uid="{E804104E-EC3B-4585-937F-2B6AC01FB3A0}"/>
    <cellStyle name="style1490022399674" xfId="8" xr:uid="{00000000-0005-0000-0000-000007000000}"/>
    <cellStyle name="style1490022399674 2" xfId="24" xr:uid="{876BC6FF-2ADE-4D3A-A86A-E2BE34CED611}"/>
    <cellStyle name="style1582111072677" xfId="12" xr:uid="{00000000-0005-0000-0000-000008000000}"/>
    <cellStyle name="style1582111072677 2" xfId="28" xr:uid="{D1712DE9-9E9B-4BCC-854A-753C3B9A76B9}"/>
    <cellStyle name="style1582111072759" xfId="5" xr:uid="{00000000-0005-0000-0000-000009000000}"/>
    <cellStyle name="style1582111072759 2" xfId="21" xr:uid="{63DEB5F5-BE8E-4955-A22F-DABFDFD8F785}"/>
    <cellStyle name="style1582111073228" xfId="14" xr:uid="{00000000-0005-0000-0000-00000A000000}"/>
    <cellStyle name="style1582111073228 2" xfId="30" xr:uid="{E32D9544-9AA6-4A79-BF57-BA3139216500}"/>
    <cellStyle name="style1582111073290" xfId="7" xr:uid="{00000000-0005-0000-0000-00000B000000}"/>
    <cellStyle name="style1582111073290 2" xfId="23" xr:uid="{5424406D-7CA4-445F-BEE7-B8E9D65402A8}"/>
    <cellStyle name="style1582111073368" xfId="15" xr:uid="{00000000-0005-0000-0000-00000C000000}"/>
    <cellStyle name="style1582111073368 2" xfId="31" xr:uid="{E57D2B40-70E4-4D6D-ADAF-44B0B8996467}"/>
    <cellStyle name="style1582111074005" xfId="4" xr:uid="{00000000-0005-0000-0000-00000D000000}"/>
    <cellStyle name="style1582111074005 2" xfId="20" xr:uid="{42BF3047-BB5D-4FFF-81DD-71BA2827D96B}"/>
    <cellStyle name="style1582111074083" xfId="13" xr:uid="{00000000-0005-0000-0000-00000E000000}"/>
    <cellStyle name="style1582111074083 2" xfId="29" xr:uid="{A691C167-8716-4B09-86F4-D7209EE6271F}"/>
    <cellStyle name="style1582111074146" xfId="6" xr:uid="{00000000-0005-0000-0000-00000F000000}"/>
    <cellStyle name="style1582111074146 2" xfId="22" xr:uid="{D69744BD-E2A1-442A-903A-368F6D2D3F2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28"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ustomXml" Target="../customXml/item1.xml"/></Relationships>
</file>

<file path=xl/theme/theme1.xml><?xml version="1.0" encoding="utf-8"?>
<a:theme xmlns:a="http://schemas.openxmlformats.org/drawingml/2006/main" name="Office 2013 – 2022-Design">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191E9F-5DD7-4548-B27C-24C995CD284C}">
  <sheetPr>
    <tabColor rgb="FF00B0F0"/>
  </sheetPr>
  <dimension ref="A1:L29"/>
  <sheetViews>
    <sheetView tabSelected="1" topLeftCell="A5" zoomScaleNormal="100" workbookViewId="0">
      <selection activeCell="F8" sqref="F8:K8"/>
    </sheetView>
  </sheetViews>
  <sheetFormatPr baseColWidth="10" defaultColWidth="12.5546875" defaultRowHeight="13.2"/>
  <cols>
    <col min="1" max="1" width="5" customWidth="1"/>
    <col min="3" max="3" width="10.44140625" customWidth="1"/>
    <col min="5" max="5" width="10.109375" customWidth="1"/>
    <col min="11" max="11" width="86.44140625" customWidth="1"/>
    <col min="12" max="12" width="6.33203125" customWidth="1"/>
  </cols>
  <sheetData>
    <row r="1" spans="1:12" ht="33" customHeight="1">
      <c r="A1" s="107"/>
      <c r="B1" s="107"/>
      <c r="C1" s="107"/>
      <c r="D1" s="107"/>
      <c r="E1" s="107"/>
      <c r="F1" s="107"/>
      <c r="G1" s="107"/>
      <c r="H1" s="107"/>
      <c r="I1" s="107"/>
      <c r="J1" s="107"/>
      <c r="K1" s="107"/>
      <c r="L1" s="107"/>
    </row>
    <row r="2" spans="1:12">
      <c r="A2" s="107"/>
      <c r="B2" s="238" t="s">
        <v>51</v>
      </c>
      <c r="C2" s="239"/>
      <c r="D2" s="239"/>
      <c r="E2" s="239"/>
      <c r="F2" s="239"/>
      <c r="G2" s="239"/>
      <c r="H2" s="239"/>
      <c r="I2" s="239"/>
      <c r="J2" s="239"/>
      <c r="K2" s="239"/>
      <c r="L2" s="107"/>
    </row>
    <row r="3" spans="1:12" ht="24" customHeight="1">
      <c r="A3" s="107"/>
      <c r="B3" s="239"/>
      <c r="C3" s="239"/>
      <c r="D3" s="239"/>
      <c r="E3" s="239"/>
      <c r="F3" s="239"/>
      <c r="G3" s="239"/>
      <c r="H3" s="239"/>
      <c r="I3" s="239"/>
      <c r="J3" s="239"/>
      <c r="K3" s="239"/>
      <c r="L3" s="107"/>
    </row>
    <row r="4" spans="1:12">
      <c r="A4" s="107"/>
      <c r="B4" s="240" t="s">
        <v>58</v>
      </c>
      <c r="C4" s="241"/>
      <c r="D4" s="241"/>
      <c r="E4" s="241"/>
      <c r="F4" s="241"/>
      <c r="G4" s="241"/>
      <c r="H4" s="241"/>
      <c r="I4" s="241"/>
      <c r="J4" s="241"/>
      <c r="K4" s="241"/>
      <c r="L4" s="107"/>
    </row>
    <row r="5" spans="1:12" ht="39.9" customHeight="1">
      <c r="A5" s="107"/>
      <c r="B5" s="241"/>
      <c r="C5" s="241"/>
      <c r="D5" s="241"/>
      <c r="E5" s="241"/>
      <c r="F5" s="241"/>
      <c r="G5" s="241"/>
      <c r="H5" s="241"/>
      <c r="I5" s="241"/>
      <c r="J5" s="241"/>
      <c r="K5" s="241"/>
      <c r="L5" s="107"/>
    </row>
    <row r="6" spans="1:12">
      <c r="A6" s="107"/>
      <c r="B6" s="242" t="s">
        <v>52</v>
      </c>
      <c r="C6" s="242"/>
      <c r="D6" s="242" t="s">
        <v>53</v>
      </c>
      <c r="E6" s="243"/>
      <c r="F6" s="242" t="s">
        <v>54</v>
      </c>
      <c r="G6" s="242"/>
      <c r="H6" s="242"/>
      <c r="I6" s="242"/>
      <c r="J6" s="242"/>
      <c r="K6" s="242"/>
      <c r="L6" s="107"/>
    </row>
    <row r="7" spans="1:12">
      <c r="A7" s="107"/>
      <c r="B7" s="242"/>
      <c r="C7" s="242"/>
      <c r="D7" s="243"/>
      <c r="E7" s="243"/>
      <c r="F7" s="242"/>
      <c r="G7" s="242"/>
      <c r="H7" s="242"/>
      <c r="I7" s="242"/>
      <c r="J7" s="242"/>
      <c r="K7" s="242"/>
      <c r="L7" s="107"/>
    </row>
    <row r="8" spans="1:12" ht="33" customHeight="1">
      <c r="A8" s="107"/>
      <c r="B8" s="233">
        <v>2023</v>
      </c>
      <c r="C8" s="234"/>
      <c r="D8" s="252" t="s">
        <v>55</v>
      </c>
      <c r="E8" s="251"/>
      <c r="F8" s="235" t="s">
        <v>71</v>
      </c>
      <c r="G8" s="236"/>
      <c r="H8" s="236"/>
      <c r="I8" s="236"/>
      <c r="J8" s="236"/>
      <c r="K8" s="237"/>
      <c r="L8" s="107"/>
    </row>
    <row r="9" spans="1:12" ht="33.75" customHeight="1">
      <c r="A9" s="107"/>
      <c r="B9" s="228">
        <v>2022</v>
      </c>
      <c r="C9" s="229"/>
      <c r="D9" s="233"/>
      <c r="E9" s="234"/>
      <c r="F9" s="230" t="s">
        <v>66</v>
      </c>
      <c r="G9" s="231"/>
      <c r="H9" s="231"/>
      <c r="I9" s="231"/>
      <c r="J9" s="231"/>
      <c r="K9" s="232"/>
      <c r="L9" s="107"/>
    </row>
    <row r="10" spans="1:12" ht="33" customHeight="1">
      <c r="A10" s="107"/>
      <c r="B10" s="233">
        <v>2021</v>
      </c>
      <c r="C10" s="234"/>
      <c r="D10" s="233"/>
      <c r="E10" s="234"/>
      <c r="F10" s="235" t="s">
        <v>59</v>
      </c>
      <c r="G10" s="236"/>
      <c r="H10" s="236"/>
      <c r="I10" s="236"/>
      <c r="J10" s="236"/>
      <c r="K10" s="237"/>
      <c r="L10" s="107"/>
    </row>
    <row r="11" spans="1:12" ht="33" customHeight="1">
      <c r="A11" s="107"/>
      <c r="B11" s="228">
        <v>2020</v>
      </c>
      <c r="C11" s="229"/>
      <c r="D11" s="233"/>
      <c r="E11" s="234"/>
      <c r="F11" s="230" t="s">
        <v>44</v>
      </c>
      <c r="G11" s="231"/>
      <c r="H11" s="231"/>
      <c r="I11" s="231"/>
      <c r="J11" s="231"/>
      <c r="K11" s="232"/>
      <c r="L11" s="107"/>
    </row>
    <row r="12" spans="1:12" ht="33.75" customHeight="1">
      <c r="A12" s="107"/>
      <c r="B12" s="233">
        <v>2019</v>
      </c>
      <c r="C12" s="234"/>
      <c r="D12" s="233"/>
      <c r="E12" s="234"/>
      <c r="F12" s="235" t="s">
        <v>45</v>
      </c>
      <c r="G12" s="236"/>
      <c r="H12" s="236"/>
      <c r="I12" s="236"/>
      <c r="J12" s="236"/>
      <c r="K12" s="237"/>
      <c r="L12" s="107"/>
    </row>
    <row r="13" spans="1:12" ht="34.5" customHeight="1">
      <c r="A13" s="107"/>
      <c r="B13" s="228">
        <v>2018</v>
      </c>
      <c r="C13" s="229"/>
      <c r="D13" s="233"/>
      <c r="E13" s="234"/>
      <c r="F13" s="230" t="s">
        <v>46</v>
      </c>
      <c r="G13" s="231"/>
      <c r="H13" s="231"/>
      <c r="I13" s="231"/>
      <c r="J13" s="231"/>
      <c r="K13" s="232"/>
      <c r="L13" s="107"/>
    </row>
    <row r="14" spans="1:12" ht="33" customHeight="1">
      <c r="A14" s="107"/>
      <c r="B14" s="233">
        <v>2017</v>
      </c>
      <c r="C14" s="234"/>
      <c r="D14" s="248"/>
      <c r="E14" s="249"/>
      <c r="F14" s="244" t="s">
        <v>47</v>
      </c>
      <c r="G14" s="245"/>
      <c r="H14" s="245"/>
      <c r="I14" s="245"/>
      <c r="J14" s="245"/>
      <c r="K14" s="246"/>
      <c r="L14" s="107"/>
    </row>
    <row r="15" spans="1:12" ht="33" customHeight="1">
      <c r="A15" s="107"/>
      <c r="B15" s="250">
        <v>2023</v>
      </c>
      <c r="C15" s="251"/>
      <c r="D15" s="252" t="s">
        <v>56</v>
      </c>
      <c r="E15" s="251"/>
      <c r="F15" s="235" t="s">
        <v>73</v>
      </c>
      <c r="G15" s="236"/>
      <c r="H15" s="236"/>
      <c r="I15" s="236"/>
      <c r="J15" s="236"/>
      <c r="K15" s="237"/>
      <c r="L15" s="107"/>
    </row>
    <row r="16" spans="1:12" ht="33" customHeight="1">
      <c r="A16" s="107"/>
      <c r="B16" s="228">
        <v>2022</v>
      </c>
      <c r="C16" s="229"/>
      <c r="D16" s="233"/>
      <c r="E16" s="234"/>
      <c r="F16" s="230" t="s">
        <v>68</v>
      </c>
      <c r="G16" s="231"/>
      <c r="H16" s="231"/>
      <c r="I16" s="231"/>
      <c r="J16" s="231"/>
      <c r="K16" s="232"/>
      <c r="L16" s="107"/>
    </row>
    <row r="17" spans="1:12" ht="33" customHeight="1">
      <c r="A17" s="107"/>
      <c r="B17" s="233">
        <v>2021</v>
      </c>
      <c r="C17" s="234"/>
      <c r="D17" s="233"/>
      <c r="E17" s="234"/>
      <c r="F17" s="235" t="s">
        <v>62</v>
      </c>
      <c r="G17" s="236"/>
      <c r="H17" s="236"/>
      <c r="I17" s="236"/>
      <c r="J17" s="236"/>
      <c r="K17" s="237"/>
      <c r="L17" s="107"/>
    </row>
    <row r="18" spans="1:12" ht="32.25" customHeight="1">
      <c r="A18" s="107"/>
      <c r="B18" s="228">
        <v>2020</v>
      </c>
      <c r="C18" s="229"/>
      <c r="D18" s="233"/>
      <c r="E18" s="234"/>
      <c r="F18" s="230" t="s">
        <v>43</v>
      </c>
      <c r="G18" s="231"/>
      <c r="H18" s="231"/>
      <c r="I18" s="231"/>
      <c r="J18" s="231"/>
      <c r="K18" s="232"/>
      <c r="L18" s="107"/>
    </row>
    <row r="19" spans="1:12" ht="33" customHeight="1">
      <c r="A19" s="107"/>
      <c r="B19" s="233">
        <v>2019</v>
      </c>
      <c r="C19" s="234"/>
      <c r="D19" s="233"/>
      <c r="E19" s="234"/>
      <c r="F19" s="235" t="s">
        <v>48</v>
      </c>
      <c r="G19" s="236"/>
      <c r="H19" s="236"/>
      <c r="I19" s="236"/>
      <c r="J19" s="236"/>
      <c r="K19" s="237"/>
      <c r="L19" s="107"/>
    </row>
    <row r="20" spans="1:12" ht="31.5" customHeight="1">
      <c r="A20" s="107"/>
      <c r="B20" s="228">
        <v>2018</v>
      </c>
      <c r="C20" s="229"/>
      <c r="D20" s="233"/>
      <c r="E20" s="234"/>
      <c r="F20" s="230" t="s">
        <v>49</v>
      </c>
      <c r="G20" s="231"/>
      <c r="H20" s="231"/>
      <c r="I20" s="231"/>
      <c r="J20" s="231"/>
      <c r="K20" s="232"/>
      <c r="L20" s="107"/>
    </row>
    <row r="21" spans="1:12" ht="31.5" customHeight="1">
      <c r="A21" s="107"/>
      <c r="B21" s="233">
        <v>2017</v>
      </c>
      <c r="C21" s="234"/>
      <c r="D21" s="248"/>
      <c r="E21" s="249"/>
      <c r="F21" s="244" t="s">
        <v>50</v>
      </c>
      <c r="G21" s="245"/>
      <c r="H21" s="245"/>
      <c r="I21" s="245"/>
      <c r="J21" s="245"/>
      <c r="K21" s="246"/>
      <c r="L21" s="107"/>
    </row>
    <row r="22" spans="1:12" ht="31.5" customHeight="1">
      <c r="A22" s="107"/>
      <c r="B22" s="250">
        <v>2023</v>
      </c>
      <c r="C22" s="251"/>
      <c r="D22" s="252" t="s">
        <v>57</v>
      </c>
      <c r="E22" s="251"/>
      <c r="F22" s="235" t="s">
        <v>74</v>
      </c>
      <c r="G22" s="236"/>
      <c r="H22" s="236"/>
      <c r="I22" s="236"/>
      <c r="J22" s="236"/>
      <c r="K22" s="237"/>
      <c r="L22" s="107"/>
    </row>
    <row r="23" spans="1:12" ht="31.5" customHeight="1">
      <c r="A23" s="107"/>
      <c r="B23" s="228">
        <v>2022</v>
      </c>
      <c r="C23" s="229"/>
      <c r="D23" s="233"/>
      <c r="E23" s="234"/>
      <c r="F23" s="230" t="s">
        <v>69</v>
      </c>
      <c r="G23" s="231"/>
      <c r="H23" s="231"/>
      <c r="I23" s="231"/>
      <c r="J23" s="231"/>
      <c r="K23" s="232"/>
      <c r="L23" s="107"/>
    </row>
    <row r="24" spans="1:12" ht="31.5" customHeight="1">
      <c r="A24" s="107"/>
      <c r="B24" s="233">
        <v>2021</v>
      </c>
      <c r="C24" s="234"/>
      <c r="D24" s="233"/>
      <c r="E24" s="234"/>
      <c r="F24" s="235" t="s">
        <v>65</v>
      </c>
      <c r="G24" s="236"/>
      <c r="H24" s="236"/>
      <c r="I24" s="236"/>
      <c r="J24" s="236"/>
      <c r="K24" s="237"/>
      <c r="L24" s="107"/>
    </row>
    <row r="25" spans="1:12" ht="33" customHeight="1">
      <c r="A25" s="107"/>
      <c r="B25" s="228">
        <v>2020</v>
      </c>
      <c r="C25" s="229"/>
      <c r="D25" s="233"/>
      <c r="E25" s="234"/>
      <c r="F25" s="230" t="s">
        <v>42</v>
      </c>
      <c r="G25" s="231"/>
      <c r="H25" s="231"/>
      <c r="I25" s="231"/>
      <c r="J25" s="231"/>
      <c r="K25" s="232"/>
      <c r="L25" s="107"/>
    </row>
    <row r="26" spans="1:12" ht="36.75" customHeight="1">
      <c r="A26" s="107"/>
      <c r="B26" s="233">
        <v>2019</v>
      </c>
      <c r="C26" s="234"/>
      <c r="D26" s="233"/>
      <c r="E26" s="234"/>
      <c r="F26" s="235" t="s">
        <v>35</v>
      </c>
      <c r="G26" s="236"/>
      <c r="H26" s="236"/>
      <c r="I26" s="236"/>
      <c r="J26" s="236"/>
      <c r="K26" s="237"/>
      <c r="L26" s="107"/>
    </row>
    <row r="27" spans="1:12" ht="33" customHeight="1">
      <c r="A27" s="107"/>
      <c r="B27" s="228">
        <v>2018</v>
      </c>
      <c r="C27" s="229"/>
      <c r="D27" s="233"/>
      <c r="E27" s="234"/>
      <c r="F27" s="230" t="s">
        <v>36</v>
      </c>
      <c r="G27" s="231"/>
      <c r="H27" s="231"/>
      <c r="I27" s="231"/>
      <c r="J27" s="231"/>
      <c r="K27" s="232"/>
      <c r="L27" s="107"/>
    </row>
    <row r="28" spans="1:12" ht="32.25" customHeight="1">
      <c r="A28" s="107"/>
      <c r="B28" s="248">
        <v>2017</v>
      </c>
      <c r="C28" s="249"/>
      <c r="D28" s="248"/>
      <c r="E28" s="249"/>
      <c r="F28" s="244" t="s">
        <v>32</v>
      </c>
      <c r="G28" s="245"/>
      <c r="H28" s="245"/>
      <c r="I28" s="245"/>
      <c r="J28" s="245"/>
      <c r="K28" s="246"/>
      <c r="L28" s="107"/>
    </row>
    <row r="29" spans="1:12" ht="33" customHeight="1">
      <c r="A29" s="107"/>
      <c r="B29" s="107"/>
      <c r="C29" s="107"/>
      <c r="D29" s="107"/>
      <c r="E29" s="107"/>
      <c r="F29" s="247"/>
      <c r="G29" s="247"/>
      <c r="H29" s="247"/>
      <c r="I29" s="247"/>
      <c r="J29" s="247"/>
      <c r="K29" s="247"/>
      <c r="L29" s="107"/>
    </row>
  </sheetData>
  <mergeCells count="51">
    <mergeCell ref="B22:C22"/>
    <mergeCell ref="F22:K22"/>
    <mergeCell ref="D22:E28"/>
    <mergeCell ref="B8:C8"/>
    <mergeCell ref="F8:K8"/>
    <mergeCell ref="D8:E14"/>
    <mergeCell ref="B15:C15"/>
    <mergeCell ref="F15:K15"/>
    <mergeCell ref="D15:E21"/>
    <mergeCell ref="B26:C26"/>
    <mergeCell ref="F26:K26"/>
    <mergeCell ref="F24:K24"/>
    <mergeCell ref="B23:C23"/>
    <mergeCell ref="F23:K23"/>
    <mergeCell ref="B24:C24"/>
    <mergeCell ref="B25:C25"/>
    <mergeCell ref="F29:K29"/>
    <mergeCell ref="B27:C27"/>
    <mergeCell ref="F27:K27"/>
    <mergeCell ref="B28:C28"/>
    <mergeCell ref="F28:K28"/>
    <mergeCell ref="F25:K25"/>
    <mergeCell ref="B2:K3"/>
    <mergeCell ref="B4:K5"/>
    <mergeCell ref="B6:C7"/>
    <mergeCell ref="D6:E7"/>
    <mergeCell ref="F6:K7"/>
    <mergeCell ref="F20:K20"/>
    <mergeCell ref="B21:C21"/>
    <mergeCell ref="F21:K21"/>
    <mergeCell ref="B13:C13"/>
    <mergeCell ref="F13:K13"/>
    <mergeCell ref="B14:C14"/>
    <mergeCell ref="F14:K14"/>
    <mergeCell ref="B18:C18"/>
    <mergeCell ref="F18:K18"/>
    <mergeCell ref="F17:K17"/>
    <mergeCell ref="B20:C20"/>
    <mergeCell ref="B9:C9"/>
    <mergeCell ref="B16:C16"/>
    <mergeCell ref="F16:K16"/>
    <mergeCell ref="F9:K9"/>
    <mergeCell ref="B19:C19"/>
    <mergeCell ref="F19:K19"/>
    <mergeCell ref="F10:K10"/>
    <mergeCell ref="B17:C17"/>
    <mergeCell ref="B11:C11"/>
    <mergeCell ref="F11:K11"/>
    <mergeCell ref="B12:C12"/>
    <mergeCell ref="F12:K12"/>
    <mergeCell ref="B10:C10"/>
  </mergeCells>
  <hyperlinks>
    <hyperlink ref="F11:K11" location="'&lt; 3 | 2020'!A1" display="Tab135_i75_lm21: Kinder im Alter von unter 3 Jahren in Kindertagespflege nach gleichzeitig bestehenden Betreuungsarrangements in den Bundesländern am 01.03.2020 (Anzahl; Anteil in %)" xr:uid="{F06551C2-4F2D-418F-A795-8D9F7CF3C041}"/>
    <hyperlink ref="F12:K12" location="'&lt; 3 | 2019'!A1" display="Tab135_i75_lm20:  Kinder im Alter von unter 3 Jahren in Kindertagespflege nach gleichzeitig bestehenden Betreuungsarrangements in den Bundesländern am 01.03.2019 (Anzahl; Anteil in %)" xr:uid="{3443B993-76ED-4448-9DD9-B84B0DC9C5CC}"/>
    <hyperlink ref="F13:K13" location="'&lt; 3 | 2018'!A1" display="Tab135_i75_lm19:  Kinder im Alter von unter 3 Jahren in Kindertagespflege nach gleichzeitig bestehenden Betreuungsarrangements in den Bundesländern am 01.03.2018 (Anzahl; Anteil in %)" xr:uid="{BC461604-0941-4E7E-BE03-72C9BFC91855}"/>
    <hyperlink ref="F14:K14" location="'&lt; 3 | 2017'!A1" display="Tab135_i75_lm18:  Kinder im Alter von unter 3 Jahren in Kindertagespflege nach gleichzeitig bestehenden Betreuungsarrangements in den Bundesländern am 01.03.2017 (Anzahl; Anteil in %)" xr:uid="{07644030-58E3-4CDC-8BE1-52AD5CC1B4AF}"/>
    <hyperlink ref="F18:K18" location="'&gt; 3 | 2020'!A1" display="Tab136_i75_lm21: Kinder im Alter von 3 Jahren bis zum Schuleintritt in Kindertagespflege nach gleichzeitig bestehenden Betreuungsarrangements in den Bundesländern am 01.03.2020 (Anzahl; Anteil in %)" xr:uid="{F6420B25-AA79-442B-AF82-83AF0B90CF70}"/>
    <hyperlink ref="F19:K19" location="'&gt; 3 | 2019'!A1" display="Tab136_i75_lm20: Kinder im Alter von 3 Jahren bis zum Schuleintritt in Kindertagespflege nach gleichzeitig bestehenden Betreuungsarrangements in den Bundesländern am 01.03.2019 (Anzahl; Anteil in %)" xr:uid="{AB2DC300-AD26-42F9-91D7-BC4CE8DF49F6}"/>
    <hyperlink ref="F20:K20" location="'&gt; 3 | 2018'!A1" display="Tab136_i75_lm19: Kinder im Alter von 3 Jahren bis zum Schuleintritt in Kindertagespflege nach gleichzeitig bestehenden Betreuungsarrangements in den Bundesländern am 01.03.2018 (Anzahl; Anteil in %)" xr:uid="{6B2715F7-3F35-43AC-B15F-939399D0BF0F}"/>
    <hyperlink ref="F21:K21" location="'&gt; 3 | 2017'!A1" display="Tab136_i75_lm18: Kinder im Alter von 3 Jahren bis zum Schuleintritt in Kindertagespflege nach gleichzeitig bestehenden Betreuungsarrangements in den Bundesländern am 01.03.2017 (Anzahl; Anteil in %)" xr:uid="{92E0CE9E-DAEA-4E83-A03C-47E14CF1B451}"/>
    <hyperlink ref="F25:K25" location="'Schulkinder | 2020'!A1" display="Tab137_i75_lm21: Schulkinder im Alter von unter 11 Jahren in Kindertagespflege nach gleichzeitig bestehenden Betreuungsarrangements in den Bundesländern am 01.03.2020 (Anzahl; Anteil in %)" xr:uid="{20985A1C-9367-40FC-9C9B-C796B27BE1E6}"/>
    <hyperlink ref="F26:K26" location="'Schulkinder | 2019'!A1" display="Tab137_i75_lm20: Schulkinder im Alter von unter 11 Jahren in Kindertagespflege nach gleichzeitig bestehenden Betreuungsarrangements in den Bundesländern am 01.03.2019 (absolut; Anteil in %)" xr:uid="{992E3342-2BDD-4F57-B483-0A9F7FFFCAB9}"/>
    <hyperlink ref="F27:K27" location="'Schulkinder | 2018'!A1" display="Tab137_i75_lm19: Schulkinder im Alter von unter 11 Jahren in Kindertagespflege nach gleichzeitig bestehenden Betreuungsarrangements in den Bundesländern am 01.03.2018 (absolut; Anteil in %)" xr:uid="{5E0CC00C-95A1-43E8-BF31-56831AB7921A}"/>
    <hyperlink ref="F28:K28" location="'Schulkinder | 2017'!A1" display="Tab137_i75_lm18: Schulkinder im Alter von unter 11 Jahren in Kindertagespflege nach gleichzeitig bestehenden Betreuungsarrangements in den Bundesländern am 01.03.2017 (absolut; Anteil in %)" xr:uid="{00F26F3B-0EDA-4CF8-BED3-EBA133A4214D}"/>
    <hyperlink ref="F10:K10" location="'&lt; 3 | 2021'!A1" display="Tab135_i75_lm22: Kinder im Alter von unter 3 Jahren in Kindertagespflege nach gleichzeitig bestehenden Betreuungsarrangements in den Bundesländern am 01.03.2021* (Anzahl; Anteil in %)" xr:uid="{E8ED43C4-3C7A-476C-A790-B8CEA5D241FD}"/>
    <hyperlink ref="F17:K17" location="'&gt; 3 | 2021'!A1" display="Tab136_i75_lm22: Kinder im Alter von 3 Jahren bis zum Schuleintritt in Kindertagespflege nach gleichzeitig bestehenden Betreuungsarrangements in den Bundesländern am 01.03.2021* (Anzahl; Anteil in %)" xr:uid="{3DF89D5B-EBD7-434D-A478-A47679CAAB94}"/>
    <hyperlink ref="F24:K24" location="'Schulkinder | 2021'!A1" display="Tab137_i75_lm22: Schulkinder im Alter von unter 11 Jahren in Kindertagespflege nach gleichzeitig bestehenden Betreuungsarrangements in den Bundesländern am 01.03.2021* (Anzahl; Anteil in %)" xr:uid="{4646DB4F-F256-4F23-959D-C88C295B49BA}"/>
    <hyperlink ref="F9" location="'&lt; 3 | 2022'!A1" display="Tab135_i75_lm23: Kinder im Alter von unter 3 Jahren in Kindertagespflege nach gleichzeitig bestehenden Betreuungsarrangements in den Bundesländern am 01.03.2022 (Anzahl; Anteil in %)" xr:uid="{6D9FB03C-7F6B-4144-AAC7-6B558902A20D}"/>
    <hyperlink ref="F16" location="'&gt; 3 | 2022'!A1" display="Tab136_i75_lm23: Kinder im Alter von 3 Jahren bis zum Schuleintritt in Kindertagespflege nach gleichzeitig bestehenden Betreuungsarrangements in den Bundesländern am 01.03.2022 (Anzahl; Anteil in %)" xr:uid="{39E3B432-7804-42D3-9161-E5920EE49C4C}"/>
    <hyperlink ref="F23" location="'Schulkinder | 2022'!A1" display="Tab137_i75_lm23: Schulkinder im Alter von unter 11 Jahren in Kindertagespflege nach gleichzeitig bestehenden Betreuungsarrangements in den Bundesländern am 01.03.2022 (Anzahl; Anteil in %)" xr:uid="{12A68C34-0084-4FAB-BAF7-B11F679634FB}"/>
    <hyperlink ref="F8:K8" location="'&lt; 3 | 2023'!A1" display="Tab135_i75_lm24: Kinder im Alter von unter 3 Jahren in Kindertagespflege nach gleichzeitig bestehenden Betreuungsarrangements in den Bundesländern am 01.03.2023 (Anzahl; Anteil in %)" xr:uid="{96F77968-84E0-4DB3-B546-95290B01EB64}"/>
    <hyperlink ref="F15:K15" location="'&gt; 3 | 2023'!A1" display="Tab136_i75_lm24: Kinder im Alter von 3 Jahren bis zum Schuleintritt in Kindertagespflege nach gleichzeitig bestehenden Betreuungsarrangements in den Bundesländern am 01.03.2023 (Anzahl; Anteil in %)" xr:uid="{13ADE76C-51C5-4E6B-AE3F-DD0F42053648}"/>
    <hyperlink ref="F22:K22" location="'Schulkinder | 2023'!A1" display="Tab137_i75_lm24: Schulkinder im Alter von unter 11 Jahren in Kindertagespflege nach gleichzeitig bestehenden Betreuungsarrangements in den Bundesländern am 01.03.2023 (Anzahl; Anteil in %)" xr:uid="{C427E730-39C1-44CC-95D6-12933A82A7AE}"/>
  </hyperlinks>
  <pageMargins left="0.7" right="0.7" top="0.78740157499999996" bottom="0.78740157499999996"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F3CA49-CF6B-4C12-931C-FEEF7F1AF14B}">
  <dimension ref="B2:K25"/>
  <sheetViews>
    <sheetView workbookViewId="0"/>
  </sheetViews>
  <sheetFormatPr baseColWidth="10" defaultColWidth="8.44140625" defaultRowHeight="14.4"/>
  <cols>
    <col min="1" max="1" width="8.44140625" style="72"/>
    <col min="2" max="2" width="37" style="72" customWidth="1"/>
    <col min="3" max="9" width="13.44140625" style="72" customWidth="1"/>
    <col min="10" max="16384" width="8.44140625" style="72"/>
  </cols>
  <sheetData>
    <row r="2" spans="2:10" ht="36" customHeight="1">
      <c r="B2" s="254" t="s">
        <v>68</v>
      </c>
      <c r="C2" s="254"/>
      <c r="D2" s="254"/>
      <c r="E2" s="254"/>
      <c r="F2" s="254"/>
      <c r="G2" s="254"/>
      <c r="H2" s="254"/>
      <c r="I2" s="254"/>
    </row>
    <row r="3" spans="2:10">
      <c r="B3" s="255" t="s">
        <v>0</v>
      </c>
      <c r="C3" s="266" t="s">
        <v>26</v>
      </c>
      <c r="D3" s="267"/>
      <c r="E3" s="268"/>
      <c r="F3" s="269" t="s">
        <v>2</v>
      </c>
      <c r="G3" s="266" t="s">
        <v>26</v>
      </c>
      <c r="H3" s="267"/>
      <c r="I3" s="268"/>
    </row>
    <row r="4" spans="2:10" ht="57.6">
      <c r="B4" s="256"/>
      <c r="C4" s="73" t="s">
        <v>38</v>
      </c>
      <c r="D4" s="74" t="s">
        <v>39</v>
      </c>
      <c r="E4" s="74" t="s">
        <v>3</v>
      </c>
      <c r="F4" s="270"/>
      <c r="G4" s="73" t="s">
        <v>38</v>
      </c>
      <c r="H4" s="74" t="s">
        <v>39</v>
      </c>
      <c r="I4" s="74" t="s">
        <v>3</v>
      </c>
    </row>
    <row r="5" spans="2:10">
      <c r="B5" s="256"/>
      <c r="C5" s="262" t="s">
        <v>4</v>
      </c>
      <c r="D5" s="263"/>
      <c r="E5" s="263"/>
      <c r="F5" s="263"/>
      <c r="G5" s="262" t="s">
        <v>5</v>
      </c>
      <c r="H5" s="263"/>
      <c r="I5" s="264"/>
    </row>
    <row r="6" spans="2:10">
      <c r="B6" s="2" t="s">
        <v>6</v>
      </c>
      <c r="C6" s="3">
        <v>1677</v>
      </c>
      <c r="D6" s="4">
        <v>29</v>
      </c>
      <c r="E6" s="3">
        <v>1508</v>
      </c>
      <c r="F6" s="3">
        <f>SUM(C6:E6)</f>
        <v>3214</v>
      </c>
      <c r="G6" s="5">
        <f t="shared" ref="G6:G24" si="0">C6*100/F6</f>
        <v>52.177971375233355</v>
      </c>
      <c r="H6" s="138">
        <f t="shared" ref="H6:H24" si="1">D6*100/F6</f>
        <v>0.9023024268823896</v>
      </c>
      <c r="I6" s="139">
        <f t="shared" ref="I6:I24" si="2">E6*100/F6</f>
        <v>46.919726197884259</v>
      </c>
      <c r="J6" s="140"/>
    </row>
    <row r="7" spans="2:10">
      <c r="B7" s="9" t="s">
        <v>7</v>
      </c>
      <c r="C7" s="10">
        <v>348</v>
      </c>
      <c r="D7" s="11">
        <v>24</v>
      </c>
      <c r="E7" s="10">
        <v>2046</v>
      </c>
      <c r="F7" s="10">
        <f t="shared" ref="F7:F21" si="3">SUM(C7:E7)</f>
        <v>2418</v>
      </c>
      <c r="G7" s="12">
        <f t="shared" si="0"/>
        <v>14.392059553349876</v>
      </c>
      <c r="H7" s="141">
        <f t="shared" si="1"/>
        <v>0.99255583126550873</v>
      </c>
      <c r="I7" s="142">
        <f t="shared" si="2"/>
        <v>84.615384615384613</v>
      </c>
      <c r="J7" s="140"/>
    </row>
    <row r="8" spans="2:10">
      <c r="B8" s="15" t="s">
        <v>8</v>
      </c>
      <c r="C8" s="3">
        <v>109</v>
      </c>
      <c r="D8" s="4">
        <v>6</v>
      </c>
      <c r="E8" s="3">
        <v>1620</v>
      </c>
      <c r="F8" s="3">
        <f t="shared" si="3"/>
        <v>1735</v>
      </c>
      <c r="G8" s="5">
        <f t="shared" si="0"/>
        <v>6.282420749279539</v>
      </c>
      <c r="H8" s="143">
        <f t="shared" si="1"/>
        <v>0.345821325648415</v>
      </c>
      <c r="I8" s="144">
        <f t="shared" si="2"/>
        <v>93.371757925072046</v>
      </c>
      <c r="J8" s="140"/>
    </row>
    <row r="9" spans="2:10">
      <c r="B9" s="9" t="s">
        <v>9</v>
      </c>
      <c r="C9" s="10">
        <v>5</v>
      </c>
      <c r="D9" s="11">
        <v>0</v>
      </c>
      <c r="E9" s="10">
        <v>400</v>
      </c>
      <c r="F9" s="10">
        <f t="shared" si="3"/>
        <v>405</v>
      </c>
      <c r="G9" s="12">
        <f t="shared" si="0"/>
        <v>1.2345679012345678</v>
      </c>
      <c r="H9" s="141">
        <f t="shared" si="1"/>
        <v>0</v>
      </c>
      <c r="I9" s="142">
        <f t="shared" si="2"/>
        <v>98.76543209876543</v>
      </c>
      <c r="J9" s="140"/>
    </row>
    <row r="10" spans="2:10">
      <c r="B10" s="15" t="s">
        <v>10</v>
      </c>
      <c r="C10" s="3">
        <v>16</v>
      </c>
      <c r="D10" s="4">
        <v>0</v>
      </c>
      <c r="E10" s="3">
        <v>147</v>
      </c>
      <c r="F10" s="3">
        <f t="shared" si="3"/>
        <v>163</v>
      </c>
      <c r="G10" s="5">
        <f t="shared" si="0"/>
        <v>9.8159509202453989</v>
      </c>
      <c r="H10" s="143">
        <f t="shared" si="1"/>
        <v>0</v>
      </c>
      <c r="I10" s="144">
        <f t="shared" si="2"/>
        <v>90.184049079754601</v>
      </c>
      <c r="J10" s="140"/>
    </row>
    <row r="11" spans="2:10">
      <c r="B11" s="9" t="s">
        <v>11</v>
      </c>
      <c r="C11" s="10">
        <v>95</v>
      </c>
      <c r="D11" s="11">
        <v>78</v>
      </c>
      <c r="E11" s="10">
        <v>635</v>
      </c>
      <c r="F11" s="10">
        <f t="shared" si="3"/>
        <v>808</v>
      </c>
      <c r="G11" s="12">
        <f t="shared" si="0"/>
        <v>11.757425742574258</v>
      </c>
      <c r="H11" s="141">
        <f t="shared" si="1"/>
        <v>9.653465346534654</v>
      </c>
      <c r="I11" s="142">
        <f t="shared" si="2"/>
        <v>78.589108910891085</v>
      </c>
      <c r="J11" s="140"/>
    </row>
    <row r="12" spans="2:10">
      <c r="B12" s="15" t="s">
        <v>12</v>
      </c>
      <c r="C12" s="3">
        <v>173</v>
      </c>
      <c r="D12" s="4">
        <v>3</v>
      </c>
      <c r="E12" s="3">
        <v>812</v>
      </c>
      <c r="F12" s="3">
        <f t="shared" si="3"/>
        <v>988</v>
      </c>
      <c r="G12" s="5">
        <f t="shared" si="0"/>
        <v>17.510121457489877</v>
      </c>
      <c r="H12" s="143">
        <f t="shared" si="1"/>
        <v>0.30364372469635625</v>
      </c>
      <c r="I12" s="144">
        <f t="shared" si="2"/>
        <v>82.186234817813769</v>
      </c>
      <c r="J12" s="140"/>
    </row>
    <row r="13" spans="2:10">
      <c r="B13" s="9" t="s">
        <v>13</v>
      </c>
      <c r="C13" s="10">
        <v>0</v>
      </c>
      <c r="D13" s="11">
        <v>0</v>
      </c>
      <c r="E13" s="10">
        <v>487</v>
      </c>
      <c r="F13" s="10">
        <f t="shared" si="3"/>
        <v>487</v>
      </c>
      <c r="G13" s="12">
        <f t="shared" si="0"/>
        <v>0</v>
      </c>
      <c r="H13" s="141">
        <f t="shared" si="1"/>
        <v>0</v>
      </c>
      <c r="I13" s="142">
        <f t="shared" si="2"/>
        <v>100</v>
      </c>
      <c r="J13" s="140"/>
    </row>
    <row r="14" spans="2:10">
      <c r="B14" s="15" t="s">
        <v>14</v>
      </c>
      <c r="C14" s="3">
        <v>662</v>
      </c>
      <c r="D14" s="4">
        <v>18</v>
      </c>
      <c r="E14" s="3">
        <v>3497</v>
      </c>
      <c r="F14" s="3">
        <f t="shared" si="3"/>
        <v>4177</v>
      </c>
      <c r="G14" s="5">
        <f t="shared" si="0"/>
        <v>15.848695235815178</v>
      </c>
      <c r="H14" s="143">
        <f t="shared" si="1"/>
        <v>0.43093129039980849</v>
      </c>
      <c r="I14" s="144">
        <f t="shared" si="2"/>
        <v>83.720373473785017</v>
      </c>
      <c r="J14" s="140"/>
    </row>
    <row r="15" spans="2:10">
      <c r="B15" s="9" t="s">
        <v>15</v>
      </c>
      <c r="C15" s="10">
        <v>568</v>
      </c>
      <c r="D15" s="11">
        <v>15</v>
      </c>
      <c r="E15" s="10">
        <v>6340</v>
      </c>
      <c r="F15" s="10">
        <f t="shared" si="3"/>
        <v>6923</v>
      </c>
      <c r="G15" s="12">
        <f t="shared" si="0"/>
        <v>8.2045356059511771</v>
      </c>
      <c r="H15" s="141">
        <f t="shared" si="1"/>
        <v>0.21666907410082334</v>
      </c>
      <c r="I15" s="142">
        <f t="shared" si="2"/>
        <v>91.578795319948</v>
      </c>
      <c r="J15" s="140"/>
    </row>
    <row r="16" spans="2:10">
      <c r="B16" s="15" t="s">
        <v>16</v>
      </c>
      <c r="C16" s="3">
        <v>309</v>
      </c>
      <c r="D16" s="4">
        <v>4</v>
      </c>
      <c r="E16" s="3">
        <v>390</v>
      </c>
      <c r="F16" s="3">
        <f t="shared" si="3"/>
        <v>703</v>
      </c>
      <c r="G16" s="5">
        <f t="shared" si="0"/>
        <v>43.954480796586061</v>
      </c>
      <c r="H16" s="143">
        <f t="shared" si="1"/>
        <v>0.56899004267425324</v>
      </c>
      <c r="I16" s="144">
        <f t="shared" si="2"/>
        <v>55.476529160739688</v>
      </c>
      <c r="J16" s="140"/>
    </row>
    <row r="17" spans="2:11">
      <c r="B17" s="9" t="s">
        <v>17</v>
      </c>
      <c r="C17" s="10">
        <v>28</v>
      </c>
      <c r="D17" s="11">
        <v>3</v>
      </c>
      <c r="E17" s="10">
        <v>154</v>
      </c>
      <c r="F17" s="10">
        <f t="shared" si="3"/>
        <v>185</v>
      </c>
      <c r="G17" s="12">
        <f t="shared" si="0"/>
        <v>15.135135135135135</v>
      </c>
      <c r="H17" s="18">
        <f t="shared" si="1"/>
        <v>1.6216216216216217</v>
      </c>
      <c r="I17" s="19">
        <f t="shared" si="2"/>
        <v>83.243243243243242</v>
      </c>
      <c r="J17" s="140"/>
    </row>
    <row r="18" spans="2:11">
      <c r="B18" s="15" t="s">
        <v>18</v>
      </c>
      <c r="C18" s="3">
        <v>0</v>
      </c>
      <c r="D18" s="4">
        <v>0</v>
      </c>
      <c r="E18" s="3">
        <v>235</v>
      </c>
      <c r="F18" s="3">
        <f t="shared" si="3"/>
        <v>235</v>
      </c>
      <c r="G18" s="5">
        <f t="shared" si="0"/>
        <v>0</v>
      </c>
      <c r="H18" s="20">
        <f t="shared" si="1"/>
        <v>0</v>
      </c>
      <c r="I18" s="21">
        <f t="shared" si="2"/>
        <v>100</v>
      </c>
      <c r="J18" s="140"/>
    </row>
    <row r="19" spans="2:11">
      <c r="B19" s="9" t="s">
        <v>19</v>
      </c>
      <c r="C19" s="10">
        <v>3</v>
      </c>
      <c r="D19" s="11">
        <v>0</v>
      </c>
      <c r="E19" s="10">
        <v>163</v>
      </c>
      <c r="F19" s="10">
        <f t="shared" si="3"/>
        <v>166</v>
      </c>
      <c r="G19" s="12">
        <f t="shared" si="0"/>
        <v>1.8072289156626506</v>
      </c>
      <c r="H19" s="18">
        <f t="shared" si="1"/>
        <v>0</v>
      </c>
      <c r="I19" s="19">
        <f t="shared" si="2"/>
        <v>98.192771084337352</v>
      </c>
      <c r="J19" s="140"/>
    </row>
    <row r="20" spans="2:11">
      <c r="B20" s="15" t="s">
        <v>20</v>
      </c>
      <c r="C20" s="22">
        <v>103</v>
      </c>
      <c r="D20" s="23">
        <v>9</v>
      </c>
      <c r="E20" s="22">
        <v>1511</v>
      </c>
      <c r="F20" s="22">
        <f t="shared" si="3"/>
        <v>1623</v>
      </c>
      <c r="G20" s="24">
        <f t="shared" si="0"/>
        <v>6.3462723351817623</v>
      </c>
      <c r="H20" s="25">
        <f t="shared" si="1"/>
        <v>0.55452865064695012</v>
      </c>
      <c r="I20" s="26">
        <f t="shared" si="2"/>
        <v>93.09919901417129</v>
      </c>
      <c r="J20" s="140"/>
    </row>
    <row r="21" spans="2:11">
      <c r="B21" s="9" t="s">
        <v>21</v>
      </c>
      <c r="C21" s="27">
        <v>4</v>
      </c>
      <c r="D21" s="28">
        <v>0</v>
      </c>
      <c r="E21" s="27">
        <v>11</v>
      </c>
      <c r="F21" s="27">
        <f t="shared" si="3"/>
        <v>15</v>
      </c>
      <c r="G21" s="29">
        <f t="shared" si="0"/>
        <v>26.666666666666668</v>
      </c>
      <c r="H21" s="145">
        <f t="shared" si="1"/>
        <v>0</v>
      </c>
      <c r="I21" s="146">
        <f t="shared" si="2"/>
        <v>73.333333333333329</v>
      </c>
      <c r="J21" s="140"/>
    </row>
    <row r="22" spans="2:11">
      <c r="B22" s="32" t="s">
        <v>22</v>
      </c>
      <c r="C22" s="33">
        <f t="shared" ref="C22:F22" si="4">C8+C9+C13+C18+C19+C21</f>
        <v>121</v>
      </c>
      <c r="D22" s="33">
        <f t="shared" si="4"/>
        <v>6</v>
      </c>
      <c r="E22" s="33">
        <f t="shared" si="4"/>
        <v>2916</v>
      </c>
      <c r="F22" s="33">
        <f t="shared" si="4"/>
        <v>3043</v>
      </c>
      <c r="G22" s="34">
        <f t="shared" si="0"/>
        <v>3.9763391390075582</v>
      </c>
      <c r="H22" s="147">
        <f t="shared" si="1"/>
        <v>0.19717384160368057</v>
      </c>
      <c r="I22" s="148">
        <f t="shared" si="2"/>
        <v>95.826487019388765</v>
      </c>
      <c r="J22" s="140"/>
    </row>
    <row r="23" spans="2:11">
      <c r="B23" s="15" t="s">
        <v>23</v>
      </c>
      <c r="C23" s="37">
        <f t="shared" ref="C23:F23" si="5">C20+C16+C17+C15+C14+C12+C11+C10+C6+C7</f>
        <v>3979</v>
      </c>
      <c r="D23" s="37">
        <f t="shared" si="5"/>
        <v>183</v>
      </c>
      <c r="E23" s="37">
        <f t="shared" si="5"/>
        <v>17040</v>
      </c>
      <c r="F23" s="37">
        <f t="shared" si="5"/>
        <v>21202</v>
      </c>
      <c r="G23" s="38">
        <f t="shared" si="0"/>
        <v>18.767097443637393</v>
      </c>
      <c r="H23" s="143">
        <f t="shared" si="1"/>
        <v>0.8631261201773418</v>
      </c>
      <c r="I23" s="144">
        <f t="shared" si="2"/>
        <v>80.369776436185262</v>
      </c>
      <c r="J23" s="140"/>
    </row>
    <row r="24" spans="2:11">
      <c r="B24" s="39" t="s">
        <v>24</v>
      </c>
      <c r="C24" s="40">
        <f t="shared" ref="C24:F24" si="6">SUM(C6:C21)</f>
        <v>4100</v>
      </c>
      <c r="D24" s="40">
        <f t="shared" si="6"/>
        <v>189</v>
      </c>
      <c r="E24" s="40">
        <f t="shared" si="6"/>
        <v>19956</v>
      </c>
      <c r="F24" s="40">
        <f t="shared" si="6"/>
        <v>24245</v>
      </c>
      <c r="G24" s="41">
        <f t="shared" si="0"/>
        <v>16.910703237780986</v>
      </c>
      <c r="H24" s="149">
        <f t="shared" si="1"/>
        <v>0.77954217364405032</v>
      </c>
      <c r="I24" s="150">
        <f t="shared" si="2"/>
        <v>82.309754588574961</v>
      </c>
      <c r="J24" s="140"/>
    </row>
    <row r="25" spans="2:11" ht="29.25" customHeight="1">
      <c r="B25" s="265" t="s">
        <v>67</v>
      </c>
      <c r="C25" s="265"/>
      <c r="D25" s="265"/>
      <c r="E25" s="265"/>
      <c r="F25" s="265"/>
      <c r="G25" s="265"/>
      <c r="H25" s="265"/>
      <c r="I25" s="265"/>
      <c r="J25" s="90"/>
      <c r="K25" s="90"/>
    </row>
  </sheetData>
  <mergeCells count="8">
    <mergeCell ref="B25:I25"/>
    <mergeCell ref="B2:I2"/>
    <mergeCell ref="B3:B5"/>
    <mergeCell ref="C3:E3"/>
    <mergeCell ref="F3:F4"/>
    <mergeCell ref="G3:I3"/>
    <mergeCell ref="C5:F5"/>
    <mergeCell ref="G5:I5"/>
  </mergeCells>
  <pageMargins left="0.7" right="0.7" top="0.78740157499999996" bottom="0.78740157499999996"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AAAB5C-AA69-4FD0-A88E-58A063AD42EA}">
  <dimension ref="B2:K27"/>
  <sheetViews>
    <sheetView workbookViewId="0"/>
  </sheetViews>
  <sheetFormatPr baseColWidth="10" defaultColWidth="8.44140625" defaultRowHeight="14.4"/>
  <cols>
    <col min="1" max="1" width="8.44140625" style="72"/>
    <col min="2" max="2" width="37" style="72" customWidth="1"/>
    <col min="3" max="9" width="13.44140625" style="72" customWidth="1"/>
    <col min="10" max="16384" width="8.44140625" style="72"/>
  </cols>
  <sheetData>
    <row r="2" spans="2:9" ht="36" customHeight="1">
      <c r="B2" s="254" t="s">
        <v>62</v>
      </c>
      <c r="C2" s="254"/>
      <c r="D2" s="254"/>
      <c r="E2" s="254"/>
      <c r="F2" s="254"/>
      <c r="G2" s="254"/>
      <c r="H2" s="254"/>
      <c r="I2" s="254"/>
    </row>
    <row r="3" spans="2:9">
      <c r="B3" s="255" t="s">
        <v>0</v>
      </c>
      <c r="C3" s="266" t="s">
        <v>26</v>
      </c>
      <c r="D3" s="267"/>
      <c r="E3" s="268"/>
      <c r="F3" s="269" t="s">
        <v>2</v>
      </c>
      <c r="G3" s="266" t="s">
        <v>26</v>
      </c>
      <c r="H3" s="267"/>
      <c r="I3" s="268"/>
    </row>
    <row r="4" spans="2:9" ht="57.6">
      <c r="B4" s="256"/>
      <c r="C4" s="73" t="s">
        <v>38</v>
      </c>
      <c r="D4" s="74" t="s">
        <v>39</v>
      </c>
      <c r="E4" s="74" t="s">
        <v>3</v>
      </c>
      <c r="F4" s="270"/>
      <c r="G4" s="73" t="s">
        <v>38</v>
      </c>
      <c r="H4" s="74" t="s">
        <v>39</v>
      </c>
      <c r="I4" s="74" t="s">
        <v>3</v>
      </c>
    </row>
    <row r="5" spans="2:9">
      <c r="B5" s="282"/>
      <c r="C5" s="262" t="s">
        <v>4</v>
      </c>
      <c r="D5" s="263"/>
      <c r="E5" s="263"/>
      <c r="F5" s="264"/>
      <c r="G5" s="262" t="s">
        <v>5</v>
      </c>
      <c r="H5" s="263"/>
      <c r="I5" s="264"/>
    </row>
    <row r="6" spans="2:9">
      <c r="B6" s="2" t="s">
        <v>6</v>
      </c>
      <c r="C6" s="3">
        <v>1814</v>
      </c>
      <c r="D6" s="4">
        <v>32</v>
      </c>
      <c r="E6" s="3">
        <v>1452</v>
      </c>
      <c r="F6" s="3">
        <f>SUM(C6:E6)</f>
        <v>3298</v>
      </c>
      <c r="G6" s="5">
        <f t="shared" ref="G6:G24" si="0">C6*100/F6</f>
        <v>55.003032140691332</v>
      </c>
      <c r="H6" s="108">
        <f t="shared" ref="H6:H24" si="1">D6*100/F6</f>
        <v>0.97028502122498483</v>
      </c>
      <c r="I6" s="109">
        <f t="shared" ref="I6:I24" si="2">E6*100/F6</f>
        <v>44.026682838083687</v>
      </c>
    </row>
    <row r="7" spans="2:9">
      <c r="B7" s="9" t="s">
        <v>7</v>
      </c>
      <c r="C7" s="10">
        <v>401</v>
      </c>
      <c r="D7" s="11">
        <v>32</v>
      </c>
      <c r="E7" s="10">
        <v>2186</v>
      </c>
      <c r="F7" s="10">
        <f t="shared" ref="F7:F21" si="3">SUM(C7:E7)</f>
        <v>2619</v>
      </c>
      <c r="G7" s="12">
        <f t="shared" si="0"/>
        <v>15.311187476135929</v>
      </c>
      <c r="H7" s="110">
        <f t="shared" si="1"/>
        <v>1.2218403970981291</v>
      </c>
      <c r="I7" s="111">
        <f t="shared" si="2"/>
        <v>83.466972126765938</v>
      </c>
    </row>
    <row r="8" spans="2:9">
      <c r="B8" s="15" t="s">
        <v>8</v>
      </c>
      <c r="C8" s="3">
        <v>91</v>
      </c>
      <c r="D8" s="4">
        <v>3</v>
      </c>
      <c r="E8" s="3">
        <v>1539</v>
      </c>
      <c r="F8" s="3">
        <f t="shared" si="3"/>
        <v>1633</v>
      </c>
      <c r="G8" s="5">
        <f t="shared" si="0"/>
        <v>5.5725658297611753</v>
      </c>
      <c r="H8" s="112">
        <f t="shared" si="1"/>
        <v>0.18371096142069809</v>
      </c>
      <c r="I8" s="113">
        <f t="shared" si="2"/>
        <v>94.243723208818125</v>
      </c>
    </row>
    <row r="9" spans="2:9">
      <c r="B9" s="9" t="s">
        <v>9</v>
      </c>
      <c r="C9" s="10">
        <v>3</v>
      </c>
      <c r="D9" s="11">
        <v>0</v>
      </c>
      <c r="E9" s="10">
        <v>426</v>
      </c>
      <c r="F9" s="10">
        <f t="shared" si="3"/>
        <v>429</v>
      </c>
      <c r="G9" s="12">
        <f t="shared" si="0"/>
        <v>0.69930069930069927</v>
      </c>
      <c r="H9" s="110">
        <f t="shared" si="1"/>
        <v>0</v>
      </c>
      <c r="I9" s="111">
        <f t="shared" si="2"/>
        <v>99.300699300699307</v>
      </c>
    </row>
    <row r="10" spans="2:9">
      <c r="B10" s="15" t="s">
        <v>10</v>
      </c>
      <c r="C10" s="3">
        <v>17</v>
      </c>
      <c r="D10" s="4">
        <v>0</v>
      </c>
      <c r="E10" s="3">
        <v>133</v>
      </c>
      <c r="F10" s="3">
        <f t="shared" si="3"/>
        <v>150</v>
      </c>
      <c r="G10" s="5">
        <f t="shared" si="0"/>
        <v>11.333333333333334</v>
      </c>
      <c r="H10" s="112">
        <f t="shared" si="1"/>
        <v>0</v>
      </c>
      <c r="I10" s="113">
        <f t="shared" si="2"/>
        <v>88.666666666666671</v>
      </c>
    </row>
    <row r="11" spans="2:9">
      <c r="B11" s="9" t="s">
        <v>11</v>
      </c>
      <c r="C11" s="10">
        <v>92</v>
      </c>
      <c r="D11" s="11">
        <v>15</v>
      </c>
      <c r="E11" s="10">
        <v>739</v>
      </c>
      <c r="F11" s="10">
        <f t="shared" si="3"/>
        <v>846</v>
      </c>
      <c r="G11" s="12">
        <f t="shared" si="0"/>
        <v>10.874704491725769</v>
      </c>
      <c r="H11" s="110">
        <f t="shared" si="1"/>
        <v>1.7730496453900708</v>
      </c>
      <c r="I11" s="111">
        <f t="shared" si="2"/>
        <v>87.35224586288416</v>
      </c>
    </row>
    <row r="12" spans="2:9">
      <c r="B12" s="15" t="s">
        <v>12</v>
      </c>
      <c r="C12" s="3">
        <v>216</v>
      </c>
      <c r="D12" s="4">
        <v>11</v>
      </c>
      <c r="E12" s="3">
        <v>937</v>
      </c>
      <c r="F12" s="3">
        <f t="shared" si="3"/>
        <v>1164</v>
      </c>
      <c r="G12" s="5">
        <f t="shared" si="0"/>
        <v>18.556701030927837</v>
      </c>
      <c r="H12" s="112">
        <f t="shared" si="1"/>
        <v>0.94501718213058417</v>
      </c>
      <c r="I12" s="113">
        <f t="shared" si="2"/>
        <v>80.498281786941575</v>
      </c>
    </row>
    <row r="13" spans="2:9">
      <c r="B13" s="9" t="s">
        <v>13</v>
      </c>
      <c r="C13" s="10">
        <v>0</v>
      </c>
      <c r="D13" s="11">
        <v>0</v>
      </c>
      <c r="E13" s="10">
        <v>525</v>
      </c>
      <c r="F13" s="10">
        <f t="shared" si="3"/>
        <v>525</v>
      </c>
      <c r="G13" s="12">
        <f t="shared" si="0"/>
        <v>0</v>
      </c>
      <c r="H13" s="110">
        <f t="shared" si="1"/>
        <v>0</v>
      </c>
      <c r="I13" s="111">
        <f t="shared" si="2"/>
        <v>100</v>
      </c>
    </row>
    <row r="14" spans="2:9">
      <c r="B14" s="15" t="s">
        <v>63</v>
      </c>
      <c r="C14" s="3">
        <v>882</v>
      </c>
      <c r="D14" s="4">
        <v>19</v>
      </c>
      <c r="E14" s="3">
        <v>3501</v>
      </c>
      <c r="F14" s="3">
        <f t="shared" si="3"/>
        <v>4402</v>
      </c>
      <c r="G14" s="5">
        <f t="shared" si="0"/>
        <v>20.036347114947752</v>
      </c>
      <c r="H14" s="112">
        <f t="shared" si="1"/>
        <v>0.43162199000454338</v>
      </c>
      <c r="I14" s="113">
        <f t="shared" si="2"/>
        <v>79.532030895047711</v>
      </c>
    </row>
    <row r="15" spans="2:9">
      <c r="B15" s="9" t="s">
        <v>15</v>
      </c>
      <c r="C15" s="10">
        <v>784</v>
      </c>
      <c r="D15" s="11">
        <v>14</v>
      </c>
      <c r="E15" s="10">
        <v>7015</v>
      </c>
      <c r="F15" s="10">
        <f t="shared" si="3"/>
        <v>7813</v>
      </c>
      <c r="G15" s="12">
        <f t="shared" si="0"/>
        <v>10.034557788301548</v>
      </c>
      <c r="H15" s="110">
        <f t="shared" si="1"/>
        <v>0.17918853193395623</v>
      </c>
      <c r="I15" s="111">
        <f t="shared" si="2"/>
        <v>89.786253679764499</v>
      </c>
    </row>
    <row r="16" spans="2:9">
      <c r="B16" s="15" t="s">
        <v>16</v>
      </c>
      <c r="C16" s="3">
        <v>379</v>
      </c>
      <c r="D16" s="4">
        <v>1</v>
      </c>
      <c r="E16" s="3">
        <v>354</v>
      </c>
      <c r="F16" s="3">
        <f t="shared" si="3"/>
        <v>734</v>
      </c>
      <c r="G16" s="5">
        <f t="shared" si="0"/>
        <v>51.634877384196187</v>
      </c>
      <c r="H16" s="112">
        <f t="shared" si="1"/>
        <v>0.13623978201634879</v>
      </c>
      <c r="I16" s="113">
        <f t="shared" si="2"/>
        <v>48.228882833787466</v>
      </c>
    </row>
    <row r="17" spans="2:11">
      <c r="B17" s="9" t="s">
        <v>17</v>
      </c>
      <c r="C17" s="10">
        <v>49</v>
      </c>
      <c r="D17" s="11">
        <v>4</v>
      </c>
      <c r="E17" s="10">
        <v>157</v>
      </c>
      <c r="F17" s="10">
        <f t="shared" si="3"/>
        <v>210</v>
      </c>
      <c r="G17" s="12">
        <f t="shared" si="0"/>
        <v>23.333333333333332</v>
      </c>
      <c r="H17" s="18">
        <f t="shared" si="1"/>
        <v>1.9047619047619047</v>
      </c>
      <c r="I17" s="19">
        <f t="shared" si="2"/>
        <v>74.761904761904759</v>
      </c>
    </row>
    <row r="18" spans="2:11">
      <c r="B18" s="15" t="s">
        <v>18</v>
      </c>
      <c r="C18" s="3">
        <v>0</v>
      </c>
      <c r="D18" s="4">
        <v>0</v>
      </c>
      <c r="E18" s="3">
        <v>300</v>
      </c>
      <c r="F18" s="3">
        <f t="shared" si="3"/>
        <v>300</v>
      </c>
      <c r="G18" s="5">
        <f t="shared" si="0"/>
        <v>0</v>
      </c>
      <c r="H18" s="20">
        <f t="shared" si="1"/>
        <v>0</v>
      </c>
      <c r="I18" s="21">
        <f t="shared" si="2"/>
        <v>100</v>
      </c>
    </row>
    <row r="19" spans="2:11">
      <c r="B19" s="9" t="s">
        <v>19</v>
      </c>
      <c r="C19" s="10">
        <v>5</v>
      </c>
      <c r="D19" s="11">
        <v>0</v>
      </c>
      <c r="E19" s="10">
        <v>175</v>
      </c>
      <c r="F19" s="10">
        <f t="shared" si="3"/>
        <v>180</v>
      </c>
      <c r="G19" s="12">
        <f t="shared" si="0"/>
        <v>2.7777777777777777</v>
      </c>
      <c r="H19" s="18">
        <f t="shared" si="1"/>
        <v>0</v>
      </c>
      <c r="I19" s="19">
        <f t="shared" si="2"/>
        <v>97.222222222222229</v>
      </c>
    </row>
    <row r="20" spans="2:11">
      <c r="B20" s="15" t="s">
        <v>20</v>
      </c>
      <c r="C20" s="22">
        <v>106</v>
      </c>
      <c r="D20" s="23">
        <v>6</v>
      </c>
      <c r="E20" s="22">
        <v>1494</v>
      </c>
      <c r="F20" s="22">
        <f t="shared" si="3"/>
        <v>1606</v>
      </c>
      <c r="G20" s="24">
        <f t="shared" si="0"/>
        <v>6.6002490660024904</v>
      </c>
      <c r="H20" s="25">
        <f t="shared" si="1"/>
        <v>0.37359900373599003</v>
      </c>
      <c r="I20" s="26">
        <f t="shared" si="2"/>
        <v>93.02615193026152</v>
      </c>
    </row>
    <row r="21" spans="2:11">
      <c r="B21" s="9" t="s">
        <v>21</v>
      </c>
      <c r="C21" s="27">
        <v>3</v>
      </c>
      <c r="D21" s="28">
        <v>0</v>
      </c>
      <c r="E21" s="27">
        <v>11</v>
      </c>
      <c r="F21" s="27">
        <f t="shared" si="3"/>
        <v>14</v>
      </c>
      <c r="G21" s="29">
        <f t="shared" si="0"/>
        <v>21.428571428571427</v>
      </c>
      <c r="H21" s="114">
        <f t="shared" si="1"/>
        <v>0</v>
      </c>
      <c r="I21" s="115">
        <f t="shared" si="2"/>
        <v>78.571428571428569</v>
      </c>
    </row>
    <row r="22" spans="2:11">
      <c r="B22" s="32" t="s">
        <v>22</v>
      </c>
      <c r="C22" s="33">
        <f t="shared" ref="C22:F22" si="4">C8+C9+C13+C18+C19+C21</f>
        <v>102</v>
      </c>
      <c r="D22" s="33">
        <f t="shared" si="4"/>
        <v>3</v>
      </c>
      <c r="E22" s="33">
        <f t="shared" si="4"/>
        <v>2976</v>
      </c>
      <c r="F22" s="33">
        <f t="shared" si="4"/>
        <v>3081</v>
      </c>
      <c r="G22" s="34">
        <f t="shared" si="0"/>
        <v>3.3106134371957157</v>
      </c>
      <c r="H22" s="116">
        <f t="shared" si="1"/>
        <v>9.7370983446932818E-2</v>
      </c>
      <c r="I22" s="117">
        <f t="shared" si="2"/>
        <v>96.592015579357351</v>
      </c>
    </row>
    <row r="23" spans="2:11">
      <c r="B23" s="15" t="s">
        <v>23</v>
      </c>
      <c r="C23" s="37">
        <f t="shared" ref="C23:F23" si="5">C20+C16+C17+C15+C14+C12+C11+C10+C6+C7</f>
        <v>4740</v>
      </c>
      <c r="D23" s="37">
        <f t="shared" si="5"/>
        <v>134</v>
      </c>
      <c r="E23" s="37">
        <f t="shared" si="5"/>
        <v>17968</v>
      </c>
      <c r="F23" s="37">
        <f t="shared" si="5"/>
        <v>22842</v>
      </c>
      <c r="G23" s="38">
        <f t="shared" si="0"/>
        <v>20.75124770160231</v>
      </c>
      <c r="H23" s="112">
        <f t="shared" si="1"/>
        <v>0.58663864810436916</v>
      </c>
      <c r="I23" s="113">
        <f t="shared" si="2"/>
        <v>78.662113650293321</v>
      </c>
    </row>
    <row r="24" spans="2:11">
      <c r="B24" s="118" t="s">
        <v>24</v>
      </c>
      <c r="C24" s="119">
        <f t="shared" ref="C24:F24" si="6">SUM(C6:C21)</f>
        <v>4842</v>
      </c>
      <c r="D24" s="119">
        <f t="shared" si="6"/>
        <v>137</v>
      </c>
      <c r="E24" s="119">
        <f t="shared" si="6"/>
        <v>20944</v>
      </c>
      <c r="F24" s="119">
        <f t="shared" si="6"/>
        <v>25923</v>
      </c>
      <c r="G24" s="120">
        <f t="shared" si="0"/>
        <v>18.678393704432356</v>
      </c>
      <c r="H24" s="121">
        <f t="shared" si="1"/>
        <v>0.52848821509856114</v>
      </c>
      <c r="I24" s="122">
        <f t="shared" si="2"/>
        <v>80.793118080469085</v>
      </c>
    </row>
    <row r="25" spans="2:11" ht="78.75" customHeight="1">
      <c r="B25" s="271" t="s">
        <v>60</v>
      </c>
      <c r="C25" s="271"/>
      <c r="D25" s="271"/>
      <c r="E25" s="271"/>
      <c r="F25" s="271"/>
      <c r="G25" s="271"/>
      <c r="H25" s="271"/>
      <c r="I25" s="271"/>
    </row>
    <row r="26" spans="2:11" ht="30.75" customHeight="1">
      <c r="B26" s="281" t="s">
        <v>64</v>
      </c>
      <c r="C26" s="281"/>
      <c r="D26" s="281"/>
      <c r="E26" s="281"/>
      <c r="F26" s="281"/>
      <c r="G26" s="281"/>
      <c r="H26" s="281"/>
      <c r="I26" s="281"/>
    </row>
    <row r="27" spans="2:11" ht="31.5" customHeight="1">
      <c r="B27" s="265" t="s">
        <v>61</v>
      </c>
      <c r="C27" s="265"/>
      <c r="D27" s="265"/>
      <c r="E27" s="265"/>
      <c r="F27" s="265"/>
      <c r="G27" s="265"/>
      <c r="H27" s="265"/>
      <c r="I27" s="265"/>
      <c r="J27" s="90"/>
      <c r="K27" s="90"/>
    </row>
  </sheetData>
  <mergeCells count="10">
    <mergeCell ref="B25:I25"/>
    <mergeCell ref="B26:I26"/>
    <mergeCell ref="B27:I27"/>
    <mergeCell ref="B2:I2"/>
    <mergeCell ref="B3:B5"/>
    <mergeCell ref="C3:E3"/>
    <mergeCell ref="F3:F4"/>
    <mergeCell ref="G3:I3"/>
    <mergeCell ref="C5:F5"/>
    <mergeCell ref="G5:I5"/>
  </mergeCells>
  <pageMargins left="0.7" right="0.7" top="0.78740157499999996" bottom="0.78740157499999996"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A52110-4810-4F87-92A4-53DAC639CAA9}">
  <dimension ref="B2:K26"/>
  <sheetViews>
    <sheetView workbookViewId="0">
      <selection activeCell="B2" sqref="B2:I2"/>
    </sheetView>
  </sheetViews>
  <sheetFormatPr baseColWidth="10" defaultColWidth="8.88671875" defaultRowHeight="14.4"/>
  <cols>
    <col min="1" max="1" width="8.88671875" style="72"/>
    <col min="2" max="2" width="37" style="72" customWidth="1"/>
    <col min="3" max="9" width="13.5546875" style="72" customWidth="1"/>
    <col min="10" max="16384" width="8.88671875" style="72"/>
  </cols>
  <sheetData>
    <row r="2" spans="2:9" ht="33.6" customHeight="1">
      <c r="B2" s="283" t="s">
        <v>43</v>
      </c>
      <c r="C2" s="283"/>
      <c r="D2" s="283"/>
      <c r="E2" s="283"/>
      <c r="F2" s="283"/>
      <c r="G2" s="283"/>
      <c r="H2" s="283"/>
      <c r="I2" s="283"/>
    </row>
    <row r="3" spans="2:9">
      <c r="B3" s="255" t="s">
        <v>0</v>
      </c>
      <c r="C3" s="266" t="s">
        <v>26</v>
      </c>
      <c r="D3" s="267"/>
      <c r="E3" s="268"/>
      <c r="F3" s="269" t="s">
        <v>2</v>
      </c>
      <c r="G3" s="266" t="s">
        <v>26</v>
      </c>
      <c r="H3" s="267"/>
      <c r="I3" s="268"/>
    </row>
    <row r="4" spans="2:9" ht="57.6">
      <c r="B4" s="256"/>
      <c r="C4" s="73" t="s">
        <v>38</v>
      </c>
      <c r="D4" s="74" t="s">
        <v>39</v>
      </c>
      <c r="E4" s="74" t="s">
        <v>3</v>
      </c>
      <c r="F4" s="270"/>
      <c r="G4" s="73" t="s">
        <v>38</v>
      </c>
      <c r="H4" s="74" t="s">
        <v>39</v>
      </c>
      <c r="I4" s="74" t="s">
        <v>3</v>
      </c>
    </row>
    <row r="5" spans="2:9">
      <c r="B5" s="256"/>
      <c r="C5" s="262" t="s">
        <v>4</v>
      </c>
      <c r="D5" s="263"/>
      <c r="E5" s="263"/>
      <c r="F5" s="263"/>
      <c r="G5" s="262" t="s">
        <v>5</v>
      </c>
      <c r="H5" s="263"/>
      <c r="I5" s="264"/>
    </row>
    <row r="6" spans="2:9">
      <c r="B6" s="2" t="s">
        <v>6</v>
      </c>
      <c r="C6" s="3">
        <v>2359</v>
      </c>
      <c r="D6" s="4">
        <v>37</v>
      </c>
      <c r="E6" s="3">
        <v>1325</v>
      </c>
      <c r="F6" s="3">
        <f>SUM(C6:E6)</f>
        <v>3721</v>
      </c>
      <c r="G6" s="5">
        <f t="shared" ref="G6:G24" si="0">C6*100/F6</f>
        <v>63.396936307444236</v>
      </c>
      <c r="H6" s="75">
        <f t="shared" ref="H6:H24" si="1">D6*100/F6</f>
        <v>0.99435635581832837</v>
      </c>
      <c r="I6" s="76">
        <f t="shared" ref="I6:I24" si="2">E6*100/F6</f>
        <v>35.608707336737439</v>
      </c>
    </row>
    <row r="7" spans="2:9">
      <c r="B7" s="9" t="s">
        <v>7</v>
      </c>
      <c r="C7" s="10">
        <v>526</v>
      </c>
      <c r="D7" s="11">
        <v>45</v>
      </c>
      <c r="E7" s="10">
        <v>2136</v>
      </c>
      <c r="F7" s="10">
        <f t="shared" ref="F7:F21" si="3">SUM(C7:E7)</f>
        <v>2707</v>
      </c>
      <c r="G7" s="12">
        <f t="shared" si="0"/>
        <v>19.431104543775398</v>
      </c>
      <c r="H7" s="78">
        <f t="shared" si="1"/>
        <v>1.6623568526043591</v>
      </c>
      <c r="I7" s="79">
        <f t="shared" si="2"/>
        <v>78.906538603620248</v>
      </c>
    </row>
    <row r="8" spans="2:9">
      <c r="B8" s="15" t="s">
        <v>8</v>
      </c>
      <c r="C8" s="3">
        <v>161</v>
      </c>
      <c r="D8" s="4">
        <v>6</v>
      </c>
      <c r="E8" s="3">
        <v>1648</v>
      </c>
      <c r="F8" s="3">
        <f t="shared" si="3"/>
        <v>1815</v>
      </c>
      <c r="G8" s="5">
        <f t="shared" si="0"/>
        <v>8.8705234159779618</v>
      </c>
      <c r="H8" s="80">
        <f t="shared" si="1"/>
        <v>0.33057851239669422</v>
      </c>
      <c r="I8" s="81">
        <f t="shared" si="2"/>
        <v>90.798898071625345</v>
      </c>
    </row>
    <row r="9" spans="2:9">
      <c r="B9" s="9" t="s">
        <v>9</v>
      </c>
      <c r="C9" s="10">
        <v>7</v>
      </c>
      <c r="D9" s="11">
        <v>0</v>
      </c>
      <c r="E9" s="10">
        <v>642</v>
      </c>
      <c r="F9" s="10">
        <f t="shared" si="3"/>
        <v>649</v>
      </c>
      <c r="G9" s="12">
        <f t="shared" si="0"/>
        <v>1.078582434514638</v>
      </c>
      <c r="H9" s="78">
        <f t="shared" si="1"/>
        <v>0</v>
      </c>
      <c r="I9" s="79">
        <f t="shared" si="2"/>
        <v>98.921417565485356</v>
      </c>
    </row>
    <row r="10" spans="2:9">
      <c r="B10" s="15" t="s">
        <v>10</v>
      </c>
      <c r="C10" s="3">
        <v>28</v>
      </c>
      <c r="D10" s="4">
        <v>0</v>
      </c>
      <c r="E10" s="3">
        <v>149</v>
      </c>
      <c r="F10" s="3">
        <f t="shared" si="3"/>
        <v>177</v>
      </c>
      <c r="G10" s="5">
        <f t="shared" si="0"/>
        <v>15.819209039548022</v>
      </c>
      <c r="H10" s="80">
        <f t="shared" si="1"/>
        <v>0</v>
      </c>
      <c r="I10" s="81">
        <f t="shared" si="2"/>
        <v>84.180790960451972</v>
      </c>
    </row>
    <row r="11" spans="2:9">
      <c r="B11" s="9" t="s">
        <v>11</v>
      </c>
      <c r="C11" s="10">
        <v>107</v>
      </c>
      <c r="D11" s="11">
        <v>52</v>
      </c>
      <c r="E11" s="10">
        <v>696</v>
      </c>
      <c r="F11" s="10">
        <f t="shared" si="3"/>
        <v>855</v>
      </c>
      <c r="G11" s="12">
        <f t="shared" si="0"/>
        <v>12.514619883040936</v>
      </c>
      <c r="H11" s="78">
        <f t="shared" si="1"/>
        <v>6.0818713450292394</v>
      </c>
      <c r="I11" s="79">
        <f t="shared" si="2"/>
        <v>81.403508771929822</v>
      </c>
    </row>
    <row r="12" spans="2:9">
      <c r="B12" s="15" t="s">
        <v>12</v>
      </c>
      <c r="C12" s="3">
        <v>278</v>
      </c>
      <c r="D12" s="4">
        <v>4</v>
      </c>
      <c r="E12" s="3">
        <v>794</v>
      </c>
      <c r="F12" s="3">
        <f t="shared" si="3"/>
        <v>1076</v>
      </c>
      <c r="G12" s="5">
        <f t="shared" si="0"/>
        <v>25.8364312267658</v>
      </c>
      <c r="H12" s="80">
        <f t="shared" si="1"/>
        <v>0.37174721189591076</v>
      </c>
      <c r="I12" s="81">
        <f t="shared" si="2"/>
        <v>73.791821561338296</v>
      </c>
    </row>
    <row r="13" spans="2:9">
      <c r="B13" s="9" t="s">
        <v>13</v>
      </c>
      <c r="C13" s="10">
        <v>0</v>
      </c>
      <c r="D13" s="11">
        <v>0</v>
      </c>
      <c r="E13" s="10">
        <v>554</v>
      </c>
      <c r="F13" s="10">
        <f t="shared" si="3"/>
        <v>554</v>
      </c>
      <c r="G13" s="12">
        <f t="shared" si="0"/>
        <v>0</v>
      </c>
      <c r="H13" s="78">
        <f t="shared" si="1"/>
        <v>0</v>
      </c>
      <c r="I13" s="79">
        <f t="shared" si="2"/>
        <v>100</v>
      </c>
    </row>
    <row r="14" spans="2:9">
      <c r="B14" s="15" t="s">
        <v>34</v>
      </c>
      <c r="C14" s="3">
        <v>1165</v>
      </c>
      <c r="D14" s="4">
        <v>14</v>
      </c>
      <c r="E14" s="3">
        <v>3355</v>
      </c>
      <c r="F14" s="3">
        <f t="shared" si="3"/>
        <v>4534</v>
      </c>
      <c r="G14" s="5">
        <f t="shared" si="0"/>
        <v>25.694750771945301</v>
      </c>
      <c r="H14" s="80">
        <f t="shared" si="1"/>
        <v>0.30877812086457873</v>
      </c>
      <c r="I14" s="81">
        <f t="shared" si="2"/>
        <v>73.996471107190118</v>
      </c>
    </row>
    <row r="15" spans="2:9">
      <c r="B15" s="9" t="s">
        <v>15</v>
      </c>
      <c r="C15" s="10">
        <v>1034</v>
      </c>
      <c r="D15" s="11">
        <v>26</v>
      </c>
      <c r="E15" s="10">
        <v>6286</v>
      </c>
      <c r="F15" s="10">
        <f t="shared" si="3"/>
        <v>7346</v>
      </c>
      <c r="G15" s="12">
        <f t="shared" si="0"/>
        <v>14.075687448951811</v>
      </c>
      <c r="H15" s="78">
        <f t="shared" si="1"/>
        <v>0.35393411380343043</v>
      </c>
      <c r="I15" s="79">
        <f t="shared" si="2"/>
        <v>85.570378437244756</v>
      </c>
    </row>
    <row r="16" spans="2:9">
      <c r="B16" s="15" t="s">
        <v>16</v>
      </c>
      <c r="C16" s="3">
        <v>492</v>
      </c>
      <c r="D16" s="4">
        <v>2</v>
      </c>
      <c r="E16" s="3">
        <v>294</v>
      </c>
      <c r="F16" s="3">
        <f t="shared" si="3"/>
        <v>788</v>
      </c>
      <c r="G16" s="5">
        <f t="shared" si="0"/>
        <v>62.43654822335025</v>
      </c>
      <c r="H16" s="80">
        <f t="shared" si="1"/>
        <v>0.25380710659898476</v>
      </c>
      <c r="I16" s="81">
        <f t="shared" si="2"/>
        <v>37.309644670050758</v>
      </c>
    </row>
    <row r="17" spans="2:11">
      <c r="B17" s="9" t="s">
        <v>17</v>
      </c>
      <c r="C17" s="10">
        <v>56</v>
      </c>
      <c r="D17" s="11">
        <v>1</v>
      </c>
      <c r="E17" s="10">
        <v>154</v>
      </c>
      <c r="F17" s="10">
        <f t="shared" si="3"/>
        <v>211</v>
      </c>
      <c r="G17" s="12">
        <f t="shared" si="0"/>
        <v>26.540284360189574</v>
      </c>
      <c r="H17" s="18">
        <f t="shared" si="1"/>
        <v>0.47393364928909953</v>
      </c>
      <c r="I17" s="19">
        <f t="shared" si="2"/>
        <v>72.985781990521332</v>
      </c>
    </row>
    <row r="18" spans="2:11">
      <c r="B18" s="15" t="s">
        <v>18</v>
      </c>
      <c r="C18" s="3">
        <v>0</v>
      </c>
      <c r="D18" s="4">
        <v>0</v>
      </c>
      <c r="E18" s="3">
        <v>340</v>
      </c>
      <c r="F18" s="3">
        <f t="shared" si="3"/>
        <v>340</v>
      </c>
      <c r="G18" s="5">
        <f t="shared" si="0"/>
        <v>0</v>
      </c>
      <c r="H18" s="20">
        <f t="shared" si="1"/>
        <v>0</v>
      </c>
      <c r="I18" s="21">
        <f t="shared" si="2"/>
        <v>100</v>
      </c>
    </row>
    <row r="19" spans="2:11">
      <c r="B19" s="9" t="s">
        <v>19</v>
      </c>
      <c r="C19" s="10">
        <v>5</v>
      </c>
      <c r="D19" s="11">
        <v>0</v>
      </c>
      <c r="E19" s="10">
        <v>190</v>
      </c>
      <c r="F19" s="10">
        <f t="shared" si="3"/>
        <v>195</v>
      </c>
      <c r="G19" s="12">
        <f t="shared" si="0"/>
        <v>2.5641025641025643</v>
      </c>
      <c r="H19" s="18">
        <f t="shared" si="1"/>
        <v>0</v>
      </c>
      <c r="I19" s="19">
        <f t="shared" si="2"/>
        <v>97.435897435897431</v>
      </c>
    </row>
    <row r="20" spans="2:11">
      <c r="B20" s="15" t="s">
        <v>20</v>
      </c>
      <c r="C20" s="22">
        <v>154</v>
      </c>
      <c r="D20" s="23">
        <v>6</v>
      </c>
      <c r="E20" s="22">
        <v>1347</v>
      </c>
      <c r="F20" s="22">
        <f t="shared" si="3"/>
        <v>1507</v>
      </c>
      <c r="G20" s="24">
        <f t="shared" si="0"/>
        <v>10.218978102189782</v>
      </c>
      <c r="H20" s="25">
        <f t="shared" si="1"/>
        <v>0.39814200398142002</v>
      </c>
      <c r="I20" s="26">
        <f t="shared" si="2"/>
        <v>89.3828798938288</v>
      </c>
    </row>
    <row r="21" spans="2:11">
      <c r="B21" s="9" t="s">
        <v>21</v>
      </c>
      <c r="C21" s="27">
        <v>10</v>
      </c>
      <c r="D21" s="28">
        <v>0</v>
      </c>
      <c r="E21" s="27">
        <v>13</v>
      </c>
      <c r="F21" s="27">
        <f t="shared" si="3"/>
        <v>23</v>
      </c>
      <c r="G21" s="29">
        <f t="shared" si="0"/>
        <v>43.478260869565219</v>
      </c>
      <c r="H21" s="82">
        <f t="shared" si="1"/>
        <v>0</v>
      </c>
      <c r="I21" s="83">
        <f t="shared" si="2"/>
        <v>56.521739130434781</v>
      </c>
    </row>
    <row r="22" spans="2:11">
      <c r="B22" s="32" t="s">
        <v>22</v>
      </c>
      <c r="C22" s="33">
        <f t="shared" ref="C22:F22" si="4">C8+C9+C13+C18+C19+C21</f>
        <v>183</v>
      </c>
      <c r="D22" s="33">
        <f t="shared" si="4"/>
        <v>6</v>
      </c>
      <c r="E22" s="33">
        <f t="shared" si="4"/>
        <v>3387</v>
      </c>
      <c r="F22" s="33">
        <f t="shared" si="4"/>
        <v>3576</v>
      </c>
      <c r="G22" s="34">
        <f t="shared" si="0"/>
        <v>5.1174496644295306</v>
      </c>
      <c r="H22" s="84">
        <f t="shared" si="1"/>
        <v>0.16778523489932887</v>
      </c>
      <c r="I22" s="85">
        <f t="shared" si="2"/>
        <v>94.714765100671144</v>
      </c>
    </row>
    <row r="23" spans="2:11">
      <c r="B23" s="15" t="s">
        <v>23</v>
      </c>
      <c r="C23" s="37">
        <f t="shared" ref="C23:F23" si="5">C20+C16+C17+C15+C14+C12+C11+C10+C6+C7</f>
        <v>6199</v>
      </c>
      <c r="D23" s="37">
        <f t="shared" si="5"/>
        <v>187</v>
      </c>
      <c r="E23" s="37">
        <f t="shared" si="5"/>
        <v>16536</v>
      </c>
      <c r="F23" s="37">
        <f t="shared" si="5"/>
        <v>22922</v>
      </c>
      <c r="G23" s="38">
        <f t="shared" si="0"/>
        <v>27.043887967891109</v>
      </c>
      <c r="H23" s="80">
        <f t="shared" si="1"/>
        <v>0.81581013873134978</v>
      </c>
      <c r="I23" s="81">
        <f t="shared" si="2"/>
        <v>72.14030189337754</v>
      </c>
    </row>
    <row r="24" spans="2:11">
      <c r="B24" s="39" t="s">
        <v>24</v>
      </c>
      <c r="C24" s="40">
        <f t="shared" ref="C24:F24" si="6">SUM(C6:C21)</f>
        <v>6382</v>
      </c>
      <c r="D24" s="40">
        <f t="shared" si="6"/>
        <v>193</v>
      </c>
      <c r="E24" s="40">
        <f t="shared" si="6"/>
        <v>19923</v>
      </c>
      <c r="F24" s="40">
        <f t="shared" si="6"/>
        <v>26498</v>
      </c>
      <c r="G24" s="41">
        <f t="shared" si="0"/>
        <v>24.084836591440862</v>
      </c>
      <c r="H24" s="86">
        <f t="shared" si="1"/>
        <v>0.72835685712129217</v>
      </c>
      <c r="I24" s="87">
        <f t="shared" si="2"/>
        <v>75.18680655143784</v>
      </c>
    </row>
    <row r="25" spans="2:11" ht="32.25" customHeight="1">
      <c r="B25" s="281" t="s">
        <v>41</v>
      </c>
      <c r="C25" s="281"/>
      <c r="D25" s="281"/>
      <c r="E25" s="281"/>
      <c r="F25" s="281"/>
      <c r="G25" s="281"/>
      <c r="H25" s="281"/>
      <c r="I25" s="281"/>
    </row>
    <row r="26" spans="2:11" ht="32.25" customHeight="1">
      <c r="B26" s="265" t="s">
        <v>40</v>
      </c>
      <c r="C26" s="265"/>
      <c r="D26" s="265"/>
      <c r="E26" s="265"/>
      <c r="F26" s="265"/>
      <c r="G26" s="265"/>
      <c r="H26" s="265"/>
      <c r="I26" s="265"/>
      <c r="J26" s="90"/>
      <c r="K26" s="90"/>
    </row>
  </sheetData>
  <mergeCells count="9">
    <mergeCell ref="B25:I25"/>
    <mergeCell ref="B26:I26"/>
    <mergeCell ref="B2:I2"/>
    <mergeCell ref="B3:B5"/>
    <mergeCell ref="C3:E3"/>
    <mergeCell ref="F3:F4"/>
    <mergeCell ref="G3:I3"/>
    <mergeCell ref="C5:F5"/>
    <mergeCell ref="G5:I5"/>
  </mergeCells>
  <pageMargins left="0.7" right="0.7" top="0.78740157499999996" bottom="0.78740157499999996"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I26"/>
  <sheetViews>
    <sheetView workbookViewId="0">
      <selection activeCell="B2" sqref="B2:I2"/>
    </sheetView>
  </sheetViews>
  <sheetFormatPr baseColWidth="10" defaultColWidth="8.6640625" defaultRowHeight="14.4"/>
  <cols>
    <col min="1" max="1" width="8.6640625" style="1"/>
    <col min="2" max="2" width="37" style="1" customWidth="1"/>
    <col min="3" max="3" width="14.33203125" style="1" customWidth="1"/>
    <col min="4" max="6" width="13.6640625" style="1" customWidth="1"/>
    <col min="7" max="7" width="14.33203125" style="1" customWidth="1"/>
    <col min="8" max="9" width="13.6640625" style="1" customWidth="1"/>
    <col min="10" max="16384" width="8.6640625" style="1"/>
  </cols>
  <sheetData>
    <row r="2" spans="2:9" ht="31.95" customHeight="1">
      <c r="B2" s="274" t="s">
        <v>48</v>
      </c>
      <c r="C2" s="275"/>
      <c r="D2" s="275"/>
      <c r="E2" s="275"/>
      <c r="F2" s="274"/>
      <c r="G2" s="275"/>
      <c r="H2" s="275"/>
      <c r="I2" s="275"/>
    </row>
    <row r="3" spans="2:9" ht="61.5" customHeight="1">
      <c r="B3" s="276" t="s">
        <v>0</v>
      </c>
      <c r="C3" s="277" t="s">
        <v>26</v>
      </c>
      <c r="D3" s="278"/>
      <c r="E3" s="279"/>
      <c r="F3" s="280" t="s">
        <v>2</v>
      </c>
      <c r="G3" s="277" t="s">
        <v>26</v>
      </c>
      <c r="H3" s="278"/>
      <c r="I3" s="279"/>
    </row>
    <row r="4" spans="2:9" ht="58.95" customHeight="1">
      <c r="B4" s="256"/>
      <c r="C4" s="69" t="s">
        <v>38</v>
      </c>
      <c r="D4" s="70" t="s">
        <v>39</v>
      </c>
      <c r="E4" s="70" t="s">
        <v>3</v>
      </c>
      <c r="F4" s="270"/>
      <c r="G4" s="69" t="s">
        <v>38</v>
      </c>
      <c r="H4" s="70" t="s">
        <v>39</v>
      </c>
      <c r="I4" s="70" t="s">
        <v>3</v>
      </c>
    </row>
    <row r="5" spans="2:9">
      <c r="B5" s="256"/>
      <c r="C5" s="262" t="s">
        <v>4</v>
      </c>
      <c r="D5" s="263"/>
      <c r="E5" s="263"/>
      <c r="F5" s="263"/>
      <c r="G5" s="262" t="s">
        <v>5</v>
      </c>
      <c r="H5" s="263"/>
      <c r="I5" s="264"/>
    </row>
    <row r="6" spans="2:9">
      <c r="B6" s="2" t="s">
        <v>6</v>
      </c>
      <c r="C6" s="3">
        <v>2691</v>
      </c>
      <c r="D6" s="4">
        <v>45</v>
      </c>
      <c r="E6" s="3">
        <v>1291</v>
      </c>
      <c r="F6" s="3">
        <f>SUM(C6:E6)</f>
        <v>4027</v>
      </c>
      <c r="G6" s="5">
        <f t="shared" ref="G6:G24" si="0">C6*100/F6</f>
        <v>66.823938415694059</v>
      </c>
      <c r="H6" s="6">
        <f t="shared" ref="H6:H24" si="1">D6*100/F6</f>
        <v>1.1174571641420412</v>
      </c>
      <c r="I6" s="7">
        <f t="shared" ref="I6:I24" si="2">E6*100/F6</f>
        <v>32.058604420163896</v>
      </c>
    </row>
    <row r="7" spans="2:9">
      <c r="B7" s="9" t="s">
        <v>7</v>
      </c>
      <c r="C7" s="10">
        <v>690</v>
      </c>
      <c r="D7" s="11">
        <v>76</v>
      </c>
      <c r="E7" s="10">
        <v>1681</v>
      </c>
      <c r="F7" s="10">
        <f t="shared" ref="F7:F21" si="3">SUM(C7:E7)</f>
        <v>2447</v>
      </c>
      <c r="G7" s="12">
        <f t="shared" si="0"/>
        <v>28.197793216183083</v>
      </c>
      <c r="H7" s="13">
        <f t="shared" si="1"/>
        <v>3.1058438904781367</v>
      </c>
      <c r="I7" s="14">
        <f t="shared" si="2"/>
        <v>68.696362893338787</v>
      </c>
    </row>
    <row r="8" spans="2:9">
      <c r="B8" s="15" t="s">
        <v>8</v>
      </c>
      <c r="C8" s="3">
        <v>162</v>
      </c>
      <c r="D8" s="4">
        <v>1</v>
      </c>
      <c r="E8" s="3">
        <v>1592</v>
      </c>
      <c r="F8" s="3">
        <f t="shared" si="3"/>
        <v>1755</v>
      </c>
      <c r="G8" s="5">
        <f t="shared" si="0"/>
        <v>9.2307692307692299</v>
      </c>
      <c r="H8" s="16">
        <f t="shared" si="1"/>
        <v>5.6980056980056981E-2</v>
      </c>
      <c r="I8" s="17">
        <f t="shared" si="2"/>
        <v>90.712250712250707</v>
      </c>
    </row>
    <row r="9" spans="2:9">
      <c r="B9" s="9" t="s">
        <v>9</v>
      </c>
      <c r="C9" s="10">
        <v>10</v>
      </c>
      <c r="D9" s="11">
        <v>0</v>
      </c>
      <c r="E9" s="10">
        <v>463</v>
      </c>
      <c r="F9" s="10">
        <f t="shared" si="3"/>
        <v>473</v>
      </c>
      <c r="G9" s="12">
        <f t="shared" si="0"/>
        <v>2.1141649048625792</v>
      </c>
      <c r="H9" s="13">
        <f t="shared" si="1"/>
        <v>0</v>
      </c>
      <c r="I9" s="14">
        <f t="shared" si="2"/>
        <v>97.885835095137423</v>
      </c>
    </row>
    <row r="10" spans="2:9">
      <c r="B10" s="15" t="s">
        <v>10</v>
      </c>
      <c r="C10" s="3">
        <v>29</v>
      </c>
      <c r="D10" s="4">
        <v>0</v>
      </c>
      <c r="E10" s="3">
        <v>136</v>
      </c>
      <c r="F10" s="3">
        <f t="shared" si="3"/>
        <v>165</v>
      </c>
      <c r="G10" s="5">
        <f t="shared" si="0"/>
        <v>17.575757575757574</v>
      </c>
      <c r="H10" s="16">
        <f t="shared" si="1"/>
        <v>0</v>
      </c>
      <c r="I10" s="17">
        <f t="shared" si="2"/>
        <v>82.424242424242422</v>
      </c>
    </row>
    <row r="11" spans="2:9">
      <c r="B11" s="9" t="s">
        <v>11</v>
      </c>
      <c r="C11" s="10">
        <v>119</v>
      </c>
      <c r="D11" s="11">
        <v>49</v>
      </c>
      <c r="E11" s="10">
        <v>654</v>
      </c>
      <c r="F11" s="10">
        <f t="shared" si="3"/>
        <v>822</v>
      </c>
      <c r="G11" s="12">
        <f t="shared" si="0"/>
        <v>14.476885644768856</v>
      </c>
      <c r="H11" s="13">
        <f t="shared" si="1"/>
        <v>5.9610705596107056</v>
      </c>
      <c r="I11" s="14">
        <f t="shared" si="2"/>
        <v>79.56204379562044</v>
      </c>
    </row>
    <row r="12" spans="2:9">
      <c r="B12" s="15" t="s">
        <v>12</v>
      </c>
      <c r="C12" s="3">
        <v>315</v>
      </c>
      <c r="D12" s="4">
        <v>4</v>
      </c>
      <c r="E12" s="3">
        <v>735</v>
      </c>
      <c r="F12" s="3">
        <f t="shared" si="3"/>
        <v>1054</v>
      </c>
      <c r="G12" s="5">
        <f t="shared" si="0"/>
        <v>29.886148007590133</v>
      </c>
      <c r="H12" s="16">
        <f t="shared" si="1"/>
        <v>0.37950664136622392</v>
      </c>
      <c r="I12" s="17">
        <f t="shared" si="2"/>
        <v>69.734345351043643</v>
      </c>
    </row>
    <row r="13" spans="2:9">
      <c r="B13" s="9" t="s">
        <v>13</v>
      </c>
      <c r="C13" s="10">
        <v>1</v>
      </c>
      <c r="D13" s="11">
        <v>0</v>
      </c>
      <c r="E13" s="10">
        <v>568</v>
      </c>
      <c r="F13" s="10">
        <f t="shared" si="3"/>
        <v>569</v>
      </c>
      <c r="G13" s="12">
        <f t="shared" si="0"/>
        <v>0.1757469244288225</v>
      </c>
      <c r="H13" s="13">
        <f t="shared" si="1"/>
        <v>0</v>
      </c>
      <c r="I13" s="14">
        <f t="shared" si="2"/>
        <v>99.824253075571178</v>
      </c>
    </row>
    <row r="14" spans="2:9">
      <c r="B14" s="15" t="s">
        <v>34</v>
      </c>
      <c r="C14" s="3">
        <v>1318</v>
      </c>
      <c r="D14" s="4">
        <v>22</v>
      </c>
      <c r="E14" s="3">
        <v>3016</v>
      </c>
      <c r="F14" s="3">
        <f t="shared" si="3"/>
        <v>4356</v>
      </c>
      <c r="G14" s="5">
        <f t="shared" si="0"/>
        <v>30.257116620752985</v>
      </c>
      <c r="H14" s="16">
        <f t="shared" si="1"/>
        <v>0.50505050505050508</v>
      </c>
      <c r="I14" s="17">
        <f t="shared" si="2"/>
        <v>69.237832874196513</v>
      </c>
    </row>
    <row r="15" spans="2:9">
      <c r="B15" s="9" t="s">
        <v>15</v>
      </c>
      <c r="C15" s="10">
        <v>1249</v>
      </c>
      <c r="D15" s="11">
        <v>24</v>
      </c>
      <c r="E15" s="10">
        <v>5073</v>
      </c>
      <c r="F15" s="10">
        <f t="shared" si="3"/>
        <v>6346</v>
      </c>
      <c r="G15" s="12">
        <f t="shared" si="0"/>
        <v>19.6816892530728</v>
      </c>
      <c r="H15" s="13">
        <f t="shared" si="1"/>
        <v>0.3781909864481563</v>
      </c>
      <c r="I15" s="14">
        <f t="shared" si="2"/>
        <v>79.940119760479035</v>
      </c>
    </row>
    <row r="16" spans="2:9">
      <c r="B16" s="15" t="s">
        <v>16</v>
      </c>
      <c r="C16" s="3">
        <v>562</v>
      </c>
      <c r="D16" s="4">
        <v>7</v>
      </c>
      <c r="E16" s="3">
        <v>239</v>
      </c>
      <c r="F16" s="3">
        <f t="shared" si="3"/>
        <v>808</v>
      </c>
      <c r="G16" s="5">
        <f t="shared" si="0"/>
        <v>69.554455445544548</v>
      </c>
      <c r="H16" s="16">
        <f t="shared" si="1"/>
        <v>0.86633663366336633</v>
      </c>
      <c r="I16" s="17">
        <f t="shared" si="2"/>
        <v>29.579207920792079</v>
      </c>
    </row>
    <row r="17" spans="2:9">
      <c r="B17" s="9" t="s">
        <v>17</v>
      </c>
      <c r="C17" s="10">
        <v>48</v>
      </c>
      <c r="D17" s="11">
        <v>1</v>
      </c>
      <c r="E17" s="10">
        <v>107</v>
      </c>
      <c r="F17" s="10">
        <f t="shared" si="3"/>
        <v>156</v>
      </c>
      <c r="G17" s="12">
        <f t="shared" si="0"/>
        <v>30.76923076923077</v>
      </c>
      <c r="H17" s="18">
        <f t="shared" si="1"/>
        <v>0.64102564102564108</v>
      </c>
      <c r="I17" s="19">
        <f t="shared" si="2"/>
        <v>68.589743589743591</v>
      </c>
    </row>
    <row r="18" spans="2:9">
      <c r="B18" s="15" t="s">
        <v>18</v>
      </c>
      <c r="C18" s="3">
        <v>3</v>
      </c>
      <c r="D18" s="4">
        <v>0</v>
      </c>
      <c r="E18" s="3">
        <v>302</v>
      </c>
      <c r="F18" s="3">
        <f t="shared" si="3"/>
        <v>305</v>
      </c>
      <c r="G18" s="5">
        <f t="shared" si="0"/>
        <v>0.98360655737704916</v>
      </c>
      <c r="H18" s="20">
        <f t="shared" si="1"/>
        <v>0</v>
      </c>
      <c r="I18" s="21">
        <f t="shared" si="2"/>
        <v>99.016393442622956</v>
      </c>
    </row>
    <row r="19" spans="2:9">
      <c r="B19" s="9" t="s">
        <v>19</v>
      </c>
      <c r="C19" s="10">
        <v>9</v>
      </c>
      <c r="D19" s="11">
        <v>0</v>
      </c>
      <c r="E19" s="10">
        <v>133</v>
      </c>
      <c r="F19" s="10">
        <f t="shared" si="3"/>
        <v>142</v>
      </c>
      <c r="G19" s="12">
        <f t="shared" si="0"/>
        <v>6.3380281690140849</v>
      </c>
      <c r="H19" s="18">
        <f t="shared" si="1"/>
        <v>0</v>
      </c>
      <c r="I19" s="19">
        <f t="shared" si="2"/>
        <v>93.661971830985919</v>
      </c>
    </row>
    <row r="20" spans="2:9">
      <c r="B20" s="15" t="s">
        <v>27</v>
      </c>
      <c r="C20" s="22">
        <v>221</v>
      </c>
      <c r="D20" s="23">
        <v>7</v>
      </c>
      <c r="E20" s="22">
        <v>1176</v>
      </c>
      <c r="F20" s="22">
        <f t="shared" si="3"/>
        <v>1404</v>
      </c>
      <c r="G20" s="24">
        <f t="shared" si="0"/>
        <v>15.74074074074074</v>
      </c>
      <c r="H20" s="25">
        <f t="shared" si="1"/>
        <v>0.4985754985754986</v>
      </c>
      <c r="I20" s="26">
        <f t="shared" si="2"/>
        <v>83.760683760683762</v>
      </c>
    </row>
    <row r="21" spans="2:9">
      <c r="B21" s="9" t="s">
        <v>21</v>
      </c>
      <c r="C21" s="27">
        <v>16</v>
      </c>
      <c r="D21" s="28">
        <v>0</v>
      </c>
      <c r="E21" s="27">
        <v>20</v>
      </c>
      <c r="F21" s="27">
        <f t="shared" si="3"/>
        <v>36</v>
      </c>
      <c r="G21" s="29">
        <f t="shared" si="0"/>
        <v>44.444444444444443</v>
      </c>
      <c r="H21" s="30">
        <f t="shared" si="1"/>
        <v>0</v>
      </c>
      <c r="I21" s="31">
        <f t="shared" si="2"/>
        <v>55.555555555555557</v>
      </c>
    </row>
    <row r="22" spans="2:9">
      <c r="B22" s="32" t="s">
        <v>22</v>
      </c>
      <c r="C22" s="33">
        <f t="shared" ref="C22:F22" si="4">C8+C9+C13+C18+C19+C21</f>
        <v>201</v>
      </c>
      <c r="D22" s="33">
        <f t="shared" si="4"/>
        <v>1</v>
      </c>
      <c r="E22" s="33">
        <f t="shared" si="4"/>
        <v>3078</v>
      </c>
      <c r="F22" s="33">
        <f t="shared" si="4"/>
        <v>3280</v>
      </c>
      <c r="G22" s="34">
        <f t="shared" si="0"/>
        <v>6.1280487804878048</v>
      </c>
      <c r="H22" s="35">
        <f t="shared" si="1"/>
        <v>3.048780487804878E-2</v>
      </c>
      <c r="I22" s="36">
        <f t="shared" si="2"/>
        <v>93.841463414634148</v>
      </c>
    </row>
    <row r="23" spans="2:9">
      <c r="B23" s="15" t="s">
        <v>23</v>
      </c>
      <c r="C23" s="37">
        <f t="shared" ref="C23:F23" si="5">C20+C16+C17+C15+C14+C12+C11+C10+C6+C7</f>
        <v>7242</v>
      </c>
      <c r="D23" s="37">
        <f t="shared" si="5"/>
        <v>235</v>
      </c>
      <c r="E23" s="37">
        <f t="shared" si="5"/>
        <v>14108</v>
      </c>
      <c r="F23" s="37">
        <f t="shared" si="5"/>
        <v>21585</v>
      </c>
      <c r="G23" s="38">
        <f t="shared" si="0"/>
        <v>33.551077136900624</v>
      </c>
      <c r="H23" s="16">
        <f t="shared" si="1"/>
        <v>1.0887190178364605</v>
      </c>
      <c r="I23" s="17">
        <f t="shared" si="2"/>
        <v>65.360203845262916</v>
      </c>
    </row>
    <row r="24" spans="2:9">
      <c r="B24" s="39" t="s">
        <v>24</v>
      </c>
      <c r="C24" s="40">
        <f t="shared" ref="C24:F24" si="6">SUM(C6:C21)</f>
        <v>7443</v>
      </c>
      <c r="D24" s="40">
        <f t="shared" si="6"/>
        <v>236</v>
      </c>
      <c r="E24" s="40">
        <f t="shared" si="6"/>
        <v>17186</v>
      </c>
      <c r="F24" s="40">
        <f t="shared" si="6"/>
        <v>24865</v>
      </c>
      <c r="G24" s="41">
        <f t="shared" si="0"/>
        <v>29.933641664990951</v>
      </c>
      <c r="H24" s="42">
        <f t="shared" si="1"/>
        <v>0.94912527649306255</v>
      </c>
      <c r="I24" s="43">
        <f t="shared" si="2"/>
        <v>69.117233058515993</v>
      </c>
    </row>
    <row r="25" spans="2:9" ht="28.95" customHeight="1">
      <c r="B25" s="273" t="s">
        <v>37</v>
      </c>
      <c r="C25" s="273"/>
      <c r="D25" s="273"/>
      <c r="E25" s="273"/>
      <c r="F25" s="273"/>
      <c r="G25" s="273"/>
      <c r="H25" s="273"/>
      <c r="I25" s="273"/>
    </row>
    <row r="26" spans="2:9" ht="27.6" customHeight="1">
      <c r="B26" s="273" t="s">
        <v>33</v>
      </c>
      <c r="C26" s="273"/>
      <c r="D26" s="273"/>
      <c r="E26" s="273"/>
      <c r="F26" s="273"/>
      <c r="G26" s="273"/>
      <c r="H26" s="273"/>
      <c r="I26" s="273"/>
    </row>
  </sheetData>
  <mergeCells count="9">
    <mergeCell ref="B25:I25"/>
    <mergeCell ref="B26:I26"/>
    <mergeCell ref="B2:I2"/>
    <mergeCell ref="B3:B5"/>
    <mergeCell ref="C3:E3"/>
    <mergeCell ref="F3:F4"/>
    <mergeCell ref="G3:I3"/>
    <mergeCell ref="C5:F5"/>
    <mergeCell ref="G5:I5"/>
  </mergeCell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I26"/>
  <sheetViews>
    <sheetView workbookViewId="0">
      <selection activeCell="B2" sqref="B2:I2"/>
    </sheetView>
  </sheetViews>
  <sheetFormatPr baseColWidth="10" defaultColWidth="8.6640625" defaultRowHeight="14.4"/>
  <cols>
    <col min="1" max="1" width="8.6640625" style="1"/>
    <col min="2" max="2" width="37" style="1" customWidth="1"/>
    <col min="3" max="3" width="14.33203125" style="1" customWidth="1"/>
    <col min="4" max="6" width="13.6640625" style="1" customWidth="1"/>
    <col min="7" max="7" width="14.33203125" style="1" customWidth="1"/>
    <col min="8" max="9" width="13.6640625" style="1" customWidth="1"/>
    <col min="10" max="16384" width="8.6640625" style="1"/>
  </cols>
  <sheetData>
    <row r="2" spans="2:9" ht="31.95" customHeight="1">
      <c r="B2" s="274" t="s">
        <v>49</v>
      </c>
      <c r="C2" s="275"/>
      <c r="D2" s="275"/>
      <c r="E2" s="275"/>
      <c r="F2" s="274"/>
      <c r="G2" s="275"/>
      <c r="H2" s="275"/>
      <c r="I2" s="275"/>
    </row>
    <row r="3" spans="2:9" ht="60" customHeight="1">
      <c r="B3" s="276" t="s">
        <v>0</v>
      </c>
      <c r="C3" s="277" t="s">
        <v>26</v>
      </c>
      <c r="D3" s="278"/>
      <c r="E3" s="279"/>
      <c r="F3" s="280" t="s">
        <v>2</v>
      </c>
      <c r="G3" s="277" t="s">
        <v>26</v>
      </c>
      <c r="H3" s="278"/>
      <c r="I3" s="279"/>
    </row>
    <row r="4" spans="2:9" ht="58.95" customHeight="1">
      <c r="B4" s="256"/>
      <c r="C4" s="69" t="s">
        <v>38</v>
      </c>
      <c r="D4" s="70" t="s">
        <v>39</v>
      </c>
      <c r="E4" s="70" t="s">
        <v>3</v>
      </c>
      <c r="F4" s="270"/>
      <c r="G4" s="69" t="s">
        <v>38</v>
      </c>
      <c r="H4" s="70" t="s">
        <v>39</v>
      </c>
      <c r="I4" s="70" t="s">
        <v>3</v>
      </c>
    </row>
    <row r="5" spans="2:9">
      <c r="B5" s="256"/>
      <c r="C5" s="262" t="s">
        <v>4</v>
      </c>
      <c r="D5" s="263"/>
      <c r="E5" s="263"/>
      <c r="F5" s="263"/>
      <c r="G5" s="262" t="s">
        <v>5</v>
      </c>
      <c r="H5" s="263"/>
      <c r="I5" s="264"/>
    </row>
    <row r="6" spans="2:9">
      <c r="B6" s="2" t="s">
        <v>6</v>
      </c>
      <c r="C6" s="3">
        <v>3084</v>
      </c>
      <c r="D6" s="4">
        <v>12</v>
      </c>
      <c r="E6" s="3">
        <v>1141</v>
      </c>
      <c r="F6" s="3">
        <f>SUM(C6:E6)</f>
        <v>4237</v>
      </c>
      <c r="G6" s="5">
        <f t="shared" ref="G6:G24" si="0">C6*100/F6</f>
        <v>72.787349539768698</v>
      </c>
      <c r="H6" s="6">
        <f t="shared" ref="H6:H24" si="1">D6*100/F6</f>
        <v>0.28321925890960586</v>
      </c>
      <c r="I6" s="7">
        <f t="shared" ref="I6:I24" si="2">E6*100/F6</f>
        <v>26.929431201321691</v>
      </c>
    </row>
    <row r="7" spans="2:9">
      <c r="B7" s="9" t="s">
        <v>7</v>
      </c>
      <c r="C7" s="10">
        <v>771</v>
      </c>
      <c r="D7" s="11">
        <v>29</v>
      </c>
      <c r="E7" s="10">
        <v>1660</v>
      </c>
      <c r="F7" s="10">
        <f t="shared" ref="F7:F21" si="3">SUM(C7:E7)</f>
        <v>2460</v>
      </c>
      <c r="G7" s="12">
        <f t="shared" si="0"/>
        <v>31.341463414634145</v>
      </c>
      <c r="H7" s="13">
        <f t="shared" si="1"/>
        <v>1.1788617886178863</v>
      </c>
      <c r="I7" s="14">
        <f t="shared" si="2"/>
        <v>67.479674796747972</v>
      </c>
    </row>
    <row r="8" spans="2:9">
      <c r="B8" s="15" t="s">
        <v>8</v>
      </c>
      <c r="C8" s="3">
        <v>179</v>
      </c>
      <c r="D8" s="4">
        <v>1</v>
      </c>
      <c r="E8" s="3">
        <v>1496</v>
      </c>
      <c r="F8" s="3">
        <f t="shared" si="3"/>
        <v>1676</v>
      </c>
      <c r="G8" s="5">
        <f t="shared" si="0"/>
        <v>10.680190930787589</v>
      </c>
      <c r="H8" s="16">
        <f t="shared" si="1"/>
        <v>5.9665871121718374E-2</v>
      </c>
      <c r="I8" s="17">
        <f t="shared" si="2"/>
        <v>89.260143198090688</v>
      </c>
    </row>
    <row r="9" spans="2:9">
      <c r="B9" s="9" t="s">
        <v>9</v>
      </c>
      <c r="C9" s="10">
        <v>16</v>
      </c>
      <c r="D9" s="11">
        <v>0</v>
      </c>
      <c r="E9" s="10">
        <v>449</v>
      </c>
      <c r="F9" s="10">
        <f t="shared" si="3"/>
        <v>465</v>
      </c>
      <c r="G9" s="12">
        <f t="shared" si="0"/>
        <v>3.4408602150537635</v>
      </c>
      <c r="H9" s="13">
        <f t="shared" si="1"/>
        <v>0</v>
      </c>
      <c r="I9" s="14">
        <f t="shared" si="2"/>
        <v>96.55913978494624</v>
      </c>
    </row>
    <row r="10" spans="2:9">
      <c r="B10" s="15" t="s">
        <v>10</v>
      </c>
      <c r="C10" s="3">
        <v>35</v>
      </c>
      <c r="D10" s="4">
        <v>0</v>
      </c>
      <c r="E10" s="3">
        <v>148</v>
      </c>
      <c r="F10" s="3">
        <f t="shared" si="3"/>
        <v>183</v>
      </c>
      <c r="G10" s="5">
        <f t="shared" si="0"/>
        <v>19.125683060109289</v>
      </c>
      <c r="H10" s="16">
        <f t="shared" si="1"/>
        <v>0</v>
      </c>
      <c r="I10" s="17">
        <f t="shared" si="2"/>
        <v>80.874316939890704</v>
      </c>
    </row>
    <row r="11" spans="2:9">
      <c r="B11" s="9" t="s">
        <v>11</v>
      </c>
      <c r="C11" s="10">
        <v>149</v>
      </c>
      <c r="D11" s="11">
        <v>24</v>
      </c>
      <c r="E11" s="10">
        <v>704</v>
      </c>
      <c r="F11" s="10">
        <f t="shared" si="3"/>
        <v>877</v>
      </c>
      <c r="G11" s="12">
        <f t="shared" si="0"/>
        <v>16.989737742303308</v>
      </c>
      <c r="H11" s="13">
        <f t="shared" si="1"/>
        <v>2.7366020524515395</v>
      </c>
      <c r="I11" s="14">
        <f t="shared" si="2"/>
        <v>80.27366020524515</v>
      </c>
    </row>
    <row r="12" spans="2:9">
      <c r="B12" s="15" t="s">
        <v>12</v>
      </c>
      <c r="C12" s="3">
        <v>400</v>
      </c>
      <c r="D12" s="4">
        <v>8</v>
      </c>
      <c r="E12" s="3">
        <v>612</v>
      </c>
      <c r="F12" s="3">
        <f t="shared" si="3"/>
        <v>1020</v>
      </c>
      <c r="G12" s="5">
        <f t="shared" si="0"/>
        <v>39.215686274509807</v>
      </c>
      <c r="H12" s="16">
        <f t="shared" si="1"/>
        <v>0.78431372549019607</v>
      </c>
      <c r="I12" s="17">
        <f t="shared" si="2"/>
        <v>60</v>
      </c>
    </row>
    <row r="13" spans="2:9">
      <c r="B13" s="9" t="s">
        <v>13</v>
      </c>
      <c r="C13" s="10">
        <v>1</v>
      </c>
      <c r="D13" s="11">
        <v>0</v>
      </c>
      <c r="E13" s="10">
        <v>593</v>
      </c>
      <c r="F13" s="10">
        <f t="shared" si="3"/>
        <v>594</v>
      </c>
      <c r="G13" s="12">
        <f t="shared" si="0"/>
        <v>0.16835016835016836</v>
      </c>
      <c r="H13" s="13">
        <f t="shared" si="1"/>
        <v>0</v>
      </c>
      <c r="I13" s="14">
        <f t="shared" si="2"/>
        <v>99.831649831649827</v>
      </c>
    </row>
    <row r="14" spans="2:9">
      <c r="B14" s="15" t="s">
        <v>14</v>
      </c>
      <c r="C14" s="3">
        <v>1497</v>
      </c>
      <c r="D14" s="4">
        <v>11</v>
      </c>
      <c r="E14" s="3">
        <v>3119</v>
      </c>
      <c r="F14" s="3">
        <f t="shared" si="3"/>
        <v>4627</v>
      </c>
      <c r="G14" s="5">
        <f t="shared" si="0"/>
        <v>32.353576831640375</v>
      </c>
      <c r="H14" s="16">
        <f t="shared" si="1"/>
        <v>0.23773503349902744</v>
      </c>
      <c r="I14" s="17">
        <f t="shared" si="2"/>
        <v>67.408688134860597</v>
      </c>
    </row>
    <row r="15" spans="2:9">
      <c r="B15" s="9" t="s">
        <v>15</v>
      </c>
      <c r="C15" s="10">
        <v>1619</v>
      </c>
      <c r="D15" s="11">
        <v>28</v>
      </c>
      <c r="E15" s="10">
        <v>4734</v>
      </c>
      <c r="F15" s="10">
        <f t="shared" si="3"/>
        <v>6381</v>
      </c>
      <c r="G15" s="12">
        <f t="shared" si="0"/>
        <v>25.372198714934964</v>
      </c>
      <c r="H15" s="13">
        <f t="shared" si="1"/>
        <v>0.43880269550227236</v>
      </c>
      <c r="I15" s="14">
        <f t="shared" si="2"/>
        <v>74.188998589562758</v>
      </c>
    </row>
    <row r="16" spans="2:9">
      <c r="B16" s="15" t="s">
        <v>16</v>
      </c>
      <c r="C16" s="3">
        <v>664</v>
      </c>
      <c r="D16" s="4">
        <v>3</v>
      </c>
      <c r="E16" s="3">
        <v>197</v>
      </c>
      <c r="F16" s="3">
        <f t="shared" si="3"/>
        <v>864</v>
      </c>
      <c r="G16" s="5">
        <f t="shared" si="0"/>
        <v>76.851851851851848</v>
      </c>
      <c r="H16" s="16">
        <f t="shared" si="1"/>
        <v>0.34722222222222221</v>
      </c>
      <c r="I16" s="17">
        <f t="shared" si="2"/>
        <v>22.800925925925927</v>
      </c>
    </row>
    <row r="17" spans="2:9">
      <c r="B17" s="9" t="s">
        <v>17</v>
      </c>
      <c r="C17" s="10">
        <v>52</v>
      </c>
      <c r="D17" s="11">
        <v>1</v>
      </c>
      <c r="E17" s="10">
        <v>89</v>
      </c>
      <c r="F17" s="10">
        <f t="shared" si="3"/>
        <v>142</v>
      </c>
      <c r="G17" s="12">
        <f t="shared" si="0"/>
        <v>36.619718309859152</v>
      </c>
      <c r="H17" s="18">
        <f t="shared" si="1"/>
        <v>0.70422535211267601</v>
      </c>
      <c r="I17" s="19">
        <f t="shared" si="2"/>
        <v>62.676056338028168</v>
      </c>
    </row>
    <row r="18" spans="2:9">
      <c r="B18" s="15" t="s">
        <v>18</v>
      </c>
      <c r="C18" s="3">
        <v>9</v>
      </c>
      <c r="D18" s="4">
        <v>0</v>
      </c>
      <c r="E18" s="3">
        <v>385</v>
      </c>
      <c r="F18" s="3">
        <f t="shared" si="3"/>
        <v>394</v>
      </c>
      <c r="G18" s="5">
        <f t="shared" si="0"/>
        <v>2.2842639593908629</v>
      </c>
      <c r="H18" s="20">
        <f t="shared" si="1"/>
        <v>0</v>
      </c>
      <c r="I18" s="21">
        <f t="shared" si="2"/>
        <v>97.71573604060913</v>
      </c>
    </row>
    <row r="19" spans="2:9">
      <c r="B19" s="9" t="s">
        <v>19</v>
      </c>
      <c r="C19" s="10">
        <v>5</v>
      </c>
      <c r="D19" s="11">
        <v>0</v>
      </c>
      <c r="E19" s="10">
        <v>139</v>
      </c>
      <c r="F19" s="10">
        <f t="shared" si="3"/>
        <v>144</v>
      </c>
      <c r="G19" s="12">
        <f t="shared" si="0"/>
        <v>3.4722222222222223</v>
      </c>
      <c r="H19" s="18">
        <f t="shared" si="1"/>
        <v>0</v>
      </c>
      <c r="I19" s="19">
        <f t="shared" si="2"/>
        <v>96.527777777777771</v>
      </c>
    </row>
    <row r="20" spans="2:9">
      <c r="B20" s="15" t="s">
        <v>27</v>
      </c>
      <c r="C20" s="22">
        <v>207</v>
      </c>
      <c r="D20" s="23">
        <v>4</v>
      </c>
      <c r="E20" s="22">
        <v>1251</v>
      </c>
      <c r="F20" s="22">
        <f t="shared" si="3"/>
        <v>1462</v>
      </c>
      <c r="G20" s="24">
        <f t="shared" si="0"/>
        <v>14.158686730506156</v>
      </c>
      <c r="H20" s="25">
        <f t="shared" si="1"/>
        <v>0.27359781121751026</v>
      </c>
      <c r="I20" s="26">
        <f t="shared" si="2"/>
        <v>85.567715458276339</v>
      </c>
    </row>
    <row r="21" spans="2:9">
      <c r="B21" s="9" t="s">
        <v>21</v>
      </c>
      <c r="C21" s="27">
        <v>14</v>
      </c>
      <c r="D21" s="28">
        <v>0</v>
      </c>
      <c r="E21" s="27">
        <v>13</v>
      </c>
      <c r="F21" s="27">
        <f t="shared" si="3"/>
        <v>27</v>
      </c>
      <c r="G21" s="29">
        <f t="shared" si="0"/>
        <v>51.851851851851855</v>
      </c>
      <c r="H21" s="30">
        <f t="shared" si="1"/>
        <v>0</v>
      </c>
      <c r="I21" s="31">
        <f t="shared" si="2"/>
        <v>48.148148148148145</v>
      </c>
    </row>
    <row r="22" spans="2:9">
      <c r="B22" s="32" t="s">
        <v>22</v>
      </c>
      <c r="C22" s="33">
        <f t="shared" ref="C22:F22" si="4">C8+C9+C13+C18+C19+C21</f>
        <v>224</v>
      </c>
      <c r="D22" s="33">
        <f t="shared" si="4"/>
        <v>1</v>
      </c>
      <c r="E22" s="33">
        <f t="shared" si="4"/>
        <v>3075</v>
      </c>
      <c r="F22" s="33">
        <f t="shared" si="4"/>
        <v>3300</v>
      </c>
      <c r="G22" s="34">
        <f t="shared" si="0"/>
        <v>6.7878787878787881</v>
      </c>
      <c r="H22" s="35">
        <f t="shared" si="1"/>
        <v>3.0303030303030304E-2</v>
      </c>
      <c r="I22" s="36">
        <f t="shared" si="2"/>
        <v>93.181818181818187</v>
      </c>
    </row>
    <row r="23" spans="2:9">
      <c r="B23" s="15" t="s">
        <v>23</v>
      </c>
      <c r="C23" s="37">
        <f t="shared" ref="C23:F23" si="5">C20+C16+C17+C15+C14+C12+C11+C10+C6+C7</f>
        <v>8478</v>
      </c>
      <c r="D23" s="37">
        <f t="shared" si="5"/>
        <v>120</v>
      </c>
      <c r="E23" s="37">
        <f t="shared" si="5"/>
        <v>13655</v>
      </c>
      <c r="F23" s="37">
        <f t="shared" si="5"/>
        <v>22253</v>
      </c>
      <c r="G23" s="38">
        <f t="shared" si="0"/>
        <v>38.098233945984809</v>
      </c>
      <c r="H23" s="16">
        <f t="shared" si="1"/>
        <v>0.5392531344088437</v>
      </c>
      <c r="I23" s="17">
        <f t="shared" si="2"/>
        <v>61.362512919606345</v>
      </c>
    </row>
    <row r="24" spans="2:9">
      <c r="B24" s="39" t="s">
        <v>24</v>
      </c>
      <c r="C24" s="40">
        <f t="shared" ref="C24:F24" si="6">SUM(C6:C21)</f>
        <v>8702</v>
      </c>
      <c r="D24" s="40">
        <f t="shared" si="6"/>
        <v>121</v>
      </c>
      <c r="E24" s="40">
        <f t="shared" si="6"/>
        <v>16730</v>
      </c>
      <c r="F24" s="40">
        <f t="shared" si="6"/>
        <v>25553</v>
      </c>
      <c r="G24" s="41">
        <f t="shared" si="0"/>
        <v>34.054709818807964</v>
      </c>
      <c r="H24" s="42">
        <f t="shared" si="1"/>
        <v>0.47352561343090832</v>
      </c>
      <c r="I24" s="43">
        <f t="shared" si="2"/>
        <v>65.471764567761127</v>
      </c>
    </row>
    <row r="25" spans="2:9" ht="27.6" customHeight="1">
      <c r="B25" s="273" t="s">
        <v>28</v>
      </c>
      <c r="C25" s="273"/>
      <c r="D25" s="273"/>
      <c r="E25" s="273"/>
      <c r="F25" s="273"/>
      <c r="G25" s="273"/>
      <c r="H25" s="273"/>
      <c r="I25" s="273"/>
    </row>
    <row r="26" spans="2:9" ht="33" customHeight="1">
      <c r="B26" s="273" t="s">
        <v>25</v>
      </c>
      <c r="C26" s="273"/>
      <c r="D26" s="273"/>
      <c r="E26" s="273"/>
      <c r="F26" s="273"/>
      <c r="G26" s="273"/>
      <c r="H26" s="273"/>
      <c r="I26" s="273"/>
    </row>
  </sheetData>
  <mergeCells count="9">
    <mergeCell ref="B26:I26"/>
    <mergeCell ref="B25:I25"/>
    <mergeCell ref="B2:I2"/>
    <mergeCell ref="B3:B5"/>
    <mergeCell ref="C3:E3"/>
    <mergeCell ref="F3:F4"/>
    <mergeCell ref="G3:I3"/>
    <mergeCell ref="C5:F5"/>
    <mergeCell ref="G5:I5"/>
  </mergeCell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2:I26"/>
  <sheetViews>
    <sheetView workbookViewId="0">
      <selection activeCell="B2" sqref="B2:I2"/>
    </sheetView>
  </sheetViews>
  <sheetFormatPr baseColWidth="10" defaultColWidth="8.6640625" defaultRowHeight="14.4"/>
  <cols>
    <col min="1" max="1" width="8.6640625" style="1"/>
    <col min="2" max="2" width="37" style="1" customWidth="1"/>
    <col min="3" max="3" width="14.33203125" style="1" customWidth="1"/>
    <col min="4" max="6" width="13.6640625" style="1" customWidth="1"/>
    <col min="7" max="7" width="14.5546875" style="1" customWidth="1"/>
    <col min="8" max="9" width="13.6640625" style="1" customWidth="1"/>
    <col min="10" max="16384" width="8.6640625" style="1"/>
  </cols>
  <sheetData>
    <row r="2" spans="2:9" ht="31.95" customHeight="1">
      <c r="B2" s="274" t="s">
        <v>50</v>
      </c>
      <c r="C2" s="275"/>
      <c r="D2" s="275"/>
      <c r="E2" s="275"/>
      <c r="F2" s="274"/>
      <c r="G2" s="275"/>
      <c r="H2" s="275"/>
      <c r="I2" s="275"/>
    </row>
    <row r="3" spans="2:9" ht="59.25" customHeight="1">
      <c r="B3" s="276" t="s">
        <v>0</v>
      </c>
      <c r="C3" s="277" t="s">
        <v>26</v>
      </c>
      <c r="D3" s="278"/>
      <c r="E3" s="279"/>
      <c r="F3" s="280" t="s">
        <v>2</v>
      </c>
      <c r="G3" s="277" t="s">
        <v>26</v>
      </c>
      <c r="H3" s="278"/>
      <c r="I3" s="279"/>
    </row>
    <row r="4" spans="2:9" ht="58.95" customHeight="1">
      <c r="B4" s="256"/>
      <c r="C4" s="69" t="s">
        <v>38</v>
      </c>
      <c r="D4" s="70" t="s">
        <v>39</v>
      </c>
      <c r="E4" s="70" t="s">
        <v>3</v>
      </c>
      <c r="F4" s="270"/>
      <c r="G4" s="69" t="s">
        <v>38</v>
      </c>
      <c r="H4" s="70" t="s">
        <v>39</v>
      </c>
      <c r="I4" s="70" t="s">
        <v>3</v>
      </c>
    </row>
    <row r="5" spans="2:9">
      <c r="B5" s="256"/>
      <c r="C5" s="262" t="s">
        <v>4</v>
      </c>
      <c r="D5" s="263"/>
      <c r="E5" s="263"/>
      <c r="F5" s="263"/>
      <c r="G5" s="262" t="s">
        <v>5</v>
      </c>
      <c r="H5" s="263"/>
      <c r="I5" s="264"/>
    </row>
    <row r="6" spans="2:9">
      <c r="B6" s="2" t="s">
        <v>6</v>
      </c>
      <c r="C6" s="3">
        <v>3391</v>
      </c>
      <c r="D6" s="4">
        <v>10</v>
      </c>
      <c r="E6" s="3">
        <v>1113</v>
      </c>
      <c r="F6" s="3">
        <f>SUM(C6:E6)</f>
        <v>4514</v>
      </c>
      <c r="G6" s="5">
        <f t="shared" ref="G6:G24" si="0">C6*100/F6</f>
        <v>75.121843154630042</v>
      </c>
      <c r="H6" s="6">
        <f t="shared" ref="H6:H24" si="1">D6*100/F6</f>
        <v>0.22153300841825432</v>
      </c>
      <c r="I6" s="7">
        <f t="shared" ref="I6:I24" si="2">E6*100/F6</f>
        <v>24.656623836951706</v>
      </c>
    </row>
    <row r="7" spans="2:9">
      <c r="B7" s="9" t="s">
        <v>7</v>
      </c>
      <c r="C7" s="10">
        <v>799</v>
      </c>
      <c r="D7" s="11">
        <v>19</v>
      </c>
      <c r="E7" s="10">
        <v>1447</v>
      </c>
      <c r="F7" s="10">
        <f t="shared" ref="F7:F21" si="3">SUM(C7:E7)</f>
        <v>2265</v>
      </c>
      <c r="G7" s="12">
        <f t="shared" si="0"/>
        <v>35.275938189845476</v>
      </c>
      <c r="H7" s="13">
        <f t="shared" si="1"/>
        <v>0.83885209713024278</v>
      </c>
      <c r="I7" s="14">
        <f t="shared" si="2"/>
        <v>63.885209713024281</v>
      </c>
    </row>
    <row r="8" spans="2:9">
      <c r="B8" s="15" t="s">
        <v>8</v>
      </c>
      <c r="C8" s="3">
        <v>148</v>
      </c>
      <c r="D8" s="4">
        <v>1</v>
      </c>
      <c r="E8" s="3">
        <v>1490</v>
      </c>
      <c r="F8" s="3">
        <f t="shared" si="3"/>
        <v>1639</v>
      </c>
      <c r="G8" s="5">
        <f t="shared" si="0"/>
        <v>9.0298962782184251</v>
      </c>
      <c r="H8" s="16">
        <f t="shared" si="1"/>
        <v>6.1012812690665039E-2</v>
      </c>
      <c r="I8" s="17">
        <f t="shared" si="2"/>
        <v>90.909090909090907</v>
      </c>
    </row>
    <row r="9" spans="2:9">
      <c r="B9" s="9" t="s">
        <v>9</v>
      </c>
      <c r="C9" s="10">
        <v>12</v>
      </c>
      <c r="D9" s="11">
        <v>0</v>
      </c>
      <c r="E9" s="10">
        <v>446</v>
      </c>
      <c r="F9" s="10">
        <f t="shared" si="3"/>
        <v>458</v>
      </c>
      <c r="G9" s="12">
        <f t="shared" si="0"/>
        <v>2.6200873362445414</v>
      </c>
      <c r="H9" s="13">
        <f t="shared" si="1"/>
        <v>0</v>
      </c>
      <c r="I9" s="14">
        <f t="shared" si="2"/>
        <v>97.379912663755462</v>
      </c>
    </row>
    <row r="10" spans="2:9">
      <c r="B10" s="15" t="s">
        <v>10</v>
      </c>
      <c r="C10" s="3">
        <v>59</v>
      </c>
      <c r="D10" s="4">
        <v>0</v>
      </c>
      <c r="E10" s="3">
        <v>142</v>
      </c>
      <c r="F10" s="3">
        <f t="shared" si="3"/>
        <v>201</v>
      </c>
      <c r="G10" s="5">
        <f t="shared" si="0"/>
        <v>29.35323383084577</v>
      </c>
      <c r="H10" s="16">
        <f t="shared" si="1"/>
        <v>0</v>
      </c>
      <c r="I10" s="17">
        <f t="shared" si="2"/>
        <v>70.646766169154233</v>
      </c>
    </row>
    <row r="11" spans="2:9">
      <c r="B11" s="9" t="s">
        <v>11</v>
      </c>
      <c r="C11" s="10">
        <v>175</v>
      </c>
      <c r="D11" s="11">
        <v>38</v>
      </c>
      <c r="E11" s="10">
        <v>629</v>
      </c>
      <c r="F11" s="10">
        <f t="shared" si="3"/>
        <v>842</v>
      </c>
      <c r="G11" s="12">
        <f t="shared" si="0"/>
        <v>20.783847980997624</v>
      </c>
      <c r="H11" s="13">
        <f t="shared" si="1"/>
        <v>4.513064133016627</v>
      </c>
      <c r="I11" s="14">
        <f t="shared" si="2"/>
        <v>74.703087885985752</v>
      </c>
    </row>
    <row r="12" spans="2:9">
      <c r="B12" s="15" t="s">
        <v>12</v>
      </c>
      <c r="C12" s="3">
        <v>464</v>
      </c>
      <c r="D12" s="4">
        <v>10</v>
      </c>
      <c r="E12" s="3">
        <v>691</v>
      </c>
      <c r="F12" s="3">
        <f t="shared" si="3"/>
        <v>1165</v>
      </c>
      <c r="G12" s="5">
        <f t="shared" si="0"/>
        <v>39.828326180257513</v>
      </c>
      <c r="H12" s="16">
        <f t="shared" si="1"/>
        <v>0.85836909871244638</v>
      </c>
      <c r="I12" s="17">
        <f t="shared" si="2"/>
        <v>59.313304721030043</v>
      </c>
    </row>
    <row r="13" spans="2:9">
      <c r="B13" s="9" t="s">
        <v>13</v>
      </c>
      <c r="C13" s="10">
        <v>1</v>
      </c>
      <c r="D13" s="11">
        <v>0</v>
      </c>
      <c r="E13" s="10">
        <v>645</v>
      </c>
      <c r="F13" s="10">
        <f t="shared" si="3"/>
        <v>646</v>
      </c>
      <c r="G13" s="12">
        <f t="shared" si="0"/>
        <v>0.15479876160990713</v>
      </c>
      <c r="H13" s="13">
        <f t="shared" si="1"/>
        <v>0</v>
      </c>
      <c r="I13" s="14">
        <f t="shared" si="2"/>
        <v>99.845201238390089</v>
      </c>
    </row>
    <row r="14" spans="2:9">
      <c r="B14" s="15" t="s">
        <v>14</v>
      </c>
      <c r="C14" s="3">
        <v>1968</v>
      </c>
      <c r="D14" s="4">
        <v>15</v>
      </c>
      <c r="E14" s="3">
        <v>2974</v>
      </c>
      <c r="F14" s="3">
        <f t="shared" si="3"/>
        <v>4957</v>
      </c>
      <c r="G14" s="5">
        <f t="shared" si="0"/>
        <v>39.701432317934234</v>
      </c>
      <c r="H14" s="16">
        <f t="shared" si="1"/>
        <v>0.30260238047205973</v>
      </c>
      <c r="I14" s="17">
        <f t="shared" si="2"/>
        <v>59.995965301593706</v>
      </c>
    </row>
    <row r="15" spans="2:9">
      <c r="B15" s="9" t="s">
        <v>15</v>
      </c>
      <c r="C15" s="10">
        <v>2174</v>
      </c>
      <c r="D15" s="11">
        <v>22</v>
      </c>
      <c r="E15" s="10">
        <v>3783</v>
      </c>
      <c r="F15" s="10">
        <f t="shared" si="3"/>
        <v>5979</v>
      </c>
      <c r="G15" s="12">
        <f t="shared" si="0"/>
        <v>36.360595417293865</v>
      </c>
      <c r="H15" s="13">
        <f t="shared" si="1"/>
        <v>0.36795450744271618</v>
      </c>
      <c r="I15" s="14">
        <f t="shared" si="2"/>
        <v>63.271450075263424</v>
      </c>
    </row>
    <row r="16" spans="2:9">
      <c r="B16" s="15" t="s">
        <v>16</v>
      </c>
      <c r="C16" s="3">
        <v>725</v>
      </c>
      <c r="D16" s="4">
        <v>1</v>
      </c>
      <c r="E16" s="3">
        <v>194</v>
      </c>
      <c r="F16" s="3">
        <f t="shared" si="3"/>
        <v>920</v>
      </c>
      <c r="G16" s="5">
        <f t="shared" si="0"/>
        <v>78.804347826086953</v>
      </c>
      <c r="H16" s="16">
        <f t="shared" si="1"/>
        <v>0.10869565217391304</v>
      </c>
      <c r="I16" s="17">
        <f t="shared" si="2"/>
        <v>21.086956521739129</v>
      </c>
    </row>
    <row r="17" spans="2:9">
      <c r="B17" s="9" t="s">
        <v>17</v>
      </c>
      <c r="C17" s="10">
        <v>80</v>
      </c>
      <c r="D17" s="11">
        <v>0</v>
      </c>
      <c r="E17" s="10">
        <v>84</v>
      </c>
      <c r="F17" s="10">
        <f t="shared" si="3"/>
        <v>164</v>
      </c>
      <c r="G17" s="12">
        <f t="shared" si="0"/>
        <v>48.780487804878049</v>
      </c>
      <c r="H17" s="18">
        <f t="shared" si="1"/>
        <v>0</v>
      </c>
      <c r="I17" s="19">
        <f t="shared" si="2"/>
        <v>51.219512195121951</v>
      </c>
    </row>
    <row r="18" spans="2:9">
      <c r="B18" s="15" t="s">
        <v>18</v>
      </c>
      <c r="C18" s="3">
        <v>7</v>
      </c>
      <c r="D18" s="4">
        <v>0</v>
      </c>
      <c r="E18" s="3">
        <v>291</v>
      </c>
      <c r="F18" s="3">
        <f t="shared" si="3"/>
        <v>298</v>
      </c>
      <c r="G18" s="5">
        <f t="shared" si="0"/>
        <v>2.348993288590604</v>
      </c>
      <c r="H18" s="20">
        <f t="shared" si="1"/>
        <v>0</v>
      </c>
      <c r="I18" s="21">
        <f t="shared" si="2"/>
        <v>97.651006711409394</v>
      </c>
    </row>
    <row r="19" spans="2:9">
      <c r="B19" s="9" t="s">
        <v>19</v>
      </c>
      <c r="C19" s="10">
        <v>8</v>
      </c>
      <c r="D19" s="11">
        <v>0</v>
      </c>
      <c r="E19" s="10">
        <v>133</v>
      </c>
      <c r="F19" s="10">
        <f t="shared" si="3"/>
        <v>141</v>
      </c>
      <c r="G19" s="12">
        <f t="shared" si="0"/>
        <v>5.6737588652482271</v>
      </c>
      <c r="H19" s="18">
        <f t="shared" si="1"/>
        <v>0</v>
      </c>
      <c r="I19" s="19">
        <f t="shared" si="2"/>
        <v>94.326241134751768</v>
      </c>
    </row>
    <row r="20" spans="2:9">
      <c r="B20" s="15" t="s">
        <v>27</v>
      </c>
      <c r="C20" s="22">
        <v>277</v>
      </c>
      <c r="D20" s="23">
        <v>4</v>
      </c>
      <c r="E20" s="22">
        <v>1229</v>
      </c>
      <c r="F20" s="22">
        <f t="shared" si="3"/>
        <v>1510</v>
      </c>
      <c r="G20" s="24">
        <f t="shared" si="0"/>
        <v>18.344370860927153</v>
      </c>
      <c r="H20" s="25">
        <f t="shared" si="1"/>
        <v>0.26490066225165565</v>
      </c>
      <c r="I20" s="26">
        <f t="shared" si="2"/>
        <v>81.390728476821195</v>
      </c>
    </row>
    <row r="21" spans="2:9">
      <c r="B21" s="9" t="s">
        <v>21</v>
      </c>
      <c r="C21" s="27">
        <v>19</v>
      </c>
      <c r="D21" s="28">
        <v>0</v>
      </c>
      <c r="E21" s="27">
        <v>10</v>
      </c>
      <c r="F21" s="27">
        <f t="shared" si="3"/>
        <v>29</v>
      </c>
      <c r="G21" s="29">
        <f t="shared" si="0"/>
        <v>65.517241379310349</v>
      </c>
      <c r="H21" s="30">
        <f t="shared" si="1"/>
        <v>0</v>
      </c>
      <c r="I21" s="31">
        <f t="shared" si="2"/>
        <v>34.482758620689658</v>
      </c>
    </row>
    <row r="22" spans="2:9">
      <c r="B22" s="32" t="s">
        <v>22</v>
      </c>
      <c r="C22" s="33">
        <f t="shared" ref="C22:F22" si="4">C8+C9+C13+C18+C19+C21</f>
        <v>195</v>
      </c>
      <c r="D22" s="33">
        <f t="shared" si="4"/>
        <v>1</v>
      </c>
      <c r="E22" s="33">
        <f t="shared" si="4"/>
        <v>3015</v>
      </c>
      <c r="F22" s="33">
        <f t="shared" si="4"/>
        <v>3211</v>
      </c>
      <c r="G22" s="34">
        <f t="shared" si="0"/>
        <v>6.0728744939271255</v>
      </c>
      <c r="H22" s="35">
        <f t="shared" si="1"/>
        <v>3.1142946122703206E-2</v>
      </c>
      <c r="I22" s="36">
        <f t="shared" si="2"/>
        <v>93.89598255995017</v>
      </c>
    </row>
    <row r="23" spans="2:9">
      <c r="B23" s="15" t="s">
        <v>23</v>
      </c>
      <c r="C23" s="37">
        <f t="shared" ref="C23:F23" si="5">C20+C16+C17+C15+C14+C12+C11+C10+C6+C7</f>
        <v>10112</v>
      </c>
      <c r="D23" s="37">
        <f t="shared" si="5"/>
        <v>119</v>
      </c>
      <c r="E23" s="37">
        <f t="shared" si="5"/>
        <v>12286</v>
      </c>
      <c r="F23" s="37">
        <f t="shared" si="5"/>
        <v>22517</v>
      </c>
      <c r="G23" s="38">
        <f t="shared" si="0"/>
        <v>44.908291513079007</v>
      </c>
      <c r="H23" s="16">
        <f t="shared" si="1"/>
        <v>0.52848958564640047</v>
      </c>
      <c r="I23" s="17">
        <f t="shared" si="2"/>
        <v>54.563218901274595</v>
      </c>
    </row>
    <row r="24" spans="2:9">
      <c r="B24" s="39" t="s">
        <v>24</v>
      </c>
      <c r="C24" s="40">
        <f t="shared" ref="C24:F24" si="6">SUM(C6:C21)</f>
        <v>10307</v>
      </c>
      <c r="D24" s="40">
        <f t="shared" si="6"/>
        <v>120</v>
      </c>
      <c r="E24" s="40">
        <f t="shared" si="6"/>
        <v>15301</v>
      </c>
      <c r="F24" s="40">
        <f t="shared" si="6"/>
        <v>25728</v>
      </c>
      <c r="G24" s="41">
        <f t="shared" si="0"/>
        <v>40.06141169154229</v>
      </c>
      <c r="H24" s="42">
        <f t="shared" si="1"/>
        <v>0.46641791044776121</v>
      </c>
      <c r="I24" s="43">
        <f t="shared" si="2"/>
        <v>59.472170398009951</v>
      </c>
    </row>
    <row r="25" spans="2:9" ht="27.6" customHeight="1">
      <c r="B25" s="273" t="s">
        <v>28</v>
      </c>
      <c r="C25" s="273"/>
      <c r="D25" s="273"/>
      <c r="E25" s="273"/>
      <c r="F25" s="273"/>
      <c r="G25" s="273"/>
      <c r="H25" s="273"/>
      <c r="I25" s="273"/>
    </row>
    <row r="26" spans="2:9" ht="31.5" customHeight="1">
      <c r="B26" s="273" t="s">
        <v>31</v>
      </c>
      <c r="C26" s="273"/>
      <c r="D26" s="273"/>
      <c r="E26" s="273"/>
      <c r="F26" s="273"/>
      <c r="G26" s="273"/>
      <c r="H26" s="273"/>
      <c r="I26" s="273"/>
    </row>
  </sheetData>
  <mergeCells count="9">
    <mergeCell ref="B26:I26"/>
    <mergeCell ref="B25:I25"/>
    <mergeCell ref="B2:I2"/>
    <mergeCell ref="B3:B5"/>
    <mergeCell ref="C3:E3"/>
    <mergeCell ref="F3:F4"/>
    <mergeCell ref="G3:I3"/>
    <mergeCell ref="C5:F5"/>
    <mergeCell ref="G5:I5"/>
  </mergeCell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EED38E-F061-4555-B0AC-E5BC9B1B8F64}">
  <sheetPr published="0">
    <tabColor rgb="FF002060"/>
  </sheetPr>
  <dimension ref="B2:M76"/>
  <sheetViews>
    <sheetView zoomScale="85" zoomScaleNormal="85" workbookViewId="0"/>
  </sheetViews>
  <sheetFormatPr baseColWidth="10" defaultColWidth="8.44140625" defaultRowHeight="14.4"/>
  <cols>
    <col min="1" max="1" width="8.44140625" style="166"/>
    <col min="2" max="2" width="37" style="166" customWidth="1"/>
    <col min="3" max="4" width="13.44140625" style="166" customWidth="1"/>
    <col min="5" max="5" width="15.44140625" style="166" customWidth="1"/>
    <col min="6" max="9" width="13.44140625" style="166" customWidth="1"/>
    <col min="10" max="10" width="15" style="166" customWidth="1"/>
    <col min="11" max="11" width="13.44140625" style="166" customWidth="1"/>
    <col min="12" max="16384" width="8.44140625" style="166"/>
  </cols>
  <sheetData>
    <row r="2" spans="2:13" ht="31.95" customHeight="1">
      <c r="B2" s="285" t="s">
        <v>74</v>
      </c>
      <c r="C2" s="285"/>
      <c r="D2" s="285"/>
      <c r="E2" s="285"/>
      <c r="F2" s="285"/>
      <c r="G2" s="285"/>
      <c r="H2" s="285"/>
      <c r="I2" s="285"/>
      <c r="J2" s="285"/>
      <c r="K2" s="285"/>
    </row>
    <row r="3" spans="2:13" ht="48.45" customHeight="1">
      <c r="B3" s="255" t="s">
        <v>0</v>
      </c>
      <c r="C3" s="286" t="s">
        <v>29</v>
      </c>
      <c r="D3" s="287"/>
      <c r="E3" s="288"/>
      <c r="F3" s="287"/>
      <c r="G3" s="289" t="s">
        <v>2</v>
      </c>
      <c r="H3" s="286" t="s">
        <v>29</v>
      </c>
      <c r="I3" s="287"/>
      <c r="J3" s="288"/>
      <c r="K3" s="287"/>
    </row>
    <row r="4" spans="2:13" ht="58.95" customHeight="1">
      <c r="B4" s="256"/>
      <c r="C4" s="167" t="s">
        <v>38</v>
      </c>
      <c r="D4" s="168" t="s">
        <v>39</v>
      </c>
      <c r="E4" s="204" t="s">
        <v>30</v>
      </c>
      <c r="F4" s="168" t="s">
        <v>3</v>
      </c>
      <c r="G4" s="290"/>
      <c r="H4" s="167" t="s">
        <v>38</v>
      </c>
      <c r="I4" s="168" t="s">
        <v>39</v>
      </c>
      <c r="J4" s="204" t="s">
        <v>30</v>
      </c>
      <c r="K4" s="168" t="s">
        <v>3</v>
      </c>
    </row>
    <row r="5" spans="2:13">
      <c r="B5" s="256"/>
      <c r="C5" s="262" t="s">
        <v>4</v>
      </c>
      <c r="D5" s="263"/>
      <c r="E5" s="263"/>
      <c r="F5" s="263"/>
      <c r="G5" s="264"/>
      <c r="H5" s="291" t="s">
        <v>5</v>
      </c>
      <c r="I5" s="291"/>
      <c r="J5" s="291"/>
      <c r="K5" s="291"/>
    </row>
    <row r="6" spans="2:13">
      <c r="B6" s="2" t="s">
        <v>6</v>
      </c>
      <c r="C6" s="169">
        <v>61</v>
      </c>
      <c r="D6" s="170">
        <v>25</v>
      </c>
      <c r="E6" s="169">
        <v>119</v>
      </c>
      <c r="F6" s="169">
        <v>1410</v>
      </c>
      <c r="G6" s="169">
        <v>1615</v>
      </c>
      <c r="H6" s="205">
        <v>3.7770897832817338</v>
      </c>
      <c r="I6" s="206">
        <v>1.5479876160990713</v>
      </c>
      <c r="J6" s="207">
        <v>7.3684210526315779</v>
      </c>
      <c r="K6" s="206">
        <v>87.306501547987608</v>
      </c>
      <c r="M6" s="175"/>
    </row>
    <row r="7" spans="2:13">
      <c r="B7" s="9" t="s">
        <v>7</v>
      </c>
      <c r="C7" s="176">
        <v>71</v>
      </c>
      <c r="D7" s="177">
        <v>1</v>
      </c>
      <c r="E7" s="176">
        <v>26</v>
      </c>
      <c r="F7" s="176">
        <v>572</v>
      </c>
      <c r="G7" s="176">
        <v>670</v>
      </c>
      <c r="H7" s="208">
        <v>10.597014925373134</v>
      </c>
      <c r="I7" s="209">
        <v>0.1492537313432836</v>
      </c>
      <c r="J7" s="210">
        <v>3.8805970149253728</v>
      </c>
      <c r="K7" s="209">
        <v>85.373134328358219</v>
      </c>
      <c r="M7" s="175"/>
    </row>
    <row r="8" spans="2:13">
      <c r="B8" s="15" t="s">
        <v>8</v>
      </c>
      <c r="C8" s="169">
        <v>108</v>
      </c>
      <c r="D8" s="170">
        <v>0</v>
      </c>
      <c r="E8" s="169">
        <v>8</v>
      </c>
      <c r="F8" s="169">
        <v>2</v>
      </c>
      <c r="G8" s="169">
        <v>118</v>
      </c>
      <c r="H8" s="211">
        <v>91.525423728813564</v>
      </c>
      <c r="I8" s="212">
        <v>0</v>
      </c>
      <c r="J8" s="213">
        <v>6.7796610169491522</v>
      </c>
      <c r="K8" s="212">
        <v>1.6949152542372881</v>
      </c>
      <c r="M8" s="175"/>
    </row>
    <row r="9" spans="2:13">
      <c r="B9" s="9" t="s">
        <v>9</v>
      </c>
      <c r="C9" s="176">
        <v>5</v>
      </c>
      <c r="D9" s="177">
        <v>0</v>
      </c>
      <c r="E9" s="176">
        <v>0</v>
      </c>
      <c r="F9" s="176">
        <v>10</v>
      </c>
      <c r="G9" s="176">
        <v>15</v>
      </c>
      <c r="H9" s="208">
        <v>33.333333333333329</v>
      </c>
      <c r="I9" s="209">
        <v>0</v>
      </c>
      <c r="J9" s="214">
        <v>0</v>
      </c>
      <c r="K9" s="215">
        <v>66.666666666666657</v>
      </c>
      <c r="M9" s="175"/>
    </row>
    <row r="10" spans="2:13">
      <c r="B10" s="15" t="s">
        <v>10</v>
      </c>
      <c r="C10" s="169">
        <v>0</v>
      </c>
      <c r="D10" s="170">
        <v>12</v>
      </c>
      <c r="E10" s="169">
        <v>0</v>
      </c>
      <c r="F10" s="169">
        <v>15</v>
      </c>
      <c r="G10" s="169">
        <v>27</v>
      </c>
      <c r="H10" s="211">
        <v>0</v>
      </c>
      <c r="I10" s="212">
        <v>44.444444444444443</v>
      </c>
      <c r="J10" s="213">
        <v>0</v>
      </c>
      <c r="K10" s="212">
        <v>55.555555555555557</v>
      </c>
      <c r="M10" s="175"/>
    </row>
    <row r="11" spans="2:13">
      <c r="B11" s="9" t="s">
        <v>11</v>
      </c>
      <c r="C11" s="176">
        <v>1</v>
      </c>
      <c r="D11" s="177">
        <v>2</v>
      </c>
      <c r="E11" s="176">
        <v>39</v>
      </c>
      <c r="F11" s="176">
        <v>87</v>
      </c>
      <c r="G11" s="176">
        <v>129</v>
      </c>
      <c r="H11" s="208">
        <v>0.77519379844961245</v>
      </c>
      <c r="I11" s="209">
        <v>1.5503875968992249</v>
      </c>
      <c r="J11" s="210">
        <v>30.232558139534881</v>
      </c>
      <c r="K11" s="209">
        <v>67.441860465116278</v>
      </c>
      <c r="M11" s="175"/>
    </row>
    <row r="12" spans="2:13">
      <c r="B12" s="15" t="s">
        <v>12</v>
      </c>
      <c r="C12" s="169">
        <v>42</v>
      </c>
      <c r="D12" s="170">
        <v>0</v>
      </c>
      <c r="E12" s="169">
        <v>36</v>
      </c>
      <c r="F12" s="169">
        <v>124</v>
      </c>
      <c r="G12" s="169">
        <v>202</v>
      </c>
      <c r="H12" s="211">
        <v>20.792079207920793</v>
      </c>
      <c r="I12" s="212">
        <v>0</v>
      </c>
      <c r="J12" s="213">
        <v>17.82178217821782</v>
      </c>
      <c r="K12" s="212">
        <v>61.386138613861384</v>
      </c>
      <c r="M12" s="175"/>
    </row>
    <row r="13" spans="2:13">
      <c r="B13" s="9" t="s">
        <v>13</v>
      </c>
      <c r="C13" s="176">
        <v>2</v>
      </c>
      <c r="D13" s="177">
        <v>0</v>
      </c>
      <c r="E13" s="176">
        <v>0</v>
      </c>
      <c r="F13" s="176">
        <v>11</v>
      </c>
      <c r="G13" s="176">
        <v>13</v>
      </c>
      <c r="H13" s="208">
        <v>15.384615384615385</v>
      </c>
      <c r="I13" s="209">
        <v>0</v>
      </c>
      <c r="J13" s="55">
        <v>0</v>
      </c>
      <c r="K13" s="209">
        <v>84.615384615384613</v>
      </c>
      <c r="M13" s="175"/>
    </row>
    <row r="14" spans="2:13">
      <c r="B14" s="15" t="s">
        <v>14</v>
      </c>
      <c r="C14" s="169">
        <v>74</v>
      </c>
      <c r="D14" s="170">
        <v>9</v>
      </c>
      <c r="E14" s="169">
        <v>286</v>
      </c>
      <c r="F14" s="169">
        <v>889</v>
      </c>
      <c r="G14" s="169">
        <v>1258</v>
      </c>
      <c r="H14" s="211">
        <v>5.8823529411764701</v>
      </c>
      <c r="I14" s="212">
        <v>0.71542130365659784</v>
      </c>
      <c r="J14" s="213">
        <v>22.734499205087442</v>
      </c>
      <c r="K14" s="212">
        <v>70.667726550079493</v>
      </c>
      <c r="M14" s="175"/>
    </row>
    <row r="15" spans="2:13">
      <c r="B15" s="9" t="s">
        <v>15</v>
      </c>
      <c r="C15" s="176">
        <v>80</v>
      </c>
      <c r="D15" s="177">
        <v>15</v>
      </c>
      <c r="E15" s="176">
        <v>409</v>
      </c>
      <c r="F15" s="176">
        <v>542</v>
      </c>
      <c r="G15" s="176">
        <v>1046</v>
      </c>
      <c r="H15" s="208">
        <v>7.6481835564053542</v>
      </c>
      <c r="I15" s="209">
        <v>1.4340344168260037</v>
      </c>
      <c r="J15" s="214">
        <v>39.101338432122375</v>
      </c>
      <c r="K15" s="215">
        <v>51.816443594646266</v>
      </c>
      <c r="M15" s="175"/>
    </row>
    <row r="16" spans="2:13">
      <c r="B16" s="15" t="s">
        <v>16</v>
      </c>
      <c r="C16" s="169">
        <v>25</v>
      </c>
      <c r="D16" s="170">
        <v>0</v>
      </c>
      <c r="E16" s="169">
        <v>166</v>
      </c>
      <c r="F16" s="169">
        <v>156</v>
      </c>
      <c r="G16" s="169">
        <v>347</v>
      </c>
      <c r="H16" s="211">
        <v>7.2046109510086458</v>
      </c>
      <c r="I16" s="212">
        <v>0</v>
      </c>
      <c r="J16" s="216">
        <v>47.838616714697409</v>
      </c>
      <c r="K16" s="212">
        <v>44.956772334293952</v>
      </c>
      <c r="M16" s="175"/>
    </row>
    <row r="17" spans="2:13">
      <c r="B17" s="9" t="s">
        <v>17</v>
      </c>
      <c r="C17" s="176">
        <v>2</v>
      </c>
      <c r="D17" s="177">
        <v>0</v>
      </c>
      <c r="E17" s="176">
        <v>18</v>
      </c>
      <c r="F17" s="176">
        <v>28</v>
      </c>
      <c r="G17" s="176">
        <v>48</v>
      </c>
      <c r="H17" s="217">
        <v>4.1666666666666661</v>
      </c>
      <c r="I17" s="214">
        <v>0</v>
      </c>
      <c r="J17" s="210">
        <v>37.5</v>
      </c>
      <c r="K17" s="209">
        <v>58.333333333333336</v>
      </c>
      <c r="M17" s="175"/>
    </row>
    <row r="18" spans="2:13">
      <c r="B18" s="15" t="s">
        <v>18</v>
      </c>
      <c r="C18" s="169">
        <v>2</v>
      </c>
      <c r="D18" s="170">
        <v>0</v>
      </c>
      <c r="E18" s="169">
        <v>0</v>
      </c>
      <c r="F18" s="169">
        <v>1</v>
      </c>
      <c r="G18" s="169">
        <v>3</v>
      </c>
      <c r="H18" s="218">
        <v>66.666666666666657</v>
      </c>
      <c r="I18" s="216">
        <v>0</v>
      </c>
      <c r="J18" s="213">
        <v>0</v>
      </c>
      <c r="K18" s="212">
        <v>33.333333333333329</v>
      </c>
      <c r="M18" s="175"/>
    </row>
    <row r="19" spans="2:13">
      <c r="B19" s="9" t="s">
        <v>19</v>
      </c>
      <c r="C19" s="176">
        <v>0</v>
      </c>
      <c r="D19" s="177">
        <v>0</v>
      </c>
      <c r="E19" s="176">
        <v>0</v>
      </c>
      <c r="F19" s="176">
        <v>1</v>
      </c>
      <c r="G19" s="176">
        <v>1</v>
      </c>
      <c r="H19" s="217">
        <v>0</v>
      </c>
      <c r="I19" s="217">
        <v>0</v>
      </c>
      <c r="J19" s="217">
        <v>0</v>
      </c>
      <c r="K19" s="217">
        <v>100</v>
      </c>
      <c r="M19" s="175"/>
    </row>
    <row r="20" spans="2:13">
      <c r="B20" s="15" t="s">
        <v>20</v>
      </c>
      <c r="C20" s="187">
        <v>13</v>
      </c>
      <c r="D20" s="188">
        <v>0</v>
      </c>
      <c r="E20" s="187">
        <v>18</v>
      </c>
      <c r="F20" s="187">
        <v>41</v>
      </c>
      <c r="G20" s="187">
        <v>72</v>
      </c>
      <c r="H20" s="219">
        <v>18.055555555555554</v>
      </c>
      <c r="I20" s="220">
        <v>0</v>
      </c>
      <c r="J20" s="213">
        <v>25</v>
      </c>
      <c r="K20" s="212">
        <v>56.944444444444443</v>
      </c>
      <c r="M20" s="175"/>
    </row>
    <row r="21" spans="2:13">
      <c r="B21" s="9" t="s">
        <v>21</v>
      </c>
      <c r="C21" s="192">
        <v>0</v>
      </c>
      <c r="D21" s="193">
        <v>0</v>
      </c>
      <c r="E21" s="192">
        <v>1</v>
      </c>
      <c r="F21" s="192">
        <v>0</v>
      </c>
      <c r="G21" s="221">
        <v>1</v>
      </c>
      <c r="H21" s="222">
        <v>0</v>
      </c>
      <c r="I21" s="223">
        <v>0</v>
      </c>
      <c r="J21" s="223">
        <v>100</v>
      </c>
      <c r="K21" s="223">
        <v>0</v>
      </c>
      <c r="M21" s="175"/>
    </row>
    <row r="22" spans="2:13">
      <c r="B22" s="32" t="s">
        <v>22</v>
      </c>
      <c r="C22" s="33">
        <v>117</v>
      </c>
      <c r="D22" s="33">
        <v>0</v>
      </c>
      <c r="E22" s="33">
        <v>9</v>
      </c>
      <c r="F22" s="33">
        <v>25</v>
      </c>
      <c r="G22" s="33">
        <v>151</v>
      </c>
      <c r="H22" s="224">
        <v>77.483443708609272</v>
      </c>
      <c r="I22" s="225">
        <v>0</v>
      </c>
      <c r="J22" s="225">
        <v>5.9602649006622519</v>
      </c>
      <c r="K22" s="225">
        <v>16.556291390728479</v>
      </c>
    </row>
    <row r="23" spans="2:13">
      <c r="B23" s="15" t="s">
        <v>23</v>
      </c>
      <c r="C23" s="37">
        <v>369</v>
      </c>
      <c r="D23" s="37">
        <v>64</v>
      </c>
      <c r="E23" s="37">
        <v>1117</v>
      </c>
      <c r="F23" s="37">
        <v>3864</v>
      </c>
      <c r="G23" s="37">
        <v>5414</v>
      </c>
      <c r="H23" s="211">
        <v>6.8156630956778725</v>
      </c>
      <c r="I23" s="212">
        <v>1.1821204285186553</v>
      </c>
      <c r="J23" s="213">
        <v>20.631695603989655</v>
      </c>
      <c r="K23" s="212">
        <v>71.37052087181381</v>
      </c>
    </row>
    <row r="24" spans="2:13">
      <c r="B24" s="39" t="s">
        <v>24</v>
      </c>
      <c r="C24" s="40">
        <v>486</v>
      </c>
      <c r="D24" s="40">
        <v>64</v>
      </c>
      <c r="E24" s="40">
        <v>1126</v>
      </c>
      <c r="F24" s="40">
        <v>3889</v>
      </c>
      <c r="G24" s="40">
        <v>5565</v>
      </c>
      <c r="H24" s="226">
        <v>8.7331536388140165</v>
      </c>
      <c r="I24" s="227">
        <v>1.1500449236298294</v>
      </c>
      <c r="J24" s="227">
        <v>20.233602875112307</v>
      </c>
      <c r="K24" s="227">
        <v>69.883198562443852</v>
      </c>
    </row>
    <row r="25" spans="2:13" ht="28.2" customHeight="1">
      <c r="B25" s="284" t="s">
        <v>72</v>
      </c>
      <c r="C25" s="284"/>
      <c r="D25" s="284"/>
      <c r="E25" s="284"/>
      <c r="F25" s="284"/>
      <c r="G25" s="284"/>
      <c r="H25" s="284"/>
      <c r="I25" s="284"/>
      <c r="J25" s="284"/>
      <c r="K25" s="284"/>
      <c r="L25" s="175"/>
    </row>
    <row r="27" spans="2:13">
      <c r="F27" s="175"/>
    </row>
    <row r="30" spans="2:13">
      <c r="H30" s="202"/>
      <c r="I30" s="202"/>
      <c r="J30" s="202"/>
      <c r="K30" s="202"/>
    </row>
    <row r="31" spans="2:13">
      <c r="H31" s="202"/>
      <c r="I31" s="202"/>
      <c r="J31" s="202"/>
      <c r="K31" s="202"/>
    </row>
    <row r="32" spans="2:13">
      <c r="H32" s="202"/>
      <c r="I32" s="202"/>
      <c r="J32" s="202"/>
      <c r="K32" s="202"/>
    </row>
    <row r="33" spans="8:11">
      <c r="H33" s="202"/>
      <c r="I33" s="202"/>
      <c r="J33" s="202"/>
      <c r="K33" s="202"/>
    </row>
    <row r="34" spans="8:11">
      <c r="H34" s="202"/>
      <c r="I34" s="202"/>
      <c r="J34" s="202"/>
      <c r="K34" s="202"/>
    </row>
    <row r="35" spans="8:11">
      <c r="H35" s="202"/>
      <c r="I35" s="202"/>
      <c r="J35" s="202"/>
      <c r="K35" s="202"/>
    </row>
    <row r="36" spans="8:11">
      <c r="H36" s="202"/>
      <c r="I36" s="202"/>
      <c r="J36" s="202"/>
      <c r="K36" s="202"/>
    </row>
    <row r="37" spans="8:11">
      <c r="H37" s="202"/>
      <c r="I37" s="202"/>
      <c r="J37" s="202"/>
      <c r="K37" s="202"/>
    </row>
    <row r="38" spans="8:11">
      <c r="H38" s="202"/>
      <c r="I38" s="202"/>
      <c r="J38" s="202"/>
      <c r="K38" s="202"/>
    </row>
    <row r="39" spans="8:11">
      <c r="H39" s="202"/>
      <c r="I39" s="202"/>
      <c r="J39" s="202"/>
      <c r="K39" s="202"/>
    </row>
    <row r="40" spans="8:11">
      <c r="H40" s="202"/>
      <c r="I40" s="202"/>
      <c r="J40" s="202"/>
      <c r="K40" s="202"/>
    </row>
    <row r="41" spans="8:11">
      <c r="H41" s="202"/>
      <c r="I41" s="202"/>
      <c r="J41" s="202"/>
      <c r="K41" s="202"/>
    </row>
    <row r="42" spans="8:11">
      <c r="H42" s="202"/>
      <c r="I42" s="202"/>
      <c r="J42" s="202"/>
      <c r="K42" s="202"/>
    </row>
    <row r="43" spans="8:11">
      <c r="H43" s="202"/>
      <c r="I43" s="202"/>
      <c r="J43" s="202"/>
      <c r="K43" s="202"/>
    </row>
    <row r="44" spans="8:11">
      <c r="H44" s="202"/>
      <c r="I44" s="202"/>
      <c r="J44" s="202"/>
      <c r="K44" s="202"/>
    </row>
    <row r="45" spans="8:11">
      <c r="H45" s="202"/>
      <c r="I45" s="202"/>
      <c r="J45" s="202"/>
      <c r="K45" s="202"/>
    </row>
    <row r="46" spans="8:11">
      <c r="H46" s="202"/>
      <c r="I46" s="202"/>
      <c r="J46" s="202"/>
      <c r="K46" s="202"/>
    </row>
    <row r="47" spans="8:11">
      <c r="H47" s="202"/>
      <c r="I47" s="202"/>
      <c r="J47" s="202"/>
      <c r="K47" s="202"/>
    </row>
    <row r="48" spans="8:11">
      <c r="H48" s="202"/>
      <c r="I48" s="202"/>
      <c r="J48" s="202"/>
      <c r="K48" s="202"/>
    </row>
    <row r="50" spans="3:11">
      <c r="C50" s="175"/>
      <c r="D50" s="175"/>
      <c r="E50" s="175"/>
      <c r="F50" s="175"/>
      <c r="G50" s="175"/>
      <c r="H50" s="175"/>
      <c r="I50" s="175"/>
      <c r="J50" s="175"/>
      <c r="K50" s="175"/>
    </row>
    <row r="51" spans="3:11">
      <c r="C51" s="175"/>
      <c r="D51" s="175"/>
      <c r="E51" s="175"/>
      <c r="F51" s="175"/>
      <c r="G51" s="175"/>
      <c r="H51" s="175"/>
      <c r="I51" s="175"/>
      <c r="J51" s="175"/>
      <c r="K51" s="175"/>
    </row>
    <row r="52" spans="3:11">
      <c r="C52" s="175"/>
      <c r="D52" s="175"/>
      <c r="E52" s="175"/>
      <c r="F52" s="175"/>
      <c r="G52" s="175"/>
      <c r="H52" s="175"/>
      <c r="I52" s="175"/>
      <c r="J52" s="175"/>
      <c r="K52" s="175"/>
    </row>
    <row r="53" spans="3:11">
      <c r="C53" s="175"/>
      <c r="D53" s="175"/>
      <c r="E53" s="175"/>
      <c r="F53" s="175"/>
      <c r="G53" s="175"/>
      <c r="H53" s="175"/>
      <c r="I53" s="175"/>
      <c r="J53" s="175"/>
      <c r="K53" s="175"/>
    </row>
    <row r="54" spans="3:11">
      <c r="C54" s="175"/>
      <c r="D54" s="175"/>
      <c r="E54" s="175"/>
      <c r="F54" s="175"/>
      <c r="G54" s="175"/>
      <c r="H54" s="175"/>
      <c r="I54" s="175"/>
      <c r="J54" s="175"/>
      <c r="K54" s="175"/>
    </row>
    <row r="55" spans="3:11">
      <c r="C55" s="175"/>
      <c r="D55" s="175"/>
      <c r="E55" s="175"/>
      <c r="F55" s="175"/>
      <c r="G55" s="175"/>
      <c r="H55" s="175"/>
      <c r="I55" s="175"/>
      <c r="J55" s="175"/>
      <c r="K55" s="175"/>
    </row>
    <row r="56" spans="3:11">
      <c r="C56" s="175"/>
      <c r="D56" s="175"/>
      <c r="E56" s="175"/>
      <c r="F56" s="175"/>
      <c r="G56" s="175"/>
      <c r="H56" s="175"/>
      <c r="I56" s="175"/>
      <c r="J56" s="175"/>
      <c r="K56" s="175"/>
    </row>
    <row r="57" spans="3:11">
      <c r="C57" s="175"/>
      <c r="D57" s="175"/>
      <c r="E57" s="175"/>
      <c r="F57" s="175"/>
      <c r="G57" s="175"/>
      <c r="H57" s="175"/>
      <c r="I57" s="175"/>
      <c r="J57" s="175"/>
      <c r="K57" s="175"/>
    </row>
    <row r="58" spans="3:11">
      <c r="C58" s="175"/>
      <c r="D58" s="175"/>
      <c r="E58" s="175"/>
      <c r="F58" s="175"/>
      <c r="G58" s="175"/>
      <c r="H58" s="175"/>
      <c r="I58" s="175"/>
      <c r="J58" s="175"/>
      <c r="K58" s="175"/>
    </row>
    <row r="59" spans="3:11">
      <c r="C59" s="175"/>
      <c r="D59" s="175"/>
      <c r="E59" s="175"/>
      <c r="F59" s="175"/>
      <c r="G59" s="175"/>
      <c r="H59" s="175"/>
      <c r="I59" s="175"/>
      <c r="J59" s="175"/>
      <c r="K59" s="175"/>
    </row>
    <row r="60" spans="3:11">
      <c r="C60" s="175"/>
      <c r="D60" s="175"/>
      <c r="E60" s="175"/>
      <c r="F60" s="175"/>
      <c r="G60" s="175"/>
      <c r="H60" s="175"/>
      <c r="I60" s="175"/>
      <c r="J60" s="175"/>
      <c r="K60" s="175"/>
    </row>
    <row r="61" spans="3:11">
      <c r="C61" s="175"/>
      <c r="D61" s="175"/>
      <c r="E61" s="175"/>
      <c r="F61" s="175"/>
      <c r="G61" s="175"/>
      <c r="H61" s="175"/>
      <c r="I61" s="175"/>
      <c r="J61" s="175"/>
      <c r="K61" s="175"/>
    </row>
    <row r="62" spans="3:11">
      <c r="C62" s="175"/>
      <c r="D62" s="175"/>
      <c r="E62" s="175"/>
      <c r="F62" s="175"/>
      <c r="G62" s="175"/>
      <c r="H62" s="175"/>
      <c r="I62" s="175"/>
      <c r="J62" s="175"/>
      <c r="K62" s="175"/>
    </row>
    <row r="63" spans="3:11">
      <c r="C63" s="175"/>
      <c r="D63" s="175"/>
      <c r="E63" s="175"/>
      <c r="F63" s="175"/>
      <c r="G63" s="175"/>
      <c r="H63" s="175"/>
      <c r="I63" s="175"/>
      <c r="J63" s="175"/>
      <c r="K63" s="175"/>
    </row>
    <row r="64" spans="3:11">
      <c r="C64" s="175"/>
      <c r="D64" s="175"/>
      <c r="E64" s="175"/>
      <c r="F64" s="175"/>
      <c r="G64" s="175"/>
      <c r="H64" s="175"/>
      <c r="I64" s="175"/>
      <c r="J64" s="175"/>
      <c r="K64" s="175"/>
    </row>
    <row r="65" spans="3:11">
      <c r="C65" s="175"/>
      <c r="D65" s="175"/>
      <c r="E65" s="175"/>
      <c r="F65" s="175"/>
      <c r="G65" s="175"/>
      <c r="H65" s="175"/>
      <c r="I65" s="175"/>
      <c r="J65" s="175"/>
      <c r="K65" s="175"/>
    </row>
    <row r="66" spans="3:11">
      <c r="C66" s="175"/>
      <c r="D66" s="175"/>
      <c r="E66" s="175"/>
      <c r="F66" s="175"/>
      <c r="G66" s="175"/>
      <c r="H66" s="175"/>
      <c r="I66" s="175"/>
      <c r="J66" s="175"/>
      <c r="K66" s="175"/>
    </row>
    <row r="67" spans="3:11">
      <c r="C67" s="175"/>
      <c r="D67" s="175"/>
      <c r="E67" s="175"/>
      <c r="F67" s="175"/>
      <c r="G67" s="175"/>
      <c r="H67" s="175"/>
      <c r="I67" s="175"/>
      <c r="J67" s="175"/>
      <c r="K67" s="175"/>
    </row>
    <row r="68" spans="3:11">
      <c r="C68" s="175"/>
      <c r="D68" s="175"/>
      <c r="E68" s="175"/>
      <c r="F68" s="175"/>
      <c r="G68" s="175"/>
      <c r="H68" s="175"/>
      <c r="I68" s="175"/>
      <c r="J68" s="175"/>
      <c r="K68" s="175"/>
    </row>
    <row r="69" spans="3:11">
      <c r="C69" s="175"/>
      <c r="D69" s="175"/>
      <c r="E69" s="175"/>
      <c r="F69" s="175"/>
      <c r="G69" s="175"/>
      <c r="H69" s="175"/>
      <c r="I69" s="175"/>
      <c r="J69" s="175"/>
      <c r="K69" s="175"/>
    </row>
    <row r="70" spans="3:11">
      <c r="C70" s="175"/>
      <c r="D70" s="175"/>
      <c r="E70" s="175"/>
      <c r="F70" s="175"/>
      <c r="G70" s="175"/>
      <c r="H70" s="175"/>
      <c r="I70" s="175"/>
      <c r="J70" s="175"/>
      <c r="K70" s="175"/>
    </row>
    <row r="71" spans="3:11">
      <c r="C71" s="175"/>
      <c r="D71" s="175"/>
      <c r="E71" s="175"/>
      <c r="F71" s="175"/>
      <c r="G71" s="175"/>
      <c r="H71" s="175"/>
      <c r="I71" s="175"/>
      <c r="J71" s="175"/>
      <c r="K71" s="175"/>
    </row>
    <row r="72" spans="3:11">
      <c r="C72" s="175"/>
      <c r="D72" s="175"/>
      <c r="E72" s="175"/>
      <c r="F72" s="175"/>
      <c r="G72" s="175"/>
      <c r="H72" s="175"/>
      <c r="I72" s="175"/>
      <c r="J72" s="175"/>
      <c r="K72" s="175"/>
    </row>
    <row r="73" spans="3:11">
      <c r="C73" s="175"/>
      <c r="D73" s="175"/>
      <c r="E73" s="175"/>
      <c r="F73" s="175"/>
      <c r="G73" s="175"/>
      <c r="H73" s="175"/>
      <c r="I73" s="175"/>
      <c r="J73" s="175"/>
      <c r="K73" s="175"/>
    </row>
    <row r="74" spans="3:11">
      <c r="C74" s="175"/>
      <c r="D74" s="175"/>
      <c r="E74" s="175"/>
      <c r="F74" s="175"/>
      <c r="G74" s="175"/>
      <c r="H74" s="175"/>
      <c r="I74" s="175"/>
      <c r="J74" s="175"/>
      <c r="K74" s="175"/>
    </row>
    <row r="75" spans="3:11">
      <c r="C75" s="175"/>
      <c r="D75" s="175"/>
      <c r="E75" s="175"/>
      <c r="F75" s="175"/>
      <c r="G75" s="175"/>
      <c r="H75" s="175"/>
      <c r="I75" s="175"/>
      <c r="J75" s="175"/>
      <c r="K75" s="175"/>
    </row>
    <row r="76" spans="3:11">
      <c r="C76" s="175"/>
      <c r="D76" s="175"/>
      <c r="E76" s="175"/>
      <c r="F76" s="175"/>
      <c r="G76" s="175"/>
      <c r="H76" s="175"/>
      <c r="I76" s="175"/>
      <c r="J76" s="175"/>
      <c r="K76" s="175"/>
    </row>
  </sheetData>
  <mergeCells count="8">
    <mergeCell ref="B25:K25"/>
    <mergeCell ref="B2:K2"/>
    <mergeCell ref="B3:B5"/>
    <mergeCell ref="C3:F3"/>
    <mergeCell ref="G3:G4"/>
    <mergeCell ref="H3:K3"/>
    <mergeCell ref="C5:G5"/>
    <mergeCell ref="H5:K5"/>
  </mergeCells>
  <pageMargins left="0.7" right="0.7" top="0.78740157499999996" bottom="0.78740157499999996"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1D0CDC-267B-4371-B1D6-E9224E448D74}">
  <dimension ref="B2:L76"/>
  <sheetViews>
    <sheetView workbookViewId="0"/>
  </sheetViews>
  <sheetFormatPr baseColWidth="10" defaultColWidth="8.44140625" defaultRowHeight="14.4"/>
  <cols>
    <col min="1" max="1" width="8.44140625" style="72"/>
    <col min="2" max="2" width="37" style="72" customWidth="1"/>
    <col min="3" max="4" width="13.44140625" style="72" customWidth="1"/>
    <col min="5" max="5" width="15.44140625" style="72" customWidth="1"/>
    <col min="6" max="9" width="13.44140625" style="72" customWidth="1"/>
    <col min="10" max="10" width="15" style="72" customWidth="1"/>
    <col min="11" max="11" width="13.44140625" style="72" customWidth="1"/>
    <col min="12" max="16384" width="8.44140625" style="72"/>
  </cols>
  <sheetData>
    <row r="2" spans="2:11" ht="31.95" customHeight="1">
      <c r="B2" s="285" t="s">
        <v>69</v>
      </c>
      <c r="C2" s="285"/>
      <c r="D2" s="285"/>
      <c r="E2" s="285"/>
      <c r="F2" s="285"/>
      <c r="G2" s="285"/>
      <c r="H2" s="285"/>
      <c r="I2" s="285"/>
      <c r="J2" s="285"/>
      <c r="K2" s="285"/>
    </row>
    <row r="3" spans="2:11" ht="48.45" customHeight="1">
      <c r="B3" s="255" t="s">
        <v>0</v>
      </c>
      <c r="C3" s="292" t="s">
        <v>29</v>
      </c>
      <c r="D3" s="293"/>
      <c r="E3" s="294"/>
      <c r="F3" s="293"/>
      <c r="G3" s="295" t="s">
        <v>2</v>
      </c>
      <c r="H3" s="292" t="s">
        <v>29</v>
      </c>
      <c r="I3" s="293"/>
      <c r="J3" s="294"/>
      <c r="K3" s="293"/>
    </row>
    <row r="4" spans="2:11" ht="58.95" customHeight="1">
      <c r="B4" s="256"/>
      <c r="C4" s="73" t="s">
        <v>38</v>
      </c>
      <c r="D4" s="74" t="s">
        <v>39</v>
      </c>
      <c r="E4" s="91" t="s">
        <v>30</v>
      </c>
      <c r="F4" s="74" t="s">
        <v>3</v>
      </c>
      <c r="G4" s="296"/>
      <c r="H4" s="73" t="s">
        <v>38</v>
      </c>
      <c r="I4" s="74" t="s">
        <v>39</v>
      </c>
      <c r="J4" s="91" t="s">
        <v>30</v>
      </c>
      <c r="K4" s="74" t="s">
        <v>3</v>
      </c>
    </row>
    <row r="5" spans="2:11">
      <c r="B5" s="256"/>
      <c r="C5" s="262" t="s">
        <v>4</v>
      </c>
      <c r="D5" s="263"/>
      <c r="E5" s="263"/>
      <c r="F5" s="263"/>
      <c r="G5" s="264"/>
      <c r="H5" s="297" t="s">
        <v>5</v>
      </c>
      <c r="I5" s="297"/>
      <c r="J5" s="297"/>
      <c r="K5" s="297"/>
    </row>
    <row r="6" spans="2:11">
      <c r="B6" s="2" t="s">
        <v>6</v>
      </c>
      <c r="C6" s="3">
        <v>36</v>
      </c>
      <c r="D6" s="4">
        <v>32</v>
      </c>
      <c r="E6" s="3">
        <v>166</v>
      </c>
      <c r="F6" s="3">
        <v>1660</v>
      </c>
      <c r="G6" s="3">
        <f>SUM(C6:F6)</f>
        <v>1894</v>
      </c>
      <c r="H6" s="151">
        <f t="shared" ref="H6:H24" si="0">C6*100/G6</f>
        <v>1.9007391763463568</v>
      </c>
      <c r="I6" s="152">
        <f t="shared" ref="I6:I24" si="1">D6*100/G6</f>
        <v>1.6895459345300949</v>
      </c>
      <c r="J6" s="153">
        <f t="shared" ref="J6:J24" si="2">E6*100/G6</f>
        <v>8.7645195353748679</v>
      </c>
      <c r="K6" s="152">
        <f t="shared" ref="K6:K24" si="3">F6*100/G6</f>
        <v>87.645195353748676</v>
      </c>
    </row>
    <row r="7" spans="2:11">
      <c r="B7" s="9" t="s">
        <v>7</v>
      </c>
      <c r="C7" s="10">
        <v>67</v>
      </c>
      <c r="D7" s="11">
        <v>2</v>
      </c>
      <c r="E7" s="10">
        <v>32</v>
      </c>
      <c r="F7" s="10">
        <v>615</v>
      </c>
      <c r="G7" s="10">
        <f t="shared" ref="G7:G21" si="4">SUM(C7:F7)</f>
        <v>716</v>
      </c>
      <c r="H7" s="154">
        <f t="shared" si="0"/>
        <v>9.3575418994413404</v>
      </c>
      <c r="I7" s="155">
        <f t="shared" si="1"/>
        <v>0.27932960893854747</v>
      </c>
      <c r="J7" s="156">
        <f t="shared" si="2"/>
        <v>4.4692737430167595</v>
      </c>
      <c r="K7" s="155">
        <f t="shared" si="3"/>
        <v>85.893854748603346</v>
      </c>
    </row>
    <row r="8" spans="2:11">
      <c r="B8" s="15" t="s">
        <v>8</v>
      </c>
      <c r="C8" s="3">
        <v>122</v>
      </c>
      <c r="D8" s="4">
        <v>0</v>
      </c>
      <c r="E8" s="3">
        <v>9</v>
      </c>
      <c r="F8" s="3">
        <v>7</v>
      </c>
      <c r="G8" s="3">
        <f t="shared" si="4"/>
        <v>138</v>
      </c>
      <c r="H8" s="157">
        <f t="shared" si="0"/>
        <v>88.405797101449281</v>
      </c>
      <c r="I8" s="158">
        <f t="shared" si="1"/>
        <v>0</v>
      </c>
      <c r="J8" s="159">
        <f t="shared" si="2"/>
        <v>6.5217391304347823</v>
      </c>
      <c r="K8" s="158">
        <f t="shared" si="3"/>
        <v>5.0724637681159424</v>
      </c>
    </row>
    <row r="9" spans="2:11">
      <c r="B9" s="9" t="s">
        <v>9</v>
      </c>
      <c r="C9" s="10">
        <v>13</v>
      </c>
      <c r="D9" s="11">
        <v>0</v>
      </c>
      <c r="E9" s="10">
        <v>6</v>
      </c>
      <c r="F9" s="10">
        <v>4</v>
      </c>
      <c r="G9" s="10">
        <f t="shared" si="4"/>
        <v>23</v>
      </c>
      <c r="H9" s="154">
        <f t="shared" si="0"/>
        <v>56.521739130434781</v>
      </c>
      <c r="I9" s="155">
        <f t="shared" si="1"/>
        <v>0</v>
      </c>
      <c r="J9" s="53">
        <f t="shared" si="2"/>
        <v>26.086956521739129</v>
      </c>
      <c r="K9" s="54">
        <f t="shared" si="3"/>
        <v>17.391304347826086</v>
      </c>
    </row>
    <row r="10" spans="2:11">
      <c r="B10" s="15" t="s">
        <v>10</v>
      </c>
      <c r="C10" s="3">
        <v>0</v>
      </c>
      <c r="D10" s="4">
        <v>21</v>
      </c>
      <c r="E10" s="3">
        <v>0</v>
      </c>
      <c r="F10" s="3">
        <v>20</v>
      </c>
      <c r="G10" s="3">
        <f t="shared" si="4"/>
        <v>41</v>
      </c>
      <c r="H10" s="157">
        <f t="shared" si="0"/>
        <v>0</v>
      </c>
      <c r="I10" s="158">
        <f t="shared" si="1"/>
        <v>51.219512195121951</v>
      </c>
      <c r="J10" s="159">
        <f t="shared" si="2"/>
        <v>0</v>
      </c>
      <c r="K10" s="158">
        <f t="shared" si="3"/>
        <v>48.780487804878049</v>
      </c>
    </row>
    <row r="11" spans="2:11">
      <c r="B11" s="9" t="s">
        <v>11</v>
      </c>
      <c r="C11" s="10">
        <v>4</v>
      </c>
      <c r="D11" s="11">
        <v>1</v>
      </c>
      <c r="E11" s="10">
        <v>43</v>
      </c>
      <c r="F11" s="10">
        <v>101</v>
      </c>
      <c r="G11" s="10">
        <f t="shared" si="4"/>
        <v>149</v>
      </c>
      <c r="H11" s="154">
        <f t="shared" si="0"/>
        <v>2.6845637583892619</v>
      </c>
      <c r="I11" s="155">
        <f t="shared" si="1"/>
        <v>0.67114093959731547</v>
      </c>
      <c r="J11" s="156">
        <f t="shared" si="2"/>
        <v>28.859060402684563</v>
      </c>
      <c r="K11" s="155">
        <f t="shared" si="3"/>
        <v>67.785234899328856</v>
      </c>
    </row>
    <row r="12" spans="2:11">
      <c r="B12" s="15" t="s">
        <v>12</v>
      </c>
      <c r="C12" s="3">
        <v>36</v>
      </c>
      <c r="D12" s="4">
        <v>0</v>
      </c>
      <c r="E12" s="3">
        <v>45</v>
      </c>
      <c r="F12" s="3">
        <v>168</v>
      </c>
      <c r="G12" s="3">
        <f t="shared" si="4"/>
        <v>249</v>
      </c>
      <c r="H12" s="157">
        <f t="shared" si="0"/>
        <v>14.457831325301205</v>
      </c>
      <c r="I12" s="158">
        <f t="shared" si="1"/>
        <v>0</v>
      </c>
      <c r="J12" s="159">
        <f t="shared" si="2"/>
        <v>18.072289156626507</v>
      </c>
      <c r="K12" s="158">
        <f t="shared" si="3"/>
        <v>67.46987951807229</v>
      </c>
    </row>
    <row r="13" spans="2:11">
      <c r="B13" s="9" t="s">
        <v>13</v>
      </c>
      <c r="C13" s="10">
        <v>0</v>
      </c>
      <c r="D13" s="11">
        <v>0</v>
      </c>
      <c r="E13" s="10">
        <v>0</v>
      </c>
      <c r="F13" s="10">
        <v>22</v>
      </c>
      <c r="G13" s="10">
        <f t="shared" si="4"/>
        <v>22</v>
      </c>
      <c r="H13" s="154">
        <f t="shared" si="0"/>
        <v>0</v>
      </c>
      <c r="I13" s="155">
        <f t="shared" si="1"/>
        <v>0</v>
      </c>
      <c r="J13" s="55">
        <f t="shared" si="2"/>
        <v>0</v>
      </c>
      <c r="K13" s="155">
        <f t="shared" si="3"/>
        <v>100</v>
      </c>
    </row>
    <row r="14" spans="2:11">
      <c r="B14" s="15" t="s">
        <v>14</v>
      </c>
      <c r="C14" s="3">
        <v>108</v>
      </c>
      <c r="D14" s="4">
        <v>5</v>
      </c>
      <c r="E14" s="3">
        <v>271</v>
      </c>
      <c r="F14" s="3">
        <v>1189</v>
      </c>
      <c r="G14" s="3">
        <f t="shared" si="4"/>
        <v>1573</v>
      </c>
      <c r="H14" s="157">
        <f t="shared" si="0"/>
        <v>6.8658614113159571</v>
      </c>
      <c r="I14" s="158">
        <f t="shared" si="1"/>
        <v>0.31786395422759062</v>
      </c>
      <c r="J14" s="159">
        <f t="shared" si="2"/>
        <v>17.228226319135409</v>
      </c>
      <c r="K14" s="158">
        <f t="shared" si="3"/>
        <v>75.588048315321046</v>
      </c>
    </row>
    <row r="15" spans="2:11">
      <c r="B15" s="9" t="s">
        <v>15</v>
      </c>
      <c r="C15" s="10">
        <v>97</v>
      </c>
      <c r="D15" s="11">
        <v>9</v>
      </c>
      <c r="E15" s="10">
        <v>554</v>
      </c>
      <c r="F15" s="10">
        <v>611</v>
      </c>
      <c r="G15" s="10">
        <f t="shared" si="4"/>
        <v>1271</v>
      </c>
      <c r="H15" s="154">
        <f t="shared" si="0"/>
        <v>7.6317859952793077</v>
      </c>
      <c r="I15" s="155">
        <f t="shared" si="1"/>
        <v>0.70810385523210073</v>
      </c>
      <c r="J15" s="53">
        <f t="shared" si="2"/>
        <v>43.587726199842642</v>
      </c>
      <c r="K15" s="54">
        <f t="shared" si="3"/>
        <v>48.072383949645946</v>
      </c>
    </row>
    <row r="16" spans="2:11">
      <c r="B16" s="15" t="s">
        <v>16</v>
      </c>
      <c r="C16" s="3">
        <v>38</v>
      </c>
      <c r="D16" s="4">
        <v>3</v>
      </c>
      <c r="E16" s="3">
        <v>183</v>
      </c>
      <c r="F16" s="3">
        <v>217</v>
      </c>
      <c r="G16" s="3">
        <f t="shared" si="4"/>
        <v>441</v>
      </c>
      <c r="H16" s="157">
        <f t="shared" si="0"/>
        <v>8.616780045351474</v>
      </c>
      <c r="I16" s="158">
        <f t="shared" si="1"/>
        <v>0.68027210884353739</v>
      </c>
      <c r="J16" s="56">
        <f t="shared" si="2"/>
        <v>41.496598639455783</v>
      </c>
      <c r="K16" s="158">
        <f t="shared" si="3"/>
        <v>49.206349206349209</v>
      </c>
    </row>
    <row r="17" spans="2:12">
      <c r="B17" s="9" t="s">
        <v>17</v>
      </c>
      <c r="C17" s="10">
        <v>0</v>
      </c>
      <c r="D17" s="11">
        <v>0</v>
      </c>
      <c r="E17" s="10">
        <v>9</v>
      </c>
      <c r="F17" s="10">
        <v>57</v>
      </c>
      <c r="G17" s="10">
        <f t="shared" si="4"/>
        <v>66</v>
      </c>
      <c r="H17" s="57">
        <f t="shared" si="0"/>
        <v>0</v>
      </c>
      <c r="I17" s="53">
        <f t="shared" si="1"/>
        <v>0</v>
      </c>
      <c r="J17" s="156">
        <f t="shared" si="2"/>
        <v>13.636363636363637</v>
      </c>
      <c r="K17" s="155">
        <f t="shared" si="3"/>
        <v>86.36363636363636</v>
      </c>
    </row>
    <row r="18" spans="2:12">
      <c r="B18" s="15" t="s">
        <v>18</v>
      </c>
      <c r="C18" s="3">
        <v>0</v>
      </c>
      <c r="D18" s="4">
        <v>0</v>
      </c>
      <c r="E18" s="3">
        <v>0</v>
      </c>
      <c r="F18" s="3">
        <v>1</v>
      </c>
      <c r="G18" s="3">
        <f t="shared" si="4"/>
        <v>1</v>
      </c>
      <c r="H18" s="58">
        <f t="shared" si="0"/>
        <v>0</v>
      </c>
      <c r="I18" s="56">
        <f t="shared" si="1"/>
        <v>0</v>
      </c>
      <c r="J18" s="159">
        <f t="shared" si="2"/>
        <v>0</v>
      </c>
      <c r="K18" s="158">
        <f t="shared" si="3"/>
        <v>100</v>
      </c>
    </row>
    <row r="19" spans="2:12">
      <c r="B19" s="9" t="s">
        <v>19</v>
      </c>
      <c r="C19" s="10">
        <v>0</v>
      </c>
      <c r="D19" s="11">
        <v>0</v>
      </c>
      <c r="E19" s="10">
        <v>0</v>
      </c>
      <c r="F19" s="10">
        <v>0</v>
      </c>
      <c r="G19" s="10">
        <f t="shared" si="4"/>
        <v>0</v>
      </c>
      <c r="H19" s="57" t="s">
        <v>70</v>
      </c>
      <c r="I19" s="53" t="s">
        <v>70</v>
      </c>
      <c r="J19" s="156" t="s">
        <v>70</v>
      </c>
      <c r="K19" s="155" t="s">
        <v>70</v>
      </c>
    </row>
    <row r="20" spans="2:12">
      <c r="B20" s="15" t="s">
        <v>20</v>
      </c>
      <c r="C20" s="22">
        <v>10</v>
      </c>
      <c r="D20" s="23">
        <v>0</v>
      </c>
      <c r="E20" s="22">
        <v>22</v>
      </c>
      <c r="F20" s="22">
        <v>67</v>
      </c>
      <c r="G20" s="22">
        <f t="shared" si="4"/>
        <v>99</v>
      </c>
      <c r="H20" s="59">
        <f t="shared" si="0"/>
        <v>10.1010101010101</v>
      </c>
      <c r="I20" s="60">
        <f t="shared" si="1"/>
        <v>0</v>
      </c>
      <c r="J20" s="159">
        <f t="shared" si="2"/>
        <v>22.222222222222221</v>
      </c>
      <c r="K20" s="158">
        <f t="shared" si="3"/>
        <v>67.676767676767682</v>
      </c>
    </row>
    <row r="21" spans="2:12">
      <c r="B21" s="9" t="s">
        <v>21</v>
      </c>
      <c r="C21" s="27">
        <v>0</v>
      </c>
      <c r="D21" s="28">
        <v>0</v>
      </c>
      <c r="E21" s="27">
        <v>1</v>
      </c>
      <c r="F21" s="27">
        <v>0</v>
      </c>
      <c r="G21" s="61">
        <f t="shared" si="4"/>
        <v>1</v>
      </c>
      <c r="H21" s="160">
        <f t="shared" si="0"/>
        <v>0</v>
      </c>
      <c r="I21" s="161">
        <f t="shared" si="1"/>
        <v>0</v>
      </c>
      <c r="J21" s="161">
        <f t="shared" si="2"/>
        <v>100</v>
      </c>
      <c r="K21" s="161">
        <f t="shared" si="3"/>
        <v>0</v>
      </c>
    </row>
    <row r="22" spans="2:12">
      <c r="B22" s="32" t="s">
        <v>22</v>
      </c>
      <c r="C22" s="33">
        <f t="shared" ref="C22:G22" si="5">C8+C9+C13+C18+C19+C21</f>
        <v>135</v>
      </c>
      <c r="D22" s="33">
        <f t="shared" si="5"/>
        <v>0</v>
      </c>
      <c r="E22" s="33">
        <f t="shared" si="5"/>
        <v>16</v>
      </c>
      <c r="F22" s="33">
        <f t="shared" si="5"/>
        <v>34</v>
      </c>
      <c r="G22" s="33">
        <f t="shared" si="5"/>
        <v>185</v>
      </c>
      <c r="H22" s="162">
        <f t="shared" si="0"/>
        <v>72.972972972972968</v>
      </c>
      <c r="I22" s="163">
        <f t="shared" si="1"/>
        <v>0</v>
      </c>
      <c r="J22" s="163">
        <f t="shared" si="2"/>
        <v>8.6486486486486491</v>
      </c>
      <c r="K22" s="163">
        <f t="shared" si="3"/>
        <v>18.378378378378379</v>
      </c>
    </row>
    <row r="23" spans="2:12">
      <c r="B23" s="15" t="s">
        <v>23</v>
      </c>
      <c r="C23" s="37">
        <f t="shared" ref="C23:G23" si="6">C20+C16+C17+C15+C14+C12+C11+C10+C6+C7</f>
        <v>396</v>
      </c>
      <c r="D23" s="37">
        <f t="shared" si="6"/>
        <v>73</v>
      </c>
      <c r="E23" s="37">
        <f t="shared" si="6"/>
        <v>1325</v>
      </c>
      <c r="F23" s="37">
        <f t="shared" si="6"/>
        <v>4705</v>
      </c>
      <c r="G23" s="37">
        <f t="shared" si="6"/>
        <v>6499</v>
      </c>
      <c r="H23" s="157">
        <f t="shared" si="0"/>
        <v>6.0932451146330209</v>
      </c>
      <c r="I23" s="158">
        <f t="shared" si="1"/>
        <v>1.1232497307278042</v>
      </c>
      <c r="J23" s="159">
        <f t="shared" si="2"/>
        <v>20.387751961840284</v>
      </c>
      <c r="K23" s="158">
        <f t="shared" si="3"/>
        <v>72.395753192798892</v>
      </c>
    </row>
    <row r="24" spans="2:12">
      <c r="B24" s="39" t="s">
        <v>24</v>
      </c>
      <c r="C24" s="40">
        <f t="shared" ref="C24:G24" si="7">SUM(C6:C21)</f>
        <v>531</v>
      </c>
      <c r="D24" s="40">
        <f t="shared" si="7"/>
        <v>73</v>
      </c>
      <c r="E24" s="40">
        <f t="shared" si="7"/>
        <v>1341</v>
      </c>
      <c r="F24" s="40">
        <f t="shared" si="7"/>
        <v>4739</v>
      </c>
      <c r="G24" s="40">
        <f t="shared" si="7"/>
        <v>6684</v>
      </c>
      <c r="H24" s="164">
        <f t="shared" si="0"/>
        <v>7.9443447037701977</v>
      </c>
      <c r="I24" s="165">
        <f t="shared" si="1"/>
        <v>1.0921603830041891</v>
      </c>
      <c r="J24" s="165">
        <f t="shared" si="2"/>
        <v>20.062836624775585</v>
      </c>
      <c r="K24" s="165">
        <f t="shared" si="3"/>
        <v>70.900658288450032</v>
      </c>
    </row>
    <row r="25" spans="2:12" ht="28.2" customHeight="1">
      <c r="B25" s="281" t="s">
        <v>67</v>
      </c>
      <c r="C25" s="281"/>
      <c r="D25" s="281"/>
      <c r="E25" s="281"/>
      <c r="F25" s="281"/>
      <c r="G25" s="281"/>
      <c r="H25" s="281"/>
      <c r="I25" s="281"/>
      <c r="J25" s="281"/>
      <c r="K25" s="281"/>
      <c r="L25" s="77"/>
    </row>
    <row r="27" spans="2:12">
      <c r="F27" s="77"/>
    </row>
    <row r="30" spans="2:12">
      <c r="H30" s="89"/>
      <c r="I30" s="89"/>
      <c r="J30" s="89"/>
      <c r="K30" s="89"/>
    </row>
    <row r="31" spans="2:12">
      <c r="H31" s="89"/>
      <c r="I31" s="89"/>
      <c r="J31" s="89"/>
      <c r="K31" s="89"/>
    </row>
    <row r="32" spans="2:12">
      <c r="H32" s="89"/>
      <c r="I32" s="89"/>
      <c r="J32" s="89"/>
      <c r="K32" s="89"/>
    </row>
    <row r="33" spans="8:11">
      <c r="H33" s="89"/>
      <c r="I33" s="89"/>
      <c r="J33" s="89"/>
      <c r="K33" s="89"/>
    </row>
    <row r="34" spans="8:11">
      <c r="H34" s="89"/>
      <c r="I34" s="89"/>
      <c r="J34" s="89"/>
      <c r="K34" s="89"/>
    </row>
    <row r="35" spans="8:11">
      <c r="H35" s="89"/>
      <c r="I35" s="89"/>
      <c r="J35" s="89"/>
      <c r="K35" s="89"/>
    </row>
    <row r="36" spans="8:11">
      <c r="H36" s="89"/>
      <c r="I36" s="89"/>
      <c r="J36" s="89"/>
      <c r="K36" s="89"/>
    </row>
    <row r="37" spans="8:11">
      <c r="H37" s="89"/>
      <c r="I37" s="89"/>
      <c r="J37" s="89"/>
      <c r="K37" s="89"/>
    </row>
    <row r="38" spans="8:11">
      <c r="H38" s="89"/>
      <c r="I38" s="89"/>
      <c r="J38" s="89"/>
      <c r="K38" s="89"/>
    </row>
    <row r="39" spans="8:11">
      <c r="H39" s="89"/>
      <c r="I39" s="89"/>
      <c r="J39" s="89"/>
      <c r="K39" s="89"/>
    </row>
    <row r="40" spans="8:11">
      <c r="H40" s="89"/>
      <c r="I40" s="89"/>
      <c r="J40" s="89"/>
      <c r="K40" s="89"/>
    </row>
    <row r="41" spans="8:11">
      <c r="H41" s="89"/>
      <c r="I41" s="89"/>
      <c r="J41" s="89"/>
      <c r="K41" s="89"/>
    </row>
    <row r="42" spans="8:11">
      <c r="H42" s="89"/>
      <c r="I42" s="89"/>
      <c r="J42" s="89"/>
      <c r="K42" s="89"/>
    </row>
    <row r="43" spans="8:11">
      <c r="H43" s="89"/>
      <c r="I43" s="89"/>
      <c r="J43" s="89"/>
      <c r="K43" s="89"/>
    </row>
    <row r="44" spans="8:11">
      <c r="H44" s="89"/>
      <c r="I44" s="89"/>
      <c r="J44" s="89"/>
      <c r="K44" s="89"/>
    </row>
    <row r="45" spans="8:11">
      <c r="H45" s="89"/>
      <c r="I45" s="89"/>
      <c r="J45" s="89"/>
      <c r="K45" s="89"/>
    </row>
    <row r="46" spans="8:11">
      <c r="H46" s="89"/>
      <c r="I46" s="89"/>
      <c r="J46" s="89"/>
      <c r="K46" s="89"/>
    </row>
    <row r="47" spans="8:11">
      <c r="H47" s="89"/>
      <c r="I47" s="89"/>
      <c r="J47" s="89"/>
      <c r="K47" s="89"/>
    </row>
    <row r="48" spans="8:11">
      <c r="H48" s="89"/>
      <c r="I48" s="89"/>
      <c r="J48" s="89"/>
      <c r="K48" s="89"/>
    </row>
    <row r="50" spans="3:11">
      <c r="C50" s="77"/>
      <c r="D50" s="77"/>
      <c r="E50" s="77"/>
      <c r="F50" s="77"/>
      <c r="G50" s="77"/>
      <c r="H50" s="77"/>
      <c r="I50" s="77"/>
      <c r="J50" s="77"/>
      <c r="K50" s="77"/>
    </row>
    <row r="51" spans="3:11">
      <c r="C51" s="77"/>
      <c r="D51" s="77"/>
      <c r="E51" s="77"/>
      <c r="F51" s="77"/>
      <c r="G51" s="77"/>
      <c r="H51" s="77"/>
      <c r="I51" s="77"/>
      <c r="J51" s="77"/>
      <c r="K51" s="77"/>
    </row>
    <row r="52" spans="3:11">
      <c r="C52" s="77"/>
      <c r="D52" s="77"/>
      <c r="E52" s="77"/>
      <c r="F52" s="77"/>
      <c r="G52" s="77"/>
      <c r="H52" s="77"/>
      <c r="I52" s="77"/>
      <c r="J52" s="77"/>
      <c r="K52" s="77"/>
    </row>
    <row r="53" spans="3:11">
      <c r="C53" s="77"/>
      <c r="D53" s="77"/>
      <c r="E53" s="77"/>
      <c r="F53" s="77"/>
      <c r="G53" s="77"/>
      <c r="H53" s="77"/>
      <c r="I53" s="77"/>
      <c r="J53" s="77"/>
      <c r="K53" s="77"/>
    </row>
    <row r="54" spans="3:11">
      <c r="C54" s="77"/>
      <c r="D54" s="77"/>
      <c r="E54" s="77"/>
      <c r="F54" s="77"/>
      <c r="G54" s="77"/>
      <c r="H54" s="77"/>
      <c r="I54" s="77"/>
      <c r="J54" s="77"/>
      <c r="K54" s="77"/>
    </row>
    <row r="55" spans="3:11">
      <c r="C55" s="77"/>
      <c r="D55" s="77"/>
      <c r="E55" s="77"/>
      <c r="F55" s="77"/>
      <c r="G55" s="77"/>
      <c r="H55" s="77"/>
      <c r="I55" s="77"/>
      <c r="J55" s="77"/>
      <c r="K55" s="77"/>
    </row>
    <row r="56" spans="3:11">
      <c r="C56" s="77"/>
      <c r="D56" s="77"/>
      <c r="E56" s="77"/>
      <c r="F56" s="77"/>
      <c r="G56" s="77"/>
      <c r="H56" s="77"/>
      <c r="I56" s="77"/>
      <c r="J56" s="77"/>
      <c r="K56" s="77"/>
    </row>
    <row r="57" spans="3:11">
      <c r="C57" s="77"/>
      <c r="D57" s="77"/>
      <c r="E57" s="77"/>
      <c r="F57" s="77"/>
      <c r="G57" s="77"/>
      <c r="H57" s="77"/>
      <c r="I57" s="77"/>
      <c r="J57" s="77"/>
      <c r="K57" s="77"/>
    </row>
    <row r="58" spans="3:11">
      <c r="C58" s="77"/>
      <c r="D58" s="77"/>
      <c r="E58" s="77"/>
      <c r="F58" s="77"/>
      <c r="G58" s="77"/>
      <c r="H58" s="77"/>
      <c r="I58" s="77"/>
      <c r="J58" s="77"/>
      <c r="K58" s="77"/>
    </row>
    <row r="59" spans="3:11">
      <c r="C59" s="77"/>
      <c r="D59" s="77"/>
      <c r="E59" s="77"/>
      <c r="F59" s="77"/>
      <c r="G59" s="77"/>
      <c r="H59" s="77"/>
      <c r="I59" s="77"/>
      <c r="J59" s="77"/>
      <c r="K59" s="77"/>
    </row>
    <row r="60" spans="3:11">
      <c r="C60" s="77"/>
      <c r="D60" s="77"/>
      <c r="E60" s="77"/>
      <c r="F60" s="77"/>
      <c r="G60" s="77"/>
      <c r="H60" s="77"/>
      <c r="I60" s="77"/>
      <c r="J60" s="77"/>
      <c r="K60" s="77"/>
    </row>
    <row r="61" spans="3:11">
      <c r="C61" s="77"/>
      <c r="D61" s="77"/>
      <c r="E61" s="77"/>
      <c r="F61" s="77"/>
      <c r="G61" s="77"/>
      <c r="H61" s="77"/>
      <c r="I61" s="77"/>
      <c r="J61" s="77"/>
      <c r="K61" s="77"/>
    </row>
    <row r="62" spans="3:11">
      <c r="C62" s="77"/>
      <c r="D62" s="77"/>
      <c r="E62" s="77"/>
      <c r="F62" s="77"/>
      <c r="G62" s="77"/>
      <c r="H62" s="77"/>
      <c r="I62" s="77"/>
      <c r="J62" s="77"/>
      <c r="K62" s="77"/>
    </row>
    <row r="63" spans="3:11">
      <c r="C63" s="77"/>
      <c r="D63" s="77"/>
      <c r="E63" s="77"/>
      <c r="F63" s="77"/>
      <c r="G63" s="77"/>
      <c r="H63" s="77"/>
      <c r="I63" s="77"/>
      <c r="J63" s="77"/>
      <c r="K63" s="77"/>
    </row>
    <row r="64" spans="3:11">
      <c r="C64" s="77"/>
      <c r="D64" s="77"/>
      <c r="E64" s="77"/>
      <c r="F64" s="77"/>
      <c r="G64" s="77"/>
      <c r="H64" s="77"/>
      <c r="I64" s="77"/>
      <c r="J64" s="77"/>
      <c r="K64" s="77"/>
    </row>
    <row r="65" spans="3:11">
      <c r="C65" s="77"/>
      <c r="D65" s="77"/>
      <c r="E65" s="77"/>
      <c r="F65" s="77"/>
      <c r="G65" s="77"/>
      <c r="H65" s="77"/>
      <c r="I65" s="77"/>
      <c r="J65" s="77"/>
      <c r="K65" s="77"/>
    </row>
    <row r="66" spans="3:11">
      <c r="C66" s="77"/>
      <c r="D66" s="77"/>
      <c r="E66" s="77"/>
      <c r="F66" s="77"/>
      <c r="G66" s="77"/>
      <c r="H66" s="77"/>
      <c r="I66" s="77"/>
      <c r="J66" s="77"/>
      <c r="K66" s="77"/>
    </row>
    <row r="67" spans="3:11">
      <c r="C67" s="77"/>
      <c r="D67" s="77"/>
      <c r="E67" s="77"/>
      <c r="F67" s="77"/>
      <c r="G67" s="77"/>
      <c r="H67" s="77"/>
      <c r="I67" s="77"/>
      <c r="J67" s="77"/>
      <c r="K67" s="77"/>
    </row>
    <row r="68" spans="3:11">
      <c r="C68" s="77"/>
      <c r="D68" s="77"/>
      <c r="E68" s="77"/>
      <c r="F68" s="77"/>
      <c r="G68" s="77"/>
      <c r="H68" s="77"/>
      <c r="I68" s="77"/>
      <c r="J68" s="77"/>
      <c r="K68" s="77"/>
    </row>
    <row r="69" spans="3:11">
      <c r="C69" s="77"/>
      <c r="D69" s="77"/>
      <c r="E69" s="77"/>
      <c r="F69" s="77"/>
      <c r="G69" s="77"/>
      <c r="H69" s="77"/>
      <c r="I69" s="77"/>
      <c r="J69" s="77"/>
      <c r="K69" s="77"/>
    </row>
    <row r="70" spans="3:11">
      <c r="C70" s="77"/>
      <c r="D70" s="77"/>
      <c r="E70" s="77"/>
      <c r="F70" s="77"/>
      <c r="G70" s="77"/>
      <c r="H70" s="77"/>
      <c r="I70" s="77"/>
      <c r="J70" s="77"/>
      <c r="K70" s="77"/>
    </row>
    <row r="71" spans="3:11">
      <c r="C71" s="77"/>
      <c r="D71" s="77"/>
      <c r="E71" s="77"/>
      <c r="F71" s="77"/>
      <c r="G71" s="77"/>
      <c r="H71" s="77"/>
      <c r="I71" s="77"/>
      <c r="J71" s="77"/>
      <c r="K71" s="77"/>
    </row>
    <row r="72" spans="3:11">
      <c r="C72" s="77"/>
      <c r="D72" s="77"/>
      <c r="E72" s="77"/>
      <c r="F72" s="77"/>
      <c r="G72" s="77"/>
      <c r="H72" s="77"/>
      <c r="I72" s="77"/>
      <c r="J72" s="77"/>
      <c r="K72" s="77"/>
    </row>
    <row r="73" spans="3:11">
      <c r="C73" s="77"/>
      <c r="D73" s="77"/>
      <c r="E73" s="77"/>
      <c r="F73" s="77"/>
      <c r="G73" s="77"/>
      <c r="H73" s="77"/>
      <c r="I73" s="77"/>
      <c r="J73" s="77"/>
      <c r="K73" s="77"/>
    </row>
    <row r="74" spans="3:11">
      <c r="C74" s="77"/>
      <c r="D74" s="77"/>
      <c r="E74" s="77"/>
      <c r="F74" s="77"/>
      <c r="G74" s="77"/>
      <c r="H74" s="77"/>
      <c r="I74" s="77"/>
      <c r="J74" s="77"/>
      <c r="K74" s="77"/>
    </row>
    <row r="75" spans="3:11">
      <c r="C75" s="77"/>
      <c r="D75" s="77"/>
      <c r="E75" s="77"/>
      <c r="F75" s="77"/>
      <c r="G75" s="77"/>
      <c r="H75" s="77"/>
      <c r="I75" s="77"/>
      <c r="J75" s="77"/>
      <c r="K75" s="77"/>
    </row>
    <row r="76" spans="3:11">
      <c r="C76" s="77"/>
      <c r="D76" s="77"/>
      <c r="E76" s="77"/>
      <c r="F76" s="77"/>
      <c r="G76" s="77"/>
      <c r="H76" s="77"/>
      <c r="I76" s="77"/>
      <c r="J76" s="77"/>
      <c r="K76" s="77"/>
    </row>
  </sheetData>
  <mergeCells count="8">
    <mergeCell ref="B25:K25"/>
    <mergeCell ref="B2:K2"/>
    <mergeCell ref="B3:B5"/>
    <mergeCell ref="C3:F3"/>
    <mergeCell ref="G3:G4"/>
    <mergeCell ref="H3:K3"/>
    <mergeCell ref="C5:G5"/>
    <mergeCell ref="H5:K5"/>
  </mergeCells>
  <pageMargins left="0.7" right="0.7" top="0.78740157499999996" bottom="0.78740157499999996"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5418CE-9388-4D94-9FD5-A897CF576FA3}">
  <dimension ref="B2:L77"/>
  <sheetViews>
    <sheetView workbookViewId="0"/>
  </sheetViews>
  <sheetFormatPr baseColWidth="10" defaultColWidth="8.44140625" defaultRowHeight="14.4"/>
  <cols>
    <col min="1" max="1" width="8.44140625" style="72"/>
    <col min="2" max="2" width="37" style="72" customWidth="1"/>
    <col min="3" max="4" width="13.44140625" style="72" customWidth="1"/>
    <col min="5" max="5" width="15.44140625" style="72" customWidth="1"/>
    <col min="6" max="9" width="13.44140625" style="72" customWidth="1"/>
    <col min="10" max="10" width="15" style="72" customWidth="1"/>
    <col min="11" max="11" width="13.44140625" style="72" customWidth="1"/>
    <col min="12" max="16384" width="8.44140625" style="72"/>
  </cols>
  <sheetData>
    <row r="2" spans="2:11" ht="32.1" customHeight="1">
      <c r="B2" s="285" t="s">
        <v>65</v>
      </c>
      <c r="C2" s="285"/>
      <c r="D2" s="285"/>
      <c r="E2" s="285"/>
      <c r="F2" s="285"/>
      <c r="G2" s="285"/>
      <c r="H2" s="285"/>
      <c r="I2" s="285"/>
      <c r="J2" s="285"/>
      <c r="K2" s="285"/>
    </row>
    <row r="3" spans="2:11" ht="48.6" customHeight="1">
      <c r="B3" s="255" t="s">
        <v>0</v>
      </c>
      <c r="C3" s="292" t="s">
        <v>29</v>
      </c>
      <c r="D3" s="293"/>
      <c r="E3" s="294"/>
      <c r="F3" s="293"/>
      <c r="G3" s="295" t="s">
        <v>2</v>
      </c>
      <c r="H3" s="292" t="s">
        <v>29</v>
      </c>
      <c r="I3" s="293"/>
      <c r="J3" s="294"/>
      <c r="K3" s="293"/>
    </row>
    <row r="4" spans="2:11" ht="59.1" customHeight="1">
      <c r="B4" s="256"/>
      <c r="C4" s="73" t="s">
        <v>38</v>
      </c>
      <c r="D4" s="74" t="s">
        <v>39</v>
      </c>
      <c r="E4" s="91" t="s">
        <v>30</v>
      </c>
      <c r="F4" s="74" t="s">
        <v>3</v>
      </c>
      <c r="G4" s="296"/>
      <c r="H4" s="73" t="s">
        <v>38</v>
      </c>
      <c r="I4" s="74" t="s">
        <v>39</v>
      </c>
      <c r="J4" s="91" t="s">
        <v>30</v>
      </c>
      <c r="K4" s="74" t="s">
        <v>3</v>
      </c>
    </row>
    <row r="5" spans="2:11">
      <c r="B5" s="256"/>
      <c r="C5" s="262" t="s">
        <v>4</v>
      </c>
      <c r="D5" s="263"/>
      <c r="E5" s="263"/>
      <c r="F5" s="263"/>
      <c r="G5" s="264"/>
      <c r="H5" s="297" t="s">
        <v>5</v>
      </c>
      <c r="I5" s="297"/>
      <c r="J5" s="297"/>
      <c r="K5" s="297"/>
    </row>
    <row r="6" spans="2:11">
      <c r="B6" s="2" t="s">
        <v>6</v>
      </c>
      <c r="C6" s="3">
        <v>84</v>
      </c>
      <c r="D6" s="4">
        <v>31</v>
      </c>
      <c r="E6" s="3">
        <v>167</v>
      </c>
      <c r="F6" s="3">
        <v>1948</v>
      </c>
      <c r="G6" s="3">
        <f>SUM(C6:F6)</f>
        <v>2230</v>
      </c>
      <c r="H6" s="123">
        <f t="shared" ref="H6:H24" si="0">C6*100/G6</f>
        <v>3.7668161434977581</v>
      </c>
      <c r="I6" s="124">
        <f t="shared" ref="I6:I24" si="1">D6*100/G6</f>
        <v>1.3901345291479821</v>
      </c>
      <c r="J6" s="125">
        <f t="shared" ref="J6:J24" si="2">E6*100/G6</f>
        <v>7.4887892376681613</v>
      </c>
      <c r="K6" s="124">
        <f t="shared" ref="K6:K24" si="3">F6*100/G6</f>
        <v>87.354260089686093</v>
      </c>
    </row>
    <row r="7" spans="2:11">
      <c r="B7" s="9" t="s">
        <v>7</v>
      </c>
      <c r="C7" s="10">
        <v>109</v>
      </c>
      <c r="D7" s="11">
        <v>4</v>
      </c>
      <c r="E7" s="10">
        <v>40</v>
      </c>
      <c r="F7" s="10">
        <v>655</v>
      </c>
      <c r="G7" s="10">
        <f t="shared" ref="G7:G21" si="4">SUM(C7:F7)</f>
        <v>808</v>
      </c>
      <c r="H7" s="126">
        <f t="shared" si="0"/>
        <v>13.490099009900991</v>
      </c>
      <c r="I7" s="127">
        <f t="shared" si="1"/>
        <v>0.49504950495049505</v>
      </c>
      <c r="J7" s="128">
        <f t="shared" si="2"/>
        <v>4.9504950495049505</v>
      </c>
      <c r="K7" s="127">
        <f t="shared" si="3"/>
        <v>81.06435643564356</v>
      </c>
    </row>
    <row r="8" spans="2:11">
      <c r="B8" s="15" t="s">
        <v>8</v>
      </c>
      <c r="C8" s="3">
        <v>103</v>
      </c>
      <c r="D8" s="4">
        <v>0</v>
      </c>
      <c r="E8" s="3">
        <v>6</v>
      </c>
      <c r="F8" s="3">
        <v>3</v>
      </c>
      <c r="G8" s="3">
        <f t="shared" si="4"/>
        <v>112</v>
      </c>
      <c r="H8" s="129">
        <f t="shared" si="0"/>
        <v>91.964285714285708</v>
      </c>
      <c r="I8" s="130">
        <f t="shared" si="1"/>
        <v>0</v>
      </c>
      <c r="J8" s="131">
        <f t="shared" si="2"/>
        <v>5.3571428571428568</v>
      </c>
      <c r="K8" s="130">
        <f t="shared" si="3"/>
        <v>2.6785714285714284</v>
      </c>
    </row>
    <row r="9" spans="2:11">
      <c r="B9" s="9" t="s">
        <v>9</v>
      </c>
      <c r="C9" s="10">
        <v>3</v>
      </c>
      <c r="D9" s="11">
        <v>0</v>
      </c>
      <c r="E9" s="10">
        <v>3</v>
      </c>
      <c r="F9" s="10">
        <v>7</v>
      </c>
      <c r="G9" s="10">
        <f t="shared" si="4"/>
        <v>13</v>
      </c>
      <c r="H9" s="126">
        <f t="shared" si="0"/>
        <v>23.076923076923077</v>
      </c>
      <c r="I9" s="127">
        <f t="shared" si="1"/>
        <v>0</v>
      </c>
      <c r="J9" s="53">
        <f t="shared" si="2"/>
        <v>23.076923076923077</v>
      </c>
      <c r="K9" s="54">
        <f t="shared" si="3"/>
        <v>53.846153846153847</v>
      </c>
    </row>
    <row r="10" spans="2:11">
      <c r="B10" s="15" t="s">
        <v>10</v>
      </c>
      <c r="C10" s="3">
        <v>1</v>
      </c>
      <c r="D10" s="4">
        <v>33</v>
      </c>
      <c r="E10" s="3">
        <v>1</v>
      </c>
      <c r="F10" s="3">
        <v>17</v>
      </c>
      <c r="G10" s="3">
        <f t="shared" si="4"/>
        <v>52</v>
      </c>
      <c r="H10" s="129">
        <f t="shared" si="0"/>
        <v>1.9230769230769231</v>
      </c>
      <c r="I10" s="130">
        <f t="shared" si="1"/>
        <v>63.46153846153846</v>
      </c>
      <c r="J10" s="131">
        <f t="shared" si="2"/>
        <v>1.9230769230769231</v>
      </c>
      <c r="K10" s="130">
        <f t="shared" si="3"/>
        <v>32.692307692307693</v>
      </c>
    </row>
    <row r="11" spans="2:11">
      <c r="B11" s="9" t="s">
        <v>11</v>
      </c>
      <c r="C11" s="10">
        <v>1</v>
      </c>
      <c r="D11" s="11">
        <v>2</v>
      </c>
      <c r="E11" s="10">
        <v>35</v>
      </c>
      <c r="F11" s="10">
        <v>125</v>
      </c>
      <c r="G11" s="10">
        <f t="shared" si="4"/>
        <v>163</v>
      </c>
      <c r="H11" s="126">
        <f t="shared" si="0"/>
        <v>0.61349693251533743</v>
      </c>
      <c r="I11" s="127">
        <f t="shared" si="1"/>
        <v>1.2269938650306749</v>
      </c>
      <c r="J11" s="128">
        <f t="shared" si="2"/>
        <v>21.472392638036808</v>
      </c>
      <c r="K11" s="127">
        <f t="shared" si="3"/>
        <v>76.687116564417181</v>
      </c>
    </row>
    <row r="12" spans="2:11">
      <c r="B12" s="15" t="s">
        <v>12</v>
      </c>
      <c r="C12" s="3">
        <v>46</v>
      </c>
      <c r="D12" s="4">
        <v>3</v>
      </c>
      <c r="E12" s="3">
        <v>59</v>
      </c>
      <c r="F12" s="3">
        <v>222</v>
      </c>
      <c r="G12" s="3">
        <f t="shared" si="4"/>
        <v>330</v>
      </c>
      <c r="H12" s="129">
        <f t="shared" si="0"/>
        <v>13.939393939393939</v>
      </c>
      <c r="I12" s="130">
        <f t="shared" si="1"/>
        <v>0.90909090909090906</v>
      </c>
      <c r="J12" s="131">
        <f t="shared" si="2"/>
        <v>17.878787878787879</v>
      </c>
      <c r="K12" s="130">
        <f t="shared" si="3"/>
        <v>67.272727272727266</v>
      </c>
    </row>
    <row r="13" spans="2:11">
      <c r="B13" s="9" t="s">
        <v>13</v>
      </c>
      <c r="C13" s="10">
        <v>0</v>
      </c>
      <c r="D13" s="11">
        <v>0</v>
      </c>
      <c r="E13" s="10">
        <v>0</v>
      </c>
      <c r="F13" s="10">
        <v>25</v>
      </c>
      <c r="G13" s="10">
        <f t="shared" si="4"/>
        <v>25</v>
      </c>
      <c r="H13" s="126">
        <f t="shared" si="0"/>
        <v>0</v>
      </c>
      <c r="I13" s="127">
        <f t="shared" si="1"/>
        <v>0</v>
      </c>
      <c r="J13" s="55">
        <f t="shared" si="2"/>
        <v>0</v>
      </c>
      <c r="K13" s="127">
        <f t="shared" si="3"/>
        <v>100</v>
      </c>
    </row>
    <row r="14" spans="2:11">
      <c r="B14" s="15" t="s">
        <v>14</v>
      </c>
      <c r="C14" s="3">
        <v>148</v>
      </c>
      <c r="D14" s="4">
        <v>5</v>
      </c>
      <c r="E14" s="3">
        <v>319</v>
      </c>
      <c r="F14" s="3">
        <v>1454</v>
      </c>
      <c r="G14" s="3">
        <f t="shared" si="4"/>
        <v>1926</v>
      </c>
      <c r="H14" s="129">
        <f t="shared" si="0"/>
        <v>7.6843198338525438</v>
      </c>
      <c r="I14" s="130">
        <f t="shared" si="1"/>
        <v>0.25960539979231567</v>
      </c>
      <c r="J14" s="131">
        <f t="shared" si="2"/>
        <v>16.562824506749742</v>
      </c>
      <c r="K14" s="130">
        <f t="shared" si="3"/>
        <v>75.493250259605404</v>
      </c>
    </row>
    <row r="15" spans="2:11">
      <c r="B15" s="9" t="s">
        <v>15</v>
      </c>
      <c r="C15" s="10">
        <v>113</v>
      </c>
      <c r="D15" s="11">
        <v>18</v>
      </c>
      <c r="E15" s="10">
        <v>767</v>
      </c>
      <c r="F15" s="10">
        <v>783</v>
      </c>
      <c r="G15" s="10">
        <f t="shared" si="4"/>
        <v>1681</v>
      </c>
      <c r="H15" s="126">
        <f t="shared" si="0"/>
        <v>6.7221891731112429</v>
      </c>
      <c r="I15" s="127">
        <f t="shared" si="1"/>
        <v>1.0707911957168352</v>
      </c>
      <c r="J15" s="53">
        <f t="shared" si="2"/>
        <v>45.627602617489586</v>
      </c>
      <c r="K15" s="54">
        <f t="shared" si="3"/>
        <v>46.579417013682331</v>
      </c>
    </row>
    <row r="16" spans="2:11">
      <c r="B16" s="15" t="s">
        <v>16</v>
      </c>
      <c r="C16" s="3">
        <v>40</v>
      </c>
      <c r="D16" s="4">
        <v>2</v>
      </c>
      <c r="E16" s="3">
        <v>215</v>
      </c>
      <c r="F16" s="3">
        <v>299</v>
      </c>
      <c r="G16" s="3">
        <f t="shared" si="4"/>
        <v>556</v>
      </c>
      <c r="H16" s="129">
        <f t="shared" si="0"/>
        <v>7.1942446043165464</v>
      </c>
      <c r="I16" s="130">
        <f t="shared" si="1"/>
        <v>0.35971223021582732</v>
      </c>
      <c r="J16" s="56">
        <f t="shared" si="2"/>
        <v>38.669064748201436</v>
      </c>
      <c r="K16" s="130">
        <f t="shared" si="3"/>
        <v>53.776978417266186</v>
      </c>
    </row>
    <row r="17" spans="2:12">
      <c r="B17" s="9" t="s">
        <v>17</v>
      </c>
      <c r="C17" s="10">
        <v>2</v>
      </c>
      <c r="D17" s="11">
        <v>0</v>
      </c>
      <c r="E17" s="10">
        <v>15</v>
      </c>
      <c r="F17" s="10">
        <v>45</v>
      </c>
      <c r="G17" s="10">
        <f t="shared" si="4"/>
        <v>62</v>
      </c>
      <c r="H17" s="57">
        <f t="shared" si="0"/>
        <v>3.225806451612903</v>
      </c>
      <c r="I17" s="53">
        <f t="shared" si="1"/>
        <v>0</v>
      </c>
      <c r="J17" s="128">
        <f t="shared" si="2"/>
        <v>24.193548387096776</v>
      </c>
      <c r="K17" s="127">
        <f t="shared" si="3"/>
        <v>72.58064516129032</v>
      </c>
    </row>
    <row r="18" spans="2:12">
      <c r="B18" s="15" t="s">
        <v>18</v>
      </c>
      <c r="C18" s="3">
        <v>0</v>
      </c>
      <c r="D18" s="4">
        <v>0</v>
      </c>
      <c r="E18" s="3">
        <v>3</v>
      </c>
      <c r="F18" s="3">
        <v>0</v>
      </c>
      <c r="G18" s="3">
        <f t="shared" si="4"/>
        <v>3</v>
      </c>
      <c r="H18" s="58">
        <f t="shared" si="0"/>
        <v>0</v>
      </c>
      <c r="I18" s="56">
        <f t="shared" si="1"/>
        <v>0</v>
      </c>
      <c r="J18" s="131">
        <f t="shared" si="2"/>
        <v>100</v>
      </c>
      <c r="K18" s="130">
        <f t="shared" si="3"/>
        <v>0</v>
      </c>
    </row>
    <row r="19" spans="2:12">
      <c r="B19" s="9" t="s">
        <v>19</v>
      </c>
      <c r="C19" s="10">
        <v>5</v>
      </c>
      <c r="D19" s="11">
        <v>0</v>
      </c>
      <c r="E19" s="10">
        <v>0</v>
      </c>
      <c r="F19" s="10">
        <v>1</v>
      </c>
      <c r="G19" s="10">
        <f t="shared" si="4"/>
        <v>6</v>
      </c>
      <c r="H19" s="57">
        <f t="shared" si="0"/>
        <v>83.333333333333329</v>
      </c>
      <c r="I19" s="53">
        <f t="shared" si="1"/>
        <v>0</v>
      </c>
      <c r="J19" s="128">
        <f t="shared" si="2"/>
        <v>0</v>
      </c>
      <c r="K19" s="127">
        <f t="shared" si="3"/>
        <v>16.666666666666668</v>
      </c>
    </row>
    <row r="20" spans="2:12">
      <c r="B20" s="15" t="s">
        <v>20</v>
      </c>
      <c r="C20" s="22">
        <v>10</v>
      </c>
      <c r="D20" s="23">
        <v>1</v>
      </c>
      <c r="E20" s="22">
        <v>43</v>
      </c>
      <c r="F20" s="22">
        <v>107</v>
      </c>
      <c r="G20" s="22">
        <f t="shared" si="4"/>
        <v>161</v>
      </c>
      <c r="H20" s="59">
        <f t="shared" si="0"/>
        <v>6.2111801242236027</v>
      </c>
      <c r="I20" s="60">
        <f t="shared" si="1"/>
        <v>0.6211180124223602</v>
      </c>
      <c r="J20" s="131">
        <f t="shared" si="2"/>
        <v>26.70807453416149</v>
      </c>
      <c r="K20" s="130">
        <f t="shared" si="3"/>
        <v>66.459627329192543</v>
      </c>
    </row>
    <row r="21" spans="2:12">
      <c r="B21" s="9" t="s">
        <v>21</v>
      </c>
      <c r="C21" s="27">
        <v>2</v>
      </c>
      <c r="D21" s="28">
        <v>0</v>
      </c>
      <c r="E21" s="27">
        <v>3</v>
      </c>
      <c r="F21" s="27">
        <v>0</v>
      </c>
      <c r="G21" s="61">
        <f t="shared" si="4"/>
        <v>5</v>
      </c>
      <c r="H21" s="132">
        <f t="shared" si="0"/>
        <v>40</v>
      </c>
      <c r="I21" s="133">
        <f t="shared" si="1"/>
        <v>0</v>
      </c>
      <c r="J21" s="133">
        <f t="shared" si="2"/>
        <v>60</v>
      </c>
      <c r="K21" s="133">
        <f t="shared" si="3"/>
        <v>0</v>
      </c>
    </row>
    <row r="22" spans="2:12">
      <c r="B22" s="32" t="s">
        <v>22</v>
      </c>
      <c r="C22" s="33">
        <f t="shared" ref="C22:G22" si="5">C8+C9+C13+C18+C19+C21</f>
        <v>113</v>
      </c>
      <c r="D22" s="33">
        <f t="shared" si="5"/>
        <v>0</v>
      </c>
      <c r="E22" s="33">
        <f t="shared" si="5"/>
        <v>15</v>
      </c>
      <c r="F22" s="33">
        <f t="shared" si="5"/>
        <v>36</v>
      </c>
      <c r="G22" s="33">
        <f t="shared" si="5"/>
        <v>164</v>
      </c>
      <c r="H22" s="134">
        <f t="shared" si="0"/>
        <v>68.902439024390247</v>
      </c>
      <c r="I22" s="135">
        <f t="shared" si="1"/>
        <v>0</v>
      </c>
      <c r="J22" s="135">
        <f t="shared" si="2"/>
        <v>9.1463414634146343</v>
      </c>
      <c r="K22" s="135">
        <f t="shared" si="3"/>
        <v>21.951219512195124</v>
      </c>
    </row>
    <row r="23" spans="2:12">
      <c r="B23" s="15" t="s">
        <v>23</v>
      </c>
      <c r="C23" s="37">
        <f t="shared" ref="C23:G23" si="6">C20+C16+C17+C15+C14+C12+C11+C10+C6+C7</f>
        <v>554</v>
      </c>
      <c r="D23" s="37">
        <f t="shared" si="6"/>
        <v>99</v>
      </c>
      <c r="E23" s="37">
        <f t="shared" si="6"/>
        <v>1661</v>
      </c>
      <c r="F23" s="37">
        <f t="shared" si="6"/>
        <v>5655</v>
      </c>
      <c r="G23" s="37">
        <f t="shared" si="6"/>
        <v>7969</v>
      </c>
      <c r="H23" s="129">
        <f t="shared" si="0"/>
        <v>6.9519387627054838</v>
      </c>
      <c r="I23" s="130">
        <f t="shared" si="1"/>
        <v>1.2423139666206551</v>
      </c>
      <c r="J23" s="131">
        <f t="shared" si="2"/>
        <v>20.843267662190989</v>
      </c>
      <c r="K23" s="130">
        <f t="shared" si="3"/>
        <v>70.962479608482866</v>
      </c>
    </row>
    <row r="24" spans="2:12">
      <c r="B24" s="118" t="s">
        <v>24</v>
      </c>
      <c r="C24" s="119">
        <f t="shared" ref="C24:G24" si="7">SUM(C6:C21)</f>
        <v>667</v>
      </c>
      <c r="D24" s="119">
        <f t="shared" si="7"/>
        <v>99</v>
      </c>
      <c r="E24" s="119">
        <f t="shared" si="7"/>
        <v>1676</v>
      </c>
      <c r="F24" s="119">
        <f t="shared" si="7"/>
        <v>5691</v>
      </c>
      <c r="G24" s="119">
        <f t="shared" si="7"/>
        <v>8133</v>
      </c>
      <c r="H24" s="136">
        <f t="shared" si="0"/>
        <v>8.2011557850731585</v>
      </c>
      <c r="I24" s="137">
        <f t="shared" si="1"/>
        <v>1.217263002582073</v>
      </c>
      <c r="J24" s="137">
        <f t="shared" si="2"/>
        <v>20.60740194270257</v>
      </c>
      <c r="K24" s="137">
        <f t="shared" si="3"/>
        <v>69.974179269642192</v>
      </c>
    </row>
    <row r="25" spans="2:12" ht="78.75" customHeight="1">
      <c r="B25" s="271" t="s">
        <v>60</v>
      </c>
      <c r="C25" s="271"/>
      <c r="D25" s="271"/>
      <c r="E25" s="271"/>
      <c r="F25" s="271"/>
      <c r="G25" s="271"/>
      <c r="H25" s="271"/>
      <c r="I25" s="271"/>
      <c r="J25" s="271"/>
      <c r="K25" s="271"/>
    </row>
    <row r="26" spans="2:12" ht="28.35" customHeight="1">
      <c r="B26" s="281" t="s">
        <v>61</v>
      </c>
      <c r="C26" s="281"/>
      <c r="D26" s="281"/>
      <c r="E26" s="281"/>
      <c r="F26" s="281"/>
      <c r="G26" s="281"/>
      <c r="H26" s="281"/>
      <c r="I26" s="281"/>
      <c r="J26" s="281"/>
      <c r="K26" s="281"/>
      <c r="L26" s="77"/>
    </row>
    <row r="28" spans="2:12">
      <c r="F28" s="77"/>
    </row>
    <row r="31" spans="2:12">
      <c r="H31" s="89"/>
      <c r="I31" s="89"/>
      <c r="J31" s="89"/>
      <c r="K31" s="89"/>
    </row>
    <row r="32" spans="2:12">
      <c r="H32" s="89"/>
      <c r="I32" s="89"/>
      <c r="J32" s="89"/>
      <c r="K32" s="89"/>
    </row>
    <row r="33" spans="8:11">
      <c r="H33" s="89"/>
      <c r="I33" s="89"/>
      <c r="J33" s="89"/>
      <c r="K33" s="89"/>
    </row>
    <row r="34" spans="8:11">
      <c r="H34" s="89"/>
      <c r="I34" s="89"/>
      <c r="J34" s="89"/>
      <c r="K34" s="89"/>
    </row>
    <row r="35" spans="8:11">
      <c r="H35" s="89"/>
      <c r="I35" s="89"/>
      <c r="J35" s="89"/>
      <c r="K35" s="89"/>
    </row>
    <row r="36" spans="8:11">
      <c r="H36" s="89"/>
      <c r="I36" s="89"/>
      <c r="J36" s="89"/>
      <c r="K36" s="89"/>
    </row>
    <row r="37" spans="8:11">
      <c r="H37" s="89"/>
      <c r="I37" s="89"/>
      <c r="J37" s="89"/>
      <c r="K37" s="89"/>
    </row>
    <row r="38" spans="8:11">
      <c r="H38" s="89"/>
      <c r="I38" s="89"/>
      <c r="J38" s="89"/>
      <c r="K38" s="89"/>
    </row>
    <row r="39" spans="8:11">
      <c r="H39" s="89"/>
      <c r="I39" s="89"/>
      <c r="J39" s="89"/>
      <c r="K39" s="89"/>
    </row>
    <row r="40" spans="8:11">
      <c r="H40" s="89"/>
      <c r="I40" s="89"/>
      <c r="J40" s="89"/>
      <c r="K40" s="89"/>
    </row>
    <row r="41" spans="8:11">
      <c r="H41" s="89"/>
      <c r="I41" s="89"/>
      <c r="J41" s="89"/>
      <c r="K41" s="89"/>
    </row>
    <row r="42" spans="8:11">
      <c r="H42" s="89"/>
      <c r="I42" s="89"/>
      <c r="J42" s="89"/>
      <c r="K42" s="89"/>
    </row>
    <row r="43" spans="8:11">
      <c r="H43" s="89"/>
      <c r="I43" s="89"/>
      <c r="J43" s="89"/>
      <c r="K43" s="89"/>
    </row>
    <row r="44" spans="8:11">
      <c r="H44" s="89"/>
      <c r="I44" s="89"/>
      <c r="J44" s="89"/>
      <c r="K44" s="89"/>
    </row>
    <row r="45" spans="8:11">
      <c r="H45" s="89"/>
      <c r="I45" s="89"/>
      <c r="J45" s="89"/>
      <c r="K45" s="89"/>
    </row>
    <row r="46" spans="8:11">
      <c r="H46" s="89"/>
      <c r="I46" s="89"/>
      <c r="J46" s="89"/>
      <c r="K46" s="89"/>
    </row>
    <row r="47" spans="8:11">
      <c r="H47" s="89"/>
      <c r="I47" s="89"/>
      <c r="J47" s="89"/>
      <c r="K47" s="89"/>
    </row>
    <row r="48" spans="8:11">
      <c r="H48" s="89"/>
      <c r="I48" s="89"/>
      <c r="J48" s="89"/>
      <c r="K48" s="89"/>
    </row>
    <row r="49" spans="3:11">
      <c r="H49" s="89"/>
      <c r="I49" s="89"/>
      <c r="J49" s="89"/>
      <c r="K49" s="89"/>
    </row>
    <row r="51" spans="3:11">
      <c r="C51" s="77"/>
      <c r="D51" s="77"/>
      <c r="E51" s="77"/>
      <c r="F51" s="77"/>
      <c r="G51" s="77"/>
      <c r="H51" s="77"/>
      <c r="I51" s="77"/>
      <c r="J51" s="77"/>
      <c r="K51" s="77"/>
    </row>
    <row r="52" spans="3:11">
      <c r="C52" s="77"/>
      <c r="D52" s="77"/>
      <c r="E52" s="77"/>
      <c r="F52" s="77"/>
      <c r="G52" s="77"/>
      <c r="H52" s="77"/>
      <c r="I52" s="77"/>
      <c r="J52" s="77"/>
      <c r="K52" s="77"/>
    </row>
    <row r="53" spans="3:11">
      <c r="C53" s="77"/>
      <c r="D53" s="77"/>
      <c r="E53" s="77"/>
      <c r="F53" s="77"/>
      <c r="G53" s="77"/>
      <c r="H53" s="77"/>
      <c r="I53" s="77"/>
      <c r="J53" s="77"/>
      <c r="K53" s="77"/>
    </row>
    <row r="54" spans="3:11">
      <c r="C54" s="77"/>
      <c r="D54" s="77"/>
      <c r="E54" s="77"/>
      <c r="F54" s="77"/>
      <c r="G54" s="77"/>
      <c r="H54" s="77"/>
      <c r="I54" s="77"/>
      <c r="J54" s="77"/>
      <c r="K54" s="77"/>
    </row>
    <row r="55" spans="3:11">
      <c r="C55" s="77"/>
      <c r="D55" s="77"/>
      <c r="E55" s="77"/>
      <c r="F55" s="77"/>
      <c r="G55" s="77"/>
      <c r="H55" s="77"/>
      <c r="I55" s="77"/>
      <c r="J55" s="77"/>
      <c r="K55" s="77"/>
    </row>
    <row r="56" spans="3:11">
      <c r="C56" s="77"/>
      <c r="D56" s="77"/>
      <c r="E56" s="77"/>
      <c r="F56" s="77"/>
      <c r="G56" s="77"/>
      <c r="H56" s="77"/>
      <c r="I56" s="77"/>
      <c r="J56" s="77"/>
      <c r="K56" s="77"/>
    </row>
    <row r="57" spans="3:11">
      <c r="C57" s="77"/>
      <c r="D57" s="77"/>
      <c r="E57" s="77"/>
      <c r="F57" s="77"/>
      <c r="G57" s="77"/>
      <c r="H57" s="77"/>
      <c r="I57" s="77"/>
      <c r="J57" s="77"/>
      <c r="K57" s="77"/>
    </row>
    <row r="58" spans="3:11">
      <c r="C58" s="77"/>
      <c r="D58" s="77"/>
      <c r="E58" s="77"/>
      <c r="F58" s="77"/>
      <c r="G58" s="77"/>
      <c r="H58" s="77"/>
      <c r="I58" s="77"/>
      <c r="J58" s="77"/>
      <c r="K58" s="77"/>
    </row>
    <row r="59" spans="3:11">
      <c r="C59" s="77"/>
      <c r="D59" s="77"/>
      <c r="E59" s="77"/>
      <c r="F59" s="77"/>
      <c r="G59" s="77"/>
      <c r="H59" s="77"/>
      <c r="I59" s="77"/>
      <c r="J59" s="77"/>
      <c r="K59" s="77"/>
    </row>
    <row r="60" spans="3:11">
      <c r="C60" s="77"/>
      <c r="D60" s="77"/>
      <c r="E60" s="77"/>
      <c r="F60" s="77"/>
      <c r="G60" s="77"/>
      <c r="H60" s="77"/>
      <c r="I60" s="77"/>
      <c r="J60" s="77"/>
      <c r="K60" s="77"/>
    </row>
    <row r="61" spans="3:11">
      <c r="C61" s="77"/>
      <c r="D61" s="77"/>
      <c r="E61" s="77"/>
      <c r="F61" s="77"/>
      <c r="G61" s="77"/>
      <c r="H61" s="77"/>
      <c r="I61" s="77"/>
      <c r="J61" s="77"/>
      <c r="K61" s="77"/>
    </row>
    <row r="62" spans="3:11">
      <c r="C62" s="77"/>
      <c r="D62" s="77"/>
      <c r="E62" s="77"/>
      <c r="F62" s="77"/>
      <c r="G62" s="77"/>
      <c r="H62" s="77"/>
      <c r="I62" s="77"/>
      <c r="J62" s="77"/>
      <c r="K62" s="77"/>
    </row>
    <row r="63" spans="3:11">
      <c r="C63" s="77"/>
      <c r="D63" s="77"/>
      <c r="E63" s="77"/>
      <c r="F63" s="77"/>
      <c r="G63" s="77"/>
      <c r="H63" s="77"/>
      <c r="I63" s="77"/>
      <c r="J63" s="77"/>
      <c r="K63" s="77"/>
    </row>
    <row r="64" spans="3:11">
      <c r="C64" s="77"/>
      <c r="D64" s="77"/>
      <c r="E64" s="77"/>
      <c r="F64" s="77"/>
      <c r="G64" s="77"/>
      <c r="H64" s="77"/>
      <c r="I64" s="77"/>
      <c r="J64" s="77"/>
      <c r="K64" s="77"/>
    </row>
    <row r="65" spans="3:11">
      <c r="C65" s="77"/>
      <c r="D65" s="77"/>
      <c r="E65" s="77"/>
      <c r="F65" s="77"/>
      <c r="G65" s="77"/>
      <c r="H65" s="77"/>
      <c r="I65" s="77"/>
      <c r="J65" s="77"/>
      <c r="K65" s="77"/>
    </row>
    <row r="66" spans="3:11">
      <c r="C66" s="77"/>
      <c r="D66" s="77"/>
      <c r="E66" s="77"/>
      <c r="F66" s="77"/>
      <c r="G66" s="77"/>
      <c r="H66" s="77"/>
      <c r="I66" s="77"/>
      <c r="J66" s="77"/>
      <c r="K66" s="77"/>
    </row>
    <row r="67" spans="3:11">
      <c r="C67" s="77"/>
      <c r="D67" s="77"/>
      <c r="E67" s="77"/>
      <c r="F67" s="77"/>
      <c r="G67" s="77"/>
      <c r="H67" s="77"/>
      <c r="I67" s="77"/>
      <c r="J67" s="77"/>
      <c r="K67" s="77"/>
    </row>
    <row r="68" spans="3:11">
      <c r="C68" s="77"/>
      <c r="D68" s="77"/>
      <c r="E68" s="77"/>
      <c r="F68" s="77"/>
      <c r="G68" s="77"/>
      <c r="H68" s="77"/>
      <c r="I68" s="77"/>
      <c r="J68" s="77"/>
      <c r="K68" s="77"/>
    </row>
    <row r="69" spans="3:11">
      <c r="C69" s="77"/>
      <c r="D69" s="77"/>
      <c r="E69" s="77"/>
      <c r="F69" s="77"/>
      <c r="G69" s="77"/>
      <c r="H69" s="77"/>
      <c r="I69" s="77"/>
      <c r="J69" s="77"/>
      <c r="K69" s="77"/>
    </row>
    <row r="70" spans="3:11">
      <c r="C70" s="77"/>
      <c r="D70" s="77"/>
      <c r="E70" s="77"/>
      <c r="F70" s="77"/>
      <c r="G70" s="77"/>
      <c r="H70" s="77"/>
      <c r="I70" s="77"/>
      <c r="J70" s="77"/>
      <c r="K70" s="77"/>
    </row>
    <row r="71" spans="3:11">
      <c r="C71" s="77"/>
      <c r="D71" s="77"/>
      <c r="E71" s="77"/>
      <c r="F71" s="77"/>
      <c r="G71" s="77"/>
      <c r="H71" s="77"/>
      <c r="I71" s="77"/>
      <c r="J71" s="77"/>
      <c r="K71" s="77"/>
    </row>
    <row r="72" spans="3:11">
      <c r="C72" s="77"/>
      <c r="D72" s="77"/>
      <c r="E72" s="77"/>
      <c r="F72" s="77"/>
      <c r="G72" s="77"/>
      <c r="H72" s="77"/>
      <c r="I72" s="77"/>
      <c r="J72" s="77"/>
      <c r="K72" s="77"/>
    </row>
    <row r="73" spans="3:11">
      <c r="C73" s="77"/>
      <c r="D73" s="77"/>
      <c r="E73" s="77"/>
      <c r="F73" s="77"/>
      <c r="G73" s="77"/>
      <c r="H73" s="77"/>
      <c r="I73" s="77"/>
      <c r="J73" s="77"/>
      <c r="K73" s="77"/>
    </row>
    <row r="74" spans="3:11">
      <c r="C74" s="77"/>
      <c r="D74" s="77"/>
      <c r="E74" s="77"/>
      <c r="F74" s="77"/>
      <c r="G74" s="77"/>
      <c r="H74" s="77"/>
      <c r="I74" s="77"/>
      <c r="J74" s="77"/>
      <c r="K74" s="77"/>
    </row>
    <row r="75" spans="3:11">
      <c r="C75" s="77"/>
      <c r="D75" s="77"/>
      <c r="E75" s="77"/>
      <c r="F75" s="77"/>
      <c r="G75" s="77"/>
      <c r="H75" s="77"/>
      <c r="I75" s="77"/>
      <c r="J75" s="77"/>
      <c r="K75" s="77"/>
    </row>
    <row r="76" spans="3:11">
      <c r="C76" s="77"/>
      <c r="D76" s="77"/>
      <c r="E76" s="77"/>
      <c r="F76" s="77"/>
      <c r="G76" s="77"/>
      <c r="H76" s="77"/>
      <c r="I76" s="77"/>
      <c r="J76" s="77"/>
      <c r="K76" s="77"/>
    </row>
    <row r="77" spans="3:11">
      <c r="C77" s="77"/>
      <c r="D77" s="77"/>
      <c r="E77" s="77"/>
      <c r="F77" s="77"/>
      <c r="G77" s="77"/>
      <c r="H77" s="77"/>
      <c r="I77" s="77"/>
      <c r="J77" s="77"/>
      <c r="K77" s="77"/>
    </row>
  </sheetData>
  <mergeCells count="9">
    <mergeCell ref="B25:K25"/>
    <mergeCell ref="B26:K26"/>
    <mergeCell ref="B2:K2"/>
    <mergeCell ref="B3:B5"/>
    <mergeCell ref="C3:F3"/>
    <mergeCell ref="G3:G4"/>
    <mergeCell ref="H3:K3"/>
    <mergeCell ref="C5:G5"/>
    <mergeCell ref="H5:K5"/>
  </mergeCells>
  <pageMargins left="0.7" right="0.7" top="0.78740157499999996" bottom="0.78740157499999996"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78184D-A322-4D09-9D4C-875D2418AD6C}">
  <dimension ref="B2:L76"/>
  <sheetViews>
    <sheetView zoomScale="70" zoomScaleNormal="70" workbookViewId="0">
      <selection activeCell="B2" sqref="B2:K2"/>
    </sheetView>
  </sheetViews>
  <sheetFormatPr baseColWidth="10" defaultColWidth="8.88671875" defaultRowHeight="14.4"/>
  <cols>
    <col min="1" max="1" width="8.88671875" style="72"/>
    <col min="2" max="2" width="37" style="72" customWidth="1"/>
    <col min="3" max="4" width="13.5546875" style="72" customWidth="1"/>
    <col min="5" max="5" width="15.44140625" style="72" customWidth="1"/>
    <col min="6" max="9" width="13.5546875" style="72" customWidth="1"/>
    <col min="10" max="10" width="15" style="72" customWidth="1"/>
    <col min="11" max="11" width="13.5546875" style="72" customWidth="1"/>
    <col min="12" max="16384" width="8.88671875" style="72"/>
  </cols>
  <sheetData>
    <row r="2" spans="2:11" ht="31.65" customHeight="1">
      <c r="B2" s="285" t="s">
        <v>42</v>
      </c>
      <c r="C2" s="285"/>
      <c r="D2" s="285"/>
      <c r="E2" s="285"/>
      <c r="F2" s="285"/>
      <c r="G2" s="285"/>
      <c r="H2" s="285"/>
      <c r="I2" s="285"/>
      <c r="J2" s="285"/>
      <c r="K2" s="285"/>
    </row>
    <row r="3" spans="2:11" ht="48.6" customHeight="1">
      <c r="B3" s="255" t="s">
        <v>0</v>
      </c>
      <c r="C3" s="292" t="s">
        <v>29</v>
      </c>
      <c r="D3" s="293"/>
      <c r="E3" s="294"/>
      <c r="F3" s="293"/>
      <c r="G3" s="295" t="s">
        <v>2</v>
      </c>
      <c r="H3" s="292" t="s">
        <v>29</v>
      </c>
      <c r="I3" s="293"/>
      <c r="J3" s="294"/>
      <c r="K3" s="293"/>
    </row>
    <row r="4" spans="2:11" ht="58.65" customHeight="1">
      <c r="B4" s="256"/>
      <c r="C4" s="73" t="s">
        <v>38</v>
      </c>
      <c r="D4" s="74" t="s">
        <v>39</v>
      </c>
      <c r="E4" s="91" t="s">
        <v>30</v>
      </c>
      <c r="F4" s="74" t="s">
        <v>3</v>
      </c>
      <c r="G4" s="296"/>
      <c r="H4" s="73" t="s">
        <v>38</v>
      </c>
      <c r="I4" s="74" t="s">
        <v>39</v>
      </c>
      <c r="J4" s="91" t="s">
        <v>30</v>
      </c>
      <c r="K4" s="74" t="s">
        <v>3</v>
      </c>
    </row>
    <row r="5" spans="2:11">
      <c r="B5" s="256"/>
      <c r="C5" s="262" t="s">
        <v>4</v>
      </c>
      <c r="D5" s="263"/>
      <c r="E5" s="263"/>
      <c r="F5" s="263"/>
      <c r="G5" s="264"/>
      <c r="H5" s="297" t="s">
        <v>5</v>
      </c>
      <c r="I5" s="297"/>
      <c r="J5" s="297"/>
      <c r="K5" s="297"/>
    </row>
    <row r="6" spans="2:11">
      <c r="B6" s="2" t="s">
        <v>6</v>
      </c>
      <c r="C6" s="3">
        <v>45</v>
      </c>
      <c r="D6" s="4">
        <v>23</v>
      </c>
      <c r="E6" s="3">
        <v>205</v>
      </c>
      <c r="F6" s="3">
        <v>2392</v>
      </c>
      <c r="G6" s="3">
        <f>SUM(C6:F6)</f>
        <v>2665</v>
      </c>
      <c r="H6" s="92">
        <f t="shared" ref="H6:H24" si="0">C6*100/G6</f>
        <v>1.6885553470919326</v>
      </c>
      <c r="I6" s="93">
        <f t="shared" ref="I6:I24" si="1">D6*100/G6</f>
        <v>0.8630393996247655</v>
      </c>
      <c r="J6" s="94">
        <f t="shared" ref="J6:J24" si="2">E6*100/G6</f>
        <v>7.6923076923076925</v>
      </c>
      <c r="K6" s="93">
        <f t="shared" ref="K6:K24" si="3">F6*100/G6</f>
        <v>89.756097560975604</v>
      </c>
    </row>
    <row r="7" spans="2:11">
      <c r="B7" s="9" t="s">
        <v>7</v>
      </c>
      <c r="C7" s="10">
        <v>126</v>
      </c>
      <c r="D7" s="11">
        <v>2</v>
      </c>
      <c r="E7" s="10">
        <v>67</v>
      </c>
      <c r="F7" s="10">
        <v>809</v>
      </c>
      <c r="G7" s="10">
        <f t="shared" ref="G7:G21" si="4">SUM(C7:F7)</f>
        <v>1004</v>
      </c>
      <c r="H7" s="95">
        <f t="shared" si="0"/>
        <v>12.549800796812749</v>
      </c>
      <c r="I7" s="96">
        <f t="shared" si="1"/>
        <v>0.19920318725099601</v>
      </c>
      <c r="J7" s="97">
        <f t="shared" si="2"/>
        <v>6.6733067729083668</v>
      </c>
      <c r="K7" s="96">
        <f t="shared" si="3"/>
        <v>80.577689243027891</v>
      </c>
    </row>
    <row r="8" spans="2:11">
      <c r="B8" s="15" t="s">
        <v>8</v>
      </c>
      <c r="C8" s="3">
        <v>163</v>
      </c>
      <c r="D8" s="4">
        <v>0</v>
      </c>
      <c r="E8" s="3">
        <v>23</v>
      </c>
      <c r="F8" s="3">
        <v>7</v>
      </c>
      <c r="G8" s="3">
        <f t="shared" si="4"/>
        <v>193</v>
      </c>
      <c r="H8" s="98">
        <f t="shared" si="0"/>
        <v>84.4559585492228</v>
      </c>
      <c r="I8" s="99">
        <f t="shared" si="1"/>
        <v>0</v>
      </c>
      <c r="J8" s="100">
        <f t="shared" si="2"/>
        <v>11.917098445595855</v>
      </c>
      <c r="K8" s="99">
        <f t="shared" si="3"/>
        <v>3.6269430051813472</v>
      </c>
    </row>
    <row r="9" spans="2:11">
      <c r="B9" s="9" t="s">
        <v>9</v>
      </c>
      <c r="C9" s="10">
        <v>10</v>
      </c>
      <c r="D9" s="11">
        <v>0</v>
      </c>
      <c r="E9" s="10">
        <v>1</v>
      </c>
      <c r="F9" s="10">
        <v>10</v>
      </c>
      <c r="G9" s="10">
        <f t="shared" si="4"/>
        <v>21</v>
      </c>
      <c r="H9" s="95">
        <f t="shared" si="0"/>
        <v>47.61904761904762</v>
      </c>
      <c r="I9" s="96">
        <f t="shared" si="1"/>
        <v>0</v>
      </c>
      <c r="J9" s="53">
        <f t="shared" si="2"/>
        <v>4.7619047619047619</v>
      </c>
      <c r="K9" s="54">
        <f t="shared" si="3"/>
        <v>47.61904761904762</v>
      </c>
    </row>
    <row r="10" spans="2:11">
      <c r="B10" s="15" t="s">
        <v>10</v>
      </c>
      <c r="C10" s="3">
        <v>0</v>
      </c>
      <c r="D10" s="4">
        <v>50</v>
      </c>
      <c r="E10" s="3">
        <v>3</v>
      </c>
      <c r="F10" s="3">
        <v>12</v>
      </c>
      <c r="G10" s="3">
        <f t="shared" si="4"/>
        <v>65</v>
      </c>
      <c r="H10" s="98">
        <f t="shared" si="0"/>
        <v>0</v>
      </c>
      <c r="I10" s="99">
        <f t="shared" si="1"/>
        <v>76.92307692307692</v>
      </c>
      <c r="J10" s="100">
        <f t="shared" si="2"/>
        <v>4.615384615384615</v>
      </c>
      <c r="K10" s="99">
        <f t="shared" si="3"/>
        <v>18.46153846153846</v>
      </c>
    </row>
    <row r="11" spans="2:11">
      <c r="B11" s="9" t="s">
        <v>11</v>
      </c>
      <c r="C11" s="10">
        <v>3</v>
      </c>
      <c r="D11" s="11">
        <v>2</v>
      </c>
      <c r="E11" s="10">
        <v>51</v>
      </c>
      <c r="F11" s="10">
        <v>180</v>
      </c>
      <c r="G11" s="10">
        <f t="shared" si="4"/>
        <v>236</v>
      </c>
      <c r="H11" s="95">
        <f t="shared" si="0"/>
        <v>1.271186440677966</v>
      </c>
      <c r="I11" s="96">
        <f t="shared" si="1"/>
        <v>0.84745762711864403</v>
      </c>
      <c r="J11" s="97">
        <f t="shared" si="2"/>
        <v>21.610169491525422</v>
      </c>
      <c r="K11" s="96">
        <f t="shared" si="3"/>
        <v>76.271186440677965</v>
      </c>
    </row>
    <row r="12" spans="2:11">
      <c r="B12" s="15" t="s">
        <v>12</v>
      </c>
      <c r="C12" s="3">
        <v>55</v>
      </c>
      <c r="D12" s="4">
        <v>0</v>
      </c>
      <c r="E12" s="3">
        <v>78</v>
      </c>
      <c r="F12" s="3">
        <v>262</v>
      </c>
      <c r="G12" s="3">
        <f t="shared" si="4"/>
        <v>395</v>
      </c>
      <c r="H12" s="98">
        <f t="shared" si="0"/>
        <v>13.924050632911392</v>
      </c>
      <c r="I12" s="99">
        <f t="shared" si="1"/>
        <v>0</v>
      </c>
      <c r="J12" s="100">
        <f t="shared" si="2"/>
        <v>19.746835443037973</v>
      </c>
      <c r="K12" s="99">
        <f t="shared" si="3"/>
        <v>66.329113924050631</v>
      </c>
    </row>
    <row r="13" spans="2:11">
      <c r="B13" s="9" t="s">
        <v>13</v>
      </c>
      <c r="C13" s="10">
        <v>0</v>
      </c>
      <c r="D13" s="11">
        <v>0</v>
      </c>
      <c r="E13" s="10">
        <v>0</v>
      </c>
      <c r="F13" s="10">
        <v>22</v>
      </c>
      <c r="G13" s="10">
        <f t="shared" si="4"/>
        <v>22</v>
      </c>
      <c r="H13" s="95">
        <f t="shared" si="0"/>
        <v>0</v>
      </c>
      <c r="I13" s="96">
        <f t="shared" si="1"/>
        <v>0</v>
      </c>
      <c r="J13" s="55">
        <f t="shared" si="2"/>
        <v>0</v>
      </c>
      <c r="K13" s="96">
        <f t="shared" si="3"/>
        <v>100</v>
      </c>
    </row>
    <row r="14" spans="2:11">
      <c r="B14" s="15" t="s">
        <v>14</v>
      </c>
      <c r="C14" s="3">
        <v>144</v>
      </c>
      <c r="D14" s="4">
        <v>7</v>
      </c>
      <c r="E14" s="3">
        <v>442</v>
      </c>
      <c r="F14" s="3">
        <v>1808</v>
      </c>
      <c r="G14" s="3">
        <f t="shared" si="4"/>
        <v>2401</v>
      </c>
      <c r="H14" s="98">
        <f t="shared" si="0"/>
        <v>5.9975010412328196</v>
      </c>
      <c r="I14" s="99">
        <f t="shared" si="1"/>
        <v>0.29154518950437319</v>
      </c>
      <c r="J14" s="100">
        <f t="shared" si="2"/>
        <v>18.408996251561849</v>
      </c>
      <c r="K14" s="99">
        <f t="shared" si="3"/>
        <v>75.301957517700956</v>
      </c>
    </row>
    <row r="15" spans="2:11">
      <c r="B15" s="9" t="s">
        <v>15</v>
      </c>
      <c r="C15" s="10">
        <v>130</v>
      </c>
      <c r="D15" s="11">
        <v>30</v>
      </c>
      <c r="E15" s="10">
        <v>990</v>
      </c>
      <c r="F15" s="10">
        <v>879</v>
      </c>
      <c r="G15" s="10">
        <f t="shared" si="4"/>
        <v>2029</v>
      </c>
      <c r="H15" s="95">
        <f t="shared" si="0"/>
        <v>6.4070970921636272</v>
      </c>
      <c r="I15" s="96">
        <f t="shared" si="1"/>
        <v>1.4785608674223756</v>
      </c>
      <c r="J15" s="53">
        <f t="shared" si="2"/>
        <v>48.792508624938392</v>
      </c>
      <c r="K15" s="54">
        <f t="shared" si="3"/>
        <v>43.321833415475602</v>
      </c>
    </row>
    <row r="16" spans="2:11">
      <c r="B16" s="15" t="s">
        <v>16</v>
      </c>
      <c r="C16" s="3">
        <v>34</v>
      </c>
      <c r="D16" s="4">
        <v>0</v>
      </c>
      <c r="E16" s="3">
        <v>278</v>
      </c>
      <c r="F16" s="3">
        <v>393</v>
      </c>
      <c r="G16" s="3">
        <f t="shared" si="4"/>
        <v>705</v>
      </c>
      <c r="H16" s="98">
        <f t="shared" si="0"/>
        <v>4.8226950354609928</v>
      </c>
      <c r="I16" s="99">
        <f t="shared" si="1"/>
        <v>0</v>
      </c>
      <c r="J16" s="56">
        <f t="shared" si="2"/>
        <v>39.432624113475178</v>
      </c>
      <c r="K16" s="99">
        <f t="shared" si="3"/>
        <v>55.744680851063826</v>
      </c>
    </row>
    <row r="17" spans="2:12">
      <c r="B17" s="9" t="s">
        <v>17</v>
      </c>
      <c r="C17" s="10">
        <v>23</v>
      </c>
      <c r="D17" s="11">
        <v>1</v>
      </c>
      <c r="E17" s="10">
        <v>18</v>
      </c>
      <c r="F17" s="10">
        <v>62</v>
      </c>
      <c r="G17" s="10">
        <f t="shared" si="4"/>
        <v>104</v>
      </c>
      <c r="H17" s="57">
        <f t="shared" si="0"/>
        <v>22.115384615384617</v>
      </c>
      <c r="I17" s="53">
        <f t="shared" si="1"/>
        <v>0.96153846153846156</v>
      </c>
      <c r="J17" s="97">
        <f t="shared" si="2"/>
        <v>17.307692307692307</v>
      </c>
      <c r="K17" s="96">
        <f t="shared" si="3"/>
        <v>59.615384615384613</v>
      </c>
    </row>
    <row r="18" spans="2:12">
      <c r="B18" s="15" t="s">
        <v>18</v>
      </c>
      <c r="C18" s="3">
        <v>2</v>
      </c>
      <c r="D18" s="4">
        <v>0</v>
      </c>
      <c r="E18" s="3">
        <v>2</v>
      </c>
      <c r="F18" s="3">
        <v>0</v>
      </c>
      <c r="G18" s="3">
        <f t="shared" si="4"/>
        <v>4</v>
      </c>
      <c r="H18" s="58">
        <f t="shared" si="0"/>
        <v>50</v>
      </c>
      <c r="I18" s="56">
        <f t="shared" si="1"/>
        <v>0</v>
      </c>
      <c r="J18" s="100">
        <f t="shared" si="2"/>
        <v>50</v>
      </c>
      <c r="K18" s="99">
        <f t="shared" si="3"/>
        <v>0</v>
      </c>
    </row>
    <row r="19" spans="2:12">
      <c r="B19" s="9" t="s">
        <v>19</v>
      </c>
      <c r="C19" s="10">
        <v>2</v>
      </c>
      <c r="D19" s="11">
        <v>0</v>
      </c>
      <c r="E19" s="10">
        <v>2</v>
      </c>
      <c r="F19" s="10">
        <v>1</v>
      </c>
      <c r="G19" s="10">
        <f t="shared" si="4"/>
        <v>5</v>
      </c>
      <c r="H19" s="57">
        <f t="shared" si="0"/>
        <v>40</v>
      </c>
      <c r="I19" s="53">
        <f t="shared" si="1"/>
        <v>0</v>
      </c>
      <c r="J19" s="97">
        <f t="shared" si="2"/>
        <v>40</v>
      </c>
      <c r="K19" s="96">
        <f t="shared" si="3"/>
        <v>20</v>
      </c>
    </row>
    <row r="20" spans="2:12">
      <c r="B20" s="15" t="s">
        <v>20</v>
      </c>
      <c r="C20" s="22">
        <v>15</v>
      </c>
      <c r="D20" s="23">
        <v>0</v>
      </c>
      <c r="E20" s="22">
        <v>22</v>
      </c>
      <c r="F20" s="22">
        <v>154</v>
      </c>
      <c r="G20" s="22">
        <f t="shared" si="4"/>
        <v>191</v>
      </c>
      <c r="H20" s="59">
        <f t="shared" si="0"/>
        <v>7.8534031413612562</v>
      </c>
      <c r="I20" s="60">
        <f t="shared" si="1"/>
        <v>0</v>
      </c>
      <c r="J20" s="100">
        <f t="shared" si="2"/>
        <v>11.518324607329843</v>
      </c>
      <c r="K20" s="99">
        <f t="shared" si="3"/>
        <v>80.6282722513089</v>
      </c>
    </row>
    <row r="21" spans="2:12">
      <c r="B21" s="9" t="s">
        <v>21</v>
      </c>
      <c r="C21" s="27">
        <v>2</v>
      </c>
      <c r="D21" s="28">
        <v>0</v>
      </c>
      <c r="E21" s="27">
        <v>3</v>
      </c>
      <c r="F21" s="27">
        <v>0</v>
      </c>
      <c r="G21" s="61">
        <f t="shared" si="4"/>
        <v>5</v>
      </c>
      <c r="H21" s="101">
        <f t="shared" si="0"/>
        <v>40</v>
      </c>
      <c r="I21" s="102">
        <f t="shared" si="1"/>
        <v>0</v>
      </c>
      <c r="J21" s="102">
        <f t="shared" si="2"/>
        <v>60</v>
      </c>
      <c r="K21" s="102">
        <f t="shared" si="3"/>
        <v>0</v>
      </c>
    </row>
    <row r="22" spans="2:12">
      <c r="B22" s="32" t="s">
        <v>22</v>
      </c>
      <c r="C22" s="33">
        <f t="shared" ref="C22:G22" si="5">C8+C9+C13+C18+C19+C21</f>
        <v>179</v>
      </c>
      <c r="D22" s="33">
        <f t="shared" si="5"/>
        <v>0</v>
      </c>
      <c r="E22" s="33">
        <f t="shared" si="5"/>
        <v>31</v>
      </c>
      <c r="F22" s="33">
        <f t="shared" si="5"/>
        <v>40</v>
      </c>
      <c r="G22" s="33">
        <f t="shared" si="5"/>
        <v>250</v>
      </c>
      <c r="H22" s="103">
        <f t="shared" si="0"/>
        <v>71.599999999999994</v>
      </c>
      <c r="I22" s="104">
        <f t="shared" si="1"/>
        <v>0</v>
      </c>
      <c r="J22" s="104">
        <f t="shared" si="2"/>
        <v>12.4</v>
      </c>
      <c r="K22" s="104">
        <f t="shared" si="3"/>
        <v>16</v>
      </c>
    </row>
    <row r="23" spans="2:12">
      <c r="B23" s="15" t="s">
        <v>23</v>
      </c>
      <c r="C23" s="37">
        <f t="shared" ref="C23:G23" si="6">C20+C16+C17+C15+C14+C12+C11+C10+C6+C7</f>
        <v>575</v>
      </c>
      <c r="D23" s="37">
        <f t="shared" si="6"/>
        <v>115</v>
      </c>
      <c r="E23" s="37">
        <f t="shared" si="6"/>
        <v>2154</v>
      </c>
      <c r="F23" s="37">
        <f t="shared" si="6"/>
        <v>6951</v>
      </c>
      <c r="G23" s="37">
        <f t="shared" si="6"/>
        <v>9795</v>
      </c>
      <c r="H23" s="98">
        <f t="shared" si="0"/>
        <v>5.8703420112302194</v>
      </c>
      <c r="I23" s="99">
        <f t="shared" si="1"/>
        <v>1.1740684022460439</v>
      </c>
      <c r="J23" s="100">
        <f t="shared" si="2"/>
        <v>21.990811638591119</v>
      </c>
      <c r="K23" s="99">
        <f t="shared" si="3"/>
        <v>70.964777947932618</v>
      </c>
    </row>
    <row r="24" spans="2:12">
      <c r="B24" s="39" t="s">
        <v>24</v>
      </c>
      <c r="C24" s="40">
        <f t="shared" ref="C24:G24" si="7">SUM(C6:C21)</f>
        <v>754</v>
      </c>
      <c r="D24" s="40">
        <f t="shared" si="7"/>
        <v>115</v>
      </c>
      <c r="E24" s="40">
        <f t="shared" si="7"/>
        <v>2185</v>
      </c>
      <c r="F24" s="40">
        <f t="shared" si="7"/>
        <v>6991</v>
      </c>
      <c r="G24" s="40">
        <f t="shared" si="7"/>
        <v>10045</v>
      </c>
      <c r="H24" s="105">
        <f t="shared" si="0"/>
        <v>7.5062220009955203</v>
      </c>
      <c r="I24" s="106">
        <f t="shared" si="1"/>
        <v>1.1448481831757094</v>
      </c>
      <c r="J24" s="106">
        <f t="shared" si="2"/>
        <v>21.752115480338478</v>
      </c>
      <c r="K24" s="106">
        <f t="shared" si="3"/>
        <v>69.596814335490294</v>
      </c>
    </row>
    <row r="25" spans="2:12" ht="28.35" customHeight="1">
      <c r="B25" s="298" t="s">
        <v>40</v>
      </c>
      <c r="C25" s="298"/>
      <c r="D25" s="298"/>
      <c r="E25" s="298"/>
      <c r="F25" s="298"/>
      <c r="G25" s="298"/>
      <c r="H25" s="298"/>
      <c r="I25" s="298"/>
      <c r="J25" s="298"/>
      <c r="K25" s="298"/>
      <c r="L25" s="77"/>
    </row>
    <row r="27" spans="2:12">
      <c r="F27" s="77"/>
    </row>
    <row r="30" spans="2:12">
      <c r="H30" s="89"/>
      <c r="I30" s="89"/>
      <c r="J30" s="89"/>
      <c r="K30" s="89"/>
    </row>
    <row r="31" spans="2:12">
      <c r="H31" s="89"/>
      <c r="I31" s="89"/>
      <c r="J31" s="89"/>
      <c r="K31" s="89"/>
    </row>
    <row r="32" spans="2:12">
      <c r="H32" s="89"/>
      <c r="I32" s="89"/>
      <c r="J32" s="89"/>
      <c r="K32" s="89"/>
    </row>
    <row r="33" spans="8:11">
      <c r="H33" s="89"/>
      <c r="I33" s="89"/>
      <c r="J33" s="89"/>
      <c r="K33" s="89"/>
    </row>
    <row r="34" spans="8:11">
      <c r="H34" s="89"/>
      <c r="I34" s="89"/>
      <c r="J34" s="89"/>
      <c r="K34" s="89"/>
    </row>
    <row r="35" spans="8:11">
      <c r="H35" s="89"/>
      <c r="I35" s="89"/>
      <c r="J35" s="89"/>
      <c r="K35" s="89"/>
    </row>
    <row r="36" spans="8:11">
      <c r="H36" s="89"/>
      <c r="I36" s="89"/>
      <c r="J36" s="89"/>
      <c r="K36" s="89"/>
    </row>
    <row r="37" spans="8:11">
      <c r="H37" s="89"/>
      <c r="I37" s="89"/>
      <c r="J37" s="89"/>
      <c r="K37" s="89"/>
    </row>
    <row r="38" spans="8:11">
      <c r="H38" s="89"/>
      <c r="I38" s="89"/>
      <c r="J38" s="89"/>
      <c r="K38" s="89"/>
    </row>
    <row r="39" spans="8:11">
      <c r="H39" s="89"/>
      <c r="I39" s="89"/>
      <c r="J39" s="89"/>
      <c r="K39" s="89"/>
    </row>
    <row r="40" spans="8:11">
      <c r="H40" s="89"/>
      <c r="I40" s="89"/>
      <c r="J40" s="89"/>
      <c r="K40" s="89"/>
    </row>
    <row r="41" spans="8:11">
      <c r="H41" s="89"/>
      <c r="I41" s="89"/>
      <c r="J41" s="89"/>
      <c r="K41" s="89"/>
    </row>
    <row r="42" spans="8:11">
      <c r="H42" s="89"/>
      <c r="I42" s="89"/>
      <c r="J42" s="89"/>
      <c r="K42" s="89"/>
    </row>
    <row r="43" spans="8:11">
      <c r="H43" s="89"/>
      <c r="I43" s="89"/>
      <c r="J43" s="89"/>
      <c r="K43" s="89"/>
    </row>
    <row r="44" spans="8:11">
      <c r="H44" s="89"/>
      <c r="I44" s="89"/>
      <c r="J44" s="89"/>
      <c r="K44" s="89"/>
    </row>
    <row r="45" spans="8:11">
      <c r="H45" s="89"/>
      <c r="I45" s="89"/>
      <c r="J45" s="89"/>
      <c r="K45" s="89"/>
    </row>
    <row r="46" spans="8:11">
      <c r="H46" s="89"/>
      <c r="I46" s="89"/>
      <c r="J46" s="89"/>
      <c r="K46" s="89"/>
    </row>
    <row r="47" spans="8:11">
      <c r="H47" s="89"/>
      <c r="I47" s="89"/>
      <c r="J47" s="89"/>
      <c r="K47" s="89"/>
    </row>
    <row r="48" spans="8:11">
      <c r="H48" s="89"/>
      <c r="I48" s="89"/>
      <c r="J48" s="89"/>
      <c r="K48" s="89"/>
    </row>
    <row r="50" spans="3:11">
      <c r="C50" s="77"/>
      <c r="D50" s="77"/>
      <c r="E50" s="77"/>
      <c r="F50" s="77"/>
      <c r="G50" s="77"/>
      <c r="H50" s="77"/>
      <c r="I50" s="77"/>
      <c r="J50" s="77"/>
      <c r="K50" s="77"/>
    </row>
    <row r="51" spans="3:11">
      <c r="C51" s="77"/>
      <c r="D51" s="77"/>
      <c r="E51" s="77"/>
      <c r="F51" s="77"/>
      <c r="G51" s="77"/>
      <c r="H51" s="77"/>
      <c r="I51" s="77"/>
      <c r="J51" s="77"/>
      <c r="K51" s="77"/>
    </row>
    <row r="52" spans="3:11">
      <c r="C52" s="77"/>
      <c r="D52" s="77"/>
      <c r="E52" s="77"/>
      <c r="F52" s="77"/>
      <c r="G52" s="77"/>
      <c r="H52" s="77"/>
      <c r="I52" s="77"/>
      <c r="J52" s="77"/>
      <c r="K52" s="77"/>
    </row>
    <row r="53" spans="3:11">
      <c r="C53" s="77"/>
      <c r="D53" s="77"/>
      <c r="E53" s="77"/>
      <c r="F53" s="77"/>
      <c r="G53" s="77"/>
      <c r="H53" s="77"/>
      <c r="I53" s="77"/>
      <c r="J53" s="77"/>
      <c r="K53" s="77"/>
    </row>
    <row r="54" spans="3:11">
      <c r="C54" s="77"/>
      <c r="D54" s="77"/>
      <c r="E54" s="77"/>
      <c r="F54" s="77"/>
      <c r="G54" s="77"/>
      <c r="H54" s="77"/>
      <c r="I54" s="77"/>
      <c r="J54" s="77"/>
      <c r="K54" s="77"/>
    </row>
    <row r="55" spans="3:11">
      <c r="C55" s="77"/>
      <c r="D55" s="77"/>
      <c r="E55" s="77"/>
      <c r="F55" s="77"/>
      <c r="G55" s="77"/>
      <c r="H55" s="77"/>
      <c r="I55" s="77"/>
      <c r="J55" s="77"/>
      <c r="K55" s="77"/>
    </row>
    <row r="56" spans="3:11">
      <c r="C56" s="77"/>
      <c r="D56" s="77"/>
      <c r="E56" s="77"/>
      <c r="F56" s="77"/>
      <c r="G56" s="77"/>
      <c r="H56" s="77"/>
      <c r="I56" s="77"/>
      <c r="J56" s="77"/>
      <c r="K56" s="77"/>
    </row>
    <row r="57" spans="3:11">
      <c r="C57" s="77"/>
      <c r="D57" s="77"/>
      <c r="E57" s="77"/>
      <c r="F57" s="77"/>
      <c r="G57" s="77"/>
      <c r="H57" s="77"/>
      <c r="I57" s="77"/>
      <c r="J57" s="77"/>
      <c r="K57" s="77"/>
    </row>
    <row r="58" spans="3:11">
      <c r="C58" s="77"/>
      <c r="D58" s="77"/>
      <c r="E58" s="77"/>
      <c r="F58" s="77"/>
      <c r="G58" s="77"/>
      <c r="H58" s="77"/>
      <c r="I58" s="77"/>
      <c r="J58" s="77"/>
      <c r="K58" s="77"/>
    </row>
    <row r="59" spans="3:11">
      <c r="C59" s="77"/>
      <c r="D59" s="77"/>
      <c r="E59" s="77"/>
      <c r="F59" s="77"/>
      <c r="G59" s="77"/>
      <c r="H59" s="77"/>
      <c r="I59" s="77"/>
      <c r="J59" s="77"/>
      <c r="K59" s="77"/>
    </row>
    <row r="60" spans="3:11">
      <c r="C60" s="77"/>
      <c r="D60" s="77"/>
      <c r="E60" s="77"/>
      <c r="F60" s="77"/>
      <c r="G60" s="77"/>
      <c r="H60" s="77"/>
      <c r="I60" s="77"/>
      <c r="J60" s="77"/>
      <c r="K60" s="77"/>
    </row>
    <row r="61" spans="3:11">
      <c r="C61" s="77"/>
      <c r="D61" s="77"/>
      <c r="E61" s="77"/>
      <c r="F61" s="77"/>
      <c r="G61" s="77"/>
      <c r="H61" s="77"/>
      <c r="I61" s="77"/>
      <c r="J61" s="77"/>
      <c r="K61" s="77"/>
    </row>
    <row r="62" spans="3:11">
      <c r="C62" s="77"/>
      <c r="D62" s="77"/>
      <c r="E62" s="77"/>
      <c r="F62" s="77"/>
      <c r="G62" s="77"/>
      <c r="H62" s="77"/>
      <c r="I62" s="77"/>
      <c r="J62" s="77"/>
      <c r="K62" s="77"/>
    </row>
    <row r="63" spans="3:11">
      <c r="C63" s="77"/>
      <c r="D63" s="77"/>
      <c r="E63" s="77"/>
      <c r="F63" s="77"/>
      <c r="G63" s="77"/>
      <c r="H63" s="77"/>
      <c r="I63" s="77"/>
      <c r="J63" s="77"/>
      <c r="K63" s="77"/>
    </row>
    <row r="64" spans="3:11">
      <c r="C64" s="77"/>
      <c r="D64" s="77"/>
      <c r="E64" s="77"/>
      <c r="F64" s="77"/>
      <c r="G64" s="77"/>
      <c r="H64" s="77"/>
      <c r="I64" s="77"/>
      <c r="J64" s="77"/>
      <c r="K64" s="77"/>
    </row>
    <row r="65" spans="3:11">
      <c r="C65" s="77"/>
      <c r="D65" s="77"/>
      <c r="E65" s="77"/>
      <c r="F65" s="77"/>
      <c r="G65" s="77"/>
      <c r="H65" s="77"/>
      <c r="I65" s="77"/>
      <c r="J65" s="77"/>
      <c r="K65" s="77"/>
    </row>
    <row r="66" spans="3:11">
      <c r="C66" s="77"/>
      <c r="D66" s="77"/>
      <c r="E66" s="77"/>
      <c r="F66" s="77"/>
      <c r="G66" s="77"/>
      <c r="H66" s="77"/>
      <c r="I66" s="77"/>
      <c r="J66" s="77"/>
      <c r="K66" s="77"/>
    </row>
    <row r="67" spans="3:11">
      <c r="C67" s="77"/>
      <c r="D67" s="77"/>
      <c r="E67" s="77"/>
      <c r="F67" s="77"/>
      <c r="G67" s="77"/>
      <c r="H67" s="77"/>
      <c r="I67" s="77"/>
      <c r="J67" s="77"/>
      <c r="K67" s="77"/>
    </row>
    <row r="68" spans="3:11">
      <c r="C68" s="77"/>
      <c r="D68" s="77"/>
      <c r="E68" s="77"/>
      <c r="F68" s="77"/>
      <c r="G68" s="77"/>
      <c r="H68" s="77"/>
      <c r="I68" s="77"/>
      <c r="J68" s="77"/>
      <c r="K68" s="77"/>
    </row>
    <row r="69" spans="3:11">
      <c r="C69" s="77"/>
      <c r="D69" s="77"/>
      <c r="E69" s="77"/>
      <c r="F69" s="77"/>
      <c r="G69" s="77"/>
      <c r="H69" s="77"/>
      <c r="I69" s="77"/>
      <c r="J69" s="77"/>
      <c r="K69" s="77"/>
    </row>
    <row r="70" spans="3:11">
      <c r="C70" s="77"/>
      <c r="D70" s="77"/>
      <c r="E70" s="77"/>
      <c r="F70" s="77"/>
      <c r="G70" s="77"/>
      <c r="H70" s="77"/>
      <c r="I70" s="77"/>
      <c r="J70" s="77"/>
      <c r="K70" s="77"/>
    </row>
    <row r="71" spans="3:11">
      <c r="C71" s="77"/>
      <c r="D71" s="77"/>
      <c r="E71" s="77"/>
      <c r="F71" s="77"/>
      <c r="G71" s="77"/>
      <c r="H71" s="77"/>
      <c r="I71" s="77"/>
      <c r="J71" s="77"/>
      <c r="K71" s="77"/>
    </row>
    <row r="72" spans="3:11">
      <c r="C72" s="77"/>
      <c r="D72" s="77"/>
      <c r="E72" s="77"/>
      <c r="F72" s="77"/>
      <c r="G72" s="77"/>
      <c r="H72" s="77"/>
      <c r="I72" s="77"/>
      <c r="J72" s="77"/>
      <c r="K72" s="77"/>
    </row>
    <row r="73" spans="3:11">
      <c r="C73" s="77"/>
      <c r="D73" s="77"/>
      <c r="E73" s="77"/>
      <c r="F73" s="77"/>
      <c r="G73" s="77"/>
      <c r="H73" s="77"/>
      <c r="I73" s="77"/>
      <c r="J73" s="77"/>
      <c r="K73" s="77"/>
    </row>
    <row r="74" spans="3:11">
      <c r="C74" s="77"/>
      <c r="D74" s="77"/>
      <c r="E74" s="77"/>
      <c r="F74" s="77"/>
      <c r="G74" s="77"/>
      <c r="H74" s="77"/>
      <c r="I74" s="77"/>
      <c r="J74" s="77"/>
      <c r="K74" s="77"/>
    </row>
    <row r="75" spans="3:11">
      <c r="C75" s="77"/>
      <c r="D75" s="77"/>
      <c r="E75" s="77"/>
      <c r="F75" s="77"/>
      <c r="G75" s="77"/>
      <c r="H75" s="77"/>
      <c r="I75" s="77"/>
      <c r="J75" s="77"/>
      <c r="K75" s="77"/>
    </row>
    <row r="76" spans="3:11">
      <c r="C76" s="77"/>
      <c r="D76" s="77"/>
      <c r="E76" s="77"/>
      <c r="F76" s="77"/>
      <c r="G76" s="77"/>
      <c r="H76" s="77"/>
      <c r="I76" s="77"/>
      <c r="J76" s="77"/>
      <c r="K76" s="77"/>
    </row>
  </sheetData>
  <mergeCells count="8">
    <mergeCell ref="B25:K25"/>
    <mergeCell ref="B2:K2"/>
    <mergeCell ref="B3:B5"/>
    <mergeCell ref="C3:F3"/>
    <mergeCell ref="G3:G4"/>
    <mergeCell ref="H3:K3"/>
    <mergeCell ref="C5:G5"/>
    <mergeCell ref="H5:K5"/>
  </mergeCells>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E8B8DF-FAA9-48E5-9533-04E47BAC6CB6}">
  <sheetPr published="0">
    <tabColor rgb="FF002060"/>
  </sheetPr>
  <dimension ref="B2:O46"/>
  <sheetViews>
    <sheetView zoomScale="85" zoomScaleNormal="85" workbookViewId="0"/>
  </sheetViews>
  <sheetFormatPr baseColWidth="10" defaultColWidth="8.44140625" defaultRowHeight="14.4"/>
  <cols>
    <col min="1" max="1" width="8.44140625" style="166"/>
    <col min="2" max="2" width="37" style="166" customWidth="1"/>
    <col min="3" max="9" width="13.44140625" style="166" customWidth="1"/>
    <col min="10" max="16384" width="8.44140625" style="166"/>
  </cols>
  <sheetData>
    <row r="2" spans="2:12" ht="31.95" customHeight="1">
      <c r="B2" s="254" t="s">
        <v>71</v>
      </c>
      <c r="C2" s="254"/>
      <c r="D2" s="254"/>
      <c r="E2" s="254"/>
      <c r="F2" s="254"/>
      <c r="G2" s="254"/>
      <c r="H2" s="254"/>
      <c r="I2" s="254"/>
    </row>
    <row r="3" spans="2:12" ht="57.6" customHeight="1">
      <c r="B3" s="255" t="s">
        <v>0</v>
      </c>
      <c r="C3" s="257" t="s">
        <v>1</v>
      </c>
      <c r="D3" s="258"/>
      <c r="E3" s="259"/>
      <c r="F3" s="260" t="s">
        <v>2</v>
      </c>
      <c r="G3" s="257" t="s">
        <v>1</v>
      </c>
      <c r="H3" s="258"/>
      <c r="I3" s="259"/>
    </row>
    <row r="4" spans="2:12" ht="58.95" customHeight="1">
      <c r="B4" s="256"/>
      <c r="C4" s="167" t="s">
        <v>38</v>
      </c>
      <c r="D4" s="168" t="s">
        <v>39</v>
      </c>
      <c r="E4" s="168" t="s">
        <v>3</v>
      </c>
      <c r="F4" s="261"/>
      <c r="G4" s="167" t="s">
        <v>38</v>
      </c>
      <c r="H4" s="168" t="s">
        <v>39</v>
      </c>
      <c r="I4" s="168" t="s">
        <v>3</v>
      </c>
    </row>
    <row r="5" spans="2:12">
      <c r="B5" s="256"/>
      <c r="C5" s="262" t="s">
        <v>4</v>
      </c>
      <c r="D5" s="263"/>
      <c r="E5" s="263"/>
      <c r="F5" s="263"/>
      <c r="G5" s="262" t="s">
        <v>5</v>
      </c>
      <c r="H5" s="263"/>
      <c r="I5" s="264"/>
    </row>
    <row r="6" spans="2:12">
      <c r="B6" s="2" t="s">
        <v>6</v>
      </c>
      <c r="C6" s="169">
        <v>148</v>
      </c>
      <c r="D6" s="170">
        <v>135</v>
      </c>
      <c r="E6" s="169">
        <v>17209</v>
      </c>
      <c r="F6" s="169">
        <v>17492</v>
      </c>
      <c r="G6" s="171">
        <v>0.846101074777041</v>
      </c>
      <c r="H6" s="172">
        <v>0.77178138577635491</v>
      </c>
      <c r="I6" s="173">
        <v>98.382117539446597</v>
      </c>
      <c r="K6" s="174"/>
      <c r="L6" s="175"/>
    </row>
    <row r="7" spans="2:12">
      <c r="B7" s="9" t="s">
        <v>7</v>
      </c>
      <c r="C7" s="176">
        <v>31</v>
      </c>
      <c r="D7" s="177">
        <v>178</v>
      </c>
      <c r="E7" s="176">
        <v>9225</v>
      </c>
      <c r="F7" s="176">
        <v>9434</v>
      </c>
      <c r="G7" s="178">
        <v>0.32859868560525757</v>
      </c>
      <c r="H7" s="179">
        <v>1.8867924528301887</v>
      </c>
      <c r="I7" s="180">
        <v>97.784608861564564</v>
      </c>
      <c r="K7" s="174"/>
      <c r="L7" s="175"/>
    </row>
    <row r="8" spans="2:12">
      <c r="B8" s="15" t="s">
        <v>8</v>
      </c>
      <c r="C8" s="169">
        <v>27</v>
      </c>
      <c r="D8" s="170">
        <v>3</v>
      </c>
      <c r="E8" s="169">
        <v>3403</v>
      </c>
      <c r="F8" s="169">
        <v>3433</v>
      </c>
      <c r="G8" s="171">
        <v>0.78648412467229833</v>
      </c>
      <c r="H8" s="181">
        <v>8.7387124963588692E-2</v>
      </c>
      <c r="I8" s="182">
        <v>99.126128750364117</v>
      </c>
      <c r="K8" s="174"/>
      <c r="L8" s="175"/>
    </row>
    <row r="9" spans="2:12">
      <c r="B9" s="9" t="s">
        <v>9</v>
      </c>
      <c r="C9" s="176">
        <v>1</v>
      </c>
      <c r="D9" s="177">
        <v>1</v>
      </c>
      <c r="E9" s="176">
        <v>2461</v>
      </c>
      <c r="F9" s="176">
        <v>2463</v>
      </c>
      <c r="G9" s="178">
        <v>4.0600893219650831E-2</v>
      </c>
      <c r="H9" s="179">
        <v>4.0600893219650831E-2</v>
      </c>
      <c r="I9" s="180">
        <v>99.918798213560706</v>
      </c>
      <c r="K9" s="174"/>
      <c r="L9" s="175"/>
    </row>
    <row r="10" spans="2:12">
      <c r="B10" s="15" t="s">
        <v>10</v>
      </c>
      <c r="C10" s="169">
        <v>2</v>
      </c>
      <c r="D10" s="170">
        <v>4</v>
      </c>
      <c r="E10" s="169">
        <v>789</v>
      </c>
      <c r="F10" s="169">
        <v>795</v>
      </c>
      <c r="G10" s="171">
        <v>0.25157232704402516</v>
      </c>
      <c r="H10" s="181">
        <v>0.50314465408805031</v>
      </c>
      <c r="I10" s="182">
        <v>99.245283018867923</v>
      </c>
      <c r="K10" s="174"/>
      <c r="L10" s="175"/>
    </row>
    <row r="11" spans="2:12">
      <c r="B11" s="9" t="s">
        <v>11</v>
      </c>
      <c r="C11" s="176">
        <v>14</v>
      </c>
      <c r="D11" s="177">
        <v>121</v>
      </c>
      <c r="E11" s="176">
        <v>1495</v>
      </c>
      <c r="F11" s="176">
        <v>1630</v>
      </c>
      <c r="G11" s="178">
        <v>0.85889570552147243</v>
      </c>
      <c r="H11" s="179">
        <v>7.4233128834355826</v>
      </c>
      <c r="I11" s="180">
        <v>91.717791411042953</v>
      </c>
      <c r="K11" s="174"/>
      <c r="L11" s="175"/>
    </row>
    <row r="12" spans="2:12">
      <c r="B12" s="15" t="s">
        <v>12</v>
      </c>
      <c r="C12" s="169">
        <v>12</v>
      </c>
      <c r="D12" s="170">
        <v>10</v>
      </c>
      <c r="E12" s="169">
        <v>9816</v>
      </c>
      <c r="F12" s="169">
        <v>9838</v>
      </c>
      <c r="G12" s="171">
        <v>0.12197601138442773</v>
      </c>
      <c r="H12" s="181">
        <v>0.10164667615368977</v>
      </c>
      <c r="I12" s="182">
        <v>99.776377312461889</v>
      </c>
      <c r="K12" s="174"/>
      <c r="L12" s="175"/>
    </row>
    <row r="13" spans="2:12">
      <c r="B13" s="9" t="s">
        <v>13</v>
      </c>
      <c r="C13" s="176">
        <v>1</v>
      </c>
      <c r="D13" s="177">
        <v>0</v>
      </c>
      <c r="E13" s="176">
        <v>2113</v>
      </c>
      <c r="F13" s="176">
        <v>2114</v>
      </c>
      <c r="G13" s="178">
        <v>4.730368968779565E-2</v>
      </c>
      <c r="H13" s="179">
        <v>0</v>
      </c>
      <c r="I13" s="180">
        <v>99.952696310312206</v>
      </c>
      <c r="K13" s="174"/>
      <c r="L13" s="175"/>
    </row>
    <row r="14" spans="2:12">
      <c r="B14" s="15" t="s">
        <v>14</v>
      </c>
      <c r="C14" s="169">
        <v>75</v>
      </c>
      <c r="D14" s="170">
        <v>121</v>
      </c>
      <c r="E14" s="169">
        <v>15744</v>
      </c>
      <c r="F14" s="169">
        <v>15940</v>
      </c>
      <c r="G14" s="171">
        <v>0.4705144291091593</v>
      </c>
      <c r="H14" s="181">
        <v>0.75909661229611047</v>
      </c>
      <c r="I14" s="182">
        <v>98.770388958594737</v>
      </c>
      <c r="K14" s="174"/>
      <c r="L14" s="175"/>
    </row>
    <row r="15" spans="2:12">
      <c r="B15" s="9" t="s">
        <v>15</v>
      </c>
      <c r="C15" s="176">
        <v>90</v>
      </c>
      <c r="D15" s="177">
        <v>107</v>
      </c>
      <c r="E15" s="176">
        <v>54433</v>
      </c>
      <c r="F15" s="176">
        <v>54630</v>
      </c>
      <c r="G15" s="178">
        <v>0.16474464579901155</v>
      </c>
      <c r="H15" s="179">
        <v>0.19586307889438037</v>
      </c>
      <c r="I15" s="180">
        <v>99.639392275306605</v>
      </c>
      <c r="K15" s="174"/>
      <c r="L15" s="175"/>
    </row>
    <row r="16" spans="2:12">
      <c r="B16" s="15" t="s">
        <v>16</v>
      </c>
      <c r="C16" s="169">
        <v>38</v>
      </c>
      <c r="D16" s="170">
        <v>32</v>
      </c>
      <c r="E16" s="169">
        <v>3291</v>
      </c>
      <c r="F16" s="169">
        <v>3361</v>
      </c>
      <c r="G16" s="171">
        <v>1.1306158881285331</v>
      </c>
      <c r="H16" s="181">
        <v>0.95209759000297534</v>
      </c>
      <c r="I16" s="182">
        <v>97.91728652186849</v>
      </c>
      <c r="K16" s="174"/>
      <c r="L16" s="175"/>
    </row>
    <row r="17" spans="2:15">
      <c r="B17" s="9" t="s">
        <v>17</v>
      </c>
      <c r="C17" s="176">
        <v>6</v>
      </c>
      <c r="D17" s="177">
        <v>2</v>
      </c>
      <c r="E17" s="176">
        <v>982</v>
      </c>
      <c r="F17" s="176">
        <v>990</v>
      </c>
      <c r="G17" s="178">
        <v>0.60606060606060608</v>
      </c>
      <c r="H17" s="183">
        <v>0.20202020202020202</v>
      </c>
      <c r="I17" s="184">
        <v>99.191919191919183</v>
      </c>
      <c r="K17" s="174"/>
      <c r="L17" s="175"/>
    </row>
    <row r="18" spans="2:15">
      <c r="B18" s="15" t="s">
        <v>18</v>
      </c>
      <c r="C18" s="169">
        <v>3</v>
      </c>
      <c r="D18" s="170">
        <v>1</v>
      </c>
      <c r="E18" s="169">
        <v>5320</v>
      </c>
      <c r="F18" s="169">
        <v>5324</v>
      </c>
      <c r="G18" s="171">
        <v>5.6348610067618328E-2</v>
      </c>
      <c r="H18" s="185">
        <v>1.8782870022539446E-2</v>
      </c>
      <c r="I18" s="186">
        <v>99.924868519909836</v>
      </c>
      <c r="K18" s="174"/>
      <c r="L18" s="175"/>
    </row>
    <row r="19" spans="2:15">
      <c r="B19" s="9" t="s">
        <v>19</v>
      </c>
      <c r="C19" s="176">
        <v>1</v>
      </c>
      <c r="D19" s="177">
        <v>0</v>
      </c>
      <c r="E19" s="176">
        <v>576</v>
      </c>
      <c r="F19" s="176">
        <v>577</v>
      </c>
      <c r="G19" s="178">
        <v>0.17331022530329288</v>
      </c>
      <c r="H19" s="183">
        <v>0</v>
      </c>
      <c r="I19" s="184">
        <v>99.826689774696703</v>
      </c>
      <c r="K19" s="174"/>
      <c r="L19" s="175"/>
    </row>
    <row r="20" spans="2:15">
      <c r="B20" s="15" t="s">
        <v>20</v>
      </c>
      <c r="C20" s="187">
        <v>10</v>
      </c>
      <c r="D20" s="188">
        <v>19</v>
      </c>
      <c r="E20" s="187">
        <v>6631</v>
      </c>
      <c r="F20" s="187">
        <v>6660</v>
      </c>
      <c r="G20" s="189">
        <v>0.15015015015015015</v>
      </c>
      <c r="H20" s="190">
        <v>0.28528528528528529</v>
      </c>
      <c r="I20" s="191">
        <v>99.564564564564563</v>
      </c>
      <c r="K20" s="174"/>
      <c r="L20" s="175"/>
    </row>
    <row r="21" spans="2:15">
      <c r="B21" s="9" t="s">
        <v>21</v>
      </c>
      <c r="C21" s="192">
        <v>1</v>
      </c>
      <c r="D21" s="193">
        <v>0</v>
      </c>
      <c r="E21" s="192">
        <v>811</v>
      </c>
      <c r="F21" s="192">
        <v>812</v>
      </c>
      <c r="G21" s="194">
        <v>0.12315270935960591</v>
      </c>
      <c r="H21" s="195">
        <v>0</v>
      </c>
      <c r="I21" s="196">
        <v>99.876847290640399</v>
      </c>
      <c r="K21" s="174"/>
      <c r="L21" s="175"/>
    </row>
    <row r="22" spans="2:15">
      <c r="B22" s="32" t="s">
        <v>22</v>
      </c>
      <c r="C22" s="33">
        <v>34</v>
      </c>
      <c r="D22" s="33">
        <v>5</v>
      </c>
      <c r="E22" s="33">
        <v>14684</v>
      </c>
      <c r="F22" s="33">
        <v>14723</v>
      </c>
      <c r="G22" s="34">
        <v>0.23093119608775386</v>
      </c>
      <c r="H22" s="197">
        <v>3.3960470012904982E-2</v>
      </c>
      <c r="I22" s="198">
        <v>99.735108333899333</v>
      </c>
      <c r="K22" s="174"/>
    </row>
    <row r="23" spans="2:15">
      <c r="B23" s="15" t="s">
        <v>23</v>
      </c>
      <c r="C23" s="37">
        <v>426</v>
      </c>
      <c r="D23" s="37">
        <v>729</v>
      </c>
      <c r="E23" s="37">
        <v>119615</v>
      </c>
      <c r="F23" s="37">
        <v>120770</v>
      </c>
      <c r="G23" s="38">
        <v>0.35273660677320529</v>
      </c>
      <c r="H23" s="181">
        <v>0.60362672849217514</v>
      </c>
      <c r="I23" s="182">
        <v>99.04363666473462</v>
      </c>
      <c r="K23" s="174"/>
      <c r="L23" s="175"/>
    </row>
    <row r="24" spans="2:15">
      <c r="B24" s="39" t="s">
        <v>24</v>
      </c>
      <c r="C24" s="40">
        <v>460</v>
      </c>
      <c r="D24" s="40">
        <v>734</v>
      </c>
      <c r="E24" s="40">
        <v>134299</v>
      </c>
      <c r="F24" s="40">
        <v>135493</v>
      </c>
      <c r="G24" s="41">
        <v>0.3395009336275675</v>
      </c>
      <c r="H24" s="199">
        <v>0.54172540278833592</v>
      </c>
      <c r="I24" s="200">
        <v>99.118773663584093</v>
      </c>
      <c r="K24" s="174"/>
      <c r="L24" s="175"/>
    </row>
    <row r="25" spans="2:15" ht="27.45" customHeight="1">
      <c r="B25" s="253" t="s">
        <v>72</v>
      </c>
      <c r="C25" s="253"/>
      <c r="D25" s="253"/>
      <c r="E25" s="253"/>
      <c r="F25" s="253"/>
      <c r="G25" s="253"/>
      <c r="H25" s="253"/>
      <c r="I25" s="253"/>
      <c r="J25" s="201"/>
      <c r="K25" s="201"/>
      <c r="L25" s="201"/>
      <c r="M25" s="201"/>
      <c r="N25" s="201"/>
      <c r="O25" s="201"/>
    </row>
    <row r="26" spans="2:15">
      <c r="C26" s="202"/>
      <c r="G26" s="175"/>
    </row>
    <row r="27" spans="2:15">
      <c r="C27" s="175"/>
      <c r="D27" s="175"/>
      <c r="E27" s="175"/>
      <c r="F27" s="175"/>
      <c r="G27" s="175"/>
      <c r="H27" s="175"/>
      <c r="I27" s="175"/>
    </row>
    <row r="28" spans="2:15">
      <c r="C28" s="175"/>
      <c r="D28" s="175"/>
      <c r="E28" s="175"/>
      <c r="F28" s="175"/>
      <c r="G28" s="175"/>
      <c r="H28" s="175"/>
      <c r="I28" s="175"/>
    </row>
    <row r="29" spans="2:15">
      <c r="C29" s="175"/>
      <c r="D29" s="175"/>
      <c r="E29" s="175"/>
      <c r="F29" s="175"/>
      <c r="G29" s="175"/>
      <c r="H29" s="175"/>
      <c r="I29" s="175"/>
    </row>
    <row r="30" spans="2:15">
      <c r="C30" s="175"/>
      <c r="D30" s="175"/>
      <c r="E30" s="175"/>
      <c r="F30" s="175"/>
      <c r="G30" s="175"/>
      <c r="H30" s="175"/>
      <c r="I30" s="175"/>
    </row>
    <row r="31" spans="2:15">
      <c r="C31" s="175"/>
      <c r="D31" s="175"/>
      <c r="E31" s="175"/>
      <c r="F31" s="175"/>
      <c r="G31" s="175"/>
      <c r="H31" s="175"/>
      <c r="I31" s="175"/>
    </row>
    <row r="32" spans="2:15">
      <c r="C32" s="175"/>
      <c r="D32" s="175"/>
      <c r="E32" s="175"/>
      <c r="F32" s="175"/>
      <c r="G32" s="175"/>
      <c r="H32" s="175"/>
      <c r="I32" s="175"/>
    </row>
    <row r="33" spans="3:9">
      <c r="C33" s="175"/>
      <c r="D33" s="175"/>
      <c r="E33" s="175"/>
      <c r="F33" s="175"/>
      <c r="G33" s="175"/>
      <c r="H33" s="175"/>
      <c r="I33" s="175"/>
    </row>
    <row r="34" spans="3:9">
      <c r="C34" s="175"/>
      <c r="D34" s="175"/>
      <c r="E34" s="175"/>
      <c r="F34" s="175"/>
      <c r="G34" s="175"/>
      <c r="H34" s="175"/>
      <c r="I34" s="175"/>
    </row>
    <row r="35" spans="3:9">
      <c r="C35" s="175"/>
      <c r="D35" s="175"/>
      <c r="E35" s="175"/>
      <c r="F35" s="175"/>
      <c r="G35" s="175"/>
      <c r="H35" s="175"/>
      <c r="I35" s="175"/>
    </row>
    <row r="36" spans="3:9">
      <c r="C36" s="175"/>
      <c r="D36" s="175"/>
      <c r="E36" s="175"/>
      <c r="F36" s="175"/>
      <c r="G36" s="175"/>
      <c r="H36" s="175"/>
      <c r="I36" s="175"/>
    </row>
    <row r="37" spans="3:9">
      <c r="C37" s="175"/>
      <c r="D37" s="175"/>
      <c r="E37" s="175"/>
      <c r="F37" s="175"/>
      <c r="G37" s="175"/>
      <c r="H37" s="175"/>
      <c r="I37" s="175"/>
    </row>
    <row r="38" spans="3:9">
      <c r="C38" s="175"/>
      <c r="D38" s="175"/>
      <c r="E38" s="175"/>
      <c r="F38" s="175"/>
      <c r="G38" s="175"/>
      <c r="H38" s="175"/>
      <c r="I38" s="175"/>
    </row>
    <row r="39" spans="3:9">
      <c r="C39" s="175"/>
      <c r="D39" s="175"/>
      <c r="E39" s="175"/>
      <c r="F39" s="175"/>
      <c r="G39" s="175"/>
      <c r="H39" s="175"/>
      <c r="I39" s="175"/>
    </row>
    <row r="40" spans="3:9">
      <c r="C40" s="175"/>
      <c r="D40" s="175"/>
      <c r="E40" s="175"/>
      <c r="F40" s="175"/>
      <c r="G40" s="175"/>
      <c r="H40" s="175"/>
      <c r="I40" s="175"/>
    </row>
    <row r="41" spans="3:9">
      <c r="C41" s="175"/>
      <c r="D41" s="175"/>
      <c r="E41" s="175"/>
      <c r="F41" s="175"/>
      <c r="G41" s="175"/>
      <c r="H41" s="175"/>
      <c r="I41" s="175"/>
    </row>
    <row r="42" spans="3:9">
      <c r="C42" s="175"/>
      <c r="D42" s="175"/>
      <c r="E42" s="175"/>
      <c r="F42" s="175"/>
      <c r="G42" s="175"/>
      <c r="H42" s="175"/>
      <c r="I42" s="175"/>
    </row>
    <row r="43" spans="3:9">
      <c r="C43" s="175"/>
      <c r="D43" s="175"/>
      <c r="E43" s="175"/>
      <c r="F43" s="175"/>
      <c r="G43" s="175"/>
      <c r="H43" s="175"/>
      <c r="I43" s="175"/>
    </row>
    <row r="44" spans="3:9">
      <c r="C44" s="175"/>
      <c r="D44" s="175"/>
      <c r="E44" s="175"/>
      <c r="F44" s="175"/>
      <c r="G44" s="175"/>
      <c r="H44" s="175"/>
      <c r="I44" s="175"/>
    </row>
    <row r="45" spans="3:9">
      <c r="C45" s="175"/>
      <c r="D45" s="175"/>
      <c r="E45" s="175"/>
      <c r="F45" s="175"/>
      <c r="G45" s="175"/>
      <c r="H45" s="175"/>
      <c r="I45" s="175"/>
    </row>
    <row r="46" spans="3:9">
      <c r="C46" s="175"/>
      <c r="D46" s="175"/>
      <c r="E46" s="175"/>
      <c r="F46" s="175"/>
      <c r="G46" s="175"/>
      <c r="H46" s="175"/>
      <c r="I46" s="175"/>
    </row>
  </sheetData>
  <mergeCells count="8">
    <mergeCell ref="B25:I25"/>
    <mergeCell ref="B2:I2"/>
    <mergeCell ref="B3:B5"/>
    <mergeCell ref="C3:E3"/>
    <mergeCell ref="F3:F4"/>
    <mergeCell ref="G3:I3"/>
    <mergeCell ref="C5:F5"/>
    <mergeCell ref="G5:I5"/>
  </mergeCells>
  <pageMargins left="0.7" right="0.7" top="0.78740157499999996" bottom="0.78740157499999996"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L76"/>
  <sheetViews>
    <sheetView workbookViewId="0">
      <selection activeCell="B2" sqref="B2:K2"/>
    </sheetView>
  </sheetViews>
  <sheetFormatPr baseColWidth="10" defaultColWidth="8.6640625" defaultRowHeight="14.4"/>
  <cols>
    <col min="1" max="1" width="8.6640625" style="1"/>
    <col min="2" max="2" width="37" style="1" customWidth="1"/>
    <col min="3" max="3" width="14.6640625" style="1" customWidth="1"/>
    <col min="4" max="4" width="13.6640625" style="1" customWidth="1"/>
    <col min="5" max="5" width="14.6640625" style="1" customWidth="1"/>
    <col min="6" max="7" width="13.6640625" style="1" customWidth="1"/>
    <col min="8" max="8" width="14.5546875" style="1" customWidth="1"/>
    <col min="9" max="9" width="13.6640625" style="1" customWidth="1"/>
    <col min="10" max="10" width="14.6640625" style="1" customWidth="1"/>
    <col min="11" max="11" width="13.6640625" style="1" customWidth="1"/>
    <col min="12" max="16384" width="8.6640625" style="1"/>
  </cols>
  <sheetData>
    <row r="2" spans="2:11" ht="31.95" customHeight="1">
      <c r="B2" s="300" t="s">
        <v>35</v>
      </c>
      <c r="C2" s="301"/>
      <c r="D2" s="301"/>
      <c r="E2" s="301"/>
      <c r="F2" s="301"/>
      <c r="G2" s="300"/>
      <c r="H2" s="301"/>
      <c r="I2" s="301"/>
      <c r="J2" s="301"/>
      <c r="K2" s="301"/>
    </row>
    <row r="3" spans="2:11" ht="48.6" customHeight="1">
      <c r="B3" s="276" t="s">
        <v>0</v>
      </c>
      <c r="C3" s="277" t="s">
        <v>29</v>
      </c>
      <c r="D3" s="302"/>
      <c r="E3" s="303"/>
      <c r="F3" s="304"/>
      <c r="G3" s="305" t="s">
        <v>2</v>
      </c>
      <c r="H3" s="277" t="s">
        <v>29</v>
      </c>
      <c r="I3" s="302"/>
      <c r="J3" s="303"/>
      <c r="K3" s="304"/>
    </row>
    <row r="4" spans="2:11" ht="58.95" customHeight="1">
      <c r="B4" s="256"/>
      <c r="C4" s="69" t="s">
        <v>38</v>
      </c>
      <c r="D4" s="70" t="s">
        <v>39</v>
      </c>
      <c r="E4" s="71" t="s">
        <v>30</v>
      </c>
      <c r="F4" s="70" t="s">
        <v>3</v>
      </c>
      <c r="G4" s="296"/>
      <c r="H4" s="69" t="s">
        <v>38</v>
      </c>
      <c r="I4" s="70" t="s">
        <v>39</v>
      </c>
      <c r="J4" s="71" t="s">
        <v>30</v>
      </c>
      <c r="K4" s="70" t="s">
        <v>3</v>
      </c>
    </row>
    <row r="5" spans="2:11">
      <c r="B5" s="256"/>
      <c r="C5" s="262" t="s">
        <v>4</v>
      </c>
      <c r="D5" s="263"/>
      <c r="E5" s="263"/>
      <c r="F5" s="263"/>
      <c r="G5" s="264"/>
      <c r="H5" s="297" t="s">
        <v>5</v>
      </c>
      <c r="I5" s="297"/>
      <c r="J5" s="297"/>
      <c r="K5" s="297"/>
    </row>
    <row r="6" spans="2:11">
      <c r="B6" s="2" t="s">
        <v>6</v>
      </c>
      <c r="C6" s="3">
        <v>122</v>
      </c>
      <c r="D6" s="4">
        <v>38</v>
      </c>
      <c r="E6" s="3">
        <v>244</v>
      </c>
      <c r="F6" s="3">
        <v>2636</v>
      </c>
      <c r="G6" s="3">
        <f>SUM(C6:F6)</f>
        <v>3040</v>
      </c>
      <c r="H6" s="44">
        <f t="shared" ref="H6:H24" si="0">C6*100/G6</f>
        <v>4.0131578947368425</v>
      </c>
      <c r="I6" s="45">
        <f t="shared" ref="I6:I24" si="1">D6*100/G6</f>
        <v>1.25</v>
      </c>
      <c r="J6" s="46">
        <f t="shared" ref="J6:J24" si="2">E6*100/G6</f>
        <v>8.026315789473685</v>
      </c>
      <c r="K6" s="45">
        <f t="shared" ref="K6:K24" si="3">F6*100/G6</f>
        <v>86.71052631578948</v>
      </c>
    </row>
    <row r="7" spans="2:11">
      <c r="B7" s="9" t="s">
        <v>7</v>
      </c>
      <c r="C7" s="10">
        <v>114</v>
      </c>
      <c r="D7" s="11">
        <v>4</v>
      </c>
      <c r="E7" s="10">
        <v>50</v>
      </c>
      <c r="F7" s="10">
        <v>935</v>
      </c>
      <c r="G7" s="10">
        <f t="shared" ref="G7:G21" si="4">SUM(C7:F7)</f>
        <v>1103</v>
      </c>
      <c r="H7" s="47">
        <f t="shared" si="0"/>
        <v>10.335448776065277</v>
      </c>
      <c r="I7" s="48">
        <f t="shared" si="1"/>
        <v>0.36264732547597461</v>
      </c>
      <c r="J7" s="49">
        <f t="shared" si="2"/>
        <v>4.5330915684496826</v>
      </c>
      <c r="K7" s="48">
        <f t="shared" si="3"/>
        <v>84.768812330009069</v>
      </c>
    </row>
    <row r="8" spans="2:11">
      <c r="B8" s="15" t="s">
        <v>8</v>
      </c>
      <c r="C8" s="3">
        <v>171</v>
      </c>
      <c r="D8" s="4">
        <v>0</v>
      </c>
      <c r="E8" s="3">
        <v>31</v>
      </c>
      <c r="F8" s="3">
        <v>9</v>
      </c>
      <c r="G8" s="3">
        <f t="shared" si="4"/>
        <v>211</v>
      </c>
      <c r="H8" s="50">
        <f t="shared" si="0"/>
        <v>81.042654028436019</v>
      </c>
      <c r="I8" s="51">
        <f t="shared" si="1"/>
        <v>0</v>
      </c>
      <c r="J8" s="52">
        <f t="shared" si="2"/>
        <v>14.691943127962086</v>
      </c>
      <c r="K8" s="51">
        <f t="shared" si="3"/>
        <v>4.2654028436018958</v>
      </c>
    </row>
    <row r="9" spans="2:11">
      <c r="B9" s="9" t="s">
        <v>9</v>
      </c>
      <c r="C9" s="10">
        <v>9</v>
      </c>
      <c r="D9" s="11">
        <v>0</v>
      </c>
      <c r="E9" s="10">
        <v>5</v>
      </c>
      <c r="F9" s="10">
        <v>12</v>
      </c>
      <c r="G9" s="10">
        <f t="shared" si="4"/>
        <v>26</v>
      </c>
      <c r="H9" s="47">
        <f t="shared" si="0"/>
        <v>34.615384615384613</v>
      </c>
      <c r="I9" s="48">
        <f t="shared" si="1"/>
        <v>0</v>
      </c>
      <c r="J9" s="53">
        <f t="shared" si="2"/>
        <v>19.23076923076923</v>
      </c>
      <c r="K9" s="54">
        <f t="shared" si="3"/>
        <v>46.153846153846153</v>
      </c>
    </row>
    <row r="10" spans="2:11">
      <c r="B10" s="15" t="s">
        <v>10</v>
      </c>
      <c r="C10" s="3">
        <v>0</v>
      </c>
      <c r="D10" s="4">
        <v>20</v>
      </c>
      <c r="E10" s="3">
        <v>6</v>
      </c>
      <c r="F10" s="3">
        <v>54</v>
      </c>
      <c r="G10" s="3">
        <f t="shared" si="4"/>
        <v>80</v>
      </c>
      <c r="H10" s="50">
        <f t="shared" si="0"/>
        <v>0</v>
      </c>
      <c r="I10" s="51">
        <f t="shared" si="1"/>
        <v>25</v>
      </c>
      <c r="J10" s="52">
        <f t="shared" si="2"/>
        <v>7.5</v>
      </c>
      <c r="K10" s="51">
        <f t="shared" si="3"/>
        <v>67.5</v>
      </c>
    </row>
    <row r="11" spans="2:11">
      <c r="B11" s="9" t="s">
        <v>11</v>
      </c>
      <c r="C11" s="10">
        <v>7</v>
      </c>
      <c r="D11" s="11">
        <v>4</v>
      </c>
      <c r="E11" s="10">
        <v>113</v>
      </c>
      <c r="F11" s="10">
        <v>149</v>
      </c>
      <c r="G11" s="10">
        <f t="shared" si="4"/>
        <v>273</v>
      </c>
      <c r="H11" s="47">
        <f t="shared" si="0"/>
        <v>2.5641025641025643</v>
      </c>
      <c r="I11" s="48">
        <f t="shared" si="1"/>
        <v>1.4652014652014651</v>
      </c>
      <c r="J11" s="49">
        <f t="shared" si="2"/>
        <v>41.391941391941394</v>
      </c>
      <c r="K11" s="48">
        <f t="shared" si="3"/>
        <v>54.578754578754577</v>
      </c>
    </row>
    <row r="12" spans="2:11">
      <c r="B12" s="15" t="s">
        <v>12</v>
      </c>
      <c r="C12" s="3">
        <v>69</v>
      </c>
      <c r="D12" s="4">
        <v>2</v>
      </c>
      <c r="E12" s="3">
        <v>98</v>
      </c>
      <c r="F12" s="3">
        <v>276</v>
      </c>
      <c r="G12" s="3">
        <f t="shared" si="4"/>
        <v>445</v>
      </c>
      <c r="H12" s="50">
        <f t="shared" si="0"/>
        <v>15.50561797752809</v>
      </c>
      <c r="I12" s="51">
        <f t="shared" si="1"/>
        <v>0.449438202247191</v>
      </c>
      <c r="J12" s="52">
        <f t="shared" si="2"/>
        <v>22.022471910112358</v>
      </c>
      <c r="K12" s="51">
        <f t="shared" si="3"/>
        <v>62.022471910112358</v>
      </c>
    </row>
    <row r="13" spans="2:11">
      <c r="B13" s="9" t="s">
        <v>13</v>
      </c>
      <c r="C13" s="10">
        <v>1</v>
      </c>
      <c r="D13" s="11">
        <v>0</v>
      </c>
      <c r="E13" s="10">
        <v>0</v>
      </c>
      <c r="F13" s="10">
        <v>21</v>
      </c>
      <c r="G13" s="10">
        <f t="shared" si="4"/>
        <v>22</v>
      </c>
      <c r="H13" s="47">
        <f t="shared" si="0"/>
        <v>4.5454545454545459</v>
      </c>
      <c r="I13" s="48">
        <f t="shared" si="1"/>
        <v>0</v>
      </c>
      <c r="J13" s="55">
        <f t="shared" si="2"/>
        <v>0</v>
      </c>
      <c r="K13" s="48">
        <f t="shared" si="3"/>
        <v>95.454545454545453</v>
      </c>
    </row>
    <row r="14" spans="2:11">
      <c r="B14" s="15" t="s">
        <v>14</v>
      </c>
      <c r="C14" s="3">
        <v>224</v>
      </c>
      <c r="D14" s="4">
        <v>12</v>
      </c>
      <c r="E14" s="3">
        <v>466</v>
      </c>
      <c r="F14" s="3">
        <v>2046</v>
      </c>
      <c r="G14" s="3">
        <f t="shared" si="4"/>
        <v>2748</v>
      </c>
      <c r="H14" s="50">
        <f t="shared" si="0"/>
        <v>8.1513828238719075</v>
      </c>
      <c r="I14" s="51">
        <f t="shared" si="1"/>
        <v>0.4366812227074236</v>
      </c>
      <c r="J14" s="52">
        <f t="shared" si="2"/>
        <v>16.957787481804949</v>
      </c>
      <c r="K14" s="51">
        <f t="shared" si="3"/>
        <v>74.454148471615724</v>
      </c>
    </row>
    <row r="15" spans="2:11">
      <c r="B15" s="9" t="s">
        <v>15</v>
      </c>
      <c r="C15" s="10">
        <v>124</v>
      </c>
      <c r="D15" s="11">
        <v>20</v>
      </c>
      <c r="E15" s="10">
        <v>1231</v>
      </c>
      <c r="F15" s="10">
        <v>1134</v>
      </c>
      <c r="G15" s="10">
        <f t="shared" si="4"/>
        <v>2509</v>
      </c>
      <c r="H15" s="47">
        <f t="shared" si="0"/>
        <v>4.9422080510163413</v>
      </c>
      <c r="I15" s="48">
        <f t="shared" si="1"/>
        <v>0.79713033080908724</v>
      </c>
      <c r="J15" s="53">
        <f t="shared" si="2"/>
        <v>49.063371861299323</v>
      </c>
      <c r="K15" s="54">
        <f t="shared" si="3"/>
        <v>45.19728975687525</v>
      </c>
    </row>
    <row r="16" spans="2:11">
      <c r="B16" s="15" t="s">
        <v>16</v>
      </c>
      <c r="C16" s="3">
        <v>32</v>
      </c>
      <c r="D16" s="4">
        <v>5</v>
      </c>
      <c r="E16" s="3">
        <v>328</v>
      </c>
      <c r="F16" s="3">
        <v>475</v>
      </c>
      <c r="G16" s="3">
        <f t="shared" si="4"/>
        <v>840</v>
      </c>
      <c r="H16" s="50">
        <f t="shared" si="0"/>
        <v>3.8095238095238093</v>
      </c>
      <c r="I16" s="51">
        <f t="shared" si="1"/>
        <v>0.59523809523809523</v>
      </c>
      <c r="J16" s="56">
        <f t="shared" si="2"/>
        <v>39.047619047619051</v>
      </c>
      <c r="K16" s="51">
        <f t="shared" si="3"/>
        <v>56.547619047619051</v>
      </c>
    </row>
    <row r="17" spans="2:12">
      <c r="B17" s="9" t="s">
        <v>17</v>
      </c>
      <c r="C17" s="10">
        <v>11</v>
      </c>
      <c r="D17" s="11">
        <v>1</v>
      </c>
      <c r="E17" s="10">
        <v>25</v>
      </c>
      <c r="F17" s="10">
        <v>45</v>
      </c>
      <c r="G17" s="10">
        <f t="shared" si="4"/>
        <v>82</v>
      </c>
      <c r="H17" s="57">
        <f t="shared" si="0"/>
        <v>13.414634146341463</v>
      </c>
      <c r="I17" s="53">
        <f t="shared" si="1"/>
        <v>1.2195121951219512</v>
      </c>
      <c r="J17" s="49">
        <f t="shared" si="2"/>
        <v>30.487804878048781</v>
      </c>
      <c r="K17" s="48">
        <f t="shared" si="3"/>
        <v>54.878048780487802</v>
      </c>
    </row>
    <row r="18" spans="2:12">
      <c r="B18" s="15" t="s">
        <v>18</v>
      </c>
      <c r="C18" s="3">
        <v>0</v>
      </c>
      <c r="D18" s="4">
        <v>0</v>
      </c>
      <c r="E18" s="3">
        <v>2</v>
      </c>
      <c r="F18" s="3">
        <v>0</v>
      </c>
      <c r="G18" s="3">
        <f t="shared" si="4"/>
        <v>2</v>
      </c>
      <c r="H18" s="58">
        <f t="shared" si="0"/>
        <v>0</v>
      </c>
      <c r="I18" s="56">
        <f t="shared" si="1"/>
        <v>0</v>
      </c>
      <c r="J18" s="52">
        <f t="shared" si="2"/>
        <v>100</v>
      </c>
      <c r="K18" s="51">
        <f t="shared" si="3"/>
        <v>0</v>
      </c>
    </row>
    <row r="19" spans="2:12">
      <c r="B19" s="9" t="s">
        <v>19</v>
      </c>
      <c r="C19" s="10">
        <v>4</v>
      </c>
      <c r="D19" s="11">
        <v>0</v>
      </c>
      <c r="E19" s="10">
        <v>1</v>
      </c>
      <c r="F19" s="10">
        <v>2</v>
      </c>
      <c r="G19" s="10">
        <f t="shared" si="4"/>
        <v>7</v>
      </c>
      <c r="H19" s="57">
        <f t="shared" si="0"/>
        <v>57.142857142857146</v>
      </c>
      <c r="I19" s="53">
        <f t="shared" si="1"/>
        <v>0</v>
      </c>
      <c r="J19" s="49">
        <f t="shared" si="2"/>
        <v>14.285714285714286</v>
      </c>
      <c r="K19" s="48">
        <f t="shared" si="3"/>
        <v>28.571428571428573</v>
      </c>
    </row>
    <row r="20" spans="2:12">
      <c r="B20" s="15" t="s">
        <v>20</v>
      </c>
      <c r="C20" s="22">
        <v>8</v>
      </c>
      <c r="D20" s="23">
        <v>0</v>
      </c>
      <c r="E20" s="22">
        <v>51</v>
      </c>
      <c r="F20" s="22">
        <v>148</v>
      </c>
      <c r="G20" s="22">
        <f t="shared" si="4"/>
        <v>207</v>
      </c>
      <c r="H20" s="59">
        <f t="shared" si="0"/>
        <v>3.8647342995169081</v>
      </c>
      <c r="I20" s="60">
        <f t="shared" si="1"/>
        <v>0</v>
      </c>
      <c r="J20" s="52">
        <f t="shared" si="2"/>
        <v>24.637681159420289</v>
      </c>
      <c r="K20" s="51">
        <f t="shared" si="3"/>
        <v>71.497584541062807</v>
      </c>
    </row>
    <row r="21" spans="2:12">
      <c r="B21" s="9" t="s">
        <v>21</v>
      </c>
      <c r="C21" s="27">
        <v>3</v>
      </c>
      <c r="D21" s="28">
        <v>0</v>
      </c>
      <c r="E21" s="27">
        <v>0</v>
      </c>
      <c r="F21" s="27">
        <v>0</v>
      </c>
      <c r="G21" s="61">
        <f t="shared" si="4"/>
        <v>3</v>
      </c>
      <c r="H21" s="62">
        <f t="shared" si="0"/>
        <v>100</v>
      </c>
      <c r="I21" s="63">
        <f t="shared" si="1"/>
        <v>0</v>
      </c>
      <c r="J21" s="63">
        <f t="shared" si="2"/>
        <v>0</v>
      </c>
      <c r="K21" s="63">
        <f t="shared" si="3"/>
        <v>0</v>
      </c>
    </row>
    <row r="22" spans="2:12">
      <c r="B22" s="32" t="s">
        <v>22</v>
      </c>
      <c r="C22" s="33">
        <f t="shared" ref="C22:G22" si="5">C8+C9+C13+C18+C19+C21</f>
        <v>188</v>
      </c>
      <c r="D22" s="33">
        <f t="shared" si="5"/>
        <v>0</v>
      </c>
      <c r="E22" s="33">
        <f t="shared" si="5"/>
        <v>39</v>
      </c>
      <c r="F22" s="33">
        <f t="shared" si="5"/>
        <v>44</v>
      </c>
      <c r="G22" s="33">
        <f t="shared" si="5"/>
        <v>271</v>
      </c>
      <c r="H22" s="64">
        <f t="shared" si="0"/>
        <v>69.372693726937271</v>
      </c>
      <c r="I22" s="65">
        <f t="shared" si="1"/>
        <v>0</v>
      </c>
      <c r="J22" s="65">
        <f t="shared" si="2"/>
        <v>14.391143911439114</v>
      </c>
      <c r="K22" s="65">
        <f t="shared" si="3"/>
        <v>16.236162361623617</v>
      </c>
    </row>
    <row r="23" spans="2:12">
      <c r="B23" s="15" t="s">
        <v>23</v>
      </c>
      <c r="C23" s="37">
        <f t="shared" ref="C23:G23" si="6">C20+C16+C17+C15+C14+C12+C11+C10+C6+C7</f>
        <v>711</v>
      </c>
      <c r="D23" s="37">
        <f t="shared" si="6"/>
        <v>106</v>
      </c>
      <c r="E23" s="37">
        <f t="shared" si="6"/>
        <v>2612</v>
      </c>
      <c r="F23" s="37">
        <f t="shared" si="6"/>
        <v>7898</v>
      </c>
      <c r="G23" s="37">
        <f t="shared" si="6"/>
        <v>11327</v>
      </c>
      <c r="H23" s="50">
        <f t="shared" si="0"/>
        <v>6.2770371678290813</v>
      </c>
      <c r="I23" s="51">
        <f t="shared" si="1"/>
        <v>0.93581707424737348</v>
      </c>
      <c r="J23" s="52">
        <f t="shared" si="2"/>
        <v>23.05994526352962</v>
      </c>
      <c r="K23" s="51">
        <f t="shared" si="3"/>
        <v>69.727200494393927</v>
      </c>
    </row>
    <row r="24" spans="2:12">
      <c r="B24" s="39" t="s">
        <v>24</v>
      </c>
      <c r="C24" s="40">
        <f t="shared" ref="C24:G24" si="7">SUM(C6:C21)</f>
        <v>899</v>
      </c>
      <c r="D24" s="40">
        <f t="shared" si="7"/>
        <v>106</v>
      </c>
      <c r="E24" s="40">
        <f t="shared" si="7"/>
        <v>2651</v>
      </c>
      <c r="F24" s="40">
        <f t="shared" si="7"/>
        <v>7942</v>
      </c>
      <c r="G24" s="40">
        <f t="shared" si="7"/>
        <v>11598</v>
      </c>
      <c r="H24" s="66">
        <f t="shared" si="0"/>
        <v>7.7513364373167786</v>
      </c>
      <c r="I24" s="67">
        <f t="shared" si="1"/>
        <v>0.91395068115192279</v>
      </c>
      <c r="J24" s="67">
        <f t="shared" si="2"/>
        <v>22.85738920503535</v>
      </c>
      <c r="K24" s="67">
        <f t="shared" si="3"/>
        <v>68.477323676495942</v>
      </c>
    </row>
    <row r="25" spans="2:12" ht="28.2" customHeight="1">
      <c r="B25" s="299" t="s">
        <v>33</v>
      </c>
      <c r="C25" s="299"/>
      <c r="D25" s="299"/>
      <c r="E25" s="299"/>
      <c r="F25" s="299"/>
      <c r="G25" s="299"/>
      <c r="H25" s="299"/>
      <c r="I25" s="299"/>
      <c r="J25" s="299"/>
      <c r="K25" s="299"/>
      <c r="L25" s="8"/>
    </row>
    <row r="27" spans="2:12">
      <c r="F27" s="8"/>
    </row>
    <row r="30" spans="2:12">
      <c r="H30" s="68"/>
      <c r="I30" s="68"/>
      <c r="J30" s="68"/>
      <c r="K30" s="68"/>
    </row>
    <row r="31" spans="2:12">
      <c r="H31" s="68"/>
      <c r="I31" s="68"/>
      <c r="J31" s="68"/>
      <c r="K31" s="68"/>
    </row>
    <row r="32" spans="2:12">
      <c r="H32" s="68"/>
      <c r="I32" s="68"/>
      <c r="J32" s="68"/>
      <c r="K32" s="68"/>
    </row>
    <row r="33" spans="8:11">
      <c r="H33" s="68"/>
      <c r="I33" s="68"/>
      <c r="J33" s="68"/>
      <c r="K33" s="68"/>
    </row>
    <row r="34" spans="8:11">
      <c r="H34" s="68"/>
      <c r="I34" s="68"/>
      <c r="J34" s="68"/>
      <c r="K34" s="68"/>
    </row>
    <row r="35" spans="8:11">
      <c r="H35" s="68"/>
      <c r="I35" s="68"/>
      <c r="J35" s="68"/>
      <c r="K35" s="68"/>
    </row>
    <row r="36" spans="8:11">
      <c r="H36" s="68"/>
      <c r="I36" s="68"/>
      <c r="J36" s="68"/>
      <c r="K36" s="68"/>
    </row>
    <row r="37" spans="8:11">
      <c r="H37" s="68"/>
      <c r="I37" s="68"/>
      <c r="J37" s="68"/>
      <c r="K37" s="68"/>
    </row>
    <row r="38" spans="8:11">
      <c r="H38" s="68"/>
      <c r="I38" s="68"/>
      <c r="J38" s="68"/>
      <c r="K38" s="68"/>
    </row>
    <row r="39" spans="8:11">
      <c r="H39" s="68"/>
      <c r="I39" s="68"/>
      <c r="J39" s="68"/>
      <c r="K39" s="68"/>
    </row>
    <row r="40" spans="8:11">
      <c r="H40" s="68"/>
      <c r="I40" s="68"/>
      <c r="J40" s="68"/>
      <c r="K40" s="68"/>
    </row>
    <row r="41" spans="8:11">
      <c r="H41" s="68"/>
      <c r="I41" s="68"/>
      <c r="J41" s="68"/>
      <c r="K41" s="68"/>
    </row>
    <row r="42" spans="8:11">
      <c r="H42" s="68"/>
      <c r="I42" s="68"/>
      <c r="J42" s="68"/>
      <c r="K42" s="68"/>
    </row>
    <row r="43" spans="8:11">
      <c r="H43" s="68"/>
      <c r="I43" s="68"/>
      <c r="J43" s="68"/>
      <c r="K43" s="68"/>
    </row>
    <row r="44" spans="8:11">
      <c r="H44" s="68"/>
      <c r="I44" s="68"/>
      <c r="J44" s="68"/>
      <c r="K44" s="68"/>
    </row>
    <row r="45" spans="8:11">
      <c r="H45" s="68"/>
      <c r="I45" s="68"/>
      <c r="J45" s="68"/>
      <c r="K45" s="68"/>
    </row>
    <row r="46" spans="8:11">
      <c r="H46" s="68"/>
      <c r="I46" s="68"/>
      <c r="J46" s="68"/>
      <c r="K46" s="68"/>
    </row>
    <row r="47" spans="8:11">
      <c r="H47" s="68"/>
      <c r="I47" s="68"/>
      <c r="J47" s="68"/>
      <c r="K47" s="68"/>
    </row>
    <row r="48" spans="8:11">
      <c r="H48" s="68"/>
      <c r="I48" s="68"/>
      <c r="J48" s="68"/>
      <c r="K48" s="68"/>
    </row>
    <row r="50" spans="3:11">
      <c r="C50" s="8"/>
      <c r="D50" s="8"/>
      <c r="E50" s="8"/>
      <c r="F50" s="8"/>
      <c r="G50" s="8"/>
      <c r="H50" s="8"/>
      <c r="I50" s="8"/>
      <c r="J50" s="8"/>
      <c r="K50" s="8"/>
    </row>
    <row r="51" spans="3:11">
      <c r="C51" s="8"/>
      <c r="D51" s="8"/>
      <c r="E51" s="8"/>
      <c r="F51" s="8"/>
      <c r="G51" s="8"/>
      <c r="H51" s="8"/>
      <c r="I51" s="8"/>
      <c r="J51" s="8"/>
      <c r="K51" s="8"/>
    </row>
    <row r="52" spans="3:11">
      <c r="C52" s="8"/>
      <c r="D52" s="8"/>
      <c r="E52" s="8"/>
      <c r="F52" s="8"/>
      <c r="G52" s="8"/>
      <c r="H52" s="8"/>
      <c r="I52" s="8"/>
      <c r="J52" s="8"/>
      <c r="K52" s="8"/>
    </row>
    <row r="53" spans="3:11">
      <c r="C53" s="8"/>
      <c r="D53" s="8"/>
      <c r="E53" s="8"/>
      <c r="F53" s="8"/>
      <c r="G53" s="8"/>
      <c r="H53" s="8"/>
      <c r="I53" s="8"/>
      <c r="J53" s="8"/>
      <c r="K53" s="8"/>
    </row>
    <row r="54" spans="3:11">
      <c r="C54" s="8"/>
      <c r="D54" s="8"/>
      <c r="E54" s="8"/>
      <c r="F54" s="8"/>
      <c r="G54" s="8"/>
      <c r="H54" s="8"/>
      <c r="I54" s="8"/>
      <c r="J54" s="8"/>
      <c r="K54" s="8"/>
    </row>
    <row r="55" spans="3:11">
      <c r="C55" s="8"/>
      <c r="D55" s="8"/>
      <c r="E55" s="8"/>
      <c r="F55" s="8"/>
      <c r="G55" s="8"/>
      <c r="H55" s="8"/>
      <c r="I55" s="8"/>
      <c r="J55" s="8"/>
      <c r="K55" s="8"/>
    </row>
    <row r="56" spans="3:11">
      <c r="C56" s="8"/>
      <c r="D56" s="8"/>
      <c r="E56" s="8"/>
      <c r="F56" s="8"/>
      <c r="G56" s="8"/>
      <c r="H56" s="8"/>
      <c r="I56" s="8"/>
      <c r="J56" s="8"/>
      <c r="K56" s="8"/>
    </row>
    <row r="57" spans="3:11">
      <c r="C57" s="8"/>
      <c r="D57" s="8"/>
      <c r="E57" s="8"/>
      <c r="F57" s="8"/>
      <c r="G57" s="8"/>
      <c r="H57" s="8"/>
      <c r="I57" s="8"/>
      <c r="J57" s="8"/>
      <c r="K57" s="8"/>
    </row>
    <row r="58" spans="3:11">
      <c r="C58" s="8"/>
      <c r="D58" s="8"/>
      <c r="E58" s="8"/>
      <c r="F58" s="8"/>
      <c r="G58" s="8"/>
      <c r="H58" s="8"/>
      <c r="I58" s="8"/>
      <c r="J58" s="8"/>
      <c r="K58" s="8"/>
    </row>
    <row r="59" spans="3:11">
      <c r="C59" s="8"/>
      <c r="D59" s="8"/>
      <c r="E59" s="8"/>
      <c r="F59" s="8"/>
      <c r="G59" s="8"/>
      <c r="H59" s="8"/>
      <c r="I59" s="8"/>
      <c r="J59" s="8"/>
      <c r="K59" s="8"/>
    </row>
    <row r="60" spans="3:11">
      <c r="C60" s="8"/>
      <c r="D60" s="8"/>
      <c r="E60" s="8"/>
      <c r="F60" s="8"/>
      <c r="G60" s="8"/>
      <c r="H60" s="8"/>
      <c r="I60" s="8"/>
      <c r="J60" s="8"/>
      <c r="K60" s="8"/>
    </row>
    <row r="61" spans="3:11">
      <c r="C61" s="8"/>
      <c r="D61" s="8"/>
      <c r="E61" s="8"/>
      <c r="F61" s="8"/>
      <c r="G61" s="8"/>
      <c r="H61" s="8"/>
      <c r="I61" s="8"/>
      <c r="J61" s="8"/>
      <c r="K61" s="8"/>
    </row>
    <row r="62" spans="3:11">
      <c r="C62" s="8"/>
      <c r="D62" s="8"/>
      <c r="E62" s="8"/>
      <c r="F62" s="8"/>
      <c r="G62" s="8"/>
      <c r="H62" s="8"/>
      <c r="I62" s="8"/>
      <c r="J62" s="8"/>
      <c r="K62" s="8"/>
    </row>
    <row r="63" spans="3:11">
      <c r="C63" s="8"/>
      <c r="D63" s="8"/>
      <c r="E63" s="8"/>
      <c r="F63" s="8"/>
      <c r="G63" s="8"/>
      <c r="H63" s="8"/>
      <c r="I63" s="8"/>
      <c r="J63" s="8"/>
      <c r="K63" s="8"/>
    </row>
    <row r="64" spans="3:11">
      <c r="C64" s="8"/>
      <c r="D64" s="8"/>
      <c r="E64" s="8"/>
      <c r="F64" s="8"/>
      <c r="G64" s="8"/>
      <c r="H64" s="8"/>
      <c r="I64" s="8"/>
      <c r="J64" s="8"/>
      <c r="K64" s="8"/>
    </row>
    <row r="65" spans="3:11">
      <c r="C65" s="8"/>
      <c r="D65" s="8"/>
      <c r="E65" s="8"/>
      <c r="F65" s="8"/>
      <c r="G65" s="8"/>
      <c r="H65" s="8"/>
      <c r="I65" s="8"/>
      <c r="J65" s="8"/>
      <c r="K65" s="8"/>
    </row>
    <row r="66" spans="3:11">
      <c r="C66" s="8"/>
      <c r="D66" s="8"/>
      <c r="E66" s="8"/>
      <c r="F66" s="8"/>
      <c r="G66" s="8"/>
      <c r="H66" s="8"/>
      <c r="I66" s="8"/>
      <c r="J66" s="8"/>
      <c r="K66" s="8"/>
    </row>
    <row r="67" spans="3:11">
      <c r="C67" s="8"/>
      <c r="D67" s="8"/>
      <c r="E67" s="8"/>
      <c r="F67" s="8"/>
      <c r="G67" s="8"/>
      <c r="H67" s="8"/>
      <c r="I67" s="8"/>
      <c r="J67" s="8"/>
      <c r="K67" s="8"/>
    </row>
    <row r="68" spans="3:11">
      <c r="C68" s="8"/>
      <c r="D68" s="8"/>
      <c r="E68" s="8"/>
      <c r="F68" s="8"/>
      <c r="G68" s="8"/>
      <c r="H68" s="8"/>
      <c r="I68" s="8"/>
      <c r="J68" s="8"/>
      <c r="K68" s="8"/>
    </row>
    <row r="69" spans="3:11">
      <c r="C69" s="8"/>
      <c r="D69" s="8"/>
      <c r="E69" s="8"/>
      <c r="F69" s="8"/>
      <c r="G69" s="8"/>
      <c r="H69" s="8"/>
      <c r="I69" s="8"/>
      <c r="J69" s="8"/>
      <c r="K69" s="8"/>
    </row>
    <row r="70" spans="3:11">
      <c r="C70" s="8"/>
      <c r="D70" s="8"/>
      <c r="E70" s="8"/>
      <c r="F70" s="8"/>
      <c r="G70" s="8"/>
      <c r="H70" s="8"/>
      <c r="I70" s="8"/>
      <c r="J70" s="8"/>
      <c r="K70" s="8"/>
    </row>
    <row r="71" spans="3:11">
      <c r="C71" s="8"/>
      <c r="D71" s="8"/>
      <c r="E71" s="8"/>
      <c r="F71" s="8"/>
      <c r="G71" s="8"/>
      <c r="H71" s="8"/>
      <c r="I71" s="8"/>
      <c r="J71" s="8"/>
      <c r="K71" s="8"/>
    </row>
    <row r="72" spans="3:11">
      <c r="C72" s="8"/>
      <c r="D72" s="8"/>
      <c r="E72" s="8"/>
      <c r="F72" s="8"/>
      <c r="G72" s="8"/>
      <c r="H72" s="8"/>
      <c r="I72" s="8"/>
      <c r="J72" s="8"/>
      <c r="K72" s="8"/>
    </row>
    <row r="73" spans="3:11">
      <c r="C73" s="8"/>
      <c r="D73" s="8"/>
      <c r="E73" s="8"/>
      <c r="F73" s="8"/>
      <c r="G73" s="8"/>
      <c r="H73" s="8"/>
      <c r="I73" s="8"/>
      <c r="J73" s="8"/>
      <c r="K73" s="8"/>
    </row>
    <row r="74" spans="3:11">
      <c r="C74" s="8"/>
      <c r="D74" s="8"/>
      <c r="E74" s="8"/>
      <c r="F74" s="8"/>
      <c r="G74" s="8"/>
      <c r="H74" s="8"/>
      <c r="I74" s="8"/>
      <c r="J74" s="8"/>
      <c r="K74" s="8"/>
    </row>
    <row r="75" spans="3:11">
      <c r="C75" s="8"/>
      <c r="D75" s="8"/>
      <c r="E75" s="8"/>
      <c r="F75" s="8"/>
      <c r="G75" s="8"/>
      <c r="H75" s="8"/>
      <c r="I75" s="8"/>
      <c r="J75" s="8"/>
      <c r="K75" s="8"/>
    </row>
    <row r="76" spans="3:11">
      <c r="C76" s="8"/>
      <c r="D76" s="8"/>
      <c r="E76" s="8"/>
      <c r="F76" s="8"/>
      <c r="G76" s="8"/>
      <c r="H76" s="8"/>
      <c r="I76" s="8"/>
      <c r="J76" s="8"/>
      <c r="K76" s="8"/>
    </row>
  </sheetData>
  <mergeCells count="8">
    <mergeCell ref="B25:K25"/>
    <mergeCell ref="B2:K2"/>
    <mergeCell ref="B3:B5"/>
    <mergeCell ref="C3:F3"/>
    <mergeCell ref="G3:G4"/>
    <mergeCell ref="H3:K3"/>
    <mergeCell ref="C5:G5"/>
    <mergeCell ref="H5:K5"/>
  </mergeCells>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L76"/>
  <sheetViews>
    <sheetView workbookViewId="0">
      <selection activeCell="B2" sqref="B2:K2"/>
    </sheetView>
  </sheetViews>
  <sheetFormatPr baseColWidth="10" defaultColWidth="8.6640625" defaultRowHeight="14.4"/>
  <cols>
    <col min="1" max="1" width="8.6640625" style="1"/>
    <col min="2" max="2" width="37" style="1" customWidth="1"/>
    <col min="3" max="3" width="14.33203125" style="1" customWidth="1"/>
    <col min="4" max="4" width="13.6640625" style="1" customWidth="1"/>
    <col min="5" max="5" width="14.5546875" style="1" customWidth="1"/>
    <col min="6" max="7" width="13.6640625" style="1" customWidth="1"/>
    <col min="8" max="8" width="14.33203125" style="1" customWidth="1"/>
    <col min="9" max="9" width="13.6640625" style="1" customWidth="1"/>
    <col min="10" max="10" width="14.5546875" style="1" customWidth="1"/>
    <col min="11" max="11" width="13.6640625" style="1" customWidth="1"/>
    <col min="12" max="16384" width="8.6640625" style="1"/>
  </cols>
  <sheetData>
    <row r="2" spans="2:11" ht="31.95" customHeight="1">
      <c r="B2" s="300" t="s">
        <v>36</v>
      </c>
      <c r="C2" s="301"/>
      <c r="D2" s="301"/>
      <c r="E2" s="301"/>
      <c r="F2" s="301"/>
      <c r="G2" s="300"/>
      <c r="H2" s="301"/>
      <c r="I2" s="301"/>
      <c r="J2" s="301"/>
      <c r="K2" s="301"/>
    </row>
    <row r="3" spans="2:11" ht="48.6" customHeight="1">
      <c r="B3" s="276" t="s">
        <v>0</v>
      </c>
      <c r="C3" s="277" t="s">
        <v>29</v>
      </c>
      <c r="D3" s="302"/>
      <c r="E3" s="303"/>
      <c r="F3" s="304"/>
      <c r="G3" s="305" t="s">
        <v>2</v>
      </c>
      <c r="H3" s="277" t="s">
        <v>29</v>
      </c>
      <c r="I3" s="302"/>
      <c r="J3" s="303"/>
      <c r="K3" s="304"/>
    </row>
    <row r="4" spans="2:11" ht="58.95" customHeight="1">
      <c r="B4" s="256"/>
      <c r="C4" s="69" t="s">
        <v>38</v>
      </c>
      <c r="D4" s="70" t="s">
        <v>39</v>
      </c>
      <c r="E4" s="71" t="s">
        <v>30</v>
      </c>
      <c r="F4" s="70" t="s">
        <v>3</v>
      </c>
      <c r="G4" s="296"/>
      <c r="H4" s="69" t="s">
        <v>38</v>
      </c>
      <c r="I4" s="70" t="s">
        <v>39</v>
      </c>
      <c r="J4" s="71" t="s">
        <v>30</v>
      </c>
      <c r="K4" s="70" t="s">
        <v>3</v>
      </c>
    </row>
    <row r="5" spans="2:11">
      <c r="B5" s="256"/>
      <c r="C5" s="262" t="s">
        <v>4</v>
      </c>
      <c r="D5" s="263"/>
      <c r="E5" s="263"/>
      <c r="F5" s="263"/>
      <c r="G5" s="264"/>
      <c r="H5" s="297" t="s">
        <v>5</v>
      </c>
      <c r="I5" s="297"/>
      <c r="J5" s="297"/>
      <c r="K5" s="297"/>
    </row>
    <row r="6" spans="2:11">
      <c r="B6" s="2" t="s">
        <v>6</v>
      </c>
      <c r="C6" s="3">
        <v>172</v>
      </c>
      <c r="D6" s="4">
        <v>19</v>
      </c>
      <c r="E6" s="3">
        <v>260</v>
      </c>
      <c r="F6" s="3">
        <v>3089</v>
      </c>
      <c r="G6" s="3">
        <f>SUM(C6:F6)</f>
        <v>3540</v>
      </c>
      <c r="H6" s="44">
        <f t="shared" ref="H6:H24" si="0">C6*100/G6</f>
        <v>4.8587570621468927</v>
      </c>
      <c r="I6" s="45">
        <f t="shared" ref="I6:I24" si="1">D6*100/G6</f>
        <v>0.53672316384180796</v>
      </c>
      <c r="J6" s="46">
        <f t="shared" ref="J6:J24" si="2">E6*100/G6</f>
        <v>7.3446327683615822</v>
      </c>
      <c r="K6" s="45">
        <f t="shared" ref="K6:K24" si="3">F6*100/G6</f>
        <v>87.259887005649716</v>
      </c>
    </row>
    <row r="7" spans="2:11">
      <c r="B7" s="9" t="s">
        <v>7</v>
      </c>
      <c r="C7" s="10">
        <v>117</v>
      </c>
      <c r="D7" s="11">
        <v>3</v>
      </c>
      <c r="E7" s="10">
        <v>64</v>
      </c>
      <c r="F7" s="10">
        <v>1046</v>
      </c>
      <c r="G7" s="10">
        <f t="shared" ref="G7:G21" si="4">SUM(C7:F7)</f>
        <v>1230</v>
      </c>
      <c r="H7" s="47">
        <f t="shared" si="0"/>
        <v>9.5121951219512191</v>
      </c>
      <c r="I7" s="48">
        <f t="shared" si="1"/>
        <v>0.24390243902439024</v>
      </c>
      <c r="J7" s="49">
        <f t="shared" si="2"/>
        <v>5.2032520325203251</v>
      </c>
      <c r="K7" s="48">
        <f t="shared" si="3"/>
        <v>85.040650406504071</v>
      </c>
    </row>
    <row r="8" spans="2:11">
      <c r="B8" s="15" t="s">
        <v>8</v>
      </c>
      <c r="C8" s="3">
        <v>180</v>
      </c>
      <c r="D8" s="4">
        <v>0</v>
      </c>
      <c r="E8" s="3">
        <v>29</v>
      </c>
      <c r="F8" s="3">
        <v>7</v>
      </c>
      <c r="G8" s="3">
        <f t="shared" si="4"/>
        <v>216</v>
      </c>
      <c r="H8" s="50">
        <f t="shared" si="0"/>
        <v>83.333333333333329</v>
      </c>
      <c r="I8" s="51">
        <f t="shared" si="1"/>
        <v>0</v>
      </c>
      <c r="J8" s="52">
        <f t="shared" si="2"/>
        <v>13.425925925925926</v>
      </c>
      <c r="K8" s="51">
        <f t="shared" si="3"/>
        <v>3.2407407407407409</v>
      </c>
    </row>
    <row r="9" spans="2:11">
      <c r="B9" s="9" t="s">
        <v>9</v>
      </c>
      <c r="C9" s="10">
        <v>11</v>
      </c>
      <c r="D9" s="11">
        <v>0</v>
      </c>
      <c r="E9" s="10">
        <v>6</v>
      </c>
      <c r="F9" s="10">
        <v>14</v>
      </c>
      <c r="G9" s="10">
        <f t="shared" si="4"/>
        <v>31</v>
      </c>
      <c r="H9" s="47">
        <f t="shared" si="0"/>
        <v>35.483870967741936</v>
      </c>
      <c r="I9" s="48">
        <f t="shared" si="1"/>
        <v>0</v>
      </c>
      <c r="J9" s="53">
        <f t="shared" si="2"/>
        <v>19.35483870967742</v>
      </c>
      <c r="K9" s="54">
        <f t="shared" si="3"/>
        <v>45.161290322580648</v>
      </c>
    </row>
    <row r="10" spans="2:11">
      <c r="B10" s="15" t="s">
        <v>10</v>
      </c>
      <c r="C10" s="3">
        <v>1</v>
      </c>
      <c r="D10" s="4">
        <v>1</v>
      </c>
      <c r="E10" s="3">
        <v>4</v>
      </c>
      <c r="F10" s="3">
        <v>82</v>
      </c>
      <c r="G10" s="3">
        <f t="shared" si="4"/>
        <v>88</v>
      </c>
      <c r="H10" s="50">
        <f t="shared" si="0"/>
        <v>1.1363636363636365</v>
      </c>
      <c r="I10" s="51">
        <f t="shared" si="1"/>
        <v>1.1363636363636365</v>
      </c>
      <c r="J10" s="52">
        <f t="shared" si="2"/>
        <v>4.5454545454545459</v>
      </c>
      <c r="K10" s="51">
        <f t="shared" si="3"/>
        <v>93.181818181818187</v>
      </c>
    </row>
    <row r="11" spans="2:11">
      <c r="B11" s="9" t="s">
        <v>11</v>
      </c>
      <c r="C11" s="10">
        <v>11</v>
      </c>
      <c r="D11" s="11">
        <v>5</v>
      </c>
      <c r="E11" s="10">
        <v>107</v>
      </c>
      <c r="F11" s="10">
        <v>205</v>
      </c>
      <c r="G11" s="10">
        <f t="shared" si="4"/>
        <v>328</v>
      </c>
      <c r="H11" s="47">
        <f t="shared" si="0"/>
        <v>3.3536585365853657</v>
      </c>
      <c r="I11" s="48">
        <f t="shared" si="1"/>
        <v>1.524390243902439</v>
      </c>
      <c r="J11" s="49">
        <f t="shared" si="2"/>
        <v>32.621951219512198</v>
      </c>
      <c r="K11" s="48">
        <f t="shared" si="3"/>
        <v>62.5</v>
      </c>
    </row>
    <row r="12" spans="2:11">
      <c r="B12" s="15" t="s">
        <v>12</v>
      </c>
      <c r="C12" s="3">
        <v>88</v>
      </c>
      <c r="D12" s="4">
        <v>2</v>
      </c>
      <c r="E12" s="3">
        <v>83</v>
      </c>
      <c r="F12" s="3">
        <v>371</v>
      </c>
      <c r="G12" s="3">
        <f t="shared" si="4"/>
        <v>544</v>
      </c>
      <c r="H12" s="50">
        <f t="shared" si="0"/>
        <v>16.176470588235293</v>
      </c>
      <c r="I12" s="51">
        <f t="shared" si="1"/>
        <v>0.36764705882352944</v>
      </c>
      <c r="J12" s="52">
        <f t="shared" si="2"/>
        <v>15.257352941176471</v>
      </c>
      <c r="K12" s="51">
        <f t="shared" si="3"/>
        <v>68.19852941176471</v>
      </c>
    </row>
    <row r="13" spans="2:11">
      <c r="B13" s="9" t="s">
        <v>13</v>
      </c>
      <c r="C13" s="10">
        <v>2</v>
      </c>
      <c r="D13" s="11">
        <v>0</v>
      </c>
      <c r="E13" s="10">
        <v>0</v>
      </c>
      <c r="F13" s="10">
        <v>17</v>
      </c>
      <c r="G13" s="10">
        <f t="shared" si="4"/>
        <v>19</v>
      </c>
      <c r="H13" s="47">
        <f t="shared" si="0"/>
        <v>10.526315789473685</v>
      </c>
      <c r="I13" s="48">
        <f t="shared" si="1"/>
        <v>0</v>
      </c>
      <c r="J13" s="55">
        <f t="shared" si="2"/>
        <v>0</v>
      </c>
      <c r="K13" s="48">
        <f t="shared" si="3"/>
        <v>89.473684210526315</v>
      </c>
    </row>
    <row r="14" spans="2:11">
      <c r="B14" s="15" t="s">
        <v>14</v>
      </c>
      <c r="C14" s="3">
        <v>289</v>
      </c>
      <c r="D14" s="4">
        <v>6</v>
      </c>
      <c r="E14" s="3">
        <v>416</v>
      </c>
      <c r="F14" s="3">
        <v>2327</v>
      </c>
      <c r="G14" s="3">
        <f t="shared" si="4"/>
        <v>3038</v>
      </c>
      <c r="H14" s="50">
        <f t="shared" si="0"/>
        <v>9.5128373930217247</v>
      </c>
      <c r="I14" s="51">
        <f t="shared" si="1"/>
        <v>0.19749835418038184</v>
      </c>
      <c r="J14" s="52">
        <f t="shared" si="2"/>
        <v>13.69321922317314</v>
      </c>
      <c r="K14" s="51">
        <f t="shared" si="3"/>
        <v>76.596445029624746</v>
      </c>
    </row>
    <row r="15" spans="2:11">
      <c r="B15" s="9" t="s">
        <v>15</v>
      </c>
      <c r="C15" s="10">
        <v>187</v>
      </c>
      <c r="D15" s="11">
        <v>8</v>
      </c>
      <c r="E15" s="10">
        <v>1529</v>
      </c>
      <c r="F15" s="10">
        <v>1285</v>
      </c>
      <c r="G15" s="10">
        <f t="shared" si="4"/>
        <v>3009</v>
      </c>
      <c r="H15" s="47">
        <f t="shared" si="0"/>
        <v>6.2146892655367232</v>
      </c>
      <c r="I15" s="48">
        <f t="shared" si="1"/>
        <v>0.26586905948820205</v>
      </c>
      <c r="J15" s="53">
        <f t="shared" si="2"/>
        <v>50.814223994682621</v>
      </c>
      <c r="K15" s="54">
        <f t="shared" si="3"/>
        <v>42.705217680292456</v>
      </c>
    </row>
    <row r="16" spans="2:11">
      <c r="B16" s="15" t="s">
        <v>16</v>
      </c>
      <c r="C16" s="3">
        <v>60</v>
      </c>
      <c r="D16" s="4">
        <v>5</v>
      </c>
      <c r="E16" s="3">
        <v>346</v>
      </c>
      <c r="F16" s="3">
        <v>489</v>
      </c>
      <c r="G16" s="3">
        <f t="shared" si="4"/>
        <v>900</v>
      </c>
      <c r="H16" s="50">
        <f t="shared" si="0"/>
        <v>6.666666666666667</v>
      </c>
      <c r="I16" s="51">
        <f t="shared" si="1"/>
        <v>0.55555555555555558</v>
      </c>
      <c r="J16" s="56">
        <f t="shared" si="2"/>
        <v>38.444444444444443</v>
      </c>
      <c r="K16" s="51">
        <f t="shared" si="3"/>
        <v>54.333333333333336</v>
      </c>
    </row>
    <row r="17" spans="2:12">
      <c r="B17" s="9" t="s">
        <v>17</v>
      </c>
      <c r="C17" s="10">
        <v>3</v>
      </c>
      <c r="D17" s="11">
        <v>2</v>
      </c>
      <c r="E17" s="10">
        <v>30</v>
      </c>
      <c r="F17" s="10">
        <v>52</v>
      </c>
      <c r="G17" s="10">
        <f t="shared" si="4"/>
        <v>87</v>
      </c>
      <c r="H17" s="57">
        <f t="shared" si="0"/>
        <v>3.4482758620689653</v>
      </c>
      <c r="I17" s="53">
        <f t="shared" si="1"/>
        <v>2.2988505747126435</v>
      </c>
      <c r="J17" s="49">
        <f t="shared" si="2"/>
        <v>34.482758620689658</v>
      </c>
      <c r="K17" s="48">
        <f t="shared" si="3"/>
        <v>59.770114942528735</v>
      </c>
    </row>
    <row r="18" spans="2:12">
      <c r="B18" s="15" t="s">
        <v>18</v>
      </c>
      <c r="C18" s="3">
        <v>0</v>
      </c>
      <c r="D18" s="4">
        <v>0</v>
      </c>
      <c r="E18" s="3">
        <v>3</v>
      </c>
      <c r="F18" s="3">
        <v>1</v>
      </c>
      <c r="G18" s="3">
        <f t="shared" si="4"/>
        <v>4</v>
      </c>
      <c r="H18" s="58">
        <f t="shared" si="0"/>
        <v>0</v>
      </c>
      <c r="I18" s="56">
        <f t="shared" si="1"/>
        <v>0</v>
      </c>
      <c r="J18" s="52">
        <f t="shared" si="2"/>
        <v>75</v>
      </c>
      <c r="K18" s="51">
        <f t="shared" si="3"/>
        <v>25</v>
      </c>
    </row>
    <row r="19" spans="2:12">
      <c r="B19" s="9" t="s">
        <v>19</v>
      </c>
      <c r="C19" s="10">
        <v>2</v>
      </c>
      <c r="D19" s="11">
        <v>0</v>
      </c>
      <c r="E19" s="10">
        <v>0</v>
      </c>
      <c r="F19" s="10">
        <v>6</v>
      </c>
      <c r="G19" s="10">
        <f t="shared" si="4"/>
        <v>8</v>
      </c>
      <c r="H19" s="57">
        <f t="shared" si="0"/>
        <v>25</v>
      </c>
      <c r="I19" s="53">
        <f t="shared" si="1"/>
        <v>0</v>
      </c>
      <c r="J19" s="49">
        <f t="shared" si="2"/>
        <v>0</v>
      </c>
      <c r="K19" s="48">
        <f t="shared" si="3"/>
        <v>75</v>
      </c>
    </row>
    <row r="20" spans="2:12">
      <c r="B20" s="15" t="s">
        <v>20</v>
      </c>
      <c r="C20" s="22">
        <v>6</v>
      </c>
      <c r="D20" s="23">
        <v>0</v>
      </c>
      <c r="E20" s="22">
        <v>62</v>
      </c>
      <c r="F20" s="22">
        <v>161</v>
      </c>
      <c r="G20" s="22">
        <f t="shared" si="4"/>
        <v>229</v>
      </c>
      <c r="H20" s="59">
        <f t="shared" si="0"/>
        <v>2.6200873362445414</v>
      </c>
      <c r="I20" s="60">
        <f t="shared" si="1"/>
        <v>0</v>
      </c>
      <c r="J20" s="52">
        <f t="shared" si="2"/>
        <v>27.074235807860262</v>
      </c>
      <c r="K20" s="51">
        <f t="shared" si="3"/>
        <v>70.3056768558952</v>
      </c>
    </row>
    <row r="21" spans="2:12">
      <c r="B21" s="9" t="s">
        <v>21</v>
      </c>
      <c r="C21" s="27">
        <v>0</v>
      </c>
      <c r="D21" s="28">
        <v>0</v>
      </c>
      <c r="E21" s="27">
        <v>3</v>
      </c>
      <c r="F21" s="27">
        <v>5</v>
      </c>
      <c r="G21" s="61">
        <f t="shared" si="4"/>
        <v>8</v>
      </c>
      <c r="H21" s="62">
        <f t="shared" si="0"/>
        <v>0</v>
      </c>
      <c r="I21" s="63">
        <f t="shared" si="1"/>
        <v>0</v>
      </c>
      <c r="J21" s="63">
        <f t="shared" si="2"/>
        <v>37.5</v>
      </c>
      <c r="K21" s="63">
        <f t="shared" si="3"/>
        <v>62.5</v>
      </c>
    </row>
    <row r="22" spans="2:12">
      <c r="B22" s="32" t="s">
        <v>22</v>
      </c>
      <c r="C22" s="33">
        <f t="shared" ref="C22:G22" si="5">C8+C9+C13+C18+C19+C21</f>
        <v>195</v>
      </c>
      <c r="D22" s="33">
        <f t="shared" si="5"/>
        <v>0</v>
      </c>
      <c r="E22" s="33">
        <f t="shared" si="5"/>
        <v>41</v>
      </c>
      <c r="F22" s="33">
        <f t="shared" si="5"/>
        <v>50</v>
      </c>
      <c r="G22" s="33">
        <f t="shared" si="5"/>
        <v>286</v>
      </c>
      <c r="H22" s="64">
        <f t="shared" si="0"/>
        <v>68.181818181818187</v>
      </c>
      <c r="I22" s="65">
        <f t="shared" si="1"/>
        <v>0</v>
      </c>
      <c r="J22" s="65">
        <f t="shared" si="2"/>
        <v>14.335664335664335</v>
      </c>
      <c r="K22" s="65">
        <f t="shared" si="3"/>
        <v>17.482517482517483</v>
      </c>
    </row>
    <row r="23" spans="2:12">
      <c r="B23" s="15" t="s">
        <v>23</v>
      </c>
      <c r="C23" s="37">
        <f t="shared" ref="C23:G23" si="6">C20+C16+C17+C15+C14+C12+C11+C10+C6+C7</f>
        <v>934</v>
      </c>
      <c r="D23" s="37">
        <f t="shared" si="6"/>
        <v>51</v>
      </c>
      <c r="E23" s="37">
        <f t="shared" si="6"/>
        <v>2901</v>
      </c>
      <c r="F23" s="37">
        <f t="shared" si="6"/>
        <v>9107</v>
      </c>
      <c r="G23" s="37">
        <f t="shared" si="6"/>
        <v>12993</v>
      </c>
      <c r="H23" s="50">
        <f t="shared" si="0"/>
        <v>7.1884861079042564</v>
      </c>
      <c r="I23" s="51">
        <f t="shared" si="1"/>
        <v>0.39251904871854076</v>
      </c>
      <c r="J23" s="52">
        <f t="shared" si="2"/>
        <v>22.327407065342879</v>
      </c>
      <c r="K23" s="51">
        <f t="shared" si="3"/>
        <v>70.091587778034324</v>
      </c>
    </row>
    <row r="24" spans="2:12">
      <c r="B24" s="39" t="s">
        <v>24</v>
      </c>
      <c r="C24" s="40">
        <f t="shared" ref="C24:G24" si="7">SUM(C6:C21)</f>
        <v>1129</v>
      </c>
      <c r="D24" s="40">
        <f t="shared" si="7"/>
        <v>51</v>
      </c>
      <c r="E24" s="40">
        <f t="shared" si="7"/>
        <v>2942</v>
      </c>
      <c r="F24" s="40">
        <f t="shared" si="7"/>
        <v>9157</v>
      </c>
      <c r="G24" s="40">
        <f t="shared" si="7"/>
        <v>13279</v>
      </c>
      <c r="H24" s="66">
        <f t="shared" si="0"/>
        <v>8.5021462459522557</v>
      </c>
      <c r="I24" s="67">
        <f t="shared" si="1"/>
        <v>0.3840650651404473</v>
      </c>
      <c r="J24" s="67">
        <f t="shared" si="2"/>
        <v>22.15528277731757</v>
      </c>
      <c r="K24" s="67">
        <f t="shared" si="3"/>
        <v>68.958505911589725</v>
      </c>
    </row>
    <row r="25" spans="2:12" ht="28.2" customHeight="1">
      <c r="B25" s="299" t="s">
        <v>25</v>
      </c>
      <c r="C25" s="299"/>
      <c r="D25" s="299"/>
      <c r="E25" s="299"/>
      <c r="F25" s="299"/>
      <c r="G25" s="299"/>
      <c r="H25" s="299"/>
      <c r="I25" s="299"/>
      <c r="J25" s="299"/>
      <c r="K25" s="299"/>
      <c r="L25" s="8"/>
    </row>
    <row r="27" spans="2:12">
      <c r="F27" s="8"/>
    </row>
    <row r="30" spans="2:12">
      <c r="H30" s="68"/>
      <c r="I30" s="68"/>
      <c r="J30" s="68"/>
      <c r="K30" s="68"/>
    </row>
    <row r="31" spans="2:12">
      <c r="H31" s="68"/>
      <c r="I31" s="68"/>
      <c r="J31" s="68"/>
      <c r="K31" s="68"/>
    </row>
    <row r="32" spans="2:12">
      <c r="H32" s="68"/>
      <c r="I32" s="68"/>
      <c r="J32" s="68"/>
      <c r="K32" s="68"/>
    </row>
    <row r="33" spans="8:11">
      <c r="H33" s="68"/>
      <c r="I33" s="68"/>
      <c r="J33" s="68"/>
      <c r="K33" s="68"/>
    </row>
    <row r="34" spans="8:11">
      <c r="H34" s="68"/>
      <c r="I34" s="68"/>
      <c r="J34" s="68"/>
      <c r="K34" s="68"/>
    </row>
    <row r="35" spans="8:11">
      <c r="H35" s="68"/>
      <c r="I35" s="68"/>
      <c r="J35" s="68"/>
      <c r="K35" s="68"/>
    </row>
    <row r="36" spans="8:11">
      <c r="H36" s="68"/>
      <c r="I36" s="68"/>
      <c r="J36" s="68"/>
      <c r="K36" s="68"/>
    </row>
    <row r="37" spans="8:11">
      <c r="H37" s="68"/>
      <c r="I37" s="68"/>
      <c r="J37" s="68"/>
      <c r="K37" s="68"/>
    </row>
    <row r="38" spans="8:11">
      <c r="H38" s="68"/>
      <c r="I38" s="68"/>
      <c r="J38" s="68"/>
      <c r="K38" s="68"/>
    </row>
    <row r="39" spans="8:11">
      <c r="H39" s="68"/>
      <c r="I39" s="68"/>
      <c r="J39" s="68"/>
      <c r="K39" s="68"/>
    </row>
    <row r="40" spans="8:11">
      <c r="H40" s="68"/>
      <c r="I40" s="68"/>
      <c r="J40" s="68"/>
      <c r="K40" s="68"/>
    </row>
    <row r="41" spans="8:11">
      <c r="H41" s="68"/>
      <c r="I41" s="68"/>
      <c r="J41" s="68"/>
      <c r="K41" s="68"/>
    </row>
    <row r="42" spans="8:11">
      <c r="H42" s="68"/>
      <c r="I42" s="68"/>
      <c r="J42" s="68"/>
      <c r="K42" s="68"/>
    </row>
    <row r="43" spans="8:11">
      <c r="H43" s="68"/>
      <c r="I43" s="68"/>
      <c r="J43" s="68"/>
      <c r="K43" s="68"/>
    </row>
    <row r="44" spans="8:11">
      <c r="H44" s="68"/>
      <c r="I44" s="68"/>
      <c r="J44" s="68"/>
      <c r="K44" s="68"/>
    </row>
    <row r="45" spans="8:11">
      <c r="H45" s="68"/>
      <c r="I45" s="68"/>
      <c r="J45" s="68"/>
      <c r="K45" s="68"/>
    </row>
    <row r="46" spans="8:11">
      <c r="H46" s="68"/>
      <c r="I46" s="68"/>
      <c r="J46" s="68"/>
      <c r="K46" s="68"/>
    </row>
    <row r="47" spans="8:11">
      <c r="H47" s="68"/>
      <c r="I47" s="68"/>
      <c r="J47" s="68"/>
      <c r="K47" s="68"/>
    </row>
    <row r="48" spans="8:11">
      <c r="H48" s="68"/>
      <c r="I48" s="68"/>
      <c r="J48" s="68"/>
      <c r="K48" s="68"/>
    </row>
    <row r="50" spans="3:11">
      <c r="C50" s="8"/>
      <c r="D50" s="8"/>
      <c r="E50" s="8"/>
      <c r="F50" s="8"/>
      <c r="G50" s="8"/>
      <c r="H50" s="8"/>
      <c r="I50" s="8"/>
      <c r="J50" s="8"/>
      <c r="K50" s="8"/>
    </row>
    <row r="51" spans="3:11">
      <c r="C51" s="8"/>
      <c r="D51" s="8"/>
      <c r="E51" s="8"/>
      <c r="F51" s="8"/>
      <c r="G51" s="8"/>
      <c r="H51" s="8"/>
      <c r="I51" s="8"/>
      <c r="J51" s="8"/>
      <c r="K51" s="8"/>
    </row>
    <row r="52" spans="3:11">
      <c r="C52" s="8"/>
      <c r="D52" s="8"/>
      <c r="E52" s="8"/>
      <c r="F52" s="8"/>
      <c r="G52" s="8"/>
      <c r="H52" s="8"/>
      <c r="I52" s="8"/>
      <c r="J52" s="8"/>
      <c r="K52" s="8"/>
    </row>
    <row r="53" spans="3:11">
      <c r="C53" s="8"/>
      <c r="D53" s="8"/>
      <c r="E53" s="8"/>
      <c r="F53" s="8"/>
      <c r="G53" s="8"/>
      <c r="H53" s="8"/>
      <c r="I53" s="8"/>
      <c r="J53" s="8"/>
      <c r="K53" s="8"/>
    </row>
    <row r="54" spans="3:11">
      <c r="C54" s="8"/>
      <c r="D54" s="8"/>
      <c r="E54" s="8"/>
      <c r="F54" s="8"/>
      <c r="G54" s="8"/>
      <c r="H54" s="8"/>
      <c r="I54" s="8"/>
      <c r="J54" s="8"/>
      <c r="K54" s="8"/>
    </row>
    <row r="55" spans="3:11">
      <c r="C55" s="8"/>
      <c r="D55" s="8"/>
      <c r="E55" s="8"/>
      <c r="F55" s="8"/>
      <c r="G55" s="8"/>
      <c r="H55" s="8"/>
      <c r="I55" s="8"/>
      <c r="J55" s="8"/>
      <c r="K55" s="8"/>
    </row>
    <row r="56" spans="3:11">
      <c r="C56" s="8"/>
      <c r="D56" s="8"/>
      <c r="E56" s="8"/>
      <c r="F56" s="8"/>
      <c r="G56" s="8"/>
      <c r="H56" s="8"/>
      <c r="I56" s="8"/>
      <c r="J56" s="8"/>
      <c r="K56" s="8"/>
    </row>
    <row r="57" spans="3:11">
      <c r="C57" s="8"/>
      <c r="D57" s="8"/>
      <c r="E57" s="8"/>
      <c r="F57" s="8"/>
      <c r="G57" s="8"/>
      <c r="H57" s="8"/>
      <c r="I57" s="8"/>
      <c r="J57" s="8"/>
      <c r="K57" s="8"/>
    </row>
    <row r="58" spans="3:11">
      <c r="C58" s="8"/>
      <c r="D58" s="8"/>
      <c r="E58" s="8"/>
      <c r="F58" s="8"/>
      <c r="G58" s="8"/>
      <c r="H58" s="8"/>
      <c r="I58" s="8"/>
      <c r="J58" s="8"/>
      <c r="K58" s="8"/>
    </row>
    <row r="59" spans="3:11">
      <c r="C59" s="8"/>
      <c r="D59" s="8"/>
      <c r="E59" s="8"/>
      <c r="F59" s="8"/>
      <c r="G59" s="8"/>
      <c r="H59" s="8"/>
      <c r="I59" s="8"/>
      <c r="J59" s="8"/>
      <c r="K59" s="8"/>
    </row>
    <row r="60" spans="3:11">
      <c r="C60" s="8"/>
      <c r="D60" s="8"/>
      <c r="E60" s="8"/>
      <c r="F60" s="8"/>
      <c r="G60" s="8"/>
      <c r="H60" s="8"/>
      <c r="I60" s="8"/>
      <c r="J60" s="8"/>
      <c r="K60" s="8"/>
    </row>
    <row r="61" spans="3:11">
      <c r="C61" s="8"/>
      <c r="D61" s="8"/>
      <c r="E61" s="8"/>
      <c r="F61" s="8"/>
      <c r="G61" s="8"/>
      <c r="H61" s="8"/>
      <c r="I61" s="8"/>
      <c r="J61" s="8"/>
      <c r="K61" s="8"/>
    </row>
    <row r="62" spans="3:11">
      <c r="C62" s="8"/>
      <c r="D62" s="8"/>
      <c r="E62" s="8"/>
      <c r="F62" s="8"/>
      <c r="G62" s="8"/>
      <c r="H62" s="8"/>
      <c r="I62" s="8"/>
      <c r="J62" s="8"/>
      <c r="K62" s="8"/>
    </row>
    <row r="63" spans="3:11">
      <c r="C63" s="8"/>
      <c r="D63" s="8"/>
      <c r="E63" s="8"/>
      <c r="F63" s="8"/>
      <c r="G63" s="8"/>
      <c r="H63" s="8"/>
      <c r="I63" s="8"/>
      <c r="J63" s="8"/>
      <c r="K63" s="8"/>
    </row>
    <row r="64" spans="3:11">
      <c r="C64" s="8"/>
      <c r="D64" s="8"/>
      <c r="E64" s="8"/>
      <c r="F64" s="8"/>
      <c r="G64" s="8"/>
      <c r="H64" s="8"/>
      <c r="I64" s="8"/>
      <c r="J64" s="8"/>
      <c r="K64" s="8"/>
    </row>
    <row r="65" spans="3:11">
      <c r="C65" s="8"/>
      <c r="D65" s="8"/>
      <c r="E65" s="8"/>
      <c r="F65" s="8"/>
      <c r="G65" s="8"/>
      <c r="H65" s="8"/>
      <c r="I65" s="8"/>
      <c r="J65" s="8"/>
      <c r="K65" s="8"/>
    </row>
    <row r="66" spans="3:11">
      <c r="C66" s="8"/>
      <c r="D66" s="8"/>
      <c r="E66" s="8"/>
      <c r="F66" s="8"/>
      <c r="G66" s="8"/>
      <c r="H66" s="8"/>
      <c r="I66" s="8"/>
      <c r="J66" s="8"/>
      <c r="K66" s="8"/>
    </row>
    <row r="67" spans="3:11">
      <c r="C67" s="8"/>
      <c r="D67" s="8"/>
      <c r="E67" s="8"/>
      <c r="F67" s="8"/>
      <c r="G67" s="8"/>
      <c r="H67" s="8"/>
      <c r="I67" s="8"/>
      <c r="J67" s="8"/>
      <c r="K67" s="8"/>
    </row>
    <row r="68" spans="3:11">
      <c r="C68" s="8"/>
      <c r="D68" s="8"/>
      <c r="E68" s="8"/>
      <c r="F68" s="8"/>
      <c r="G68" s="8"/>
      <c r="H68" s="8"/>
      <c r="I68" s="8"/>
      <c r="J68" s="8"/>
      <c r="K68" s="8"/>
    </row>
    <row r="69" spans="3:11">
      <c r="C69" s="8"/>
      <c r="D69" s="8"/>
      <c r="E69" s="8"/>
      <c r="F69" s="8"/>
      <c r="G69" s="8"/>
      <c r="H69" s="8"/>
      <c r="I69" s="8"/>
      <c r="J69" s="8"/>
      <c r="K69" s="8"/>
    </row>
    <row r="70" spans="3:11">
      <c r="C70" s="8"/>
      <c r="D70" s="8"/>
      <c r="E70" s="8"/>
      <c r="F70" s="8"/>
      <c r="G70" s="8"/>
      <c r="H70" s="8"/>
      <c r="I70" s="8"/>
      <c r="J70" s="8"/>
      <c r="K70" s="8"/>
    </row>
    <row r="71" spans="3:11">
      <c r="C71" s="8"/>
      <c r="D71" s="8"/>
      <c r="E71" s="8"/>
      <c r="F71" s="8"/>
      <c r="G71" s="8"/>
      <c r="H71" s="8"/>
      <c r="I71" s="8"/>
      <c r="J71" s="8"/>
      <c r="K71" s="8"/>
    </row>
    <row r="72" spans="3:11">
      <c r="C72" s="8"/>
      <c r="D72" s="8"/>
      <c r="E72" s="8"/>
      <c r="F72" s="8"/>
      <c r="G72" s="8"/>
      <c r="H72" s="8"/>
      <c r="I72" s="8"/>
      <c r="J72" s="8"/>
      <c r="K72" s="8"/>
    </row>
    <row r="73" spans="3:11">
      <c r="C73" s="8"/>
      <c r="D73" s="8"/>
      <c r="E73" s="8"/>
      <c r="F73" s="8"/>
      <c r="G73" s="8"/>
      <c r="H73" s="8"/>
      <c r="I73" s="8"/>
      <c r="J73" s="8"/>
      <c r="K73" s="8"/>
    </row>
    <row r="74" spans="3:11">
      <c r="C74" s="8"/>
      <c r="D74" s="8"/>
      <c r="E74" s="8"/>
      <c r="F74" s="8"/>
      <c r="G74" s="8"/>
      <c r="H74" s="8"/>
      <c r="I74" s="8"/>
      <c r="J74" s="8"/>
      <c r="K74" s="8"/>
    </row>
    <row r="75" spans="3:11">
      <c r="C75" s="8"/>
      <c r="D75" s="8"/>
      <c r="E75" s="8"/>
      <c r="F75" s="8"/>
      <c r="G75" s="8"/>
      <c r="H75" s="8"/>
      <c r="I75" s="8"/>
      <c r="J75" s="8"/>
      <c r="K75" s="8"/>
    </row>
    <row r="76" spans="3:11">
      <c r="C76" s="8"/>
      <c r="D76" s="8"/>
      <c r="E76" s="8"/>
      <c r="F76" s="8"/>
      <c r="G76" s="8"/>
      <c r="H76" s="8"/>
      <c r="I76" s="8"/>
      <c r="J76" s="8"/>
      <c r="K76" s="8"/>
    </row>
  </sheetData>
  <mergeCells count="8">
    <mergeCell ref="B25:K25"/>
    <mergeCell ref="B2:K2"/>
    <mergeCell ref="B3:B5"/>
    <mergeCell ref="C3:F3"/>
    <mergeCell ref="G3:G4"/>
    <mergeCell ref="H3:K3"/>
    <mergeCell ref="C5:G5"/>
    <mergeCell ref="H5:K5"/>
  </mergeCell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L76"/>
  <sheetViews>
    <sheetView zoomScale="80" zoomScaleNormal="80" workbookViewId="0">
      <selection activeCell="B2" sqref="B2:K2"/>
    </sheetView>
  </sheetViews>
  <sheetFormatPr baseColWidth="10" defaultColWidth="8.6640625" defaultRowHeight="14.4"/>
  <cols>
    <col min="1" max="1" width="8.6640625" style="1"/>
    <col min="2" max="2" width="37" style="1" customWidth="1"/>
    <col min="3" max="3" width="14.33203125" style="1" customWidth="1"/>
    <col min="4" max="4" width="13.6640625" style="1" customWidth="1"/>
    <col min="5" max="5" width="14.44140625" style="1" customWidth="1"/>
    <col min="6" max="7" width="13.6640625" style="1" customWidth="1"/>
    <col min="8" max="8" width="14.33203125" style="1" customWidth="1"/>
    <col min="9" max="9" width="13.6640625" style="1" customWidth="1"/>
    <col min="10" max="10" width="14.44140625" style="1" customWidth="1"/>
    <col min="11" max="11" width="13.6640625" style="1" customWidth="1"/>
    <col min="12" max="16384" width="8.6640625" style="1"/>
  </cols>
  <sheetData>
    <row r="2" spans="2:11" ht="31.95" customHeight="1">
      <c r="B2" s="300" t="s">
        <v>32</v>
      </c>
      <c r="C2" s="301"/>
      <c r="D2" s="301"/>
      <c r="E2" s="301"/>
      <c r="F2" s="301"/>
      <c r="G2" s="300"/>
      <c r="H2" s="301"/>
      <c r="I2" s="301"/>
      <c r="J2" s="301"/>
      <c r="K2" s="301"/>
    </row>
    <row r="3" spans="2:11" ht="48.6" customHeight="1">
      <c r="B3" s="276" t="s">
        <v>0</v>
      </c>
      <c r="C3" s="277" t="s">
        <v>29</v>
      </c>
      <c r="D3" s="302"/>
      <c r="E3" s="303"/>
      <c r="F3" s="304"/>
      <c r="G3" s="305" t="s">
        <v>2</v>
      </c>
      <c r="H3" s="277" t="s">
        <v>29</v>
      </c>
      <c r="I3" s="302"/>
      <c r="J3" s="303"/>
      <c r="K3" s="304"/>
    </row>
    <row r="4" spans="2:11" ht="58.95" customHeight="1">
      <c r="B4" s="256"/>
      <c r="C4" s="69" t="s">
        <v>38</v>
      </c>
      <c r="D4" s="70" t="s">
        <v>39</v>
      </c>
      <c r="E4" s="71" t="s">
        <v>30</v>
      </c>
      <c r="F4" s="70" t="s">
        <v>3</v>
      </c>
      <c r="G4" s="296"/>
      <c r="H4" s="69" t="s">
        <v>38</v>
      </c>
      <c r="I4" s="70" t="s">
        <v>39</v>
      </c>
      <c r="J4" s="71" t="s">
        <v>30</v>
      </c>
      <c r="K4" s="70" t="s">
        <v>3</v>
      </c>
    </row>
    <row r="5" spans="2:11">
      <c r="B5" s="256"/>
      <c r="C5" s="262" t="s">
        <v>4</v>
      </c>
      <c r="D5" s="263"/>
      <c r="E5" s="263"/>
      <c r="F5" s="263"/>
      <c r="G5" s="264"/>
      <c r="H5" s="297" t="s">
        <v>5</v>
      </c>
      <c r="I5" s="297"/>
      <c r="J5" s="297"/>
      <c r="K5" s="297"/>
    </row>
    <row r="6" spans="2:11">
      <c r="B6" s="2" t="s">
        <v>6</v>
      </c>
      <c r="C6" s="3">
        <v>562</v>
      </c>
      <c r="D6" s="4">
        <v>32</v>
      </c>
      <c r="E6" s="3">
        <v>275</v>
      </c>
      <c r="F6" s="3">
        <v>3064</v>
      </c>
      <c r="G6" s="3">
        <f>SUM(C6:F6)</f>
        <v>3933</v>
      </c>
      <c r="H6" s="44">
        <f t="shared" ref="H6:H24" si="0">C6*100/G6</f>
        <v>14.289346554792779</v>
      </c>
      <c r="I6" s="45">
        <f t="shared" ref="I6:I24" si="1">D6*100/G6</f>
        <v>0.813628273582507</v>
      </c>
      <c r="J6" s="46">
        <f t="shared" ref="J6:J24" si="2">E6*100/G6</f>
        <v>6.9921179760996699</v>
      </c>
      <c r="K6" s="45">
        <f t="shared" ref="K6:K24" si="3">F6*100/G6</f>
        <v>77.904907195525041</v>
      </c>
    </row>
    <row r="7" spans="2:11">
      <c r="B7" s="9" t="s">
        <v>7</v>
      </c>
      <c r="C7" s="10">
        <v>148</v>
      </c>
      <c r="D7" s="11">
        <v>6</v>
      </c>
      <c r="E7" s="10">
        <v>68</v>
      </c>
      <c r="F7" s="10">
        <v>1009</v>
      </c>
      <c r="G7" s="10">
        <f t="shared" ref="G7:G21" si="4">SUM(C7:F7)</f>
        <v>1231</v>
      </c>
      <c r="H7" s="47">
        <f t="shared" si="0"/>
        <v>12.022745735174654</v>
      </c>
      <c r="I7" s="48">
        <f t="shared" si="1"/>
        <v>0.487408610885459</v>
      </c>
      <c r="J7" s="49">
        <f t="shared" si="2"/>
        <v>5.5239642567018681</v>
      </c>
      <c r="K7" s="48">
        <f t="shared" si="3"/>
        <v>81.965881397238022</v>
      </c>
    </row>
    <row r="8" spans="2:11">
      <c r="B8" s="15" t="s">
        <v>8</v>
      </c>
      <c r="C8" s="3">
        <v>186</v>
      </c>
      <c r="D8" s="4">
        <v>0</v>
      </c>
      <c r="E8" s="3">
        <v>28</v>
      </c>
      <c r="F8" s="3">
        <v>13</v>
      </c>
      <c r="G8" s="3">
        <f t="shared" si="4"/>
        <v>227</v>
      </c>
      <c r="H8" s="50">
        <f t="shared" si="0"/>
        <v>81.93832599118943</v>
      </c>
      <c r="I8" s="51">
        <f t="shared" si="1"/>
        <v>0</v>
      </c>
      <c r="J8" s="52">
        <f t="shared" si="2"/>
        <v>12.334801762114537</v>
      </c>
      <c r="K8" s="51">
        <f t="shared" si="3"/>
        <v>5.7268722466960353</v>
      </c>
    </row>
    <row r="9" spans="2:11">
      <c r="B9" s="9" t="s">
        <v>9</v>
      </c>
      <c r="C9" s="10">
        <v>11</v>
      </c>
      <c r="D9" s="11">
        <v>0</v>
      </c>
      <c r="E9" s="10">
        <v>7</v>
      </c>
      <c r="F9" s="10">
        <v>22</v>
      </c>
      <c r="G9" s="10">
        <f t="shared" si="4"/>
        <v>40</v>
      </c>
      <c r="H9" s="47">
        <f t="shared" si="0"/>
        <v>27.5</v>
      </c>
      <c r="I9" s="48">
        <f t="shared" si="1"/>
        <v>0</v>
      </c>
      <c r="J9" s="53">
        <f t="shared" si="2"/>
        <v>17.5</v>
      </c>
      <c r="K9" s="54">
        <f t="shared" si="3"/>
        <v>55</v>
      </c>
    </row>
    <row r="10" spans="2:11">
      <c r="B10" s="15" t="s">
        <v>10</v>
      </c>
      <c r="C10" s="3">
        <v>6</v>
      </c>
      <c r="D10" s="4">
        <v>1</v>
      </c>
      <c r="E10" s="3">
        <v>3</v>
      </c>
      <c r="F10" s="3">
        <v>77</v>
      </c>
      <c r="G10" s="3">
        <f t="shared" si="4"/>
        <v>87</v>
      </c>
      <c r="H10" s="50">
        <f t="shared" si="0"/>
        <v>6.8965517241379306</v>
      </c>
      <c r="I10" s="51">
        <f t="shared" si="1"/>
        <v>1.1494252873563218</v>
      </c>
      <c r="J10" s="52">
        <f t="shared" si="2"/>
        <v>3.4482758620689653</v>
      </c>
      <c r="K10" s="51">
        <f t="shared" si="3"/>
        <v>88.505747126436788</v>
      </c>
    </row>
    <row r="11" spans="2:11">
      <c r="B11" s="9" t="s">
        <v>11</v>
      </c>
      <c r="C11" s="10">
        <v>7</v>
      </c>
      <c r="D11" s="11">
        <v>7</v>
      </c>
      <c r="E11" s="10">
        <v>79</v>
      </c>
      <c r="F11" s="10">
        <v>283</v>
      </c>
      <c r="G11" s="10">
        <f t="shared" si="4"/>
        <v>376</v>
      </c>
      <c r="H11" s="47">
        <f t="shared" si="0"/>
        <v>1.8617021276595744</v>
      </c>
      <c r="I11" s="48">
        <f t="shared" si="1"/>
        <v>1.8617021276595744</v>
      </c>
      <c r="J11" s="49">
        <f t="shared" si="2"/>
        <v>21.01063829787234</v>
      </c>
      <c r="K11" s="48">
        <f t="shared" si="3"/>
        <v>75.265957446808514</v>
      </c>
    </row>
    <row r="12" spans="2:11">
      <c r="B12" s="15" t="s">
        <v>12</v>
      </c>
      <c r="C12" s="3">
        <v>101</v>
      </c>
      <c r="D12" s="4">
        <v>2</v>
      </c>
      <c r="E12" s="3">
        <v>100</v>
      </c>
      <c r="F12" s="3">
        <v>447</v>
      </c>
      <c r="G12" s="3">
        <f t="shared" si="4"/>
        <v>650</v>
      </c>
      <c r="H12" s="50">
        <f t="shared" si="0"/>
        <v>15.538461538461538</v>
      </c>
      <c r="I12" s="51">
        <f t="shared" si="1"/>
        <v>0.30769230769230771</v>
      </c>
      <c r="J12" s="52">
        <f t="shared" si="2"/>
        <v>15.384615384615385</v>
      </c>
      <c r="K12" s="51">
        <f t="shared" si="3"/>
        <v>68.769230769230774</v>
      </c>
    </row>
    <row r="13" spans="2:11">
      <c r="B13" s="9" t="s">
        <v>13</v>
      </c>
      <c r="C13" s="10">
        <v>3</v>
      </c>
      <c r="D13" s="11">
        <v>0</v>
      </c>
      <c r="E13" s="10">
        <v>0</v>
      </c>
      <c r="F13" s="10">
        <v>20</v>
      </c>
      <c r="G13" s="10">
        <f t="shared" si="4"/>
        <v>23</v>
      </c>
      <c r="H13" s="47">
        <f t="shared" si="0"/>
        <v>13.043478260869565</v>
      </c>
      <c r="I13" s="48">
        <f t="shared" si="1"/>
        <v>0</v>
      </c>
      <c r="J13" s="55">
        <f t="shared" si="2"/>
        <v>0</v>
      </c>
      <c r="K13" s="48">
        <f t="shared" si="3"/>
        <v>86.956521739130437</v>
      </c>
    </row>
    <row r="14" spans="2:11">
      <c r="B14" s="15" t="s">
        <v>14</v>
      </c>
      <c r="C14" s="3">
        <v>352</v>
      </c>
      <c r="D14" s="4">
        <v>22</v>
      </c>
      <c r="E14" s="3">
        <v>444</v>
      </c>
      <c r="F14" s="3">
        <v>2417</v>
      </c>
      <c r="G14" s="3">
        <f t="shared" si="4"/>
        <v>3235</v>
      </c>
      <c r="H14" s="50">
        <f t="shared" si="0"/>
        <v>10.880989180834622</v>
      </c>
      <c r="I14" s="51">
        <f t="shared" si="1"/>
        <v>0.68006182380216385</v>
      </c>
      <c r="J14" s="52">
        <f t="shared" si="2"/>
        <v>13.724884080370943</v>
      </c>
      <c r="K14" s="51">
        <f t="shared" si="3"/>
        <v>74.714064914992278</v>
      </c>
    </row>
    <row r="15" spans="2:11">
      <c r="B15" s="9" t="s">
        <v>15</v>
      </c>
      <c r="C15" s="10">
        <v>215</v>
      </c>
      <c r="D15" s="11">
        <v>11</v>
      </c>
      <c r="E15" s="10">
        <v>1781</v>
      </c>
      <c r="F15" s="10">
        <v>1267</v>
      </c>
      <c r="G15" s="10">
        <f t="shared" si="4"/>
        <v>3274</v>
      </c>
      <c r="H15" s="47">
        <f t="shared" si="0"/>
        <v>6.5668906536346974</v>
      </c>
      <c r="I15" s="48">
        <f t="shared" si="1"/>
        <v>0.3359804520464264</v>
      </c>
      <c r="J15" s="53">
        <f t="shared" si="2"/>
        <v>54.398289554062309</v>
      </c>
      <c r="K15" s="54">
        <f t="shared" si="3"/>
        <v>38.698839340256569</v>
      </c>
    </row>
    <row r="16" spans="2:11">
      <c r="B16" s="15" t="s">
        <v>16</v>
      </c>
      <c r="C16" s="3">
        <v>63</v>
      </c>
      <c r="D16" s="4">
        <v>12</v>
      </c>
      <c r="E16" s="3">
        <v>362</v>
      </c>
      <c r="F16" s="3">
        <v>557</v>
      </c>
      <c r="G16" s="3">
        <f t="shared" si="4"/>
        <v>994</v>
      </c>
      <c r="H16" s="50">
        <f t="shared" si="0"/>
        <v>6.3380281690140849</v>
      </c>
      <c r="I16" s="51">
        <f t="shared" si="1"/>
        <v>1.2072434607645874</v>
      </c>
      <c r="J16" s="56">
        <f t="shared" si="2"/>
        <v>36.418511066398388</v>
      </c>
      <c r="K16" s="51">
        <f t="shared" si="3"/>
        <v>56.036217303822937</v>
      </c>
    </row>
    <row r="17" spans="2:12">
      <c r="B17" s="9" t="s">
        <v>17</v>
      </c>
      <c r="C17" s="10">
        <v>5</v>
      </c>
      <c r="D17" s="11">
        <v>1</v>
      </c>
      <c r="E17" s="10">
        <v>42</v>
      </c>
      <c r="F17" s="10">
        <v>63</v>
      </c>
      <c r="G17" s="10">
        <f t="shared" si="4"/>
        <v>111</v>
      </c>
      <c r="H17" s="57">
        <f t="shared" si="0"/>
        <v>4.5045045045045047</v>
      </c>
      <c r="I17" s="53">
        <f t="shared" si="1"/>
        <v>0.90090090090090091</v>
      </c>
      <c r="J17" s="49">
        <f t="shared" si="2"/>
        <v>37.837837837837839</v>
      </c>
      <c r="K17" s="48">
        <f t="shared" si="3"/>
        <v>56.756756756756758</v>
      </c>
    </row>
    <row r="18" spans="2:12">
      <c r="B18" s="15" t="s">
        <v>18</v>
      </c>
      <c r="C18" s="3">
        <v>1</v>
      </c>
      <c r="D18" s="4">
        <v>0</v>
      </c>
      <c r="E18" s="3">
        <v>2</v>
      </c>
      <c r="F18" s="3">
        <v>1</v>
      </c>
      <c r="G18" s="3">
        <f t="shared" si="4"/>
        <v>4</v>
      </c>
      <c r="H18" s="58">
        <f t="shared" si="0"/>
        <v>25</v>
      </c>
      <c r="I18" s="56">
        <f t="shared" si="1"/>
        <v>0</v>
      </c>
      <c r="J18" s="52">
        <f t="shared" si="2"/>
        <v>50</v>
      </c>
      <c r="K18" s="51">
        <f t="shared" si="3"/>
        <v>25</v>
      </c>
    </row>
    <row r="19" spans="2:12">
      <c r="B19" s="9" t="s">
        <v>19</v>
      </c>
      <c r="C19" s="10">
        <v>6</v>
      </c>
      <c r="D19" s="11">
        <v>0</v>
      </c>
      <c r="E19" s="10">
        <v>0</v>
      </c>
      <c r="F19" s="10">
        <v>3</v>
      </c>
      <c r="G19" s="10">
        <f t="shared" si="4"/>
        <v>9</v>
      </c>
      <c r="H19" s="57">
        <f t="shared" si="0"/>
        <v>66.666666666666671</v>
      </c>
      <c r="I19" s="53">
        <f t="shared" si="1"/>
        <v>0</v>
      </c>
      <c r="J19" s="49">
        <f t="shared" si="2"/>
        <v>0</v>
      </c>
      <c r="K19" s="48">
        <f t="shared" si="3"/>
        <v>33.333333333333336</v>
      </c>
    </row>
    <row r="20" spans="2:12">
      <c r="B20" s="15" t="s">
        <v>20</v>
      </c>
      <c r="C20" s="22">
        <v>5</v>
      </c>
      <c r="D20" s="23">
        <v>0</v>
      </c>
      <c r="E20" s="22">
        <v>65</v>
      </c>
      <c r="F20" s="22">
        <v>179</v>
      </c>
      <c r="G20" s="22">
        <f t="shared" si="4"/>
        <v>249</v>
      </c>
      <c r="H20" s="59">
        <f t="shared" si="0"/>
        <v>2.0080321285140563</v>
      </c>
      <c r="I20" s="60">
        <f t="shared" si="1"/>
        <v>0</v>
      </c>
      <c r="J20" s="52">
        <f t="shared" si="2"/>
        <v>26.104417670682732</v>
      </c>
      <c r="K20" s="51">
        <f t="shared" si="3"/>
        <v>71.887550200803219</v>
      </c>
    </row>
    <row r="21" spans="2:12">
      <c r="B21" s="9" t="s">
        <v>21</v>
      </c>
      <c r="C21" s="27">
        <v>11</v>
      </c>
      <c r="D21" s="28">
        <v>0</v>
      </c>
      <c r="E21" s="27">
        <v>3</v>
      </c>
      <c r="F21" s="27">
        <v>9</v>
      </c>
      <c r="G21" s="61">
        <f t="shared" si="4"/>
        <v>23</v>
      </c>
      <c r="H21" s="62">
        <f t="shared" si="0"/>
        <v>47.826086956521742</v>
      </c>
      <c r="I21" s="63">
        <f t="shared" si="1"/>
        <v>0</v>
      </c>
      <c r="J21" s="63">
        <f t="shared" si="2"/>
        <v>13.043478260869565</v>
      </c>
      <c r="K21" s="63">
        <f t="shared" si="3"/>
        <v>39.130434782608695</v>
      </c>
    </row>
    <row r="22" spans="2:12">
      <c r="B22" s="32" t="s">
        <v>22</v>
      </c>
      <c r="C22" s="33">
        <f t="shared" ref="C22:G22" si="5">C8+C9+C13+C18+C19+C21</f>
        <v>218</v>
      </c>
      <c r="D22" s="33">
        <f t="shared" si="5"/>
        <v>0</v>
      </c>
      <c r="E22" s="33">
        <f t="shared" si="5"/>
        <v>40</v>
      </c>
      <c r="F22" s="33">
        <f t="shared" si="5"/>
        <v>68</v>
      </c>
      <c r="G22" s="33">
        <f t="shared" si="5"/>
        <v>326</v>
      </c>
      <c r="H22" s="64">
        <f t="shared" si="0"/>
        <v>66.871165644171782</v>
      </c>
      <c r="I22" s="65">
        <f t="shared" si="1"/>
        <v>0</v>
      </c>
      <c r="J22" s="65">
        <f t="shared" si="2"/>
        <v>12.269938650306749</v>
      </c>
      <c r="K22" s="65">
        <f t="shared" si="3"/>
        <v>20.858895705521473</v>
      </c>
    </row>
    <row r="23" spans="2:12">
      <c r="B23" s="15" t="s">
        <v>23</v>
      </c>
      <c r="C23" s="37">
        <f t="shared" ref="C23:G23" si="6">C20+C16+C17+C15+C14+C12+C11+C10+C6+C7</f>
        <v>1464</v>
      </c>
      <c r="D23" s="37">
        <f t="shared" si="6"/>
        <v>94</v>
      </c>
      <c r="E23" s="37">
        <f t="shared" si="6"/>
        <v>3219</v>
      </c>
      <c r="F23" s="37">
        <f t="shared" si="6"/>
        <v>9363</v>
      </c>
      <c r="G23" s="37">
        <f t="shared" si="6"/>
        <v>14140</v>
      </c>
      <c r="H23" s="50">
        <f t="shared" si="0"/>
        <v>10.353606789250353</v>
      </c>
      <c r="I23" s="51">
        <f t="shared" si="1"/>
        <v>0.66478076379066475</v>
      </c>
      <c r="J23" s="52">
        <f t="shared" si="2"/>
        <v>22.765205091937766</v>
      </c>
      <c r="K23" s="51">
        <f t="shared" si="3"/>
        <v>66.216407355021218</v>
      </c>
    </row>
    <row r="24" spans="2:12">
      <c r="B24" s="39" t="s">
        <v>24</v>
      </c>
      <c r="C24" s="40">
        <f t="shared" ref="C24:G24" si="7">SUM(C6:C21)</f>
        <v>1682</v>
      </c>
      <c r="D24" s="40">
        <f t="shared" si="7"/>
        <v>94</v>
      </c>
      <c r="E24" s="40">
        <f t="shared" si="7"/>
        <v>3259</v>
      </c>
      <c r="F24" s="40">
        <f t="shared" si="7"/>
        <v>9431</v>
      </c>
      <c r="G24" s="40">
        <f t="shared" si="7"/>
        <v>14466</v>
      </c>
      <c r="H24" s="66">
        <f t="shared" si="0"/>
        <v>11.627263929213328</v>
      </c>
      <c r="I24" s="67">
        <f t="shared" si="1"/>
        <v>0.64979952993225498</v>
      </c>
      <c r="J24" s="67">
        <f t="shared" si="2"/>
        <v>22.528687957970412</v>
      </c>
      <c r="K24" s="67">
        <f t="shared" si="3"/>
        <v>65.194248582884001</v>
      </c>
    </row>
    <row r="25" spans="2:12" ht="28.2" customHeight="1">
      <c r="B25" s="299" t="s">
        <v>31</v>
      </c>
      <c r="C25" s="299"/>
      <c r="D25" s="299"/>
      <c r="E25" s="299"/>
      <c r="F25" s="299"/>
      <c r="G25" s="299"/>
      <c r="H25" s="299"/>
      <c r="I25" s="299"/>
      <c r="J25" s="299"/>
      <c r="K25" s="299"/>
      <c r="L25" s="8"/>
    </row>
    <row r="27" spans="2:12">
      <c r="F27" s="8"/>
    </row>
    <row r="30" spans="2:12">
      <c r="H30" s="68"/>
      <c r="I30" s="68"/>
      <c r="J30" s="68"/>
      <c r="K30" s="68"/>
    </row>
    <row r="31" spans="2:12">
      <c r="H31" s="68"/>
      <c r="I31" s="68"/>
      <c r="J31" s="68"/>
      <c r="K31" s="68"/>
    </row>
    <row r="32" spans="2:12">
      <c r="H32" s="68"/>
      <c r="I32" s="68"/>
      <c r="J32" s="68"/>
      <c r="K32" s="68"/>
    </row>
    <row r="33" spans="8:11">
      <c r="H33" s="68"/>
      <c r="I33" s="68"/>
      <c r="J33" s="68"/>
      <c r="K33" s="68"/>
    </row>
    <row r="34" spans="8:11">
      <c r="H34" s="68"/>
      <c r="I34" s="68"/>
      <c r="J34" s="68"/>
      <c r="K34" s="68"/>
    </row>
    <row r="35" spans="8:11">
      <c r="H35" s="68"/>
      <c r="I35" s="68"/>
      <c r="J35" s="68"/>
      <c r="K35" s="68"/>
    </row>
    <row r="36" spans="8:11">
      <c r="H36" s="68"/>
      <c r="I36" s="68"/>
      <c r="J36" s="68"/>
      <c r="K36" s="68"/>
    </row>
    <row r="37" spans="8:11">
      <c r="H37" s="68"/>
      <c r="I37" s="68"/>
      <c r="J37" s="68"/>
      <c r="K37" s="68"/>
    </row>
    <row r="38" spans="8:11">
      <c r="H38" s="68"/>
      <c r="I38" s="68"/>
      <c r="J38" s="68"/>
      <c r="K38" s="68"/>
    </row>
    <row r="39" spans="8:11">
      <c r="H39" s="68"/>
      <c r="I39" s="68"/>
      <c r="J39" s="68"/>
      <c r="K39" s="68"/>
    </row>
    <row r="40" spans="8:11">
      <c r="H40" s="68"/>
      <c r="I40" s="68"/>
      <c r="J40" s="68"/>
      <c r="K40" s="68"/>
    </row>
    <row r="41" spans="8:11">
      <c r="H41" s="68"/>
      <c r="I41" s="68"/>
      <c r="J41" s="68"/>
      <c r="K41" s="68"/>
    </row>
    <row r="42" spans="8:11">
      <c r="H42" s="68"/>
      <c r="I42" s="68"/>
      <c r="J42" s="68"/>
      <c r="K42" s="68"/>
    </row>
    <row r="43" spans="8:11">
      <c r="H43" s="68"/>
      <c r="I43" s="68"/>
      <c r="J43" s="68"/>
      <c r="K43" s="68"/>
    </row>
    <row r="44" spans="8:11">
      <c r="H44" s="68"/>
      <c r="I44" s="68"/>
      <c r="J44" s="68"/>
      <c r="K44" s="68"/>
    </row>
    <row r="45" spans="8:11">
      <c r="H45" s="68"/>
      <c r="I45" s="68"/>
      <c r="J45" s="68"/>
      <c r="K45" s="68"/>
    </row>
    <row r="46" spans="8:11">
      <c r="H46" s="68"/>
      <c r="I46" s="68"/>
      <c r="J46" s="68"/>
      <c r="K46" s="68"/>
    </row>
    <row r="47" spans="8:11">
      <c r="H47" s="68"/>
      <c r="I47" s="68"/>
      <c r="J47" s="68"/>
      <c r="K47" s="68"/>
    </row>
    <row r="48" spans="8:11">
      <c r="H48" s="68"/>
      <c r="I48" s="68"/>
      <c r="J48" s="68"/>
      <c r="K48" s="68"/>
    </row>
    <row r="50" spans="3:11">
      <c r="C50" s="8"/>
      <c r="D50" s="8"/>
      <c r="E50" s="8"/>
      <c r="F50" s="8"/>
      <c r="G50" s="8"/>
      <c r="H50" s="8"/>
      <c r="I50" s="8"/>
      <c r="J50" s="8"/>
      <c r="K50" s="8"/>
    </row>
    <row r="51" spans="3:11">
      <c r="C51" s="8"/>
      <c r="D51" s="8"/>
      <c r="E51" s="8"/>
      <c r="F51" s="8"/>
      <c r="G51" s="8"/>
      <c r="H51" s="8"/>
      <c r="I51" s="8"/>
      <c r="J51" s="8"/>
      <c r="K51" s="8"/>
    </row>
    <row r="52" spans="3:11">
      <c r="C52" s="8"/>
      <c r="D52" s="8"/>
      <c r="E52" s="8"/>
      <c r="F52" s="8"/>
      <c r="G52" s="8"/>
      <c r="H52" s="8"/>
      <c r="I52" s="8"/>
      <c r="J52" s="8"/>
      <c r="K52" s="8"/>
    </row>
    <row r="53" spans="3:11">
      <c r="C53" s="8"/>
      <c r="D53" s="8"/>
      <c r="E53" s="8"/>
      <c r="F53" s="8"/>
      <c r="G53" s="8"/>
      <c r="H53" s="8"/>
      <c r="I53" s="8"/>
      <c r="J53" s="8"/>
      <c r="K53" s="8"/>
    </row>
    <row r="54" spans="3:11">
      <c r="C54" s="8"/>
      <c r="D54" s="8"/>
      <c r="E54" s="8"/>
      <c r="F54" s="8"/>
      <c r="G54" s="8"/>
      <c r="H54" s="8"/>
      <c r="I54" s="8"/>
      <c r="J54" s="8"/>
      <c r="K54" s="8"/>
    </row>
    <row r="55" spans="3:11">
      <c r="C55" s="8"/>
      <c r="D55" s="8"/>
      <c r="E55" s="8"/>
      <c r="F55" s="8"/>
      <c r="G55" s="8"/>
      <c r="H55" s="8"/>
      <c r="I55" s="8"/>
      <c r="J55" s="8"/>
      <c r="K55" s="8"/>
    </row>
    <row r="56" spans="3:11">
      <c r="C56" s="8"/>
      <c r="D56" s="8"/>
      <c r="E56" s="8"/>
      <c r="F56" s="8"/>
      <c r="G56" s="8"/>
      <c r="H56" s="8"/>
      <c r="I56" s="8"/>
      <c r="J56" s="8"/>
      <c r="K56" s="8"/>
    </row>
    <row r="57" spans="3:11">
      <c r="C57" s="8"/>
      <c r="D57" s="8"/>
      <c r="E57" s="8"/>
      <c r="F57" s="8"/>
      <c r="G57" s="8"/>
      <c r="H57" s="8"/>
      <c r="I57" s="8"/>
      <c r="J57" s="8"/>
      <c r="K57" s="8"/>
    </row>
    <row r="58" spans="3:11">
      <c r="C58" s="8"/>
      <c r="D58" s="8"/>
      <c r="E58" s="8"/>
      <c r="F58" s="8"/>
      <c r="G58" s="8"/>
      <c r="H58" s="8"/>
      <c r="I58" s="8"/>
      <c r="J58" s="8"/>
      <c r="K58" s="8"/>
    </row>
    <row r="59" spans="3:11">
      <c r="C59" s="8"/>
      <c r="D59" s="8"/>
      <c r="E59" s="8"/>
      <c r="F59" s="8"/>
      <c r="G59" s="8"/>
      <c r="H59" s="8"/>
      <c r="I59" s="8"/>
      <c r="J59" s="8"/>
      <c r="K59" s="8"/>
    </row>
    <row r="60" spans="3:11">
      <c r="C60" s="8"/>
      <c r="D60" s="8"/>
      <c r="E60" s="8"/>
      <c r="F60" s="8"/>
      <c r="G60" s="8"/>
      <c r="H60" s="8"/>
      <c r="I60" s="8"/>
      <c r="J60" s="8"/>
      <c r="K60" s="8"/>
    </row>
    <row r="61" spans="3:11">
      <c r="C61" s="8"/>
      <c r="D61" s="8"/>
      <c r="E61" s="8"/>
      <c r="F61" s="8"/>
      <c r="G61" s="8"/>
      <c r="H61" s="8"/>
      <c r="I61" s="8"/>
      <c r="J61" s="8"/>
      <c r="K61" s="8"/>
    </row>
    <row r="62" spans="3:11">
      <c r="C62" s="8"/>
      <c r="D62" s="8"/>
      <c r="E62" s="8"/>
      <c r="F62" s="8"/>
      <c r="G62" s="8"/>
      <c r="H62" s="8"/>
      <c r="I62" s="8"/>
      <c r="J62" s="8"/>
      <c r="K62" s="8"/>
    </row>
    <row r="63" spans="3:11">
      <c r="C63" s="8"/>
      <c r="D63" s="8"/>
      <c r="E63" s="8"/>
      <c r="F63" s="8"/>
      <c r="G63" s="8"/>
      <c r="H63" s="8"/>
      <c r="I63" s="8"/>
      <c r="J63" s="8"/>
      <c r="K63" s="8"/>
    </row>
    <row r="64" spans="3:11">
      <c r="C64" s="8"/>
      <c r="D64" s="8"/>
      <c r="E64" s="8"/>
      <c r="F64" s="8"/>
      <c r="G64" s="8"/>
      <c r="H64" s="8"/>
      <c r="I64" s="8"/>
      <c r="J64" s="8"/>
      <c r="K64" s="8"/>
    </row>
    <row r="65" spans="3:11">
      <c r="C65" s="8"/>
      <c r="D65" s="8"/>
      <c r="E65" s="8"/>
      <c r="F65" s="8"/>
      <c r="G65" s="8"/>
      <c r="H65" s="8"/>
      <c r="I65" s="8"/>
      <c r="J65" s="8"/>
      <c r="K65" s="8"/>
    </row>
    <row r="66" spans="3:11">
      <c r="C66" s="8"/>
      <c r="D66" s="8"/>
      <c r="E66" s="8"/>
      <c r="F66" s="8"/>
      <c r="G66" s="8"/>
      <c r="H66" s="8"/>
      <c r="I66" s="8"/>
      <c r="J66" s="8"/>
      <c r="K66" s="8"/>
    </row>
    <row r="67" spans="3:11">
      <c r="C67" s="8"/>
      <c r="D67" s="8"/>
      <c r="E67" s="8"/>
      <c r="F67" s="8"/>
      <c r="G67" s="8"/>
      <c r="H67" s="8"/>
      <c r="I67" s="8"/>
      <c r="J67" s="8"/>
      <c r="K67" s="8"/>
    </row>
    <row r="68" spans="3:11">
      <c r="C68" s="8"/>
      <c r="D68" s="8"/>
      <c r="E68" s="8"/>
      <c r="F68" s="8"/>
      <c r="G68" s="8"/>
      <c r="H68" s="8"/>
      <c r="I68" s="8"/>
      <c r="J68" s="8"/>
      <c r="K68" s="8"/>
    </row>
    <row r="69" spans="3:11">
      <c r="C69" s="8"/>
      <c r="D69" s="8"/>
      <c r="E69" s="8"/>
      <c r="F69" s="8"/>
      <c r="G69" s="8"/>
      <c r="H69" s="8"/>
      <c r="I69" s="8"/>
      <c r="J69" s="8"/>
      <c r="K69" s="8"/>
    </row>
    <row r="70" spans="3:11">
      <c r="C70" s="8"/>
      <c r="D70" s="8"/>
      <c r="E70" s="8"/>
      <c r="F70" s="8"/>
      <c r="G70" s="8"/>
      <c r="H70" s="8"/>
      <c r="I70" s="8"/>
      <c r="J70" s="8"/>
      <c r="K70" s="8"/>
    </row>
    <row r="71" spans="3:11">
      <c r="C71" s="8"/>
      <c r="D71" s="8"/>
      <c r="E71" s="8"/>
      <c r="F71" s="8"/>
      <c r="G71" s="8"/>
      <c r="H71" s="8"/>
      <c r="I71" s="8"/>
      <c r="J71" s="8"/>
      <c r="K71" s="8"/>
    </row>
    <row r="72" spans="3:11">
      <c r="C72" s="8"/>
      <c r="D72" s="8"/>
      <c r="E72" s="8"/>
      <c r="F72" s="8"/>
      <c r="G72" s="8"/>
      <c r="H72" s="8"/>
      <c r="I72" s="8"/>
      <c r="J72" s="8"/>
      <c r="K72" s="8"/>
    </row>
    <row r="73" spans="3:11">
      <c r="C73" s="8"/>
      <c r="D73" s="8"/>
      <c r="E73" s="8"/>
      <c r="F73" s="8"/>
      <c r="G73" s="8"/>
      <c r="H73" s="8"/>
      <c r="I73" s="8"/>
      <c r="J73" s="8"/>
      <c r="K73" s="8"/>
    </row>
    <row r="74" spans="3:11">
      <c r="C74" s="8"/>
      <c r="D74" s="8"/>
      <c r="E74" s="8"/>
      <c r="F74" s="8"/>
      <c r="G74" s="8"/>
      <c r="H74" s="8"/>
      <c r="I74" s="8"/>
      <c r="J74" s="8"/>
      <c r="K74" s="8"/>
    </row>
    <row r="75" spans="3:11">
      <c r="C75" s="8"/>
      <c r="D75" s="8"/>
      <c r="E75" s="8"/>
      <c r="F75" s="8"/>
      <c r="G75" s="8"/>
      <c r="H75" s="8"/>
      <c r="I75" s="8"/>
      <c r="J75" s="8"/>
      <c r="K75" s="8"/>
    </row>
    <row r="76" spans="3:11">
      <c r="C76" s="8"/>
      <c r="D76" s="8"/>
      <c r="E76" s="8"/>
      <c r="F76" s="8"/>
      <c r="G76" s="8"/>
      <c r="H76" s="8"/>
      <c r="I76" s="8"/>
      <c r="J76" s="8"/>
      <c r="K76" s="8"/>
    </row>
  </sheetData>
  <mergeCells count="8">
    <mergeCell ref="B25:K25"/>
    <mergeCell ref="B2:K2"/>
    <mergeCell ref="B3:B5"/>
    <mergeCell ref="C3:F3"/>
    <mergeCell ref="G3:G4"/>
    <mergeCell ref="H3:K3"/>
    <mergeCell ref="C5:G5"/>
    <mergeCell ref="H5:K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72181A-4943-41F6-94FF-3D7B99E2E714}">
  <dimension ref="B2:O46"/>
  <sheetViews>
    <sheetView workbookViewId="0"/>
  </sheetViews>
  <sheetFormatPr baseColWidth="10" defaultColWidth="8.44140625" defaultRowHeight="14.4"/>
  <cols>
    <col min="1" max="1" width="8.44140625" style="72"/>
    <col min="2" max="2" width="37" style="72" customWidth="1"/>
    <col min="3" max="9" width="13.44140625" style="72" customWidth="1"/>
    <col min="10" max="16384" width="8.44140625" style="72"/>
  </cols>
  <sheetData>
    <row r="2" spans="2:12" ht="39" customHeight="1">
      <c r="B2" s="254" t="s">
        <v>66</v>
      </c>
      <c r="C2" s="254"/>
      <c r="D2" s="254"/>
      <c r="E2" s="254"/>
      <c r="F2" s="254"/>
      <c r="G2" s="254"/>
      <c r="H2" s="254"/>
      <c r="I2" s="254"/>
    </row>
    <row r="3" spans="2:12">
      <c r="B3" s="255" t="s">
        <v>0</v>
      </c>
      <c r="C3" s="266" t="s">
        <v>1</v>
      </c>
      <c r="D3" s="267"/>
      <c r="E3" s="268"/>
      <c r="F3" s="269" t="s">
        <v>2</v>
      </c>
      <c r="G3" s="266" t="s">
        <v>1</v>
      </c>
      <c r="H3" s="267"/>
      <c r="I3" s="268"/>
    </row>
    <row r="4" spans="2:12" ht="57.6">
      <c r="B4" s="256"/>
      <c r="C4" s="73" t="s">
        <v>38</v>
      </c>
      <c r="D4" s="74" t="s">
        <v>39</v>
      </c>
      <c r="E4" s="74" t="s">
        <v>3</v>
      </c>
      <c r="F4" s="270"/>
      <c r="G4" s="73" t="s">
        <v>38</v>
      </c>
      <c r="H4" s="74" t="s">
        <v>39</v>
      </c>
      <c r="I4" s="74" t="s">
        <v>3</v>
      </c>
    </row>
    <row r="5" spans="2:12">
      <c r="B5" s="256"/>
      <c r="C5" s="262" t="s">
        <v>4</v>
      </c>
      <c r="D5" s="263"/>
      <c r="E5" s="263"/>
      <c r="F5" s="263"/>
      <c r="G5" s="262" t="s">
        <v>5</v>
      </c>
      <c r="H5" s="263"/>
      <c r="I5" s="264"/>
    </row>
    <row r="6" spans="2:12">
      <c r="B6" s="2" t="s">
        <v>6</v>
      </c>
      <c r="C6" s="3">
        <v>169</v>
      </c>
      <c r="D6" s="4">
        <v>88</v>
      </c>
      <c r="E6" s="3">
        <v>15883</v>
      </c>
      <c r="F6" s="3">
        <f>SUM(C6:E6)</f>
        <v>16140</v>
      </c>
      <c r="G6" s="5">
        <f t="shared" ref="G6:G23" si="0">C6*100/F6</f>
        <v>1.047087980173482</v>
      </c>
      <c r="H6" s="138">
        <f t="shared" ref="H6:H23" si="1">D6*100/F6</f>
        <v>0.54522924411400253</v>
      </c>
      <c r="I6" s="139">
        <f t="shared" ref="I6:I24" si="2">E6*100/F6</f>
        <v>98.407682775712516</v>
      </c>
      <c r="K6" s="140"/>
      <c r="L6" s="77"/>
    </row>
    <row r="7" spans="2:12">
      <c r="B7" s="9" t="s">
        <v>7</v>
      </c>
      <c r="C7" s="10">
        <v>56</v>
      </c>
      <c r="D7" s="11">
        <v>188</v>
      </c>
      <c r="E7" s="10">
        <v>8698</v>
      </c>
      <c r="F7" s="10">
        <f t="shared" ref="F7:F21" si="3">SUM(C7:E7)</f>
        <v>8942</v>
      </c>
      <c r="G7" s="12">
        <f t="shared" si="0"/>
        <v>0.62625810780586</v>
      </c>
      <c r="H7" s="141">
        <f t="shared" si="1"/>
        <v>2.1024379333482441</v>
      </c>
      <c r="I7" s="142">
        <f t="shared" si="2"/>
        <v>97.271303958845891</v>
      </c>
      <c r="K7" s="140"/>
      <c r="L7" s="77"/>
    </row>
    <row r="8" spans="2:12">
      <c r="B8" s="15" t="s">
        <v>8</v>
      </c>
      <c r="C8" s="3">
        <v>27</v>
      </c>
      <c r="D8" s="4">
        <v>1</v>
      </c>
      <c r="E8" s="3">
        <v>3591</v>
      </c>
      <c r="F8" s="3">
        <f t="shared" si="3"/>
        <v>3619</v>
      </c>
      <c r="G8" s="5">
        <f t="shared" si="0"/>
        <v>0.74606244819010781</v>
      </c>
      <c r="H8" s="143">
        <f t="shared" si="1"/>
        <v>2.7631942525559547E-2</v>
      </c>
      <c r="I8" s="144">
        <f t="shared" si="2"/>
        <v>99.226305609284339</v>
      </c>
      <c r="K8" s="140"/>
      <c r="L8" s="77"/>
    </row>
    <row r="9" spans="2:12">
      <c r="B9" s="9" t="s">
        <v>9</v>
      </c>
      <c r="C9" s="10">
        <v>33</v>
      </c>
      <c r="D9" s="11">
        <v>0</v>
      </c>
      <c r="E9" s="10">
        <v>2854</v>
      </c>
      <c r="F9" s="10">
        <f t="shared" si="3"/>
        <v>2887</v>
      </c>
      <c r="G9" s="12">
        <f t="shared" si="0"/>
        <v>1.14305507447177</v>
      </c>
      <c r="H9" s="141">
        <f t="shared" si="1"/>
        <v>0</v>
      </c>
      <c r="I9" s="142">
        <f t="shared" si="2"/>
        <v>98.856944925528225</v>
      </c>
      <c r="K9" s="140"/>
      <c r="L9" s="77"/>
    </row>
    <row r="10" spans="2:12">
      <c r="B10" s="15" t="s">
        <v>10</v>
      </c>
      <c r="C10" s="3">
        <v>1</v>
      </c>
      <c r="D10" s="4">
        <v>0</v>
      </c>
      <c r="E10" s="3">
        <v>844</v>
      </c>
      <c r="F10" s="3">
        <f t="shared" si="3"/>
        <v>845</v>
      </c>
      <c r="G10" s="5">
        <f t="shared" si="0"/>
        <v>0.11834319526627218</v>
      </c>
      <c r="H10" s="143">
        <f t="shared" si="1"/>
        <v>0</v>
      </c>
      <c r="I10" s="144">
        <f t="shared" si="2"/>
        <v>99.881656804733723</v>
      </c>
      <c r="K10" s="140"/>
      <c r="L10" s="77"/>
    </row>
    <row r="11" spans="2:12">
      <c r="B11" s="9" t="s">
        <v>11</v>
      </c>
      <c r="C11" s="10">
        <v>16</v>
      </c>
      <c r="D11" s="11">
        <v>164</v>
      </c>
      <c r="E11" s="10">
        <v>1541</v>
      </c>
      <c r="F11" s="10">
        <f t="shared" si="3"/>
        <v>1721</v>
      </c>
      <c r="G11" s="12">
        <f t="shared" si="0"/>
        <v>0.92969203951191171</v>
      </c>
      <c r="H11" s="141">
        <f t="shared" si="1"/>
        <v>9.5293434049970944</v>
      </c>
      <c r="I11" s="142">
        <f t="shared" si="2"/>
        <v>89.540964555490987</v>
      </c>
      <c r="K11" s="140"/>
      <c r="L11" s="77"/>
    </row>
    <row r="12" spans="2:12">
      <c r="B12" s="15" t="s">
        <v>12</v>
      </c>
      <c r="C12" s="3">
        <v>27</v>
      </c>
      <c r="D12" s="4">
        <v>11</v>
      </c>
      <c r="E12" s="3">
        <v>9409</v>
      </c>
      <c r="F12" s="3">
        <f t="shared" si="3"/>
        <v>9447</v>
      </c>
      <c r="G12" s="5">
        <f t="shared" si="0"/>
        <v>0.28580501746586218</v>
      </c>
      <c r="H12" s="143">
        <f t="shared" si="1"/>
        <v>0.11643908118979571</v>
      </c>
      <c r="I12" s="144">
        <f t="shared" si="2"/>
        <v>99.597755901344343</v>
      </c>
      <c r="K12" s="140"/>
      <c r="L12" s="77"/>
    </row>
    <row r="13" spans="2:12">
      <c r="B13" s="9" t="s">
        <v>13</v>
      </c>
      <c r="C13" s="10">
        <v>0</v>
      </c>
      <c r="D13" s="11">
        <v>0</v>
      </c>
      <c r="E13" s="10">
        <v>2420</v>
      </c>
      <c r="F13" s="10">
        <f t="shared" si="3"/>
        <v>2420</v>
      </c>
      <c r="G13" s="12">
        <f t="shared" si="0"/>
        <v>0</v>
      </c>
      <c r="H13" s="141">
        <f t="shared" si="1"/>
        <v>0</v>
      </c>
      <c r="I13" s="142">
        <f t="shared" si="2"/>
        <v>100</v>
      </c>
      <c r="K13" s="140"/>
      <c r="L13" s="77"/>
    </row>
    <row r="14" spans="2:12">
      <c r="B14" s="15" t="s">
        <v>14</v>
      </c>
      <c r="C14" s="3">
        <v>112</v>
      </c>
      <c r="D14" s="4">
        <v>93</v>
      </c>
      <c r="E14" s="3">
        <v>16011</v>
      </c>
      <c r="F14" s="3">
        <f t="shared" si="3"/>
        <v>16216</v>
      </c>
      <c r="G14" s="5">
        <f t="shared" si="0"/>
        <v>0.69067587567834243</v>
      </c>
      <c r="H14" s="143">
        <f t="shared" si="1"/>
        <v>0.57350764676862354</v>
      </c>
      <c r="I14" s="144">
        <f t="shared" si="2"/>
        <v>98.73581647755303</v>
      </c>
      <c r="K14" s="140"/>
      <c r="L14" s="77"/>
    </row>
    <row r="15" spans="2:12">
      <c r="B15" s="9" t="s">
        <v>15</v>
      </c>
      <c r="C15" s="10">
        <v>57</v>
      </c>
      <c r="D15" s="11">
        <v>75</v>
      </c>
      <c r="E15" s="10">
        <v>53346</v>
      </c>
      <c r="F15" s="10">
        <f t="shared" si="3"/>
        <v>53478</v>
      </c>
      <c r="G15" s="12">
        <f t="shared" si="0"/>
        <v>0.10658588578480871</v>
      </c>
      <c r="H15" s="141">
        <f t="shared" si="1"/>
        <v>0.14024458655895883</v>
      </c>
      <c r="I15" s="142">
        <f t="shared" si="2"/>
        <v>99.753169527656226</v>
      </c>
      <c r="K15" s="140"/>
      <c r="L15" s="77"/>
    </row>
    <row r="16" spans="2:12">
      <c r="B16" s="15" t="s">
        <v>16</v>
      </c>
      <c r="C16" s="3">
        <v>67</v>
      </c>
      <c r="D16" s="4">
        <v>7</v>
      </c>
      <c r="E16" s="3">
        <v>3308</v>
      </c>
      <c r="F16" s="3">
        <f t="shared" si="3"/>
        <v>3382</v>
      </c>
      <c r="G16" s="5">
        <f t="shared" si="0"/>
        <v>1.9810762862211708</v>
      </c>
      <c r="H16" s="143">
        <f t="shared" si="1"/>
        <v>0.20697811945594322</v>
      </c>
      <c r="I16" s="144">
        <f t="shared" si="2"/>
        <v>97.811945594322893</v>
      </c>
      <c r="K16" s="140"/>
      <c r="L16" s="77"/>
    </row>
    <row r="17" spans="2:15">
      <c r="B17" s="9" t="s">
        <v>17</v>
      </c>
      <c r="C17" s="10">
        <v>2</v>
      </c>
      <c r="D17" s="11">
        <v>16</v>
      </c>
      <c r="E17" s="10">
        <v>844</v>
      </c>
      <c r="F17" s="10">
        <f t="shared" si="3"/>
        <v>862</v>
      </c>
      <c r="G17" s="12">
        <f t="shared" si="0"/>
        <v>0.23201856148491878</v>
      </c>
      <c r="H17" s="18">
        <f t="shared" si="1"/>
        <v>1.8561484918793503</v>
      </c>
      <c r="I17" s="19">
        <f t="shared" si="2"/>
        <v>97.911832946635727</v>
      </c>
      <c r="K17" s="140"/>
      <c r="L17" s="77"/>
    </row>
    <row r="18" spans="2:15">
      <c r="B18" s="15" t="s">
        <v>18</v>
      </c>
      <c r="C18" s="3">
        <v>1</v>
      </c>
      <c r="D18" s="4">
        <v>0</v>
      </c>
      <c r="E18" s="3">
        <v>5784</v>
      </c>
      <c r="F18" s="3">
        <f t="shared" si="3"/>
        <v>5785</v>
      </c>
      <c r="G18" s="5">
        <f t="shared" si="0"/>
        <v>1.728608470181504E-2</v>
      </c>
      <c r="H18" s="20">
        <f t="shared" si="1"/>
        <v>0</v>
      </c>
      <c r="I18" s="21">
        <f t="shared" si="2"/>
        <v>99.982713915298191</v>
      </c>
      <c r="K18" s="140"/>
      <c r="L18" s="77"/>
    </row>
    <row r="19" spans="2:15">
      <c r="B19" s="9" t="s">
        <v>19</v>
      </c>
      <c r="C19" s="10">
        <v>0</v>
      </c>
      <c r="D19" s="11">
        <v>0</v>
      </c>
      <c r="E19" s="10">
        <v>628</v>
      </c>
      <c r="F19" s="10">
        <f t="shared" si="3"/>
        <v>628</v>
      </c>
      <c r="G19" s="12">
        <f t="shared" si="0"/>
        <v>0</v>
      </c>
      <c r="H19" s="18">
        <f t="shared" si="1"/>
        <v>0</v>
      </c>
      <c r="I19" s="19">
        <f t="shared" si="2"/>
        <v>100</v>
      </c>
      <c r="K19" s="140"/>
      <c r="L19" s="77"/>
    </row>
    <row r="20" spans="2:15">
      <c r="B20" s="15" t="s">
        <v>20</v>
      </c>
      <c r="C20" s="22">
        <v>35</v>
      </c>
      <c r="D20" s="23">
        <v>21</v>
      </c>
      <c r="E20" s="22">
        <v>6214</v>
      </c>
      <c r="F20" s="22">
        <f t="shared" si="3"/>
        <v>6270</v>
      </c>
      <c r="G20" s="24">
        <f t="shared" si="0"/>
        <v>0.55821371610845294</v>
      </c>
      <c r="H20" s="25">
        <f t="shared" si="1"/>
        <v>0.3349282296650718</v>
      </c>
      <c r="I20" s="26">
        <f t="shared" si="2"/>
        <v>99.106858054226478</v>
      </c>
      <c r="K20" s="140"/>
      <c r="L20" s="77"/>
    </row>
    <row r="21" spans="2:15">
      <c r="B21" s="9" t="s">
        <v>21</v>
      </c>
      <c r="C21" s="27">
        <v>0</v>
      </c>
      <c r="D21" s="28">
        <v>0</v>
      </c>
      <c r="E21" s="27">
        <v>866</v>
      </c>
      <c r="F21" s="27">
        <f t="shared" si="3"/>
        <v>866</v>
      </c>
      <c r="G21" s="29">
        <f t="shared" si="0"/>
        <v>0</v>
      </c>
      <c r="H21" s="145">
        <f t="shared" si="1"/>
        <v>0</v>
      </c>
      <c r="I21" s="146">
        <f t="shared" si="2"/>
        <v>100</v>
      </c>
      <c r="K21" s="140"/>
      <c r="L21" s="77"/>
    </row>
    <row r="22" spans="2:15">
      <c r="B22" s="32" t="s">
        <v>22</v>
      </c>
      <c r="C22" s="33">
        <f t="shared" ref="C22:F22" si="4">C8+C9+C13+C18+C19+C21</f>
        <v>61</v>
      </c>
      <c r="D22" s="33">
        <f t="shared" si="4"/>
        <v>1</v>
      </c>
      <c r="E22" s="33">
        <f t="shared" si="4"/>
        <v>16143</v>
      </c>
      <c r="F22" s="33">
        <f t="shared" si="4"/>
        <v>16205</v>
      </c>
      <c r="G22" s="34">
        <f t="shared" si="0"/>
        <v>0.37642702869484729</v>
      </c>
      <c r="H22" s="147">
        <f t="shared" si="1"/>
        <v>6.1709348966368406E-3</v>
      </c>
      <c r="I22" s="148">
        <f t="shared" si="2"/>
        <v>99.617402036408521</v>
      </c>
      <c r="K22" s="140"/>
    </row>
    <row r="23" spans="2:15">
      <c r="B23" s="15" t="s">
        <v>23</v>
      </c>
      <c r="C23" s="37">
        <f t="shared" ref="C23:F23" si="5">C20+C16+C17+C15+C14+C12+C11+C10+C6+C7</f>
        <v>542</v>
      </c>
      <c r="D23" s="37">
        <f t="shared" si="5"/>
        <v>663</v>
      </c>
      <c r="E23" s="37">
        <f t="shared" si="5"/>
        <v>116098</v>
      </c>
      <c r="F23" s="37">
        <f t="shared" si="5"/>
        <v>117303</v>
      </c>
      <c r="G23" s="38">
        <f t="shared" si="0"/>
        <v>0.46205126893600335</v>
      </c>
      <c r="H23" s="143">
        <f t="shared" si="1"/>
        <v>0.5652029359862919</v>
      </c>
      <c r="I23" s="144">
        <f t="shared" si="2"/>
        <v>98.972745795077699</v>
      </c>
      <c r="K23" s="140"/>
      <c r="L23" s="77"/>
    </row>
    <row r="24" spans="2:15">
      <c r="B24" s="39" t="s">
        <v>24</v>
      </c>
      <c r="C24" s="40">
        <f t="shared" ref="C24:F24" si="6">SUM(C6:C21)</f>
        <v>603</v>
      </c>
      <c r="D24" s="40">
        <f t="shared" si="6"/>
        <v>664</v>
      </c>
      <c r="E24" s="40">
        <f t="shared" si="6"/>
        <v>132241</v>
      </c>
      <c r="F24" s="40">
        <f t="shared" si="6"/>
        <v>133508</v>
      </c>
      <c r="G24" s="41">
        <f>C24*100/F24</f>
        <v>0.451658327590856</v>
      </c>
      <c r="H24" s="149">
        <f>D24*100/F24</f>
        <v>0.49734847349971539</v>
      </c>
      <c r="I24" s="150">
        <f t="shared" si="2"/>
        <v>99.050993198909424</v>
      </c>
      <c r="K24" s="140"/>
      <c r="L24" s="77"/>
    </row>
    <row r="25" spans="2:15" ht="32.25" customHeight="1">
      <c r="B25" s="265" t="s">
        <v>67</v>
      </c>
      <c r="C25" s="265"/>
      <c r="D25" s="265"/>
      <c r="E25" s="265"/>
      <c r="F25" s="265"/>
      <c r="G25" s="265"/>
      <c r="H25" s="265"/>
      <c r="I25" s="265"/>
      <c r="J25" s="88"/>
      <c r="K25" s="88"/>
      <c r="L25" s="88"/>
      <c r="M25" s="88"/>
      <c r="N25" s="88"/>
      <c r="O25" s="88"/>
    </row>
    <row r="26" spans="2:15">
      <c r="C26" s="89"/>
      <c r="G26" s="77"/>
    </row>
    <row r="27" spans="2:15">
      <c r="C27" s="77"/>
      <c r="D27" s="77"/>
      <c r="E27" s="77"/>
      <c r="F27" s="77"/>
      <c r="G27" s="77"/>
      <c r="H27" s="77"/>
      <c r="I27" s="77"/>
    </row>
    <row r="28" spans="2:15">
      <c r="C28" s="77"/>
      <c r="D28" s="77"/>
      <c r="E28" s="77"/>
      <c r="F28" s="77"/>
      <c r="G28" s="77"/>
      <c r="H28" s="77"/>
      <c r="I28" s="77"/>
    </row>
    <row r="29" spans="2:15">
      <c r="C29" s="77"/>
      <c r="D29" s="77"/>
      <c r="E29" s="77"/>
      <c r="F29" s="77"/>
      <c r="G29" s="77"/>
      <c r="H29" s="77"/>
      <c r="I29" s="77"/>
    </row>
    <row r="30" spans="2:15">
      <c r="C30" s="77"/>
      <c r="D30" s="77"/>
      <c r="E30" s="77"/>
      <c r="F30" s="77"/>
      <c r="G30" s="77"/>
      <c r="H30" s="77"/>
      <c r="I30" s="77"/>
    </row>
    <row r="31" spans="2:15">
      <c r="C31" s="77"/>
      <c r="D31" s="77"/>
      <c r="E31" s="77"/>
      <c r="F31" s="77"/>
      <c r="G31" s="77"/>
      <c r="H31" s="77"/>
      <c r="I31" s="77"/>
    </row>
    <row r="32" spans="2:15">
      <c r="C32" s="77"/>
      <c r="D32" s="77"/>
      <c r="E32" s="77"/>
      <c r="F32" s="77"/>
      <c r="G32" s="77"/>
      <c r="H32" s="77"/>
      <c r="I32" s="77"/>
    </row>
    <row r="33" spans="3:9">
      <c r="C33" s="77"/>
      <c r="D33" s="77"/>
      <c r="E33" s="77"/>
      <c r="F33" s="77"/>
      <c r="G33" s="77"/>
      <c r="H33" s="77"/>
      <c r="I33" s="77"/>
    </row>
    <row r="34" spans="3:9">
      <c r="C34" s="77"/>
      <c r="D34" s="77"/>
      <c r="E34" s="77"/>
      <c r="F34" s="77"/>
      <c r="G34" s="77"/>
      <c r="H34" s="77"/>
      <c r="I34" s="77"/>
    </row>
    <row r="35" spans="3:9">
      <c r="C35" s="77"/>
      <c r="D35" s="77"/>
      <c r="E35" s="77"/>
      <c r="F35" s="77"/>
      <c r="G35" s="77"/>
      <c r="H35" s="77"/>
      <c r="I35" s="77"/>
    </row>
    <row r="36" spans="3:9">
      <c r="C36" s="77"/>
      <c r="D36" s="77"/>
      <c r="E36" s="77"/>
      <c r="F36" s="77"/>
      <c r="G36" s="77"/>
      <c r="H36" s="77"/>
      <c r="I36" s="77"/>
    </row>
    <row r="37" spans="3:9">
      <c r="C37" s="77"/>
      <c r="D37" s="77"/>
      <c r="E37" s="77"/>
      <c r="F37" s="77"/>
      <c r="G37" s="77"/>
      <c r="H37" s="77"/>
      <c r="I37" s="77"/>
    </row>
    <row r="38" spans="3:9">
      <c r="C38" s="77"/>
      <c r="D38" s="77"/>
      <c r="E38" s="77"/>
      <c r="F38" s="77"/>
      <c r="G38" s="77"/>
      <c r="H38" s="77"/>
      <c r="I38" s="77"/>
    </row>
    <row r="39" spans="3:9">
      <c r="C39" s="77"/>
      <c r="D39" s="77"/>
      <c r="E39" s="77"/>
      <c r="F39" s="77"/>
      <c r="G39" s="77"/>
      <c r="H39" s="77"/>
      <c r="I39" s="77"/>
    </row>
    <row r="40" spans="3:9">
      <c r="C40" s="77"/>
      <c r="D40" s="77"/>
      <c r="E40" s="77"/>
      <c r="F40" s="77"/>
      <c r="G40" s="77"/>
      <c r="H40" s="77"/>
      <c r="I40" s="77"/>
    </row>
    <row r="41" spans="3:9">
      <c r="C41" s="77"/>
      <c r="D41" s="77"/>
      <c r="E41" s="77"/>
      <c r="F41" s="77"/>
      <c r="G41" s="77"/>
      <c r="H41" s="77"/>
      <c r="I41" s="77"/>
    </row>
    <row r="42" spans="3:9">
      <c r="C42" s="77"/>
      <c r="D42" s="77"/>
      <c r="E42" s="77"/>
      <c r="F42" s="77"/>
      <c r="G42" s="77"/>
      <c r="H42" s="77"/>
      <c r="I42" s="77"/>
    </row>
    <row r="43" spans="3:9">
      <c r="C43" s="77"/>
      <c r="D43" s="77"/>
      <c r="E43" s="77"/>
      <c r="F43" s="77"/>
      <c r="G43" s="77"/>
      <c r="H43" s="77"/>
      <c r="I43" s="77"/>
    </row>
    <row r="44" spans="3:9">
      <c r="C44" s="77"/>
      <c r="D44" s="77"/>
      <c r="E44" s="77"/>
      <c r="F44" s="77"/>
      <c r="G44" s="77"/>
      <c r="H44" s="77"/>
      <c r="I44" s="77"/>
    </row>
    <row r="45" spans="3:9">
      <c r="C45" s="77"/>
      <c r="D45" s="77"/>
      <c r="E45" s="77"/>
      <c r="F45" s="77"/>
      <c r="G45" s="77"/>
      <c r="H45" s="77"/>
      <c r="I45" s="77"/>
    </row>
    <row r="46" spans="3:9">
      <c r="C46" s="77"/>
      <c r="D46" s="77"/>
      <c r="E46" s="77"/>
      <c r="F46" s="77"/>
      <c r="G46" s="77"/>
      <c r="H46" s="77"/>
      <c r="I46" s="77"/>
    </row>
  </sheetData>
  <mergeCells count="8">
    <mergeCell ref="B25:I25"/>
    <mergeCell ref="B2:I2"/>
    <mergeCell ref="B3:B5"/>
    <mergeCell ref="C3:E3"/>
    <mergeCell ref="F3:F4"/>
    <mergeCell ref="G3:I3"/>
    <mergeCell ref="C5:F5"/>
    <mergeCell ref="G5:I5"/>
  </mergeCells>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1B4136-CEBC-4AD9-8A34-F1BEE8C10EB9}">
  <dimension ref="B2:O47"/>
  <sheetViews>
    <sheetView workbookViewId="0"/>
  </sheetViews>
  <sheetFormatPr baseColWidth="10" defaultColWidth="8.44140625" defaultRowHeight="14.4"/>
  <cols>
    <col min="1" max="1" width="8.44140625" style="72"/>
    <col min="2" max="2" width="37" style="72" customWidth="1"/>
    <col min="3" max="9" width="13.44140625" style="72" customWidth="1"/>
    <col min="10" max="16384" width="8.44140625" style="72"/>
  </cols>
  <sheetData>
    <row r="2" spans="2:12" ht="31.5" customHeight="1">
      <c r="B2" s="254" t="s">
        <v>59</v>
      </c>
      <c r="C2" s="254"/>
      <c r="D2" s="254"/>
      <c r="E2" s="254"/>
      <c r="F2" s="254"/>
      <c r="G2" s="254"/>
      <c r="H2" s="254"/>
      <c r="I2" s="254"/>
    </row>
    <row r="3" spans="2:12">
      <c r="B3" s="255" t="s">
        <v>0</v>
      </c>
      <c r="C3" s="266" t="s">
        <v>1</v>
      </c>
      <c r="D3" s="267"/>
      <c r="E3" s="268"/>
      <c r="F3" s="269" t="s">
        <v>2</v>
      </c>
      <c r="G3" s="266" t="s">
        <v>1</v>
      </c>
      <c r="H3" s="267"/>
      <c r="I3" s="268"/>
    </row>
    <row r="4" spans="2:12" ht="57.6">
      <c r="B4" s="256"/>
      <c r="C4" s="73" t="s">
        <v>38</v>
      </c>
      <c r="D4" s="74" t="s">
        <v>39</v>
      </c>
      <c r="E4" s="74" t="s">
        <v>3</v>
      </c>
      <c r="F4" s="270"/>
      <c r="G4" s="73" t="s">
        <v>38</v>
      </c>
      <c r="H4" s="74" t="s">
        <v>39</v>
      </c>
      <c r="I4" s="74" t="s">
        <v>3</v>
      </c>
    </row>
    <row r="5" spans="2:12">
      <c r="B5" s="256"/>
      <c r="C5" s="262" t="s">
        <v>4</v>
      </c>
      <c r="D5" s="263"/>
      <c r="E5" s="263"/>
      <c r="F5" s="263"/>
      <c r="G5" s="262" t="s">
        <v>5</v>
      </c>
      <c r="H5" s="263"/>
      <c r="I5" s="264"/>
    </row>
    <row r="6" spans="2:12">
      <c r="B6" s="2" t="s">
        <v>6</v>
      </c>
      <c r="C6" s="3">
        <v>147</v>
      </c>
      <c r="D6" s="4">
        <v>67</v>
      </c>
      <c r="E6" s="3">
        <v>14727</v>
      </c>
      <c r="F6" s="3">
        <f>SUM(C6:E6)</f>
        <v>14941</v>
      </c>
      <c r="G6" s="5">
        <f t="shared" ref="G6:G23" si="0">C6*100/F6</f>
        <v>0.98386988822702626</v>
      </c>
      <c r="H6" s="108">
        <f t="shared" ref="H6:H23" si="1">D6*100/F6</f>
        <v>0.44843049327354262</v>
      </c>
      <c r="I6" s="109">
        <f t="shared" ref="I6:I24" si="2">E6*100/F6</f>
        <v>98.567699618499432</v>
      </c>
      <c r="L6" s="77"/>
    </row>
    <row r="7" spans="2:12">
      <c r="B7" s="9" t="s">
        <v>7</v>
      </c>
      <c r="C7" s="10">
        <v>55</v>
      </c>
      <c r="D7" s="11">
        <v>227</v>
      </c>
      <c r="E7" s="10">
        <v>8481</v>
      </c>
      <c r="F7" s="10">
        <f t="shared" ref="F7:F21" si="3">SUM(C7:E7)</f>
        <v>8763</v>
      </c>
      <c r="G7" s="12">
        <f t="shared" si="0"/>
        <v>0.62763893643729318</v>
      </c>
      <c r="H7" s="110">
        <f t="shared" si="1"/>
        <v>2.5904370649321007</v>
      </c>
      <c r="I7" s="111">
        <f t="shared" si="2"/>
        <v>96.781923998630603</v>
      </c>
      <c r="L7" s="77"/>
    </row>
    <row r="8" spans="2:12">
      <c r="B8" s="15" t="s">
        <v>8</v>
      </c>
      <c r="C8" s="3">
        <v>22</v>
      </c>
      <c r="D8" s="4">
        <v>7</v>
      </c>
      <c r="E8" s="3">
        <v>3840</v>
      </c>
      <c r="F8" s="3">
        <f t="shared" si="3"/>
        <v>3869</v>
      </c>
      <c r="G8" s="5">
        <f t="shared" si="0"/>
        <v>0.56862238304471435</v>
      </c>
      <c r="H8" s="112">
        <f t="shared" si="1"/>
        <v>0.18092530369604548</v>
      </c>
      <c r="I8" s="113">
        <f t="shared" si="2"/>
        <v>99.250452313259245</v>
      </c>
      <c r="L8" s="77"/>
    </row>
    <row r="9" spans="2:12">
      <c r="B9" s="9" t="s">
        <v>9</v>
      </c>
      <c r="C9" s="10">
        <v>0</v>
      </c>
      <c r="D9" s="11">
        <v>0</v>
      </c>
      <c r="E9" s="10">
        <v>3026</v>
      </c>
      <c r="F9" s="10">
        <f t="shared" si="3"/>
        <v>3026</v>
      </c>
      <c r="G9" s="12">
        <f t="shared" si="0"/>
        <v>0</v>
      </c>
      <c r="H9" s="110">
        <f t="shared" si="1"/>
        <v>0</v>
      </c>
      <c r="I9" s="111">
        <f t="shared" si="2"/>
        <v>100</v>
      </c>
      <c r="L9" s="77"/>
    </row>
    <row r="10" spans="2:12">
      <c r="B10" s="15" t="s">
        <v>10</v>
      </c>
      <c r="C10" s="3">
        <v>3</v>
      </c>
      <c r="D10" s="4">
        <v>0</v>
      </c>
      <c r="E10" s="3">
        <v>874</v>
      </c>
      <c r="F10" s="3">
        <f t="shared" si="3"/>
        <v>877</v>
      </c>
      <c r="G10" s="5">
        <f t="shared" si="0"/>
        <v>0.34207525655644244</v>
      </c>
      <c r="H10" s="112">
        <f t="shared" si="1"/>
        <v>0</v>
      </c>
      <c r="I10" s="113">
        <f t="shared" si="2"/>
        <v>99.657924743443559</v>
      </c>
      <c r="L10" s="77"/>
    </row>
    <row r="11" spans="2:12">
      <c r="B11" s="9" t="s">
        <v>11</v>
      </c>
      <c r="C11" s="10">
        <v>25</v>
      </c>
      <c r="D11" s="11">
        <v>77</v>
      </c>
      <c r="E11" s="10">
        <v>1738</v>
      </c>
      <c r="F11" s="10">
        <f t="shared" si="3"/>
        <v>1840</v>
      </c>
      <c r="G11" s="12">
        <f t="shared" si="0"/>
        <v>1.3586956521739131</v>
      </c>
      <c r="H11" s="110">
        <f t="shared" si="1"/>
        <v>4.1847826086956523</v>
      </c>
      <c r="I11" s="111">
        <f t="shared" si="2"/>
        <v>94.456521739130437</v>
      </c>
      <c r="L11" s="77"/>
    </row>
    <row r="12" spans="2:12">
      <c r="B12" s="15" t="s">
        <v>12</v>
      </c>
      <c r="C12" s="3">
        <v>29</v>
      </c>
      <c r="D12" s="4">
        <v>194</v>
      </c>
      <c r="E12" s="3">
        <v>8986</v>
      </c>
      <c r="F12" s="3">
        <f t="shared" si="3"/>
        <v>9209</v>
      </c>
      <c r="G12" s="5">
        <f t="shared" si="0"/>
        <v>0.31490932783146919</v>
      </c>
      <c r="H12" s="112">
        <f t="shared" si="1"/>
        <v>2.1066348137691389</v>
      </c>
      <c r="I12" s="113">
        <f t="shared" si="2"/>
        <v>97.578455858399394</v>
      </c>
      <c r="L12" s="77"/>
    </row>
    <row r="13" spans="2:12">
      <c r="B13" s="9" t="s">
        <v>13</v>
      </c>
      <c r="C13" s="10">
        <v>0</v>
      </c>
      <c r="D13" s="11">
        <v>0</v>
      </c>
      <c r="E13" s="10">
        <v>2830</v>
      </c>
      <c r="F13" s="10">
        <f t="shared" si="3"/>
        <v>2830</v>
      </c>
      <c r="G13" s="12">
        <f t="shared" si="0"/>
        <v>0</v>
      </c>
      <c r="H13" s="110">
        <f t="shared" si="1"/>
        <v>0</v>
      </c>
      <c r="I13" s="111">
        <f t="shared" si="2"/>
        <v>100</v>
      </c>
      <c r="L13" s="77"/>
    </row>
    <row r="14" spans="2:12">
      <c r="B14" s="15" t="s">
        <v>14</v>
      </c>
      <c r="C14" s="3">
        <v>327</v>
      </c>
      <c r="D14" s="4">
        <v>93</v>
      </c>
      <c r="E14" s="3">
        <v>15273</v>
      </c>
      <c r="F14" s="3">
        <f t="shared" si="3"/>
        <v>15693</v>
      </c>
      <c r="G14" s="5">
        <f t="shared" si="0"/>
        <v>2.0837316000764674</v>
      </c>
      <c r="H14" s="112">
        <f t="shared" si="1"/>
        <v>0.59262091378321546</v>
      </c>
      <c r="I14" s="113">
        <f t="shared" si="2"/>
        <v>97.323647486140317</v>
      </c>
      <c r="L14" s="77"/>
    </row>
    <row r="15" spans="2:12">
      <c r="B15" s="9" t="s">
        <v>15</v>
      </c>
      <c r="C15" s="10">
        <v>92</v>
      </c>
      <c r="D15" s="11">
        <v>49</v>
      </c>
      <c r="E15" s="10">
        <v>51048</v>
      </c>
      <c r="F15" s="10">
        <f t="shared" si="3"/>
        <v>51189</v>
      </c>
      <c r="G15" s="12">
        <f t="shared" si="0"/>
        <v>0.17972611303209673</v>
      </c>
      <c r="H15" s="110">
        <f t="shared" si="1"/>
        <v>9.5723690636660225E-2</v>
      </c>
      <c r="I15" s="111">
        <f t="shared" si="2"/>
        <v>99.724550196331236</v>
      </c>
      <c r="L15" s="77"/>
    </row>
    <row r="16" spans="2:12">
      <c r="B16" s="15" t="s">
        <v>16</v>
      </c>
      <c r="C16" s="3">
        <v>55</v>
      </c>
      <c r="D16" s="4">
        <v>3</v>
      </c>
      <c r="E16" s="3">
        <v>3002</v>
      </c>
      <c r="F16" s="3">
        <f t="shared" si="3"/>
        <v>3060</v>
      </c>
      <c r="G16" s="5">
        <f t="shared" si="0"/>
        <v>1.7973856209150327</v>
      </c>
      <c r="H16" s="112">
        <f t="shared" si="1"/>
        <v>9.8039215686274508E-2</v>
      </c>
      <c r="I16" s="113">
        <f t="shared" si="2"/>
        <v>98.104575163398692</v>
      </c>
      <c r="L16" s="77"/>
    </row>
    <row r="17" spans="2:15">
      <c r="B17" s="9" t="s">
        <v>17</v>
      </c>
      <c r="C17" s="10">
        <v>5</v>
      </c>
      <c r="D17" s="11">
        <v>2</v>
      </c>
      <c r="E17" s="10">
        <v>691</v>
      </c>
      <c r="F17" s="10">
        <f t="shared" si="3"/>
        <v>698</v>
      </c>
      <c r="G17" s="12">
        <f t="shared" si="0"/>
        <v>0.71633237822349571</v>
      </c>
      <c r="H17" s="18">
        <f t="shared" si="1"/>
        <v>0.28653295128939826</v>
      </c>
      <c r="I17" s="19">
        <f t="shared" si="2"/>
        <v>98.9971346704871</v>
      </c>
      <c r="L17" s="77"/>
    </row>
    <row r="18" spans="2:15">
      <c r="B18" s="15" t="s">
        <v>18</v>
      </c>
      <c r="C18" s="3">
        <v>1</v>
      </c>
      <c r="D18" s="4">
        <v>0</v>
      </c>
      <c r="E18" s="3">
        <v>6306</v>
      </c>
      <c r="F18" s="3">
        <f t="shared" si="3"/>
        <v>6307</v>
      </c>
      <c r="G18" s="5">
        <f t="shared" si="0"/>
        <v>1.5855398763278898E-2</v>
      </c>
      <c r="H18" s="20">
        <f t="shared" si="1"/>
        <v>0</v>
      </c>
      <c r="I18" s="21">
        <f t="shared" si="2"/>
        <v>99.984144601236721</v>
      </c>
      <c r="L18" s="77"/>
    </row>
    <row r="19" spans="2:15">
      <c r="B19" s="9" t="s">
        <v>19</v>
      </c>
      <c r="C19" s="10">
        <v>0</v>
      </c>
      <c r="D19" s="11">
        <v>0</v>
      </c>
      <c r="E19" s="10">
        <v>670</v>
      </c>
      <c r="F19" s="10">
        <f t="shared" si="3"/>
        <v>670</v>
      </c>
      <c r="G19" s="12">
        <f t="shared" si="0"/>
        <v>0</v>
      </c>
      <c r="H19" s="18">
        <f t="shared" si="1"/>
        <v>0</v>
      </c>
      <c r="I19" s="19">
        <f t="shared" si="2"/>
        <v>100</v>
      </c>
      <c r="L19" s="77"/>
    </row>
    <row r="20" spans="2:15">
      <c r="B20" s="15" t="s">
        <v>20</v>
      </c>
      <c r="C20" s="22">
        <v>23</v>
      </c>
      <c r="D20" s="23">
        <v>8</v>
      </c>
      <c r="E20" s="22">
        <v>6247</v>
      </c>
      <c r="F20" s="22">
        <f t="shared" si="3"/>
        <v>6278</v>
      </c>
      <c r="G20" s="24">
        <f t="shared" si="0"/>
        <v>0.36635871296591271</v>
      </c>
      <c r="H20" s="25">
        <f t="shared" si="1"/>
        <v>0.12742911755336095</v>
      </c>
      <c r="I20" s="26">
        <f t="shared" si="2"/>
        <v>99.506212169480733</v>
      </c>
      <c r="L20" s="77"/>
    </row>
    <row r="21" spans="2:15">
      <c r="B21" s="9" t="s">
        <v>21</v>
      </c>
      <c r="C21" s="27">
        <v>0</v>
      </c>
      <c r="D21" s="28">
        <v>0</v>
      </c>
      <c r="E21" s="27">
        <v>940</v>
      </c>
      <c r="F21" s="27">
        <f t="shared" si="3"/>
        <v>940</v>
      </c>
      <c r="G21" s="29">
        <f t="shared" si="0"/>
        <v>0</v>
      </c>
      <c r="H21" s="114">
        <f t="shared" si="1"/>
        <v>0</v>
      </c>
      <c r="I21" s="115">
        <f t="shared" si="2"/>
        <v>100</v>
      </c>
      <c r="L21" s="77"/>
    </row>
    <row r="22" spans="2:15">
      <c r="B22" s="32" t="s">
        <v>22</v>
      </c>
      <c r="C22" s="33">
        <f t="shared" ref="C22:F22" si="4">C8+C9+C13+C18+C19+C21</f>
        <v>23</v>
      </c>
      <c r="D22" s="33">
        <f t="shared" si="4"/>
        <v>7</v>
      </c>
      <c r="E22" s="33">
        <f t="shared" si="4"/>
        <v>17612</v>
      </c>
      <c r="F22" s="33">
        <f t="shared" si="4"/>
        <v>17642</v>
      </c>
      <c r="G22" s="34">
        <f t="shared" si="0"/>
        <v>0.13037070626913047</v>
      </c>
      <c r="H22" s="116">
        <f t="shared" si="1"/>
        <v>3.9678041038431019E-2</v>
      </c>
      <c r="I22" s="117">
        <f t="shared" si="2"/>
        <v>99.829951252692439</v>
      </c>
      <c r="L22" s="77"/>
    </row>
    <row r="23" spans="2:15">
      <c r="B23" s="15" t="s">
        <v>23</v>
      </c>
      <c r="C23" s="37">
        <f t="shared" ref="C23:F23" si="5">C20+C16+C17+C15+C14+C12+C11+C10+C6+C7</f>
        <v>761</v>
      </c>
      <c r="D23" s="37">
        <f t="shared" si="5"/>
        <v>720</v>
      </c>
      <c r="E23" s="37">
        <f t="shared" si="5"/>
        <v>111067</v>
      </c>
      <c r="F23" s="37">
        <f t="shared" si="5"/>
        <v>112548</v>
      </c>
      <c r="G23" s="38">
        <f t="shared" si="0"/>
        <v>0.67615595123858263</v>
      </c>
      <c r="H23" s="112">
        <f t="shared" si="1"/>
        <v>0.63972704979208872</v>
      </c>
      <c r="I23" s="113">
        <f t="shared" si="2"/>
        <v>98.68411699896933</v>
      </c>
      <c r="L23" s="77"/>
    </row>
    <row r="24" spans="2:15">
      <c r="B24" s="118" t="s">
        <v>24</v>
      </c>
      <c r="C24" s="119">
        <f t="shared" ref="C24:F24" si="6">SUM(C6:C21)</f>
        <v>784</v>
      </c>
      <c r="D24" s="119">
        <f t="shared" si="6"/>
        <v>727</v>
      </c>
      <c r="E24" s="119">
        <f t="shared" si="6"/>
        <v>128679</v>
      </c>
      <c r="F24" s="119">
        <f t="shared" si="6"/>
        <v>130190</v>
      </c>
      <c r="G24" s="120">
        <f>C24*100/F24</f>
        <v>0.60219678930793452</v>
      </c>
      <c r="H24" s="121">
        <f>D24*100/F24</f>
        <v>0.55841462477916892</v>
      </c>
      <c r="I24" s="122">
        <f t="shared" si="2"/>
        <v>98.8393885859129</v>
      </c>
      <c r="L24" s="77"/>
    </row>
    <row r="25" spans="2:15" ht="77.25" customHeight="1">
      <c r="B25" s="271" t="s">
        <v>60</v>
      </c>
      <c r="C25" s="271"/>
      <c r="D25" s="271"/>
      <c r="E25" s="271"/>
      <c r="F25" s="271"/>
      <c r="G25" s="271"/>
      <c r="H25" s="271"/>
      <c r="I25" s="271"/>
      <c r="L25" s="77"/>
    </row>
    <row r="26" spans="2:15" ht="27.75" customHeight="1">
      <c r="B26" s="265" t="s">
        <v>61</v>
      </c>
      <c r="C26" s="265"/>
      <c r="D26" s="265"/>
      <c r="E26" s="265"/>
      <c r="F26" s="265"/>
      <c r="G26" s="265"/>
      <c r="H26" s="265"/>
      <c r="I26" s="265"/>
      <c r="J26" s="88"/>
      <c r="K26" s="88"/>
      <c r="L26" s="88"/>
      <c r="M26" s="88"/>
      <c r="N26" s="88"/>
      <c r="O26" s="88"/>
    </row>
    <row r="27" spans="2:15">
      <c r="C27" s="89"/>
      <c r="G27" s="77"/>
    </row>
    <row r="28" spans="2:15">
      <c r="C28" s="77"/>
      <c r="D28" s="77"/>
      <c r="E28" s="77"/>
      <c r="F28" s="77"/>
      <c r="G28" s="77"/>
      <c r="H28" s="77"/>
      <c r="I28" s="77"/>
    </row>
    <row r="29" spans="2:15">
      <c r="C29" s="77"/>
      <c r="D29" s="77"/>
      <c r="E29" s="77"/>
      <c r="F29" s="77"/>
      <c r="G29" s="77"/>
      <c r="H29" s="77"/>
      <c r="I29" s="77"/>
    </row>
    <row r="30" spans="2:15">
      <c r="C30" s="77"/>
      <c r="D30" s="77"/>
      <c r="E30" s="77"/>
      <c r="F30" s="77"/>
      <c r="G30" s="77"/>
      <c r="H30" s="77"/>
      <c r="I30" s="77"/>
    </row>
    <row r="31" spans="2:15">
      <c r="C31" s="77"/>
      <c r="D31" s="77"/>
      <c r="E31" s="77"/>
      <c r="F31" s="77"/>
      <c r="G31" s="77"/>
      <c r="H31" s="77"/>
      <c r="I31" s="77"/>
    </row>
    <row r="32" spans="2:15">
      <c r="C32" s="77"/>
      <c r="D32" s="77"/>
      <c r="E32" s="77"/>
      <c r="F32" s="77"/>
      <c r="G32" s="77"/>
      <c r="H32" s="77"/>
      <c r="I32" s="77"/>
    </row>
    <row r="33" spans="3:9">
      <c r="C33" s="77"/>
      <c r="D33" s="77"/>
      <c r="E33" s="77"/>
      <c r="F33" s="77"/>
      <c r="G33" s="77"/>
      <c r="H33" s="77"/>
      <c r="I33" s="77"/>
    </row>
    <row r="34" spans="3:9">
      <c r="C34" s="77"/>
      <c r="D34" s="77"/>
      <c r="E34" s="77"/>
      <c r="F34" s="77"/>
      <c r="G34" s="77"/>
      <c r="H34" s="77"/>
      <c r="I34" s="77"/>
    </row>
    <row r="35" spans="3:9">
      <c r="C35" s="77"/>
      <c r="D35" s="77"/>
      <c r="E35" s="77"/>
      <c r="F35" s="77"/>
      <c r="G35" s="77"/>
      <c r="H35" s="77"/>
      <c r="I35" s="77"/>
    </row>
    <row r="36" spans="3:9">
      <c r="C36" s="77"/>
      <c r="D36" s="77"/>
      <c r="E36" s="77"/>
      <c r="F36" s="77"/>
      <c r="G36" s="77"/>
      <c r="H36" s="77"/>
      <c r="I36" s="77"/>
    </row>
    <row r="37" spans="3:9">
      <c r="C37" s="77"/>
      <c r="D37" s="77"/>
      <c r="E37" s="77"/>
      <c r="F37" s="77"/>
      <c r="G37" s="77"/>
      <c r="H37" s="77"/>
      <c r="I37" s="77"/>
    </row>
    <row r="38" spans="3:9">
      <c r="C38" s="77"/>
      <c r="D38" s="77"/>
      <c r="E38" s="77"/>
      <c r="F38" s="77"/>
      <c r="G38" s="77"/>
      <c r="H38" s="77"/>
      <c r="I38" s="77"/>
    </row>
    <row r="39" spans="3:9">
      <c r="C39" s="77"/>
      <c r="D39" s="77"/>
      <c r="E39" s="77"/>
      <c r="F39" s="77"/>
      <c r="G39" s="77"/>
      <c r="H39" s="77"/>
      <c r="I39" s="77"/>
    </row>
    <row r="40" spans="3:9">
      <c r="C40" s="77"/>
      <c r="D40" s="77"/>
      <c r="E40" s="77"/>
      <c r="F40" s="77"/>
      <c r="G40" s="77"/>
      <c r="H40" s="77"/>
      <c r="I40" s="77"/>
    </row>
    <row r="41" spans="3:9">
      <c r="C41" s="77"/>
      <c r="D41" s="77"/>
      <c r="E41" s="77"/>
      <c r="F41" s="77"/>
      <c r="G41" s="77"/>
      <c r="H41" s="77"/>
      <c r="I41" s="77"/>
    </row>
    <row r="42" spans="3:9">
      <c r="C42" s="77"/>
      <c r="D42" s="77"/>
      <c r="E42" s="77"/>
      <c r="F42" s="77"/>
      <c r="G42" s="77"/>
      <c r="H42" s="77"/>
      <c r="I42" s="77"/>
    </row>
    <row r="43" spans="3:9">
      <c r="C43" s="77"/>
      <c r="D43" s="77"/>
      <c r="E43" s="77"/>
      <c r="F43" s="77"/>
      <c r="G43" s="77"/>
      <c r="H43" s="77"/>
      <c r="I43" s="77"/>
    </row>
    <row r="44" spans="3:9">
      <c r="C44" s="77"/>
      <c r="D44" s="77"/>
      <c r="E44" s="77"/>
      <c r="F44" s="77"/>
      <c r="G44" s="77"/>
      <c r="H44" s="77"/>
      <c r="I44" s="77"/>
    </row>
    <row r="45" spans="3:9">
      <c r="C45" s="77"/>
      <c r="D45" s="77"/>
      <c r="E45" s="77"/>
      <c r="F45" s="77"/>
      <c r="G45" s="77"/>
      <c r="H45" s="77"/>
      <c r="I45" s="77"/>
    </row>
    <row r="46" spans="3:9">
      <c r="C46" s="77"/>
      <c r="D46" s="77"/>
      <c r="E46" s="77"/>
      <c r="F46" s="77"/>
      <c r="G46" s="77"/>
      <c r="H46" s="77"/>
      <c r="I46" s="77"/>
    </row>
    <row r="47" spans="3:9">
      <c r="C47" s="77"/>
      <c r="D47" s="77"/>
      <c r="E47" s="77"/>
      <c r="F47" s="77"/>
      <c r="G47" s="77"/>
      <c r="H47" s="77"/>
      <c r="I47" s="77"/>
    </row>
  </sheetData>
  <mergeCells count="9">
    <mergeCell ref="B25:I25"/>
    <mergeCell ref="B26:I26"/>
    <mergeCell ref="B2:I2"/>
    <mergeCell ref="B3:B5"/>
    <mergeCell ref="C3:E3"/>
    <mergeCell ref="F3:F4"/>
    <mergeCell ref="G3:I3"/>
    <mergeCell ref="C5:F5"/>
    <mergeCell ref="G5:I5"/>
  </mergeCells>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A35944-41D4-4E15-B3CE-8BB24D1A92A4}">
  <dimension ref="B2:O46"/>
  <sheetViews>
    <sheetView workbookViewId="0">
      <selection activeCell="B2" sqref="B2:I2"/>
    </sheetView>
  </sheetViews>
  <sheetFormatPr baseColWidth="10" defaultColWidth="8.88671875" defaultRowHeight="14.4"/>
  <cols>
    <col min="1" max="1" width="8.88671875" style="72"/>
    <col min="2" max="2" width="37" style="72" customWidth="1"/>
    <col min="3" max="9" width="13.5546875" style="72" customWidth="1"/>
    <col min="10" max="16384" width="8.88671875" style="72"/>
  </cols>
  <sheetData>
    <row r="2" spans="2:12" ht="31.65" customHeight="1">
      <c r="B2" s="254" t="s">
        <v>44</v>
      </c>
      <c r="C2" s="254"/>
      <c r="D2" s="254"/>
      <c r="E2" s="254"/>
      <c r="F2" s="254"/>
      <c r="G2" s="254"/>
      <c r="H2" s="254"/>
      <c r="I2" s="254"/>
    </row>
    <row r="3" spans="2:12" ht="45.6" customHeight="1">
      <c r="B3" s="255" t="s">
        <v>0</v>
      </c>
      <c r="C3" s="266" t="s">
        <v>1</v>
      </c>
      <c r="D3" s="267"/>
      <c r="E3" s="268"/>
      <c r="F3" s="269" t="s">
        <v>2</v>
      </c>
      <c r="G3" s="266" t="s">
        <v>1</v>
      </c>
      <c r="H3" s="267"/>
      <c r="I3" s="268"/>
    </row>
    <row r="4" spans="2:12" ht="58.65" customHeight="1">
      <c r="B4" s="256"/>
      <c r="C4" s="73" t="s">
        <v>38</v>
      </c>
      <c r="D4" s="74" t="s">
        <v>39</v>
      </c>
      <c r="E4" s="74" t="s">
        <v>3</v>
      </c>
      <c r="F4" s="270"/>
      <c r="G4" s="73" t="s">
        <v>38</v>
      </c>
      <c r="H4" s="74" t="s">
        <v>39</v>
      </c>
      <c r="I4" s="74" t="s">
        <v>3</v>
      </c>
    </row>
    <row r="5" spans="2:12">
      <c r="B5" s="256"/>
      <c r="C5" s="262" t="s">
        <v>4</v>
      </c>
      <c r="D5" s="263"/>
      <c r="E5" s="263"/>
      <c r="F5" s="263"/>
      <c r="G5" s="262" t="s">
        <v>5</v>
      </c>
      <c r="H5" s="263"/>
      <c r="I5" s="264"/>
    </row>
    <row r="6" spans="2:12">
      <c r="B6" s="2" t="s">
        <v>6</v>
      </c>
      <c r="C6" s="3">
        <v>209</v>
      </c>
      <c r="D6" s="4">
        <v>74</v>
      </c>
      <c r="E6" s="3">
        <v>15372</v>
      </c>
      <c r="F6" s="3">
        <f>SUM(C6:E6)</f>
        <v>15655</v>
      </c>
      <c r="G6" s="5">
        <f t="shared" ref="G6:G23" si="0">C6*100/F6</f>
        <v>1.3350367294793994</v>
      </c>
      <c r="H6" s="75">
        <f t="shared" ref="H6:H23" si="1">D6*100/F6</f>
        <v>0.4726924305333759</v>
      </c>
      <c r="I6" s="76">
        <f t="shared" ref="I6:I24" si="2">E6*100/F6</f>
        <v>98.192270839987231</v>
      </c>
      <c r="L6" s="77"/>
    </row>
    <row r="7" spans="2:12">
      <c r="B7" s="9" t="s">
        <v>7</v>
      </c>
      <c r="C7" s="10">
        <v>72</v>
      </c>
      <c r="D7" s="11">
        <v>256</v>
      </c>
      <c r="E7" s="10">
        <v>8981</v>
      </c>
      <c r="F7" s="10">
        <f t="shared" ref="F7:F21" si="3">SUM(C7:E7)</f>
        <v>9309</v>
      </c>
      <c r="G7" s="12">
        <f t="shared" si="0"/>
        <v>0.77344505317434742</v>
      </c>
      <c r="H7" s="78">
        <f t="shared" si="1"/>
        <v>2.7500268557310128</v>
      </c>
      <c r="I7" s="79">
        <f t="shared" si="2"/>
        <v>96.476528091094636</v>
      </c>
      <c r="L7" s="77"/>
    </row>
    <row r="8" spans="2:12">
      <c r="B8" s="15" t="s">
        <v>8</v>
      </c>
      <c r="C8" s="3">
        <v>33</v>
      </c>
      <c r="D8" s="4">
        <v>8</v>
      </c>
      <c r="E8" s="3">
        <v>4070</v>
      </c>
      <c r="F8" s="3">
        <f t="shared" si="3"/>
        <v>4111</v>
      </c>
      <c r="G8" s="5">
        <f t="shared" si="0"/>
        <v>0.80272439795670159</v>
      </c>
      <c r="H8" s="80">
        <f t="shared" si="1"/>
        <v>0.19459985405010946</v>
      </c>
      <c r="I8" s="81">
        <f t="shared" si="2"/>
        <v>99.002675747993194</v>
      </c>
      <c r="L8" s="77"/>
    </row>
    <row r="9" spans="2:12">
      <c r="B9" s="9" t="s">
        <v>9</v>
      </c>
      <c r="C9" s="10">
        <v>3</v>
      </c>
      <c r="D9" s="11">
        <v>0</v>
      </c>
      <c r="E9" s="10">
        <v>3448</v>
      </c>
      <c r="F9" s="10">
        <f t="shared" si="3"/>
        <v>3451</v>
      </c>
      <c r="G9" s="12">
        <f t="shared" si="0"/>
        <v>8.6931324253839468E-2</v>
      </c>
      <c r="H9" s="78">
        <f t="shared" si="1"/>
        <v>0</v>
      </c>
      <c r="I9" s="79">
        <f t="shared" si="2"/>
        <v>99.91306867574616</v>
      </c>
      <c r="L9" s="77"/>
    </row>
    <row r="10" spans="2:12">
      <c r="B10" s="15" t="s">
        <v>10</v>
      </c>
      <c r="C10" s="3">
        <v>9</v>
      </c>
      <c r="D10" s="4">
        <v>7</v>
      </c>
      <c r="E10" s="3">
        <v>898</v>
      </c>
      <c r="F10" s="3">
        <f t="shared" si="3"/>
        <v>914</v>
      </c>
      <c r="G10" s="5">
        <f t="shared" si="0"/>
        <v>0.98468271334792123</v>
      </c>
      <c r="H10" s="80">
        <f t="shared" si="1"/>
        <v>0.76586433260393871</v>
      </c>
      <c r="I10" s="81">
        <f t="shared" si="2"/>
        <v>98.249452954048138</v>
      </c>
      <c r="L10" s="77"/>
    </row>
    <row r="11" spans="2:12">
      <c r="B11" s="9" t="s">
        <v>11</v>
      </c>
      <c r="C11" s="10">
        <v>36</v>
      </c>
      <c r="D11" s="11">
        <v>127</v>
      </c>
      <c r="E11" s="10">
        <v>2029</v>
      </c>
      <c r="F11" s="10">
        <f t="shared" si="3"/>
        <v>2192</v>
      </c>
      <c r="G11" s="12">
        <f t="shared" si="0"/>
        <v>1.6423357664233578</v>
      </c>
      <c r="H11" s="78">
        <f t="shared" si="1"/>
        <v>5.7937956204379564</v>
      </c>
      <c r="I11" s="79">
        <f t="shared" si="2"/>
        <v>92.563868613138681</v>
      </c>
      <c r="L11" s="77"/>
    </row>
    <row r="12" spans="2:12">
      <c r="B12" s="15" t="s">
        <v>12</v>
      </c>
      <c r="C12" s="3">
        <v>37</v>
      </c>
      <c r="D12" s="4">
        <v>12</v>
      </c>
      <c r="E12" s="3">
        <v>9477</v>
      </c>
      <c r="F12" s="3">
        <f t="shared" si="3"/>
        <v>9526</v>
      </c>
      <c r="G12" s="5">
        <f t="shared" si="0"/>
        <v>0.38841066554692422</v>
      </c>
      <c r="H12" s="80">
        <f t="shared" si="1"/>
        <v>0.12597102666386731</v>
      </c>
      <c r="I12" s="81">
        <f t="shared" si="2"/>
        <v>99.48561830778921</v>
      </c>
      <c r="L12" s="77"/>
    </row>
    <row r="13" spans="2:12">
      <c r="B13" s="9" t="s">
        <v>13</v>
      </c>
      <c r="C13" s="10">
        <v>0</v>
      </c>
      <c r="D13" s="11">
        <v>0</v>
      </c>
      <c r="E13" s="10">
        <v>3194</v>
      </c>
      <c r="F13" s="10">
        <f t="shared" si="3"/>
        <v>3194</v>
      </c>
      <c r="G13" s="12">
        <f t="shared" si="0"/>
        <v>0</v>
      </c>
      <c r="H13" s="78">
        <f t="shared" si="1"/>
        <v>0</v>
      </c>
      <c r="I13" s="79">
        <f t="shared" si="2"/>
        <v>100</v>
      </c>
      <c r="L13" s="77"/>
    </row>
    <row r="14" spans="2:12">
      <c r="B14" s="15" t="s">
        <v>14</v>
      </c>
      <c r="C14" s="3">
        <v>150</v>
      </c>
      <c r="D14" s="4">
        <v>86</v>
      </c>
      <c r="E14" s="3">
        <v>16151</v>
      </c>
      <c r="F14" s="3">
        <f t="shared" si="3"/>
        <v>16387</v>
      </c>
      <c r="G14" s="5">
        <f t="shared" si="0"/>
        <v>0.91535973637639589</v>
      </c>
      <c r="H14" s="80">
        <f t="shared" si="1"/>
        <v>0.52480624885580029</v>
      </c>
      <c r="I14" s="81">
        <f t="shared" si="2"/>
        <v>98.559834014767802</v>
      </c>
      <c r="L14" s="77"/>
    </row>
    <row r="15" spans="2:12">
      <c r="B15" s="9" t="s">
        <v>15</v>
      </c>
      <c r="C15" s="10">
        <v>97</v>
      </c>
      <c r="D15" s="11">
        <v>132</v>
      </c>
      <c r="E15" s="10">
        <v>50951</v>
      </c>
      <c r="F15" s="10">
        <f t="shared" si="3"/>
        <v>51180</v>
      </c>
      <c r="G15" s="12">
        <f t="shared" si="0"/>
        <v>0.18952715904650255</v>
      </c>
      <c r="H15" s="78">
        <f t="shared" si="1"/>
        <v>0.25791324736225085</v>
      </c>
      <c r="I15" s="79">
        <f t="shared" si="2"/>
        <v>99.552559593591241</v>
      </c>
      <c r="L15" s="77"/>
    </row>
    <row r="16" spans="2:12">
      <c r="B16" s="15" t="s">
        <v>16</v>
      </c>
      <c r="C16" s="3">
        <v>123</v>
      </c>
      <c r="D16" s="4">
        <v>3</v>
      </c>
      <c r="E16" s="3">
        <v>2999</v>
      </c>
      <c r="F16" s="3">
        <f t="shared" si="3"/>
        <v>3125</v>
      </c>
      <c r="G16" s="5">
        <f t="shared" si="0"/>
        <v>3.9359999999999999</v>
      </c>
      <c r="H16" s="80">
        <f t="shared" si="1"/>
        <v>9.6000000000000002E-2</v>
      </c>
      <c r="I16" s="81">
        <f t="shared" si="2"/>
        <v>95.968000000000004</v>
      </c>
      <c r="L16" s="77"/>
    </row>
    <row r="17" spans="2:15">
      <c r="B17" s="9" t="s">
        <v>17</v>
      </c>
      <c r="C17" s="10">
        <v>5</v>
      </c>
      <c r="D17" s="11">
        <v>0</v>
      </c>
      <c r="E17" s="10">
        <v>737</v>
      </c>
      <c r="F17" s="10">
        <f t="shared" si="3"/>
        <v>742</v>
      </c>
      <c r="G17" s="12">
        <f t="shared" si="0"/>
        <v>0.67385444743935308</v>
      </c>
      <c r="H17" s="18">
        <f t="shared" si="1"/>
        <v>0</v>
      </c>
      <c r="I17" s="19">
        <f t="shared" si="2"/>
        <v>99.326145552560646</v>
      </c>
      <c r="L17" s="77"/>
    </row>
    <row r="18" spans="2:15">
      <c r="B18" s="15" t="s">
        <v>18</v>
      </c>
      <c r="C18" s="3">
        <v>4</v>
      </c>
      <c r="D18" s="4">
        <v>0</v>
      </c>
      <c r="E18" s="3">
        <v>6979</v>
      </c>
      <c r="F18" s="3">
        <f t="shared" si="3"/>
        <v>6983</v>
      </c>
      <c r="G18" s="5">
        <f t="shared" si="0"/>
        <v>5.7281970499785194E-2</v>
      </c>
      <c r="H18" s="20">
        <f t="shared" si="1"/>
        <v>0</v>
      </c>
      <c r="I18" s="21">
        <f t="shared" si="2"/>
        <v>99.942718029500213</v>
      </c>
      <c r="L18" s="77"/>
    </row>
    <row r="19" spans="2:15">
      <c r="B19" s="9" t="s">
        <v>19</v>
      </c>
      <c r="C19" s="10">
        <v>1</v>
      </c>
      <c r="D19" s="11">
        <v>0</v>
      </c>
      <c r="E19" s="10">
        <v>653</v>
      </c>
      <c r="F19" s="10">
        <f t="shared" si="3"/>
        <v>654</v>
      </c>
      <c r="G19" s="12">
        <f t="shared" si="0"/>
        <v>0.1529051987767584</v>
      </c>
      <c r="H19" s="18">
        <f t="shared" si="1"/>
        <v>0</v>
      </c>
      <c r="I19" s="19">
        <f t="shared" si="2"/>
        <v>99.847094801223236</v>
      </c>
      <c r="L19" s="77"/>
    </row>
    <row r="20" spans="2:15">
      <c r="B20" s="15" t="s">
        <v>20</v>
      </c>
      <c r="C20" s="22">
        <v>40</v>
      </c>
      <c r="D20" s="23">
        <v>11</v>
      </c>
      <c r="E20" s="22">
        <v>6458</v>
      </c>
      <c r="F20" s="22">
        <f t="shared" si="3"/>
        <v>6509</v>
      </c>
      <c r="G20" s="24">
        <f t="shared" si="0"/>
        <v>0.6145337225380243</v>
      </c>
      <c r="H20" s="25">
        <f t="shared" si="1"/>
        <v>0.16899677369795668</v>
      </c>
      <c r="I20" s="26">
        <f t="shared" si="2"/>
        <v>99.216469503764017</v>
      </c>
      <c r="L20" s="77"/>
    </row>
    <row r="21" spans="2:15">
      <c r="B21" s="9" t="s">
        <v>21</v>
      </c>
      <c r="C21" s="27">
        <v>0</v>
      </c>
      <c r="D21" s="28">
        <v>0</v>
      </c>
      <c r="E21" s="27">
        <v>1002</v>
      </c>
      <c r="F21" s="27">
        <f t="shared" si="3"/>
        <v>1002</v>
      </c>
      <c r="G21" s="29">
        <f t="shared" si="0"/>
        <v>0</v>
      </c>
      <c r="H21" s="82">
        <f t="shared" si="1"/>
        <v>0</v>
      </c>
      <c r="I21" s="83">
        <f t="shared" si="2"/>
        <v>100</v>
      </c>
      <c r="L21" s="77"/>
    </row>
    <row r="22" spans="2:15">
      <c r="B22" s="32" t="s">
        <v>22</v>
      </c>
      <c r="C22" s="33">
        <f t="shared" ref="C22:F22" si="4">C8+C9+C13+C18+C19+C21</f>
        <v>41</v>
      </c>
      <c r="D22" s="33">
        <f t="shared" si="4"/>
        <v>8</v>
      </c>
      <c r="E22" s="33">
        <f t="shared" si="4"/>
        <v>19346</v>
      </c>
      <c r="F22" s="33">
        <f t="shared" si="4"/>
        <v>19395</v>
      </c>
      <c r="G22" s="34">
        <f t="shared" si="0"/>
        <v>0.21139468935292602</v>
      </c>
      <c r="H22" s="84">
        <f t="shared" si="1"/>
        <v>4.1247744263985565E-2</v>
      </c>
      <c r="I22" s="85">
        <f t="shared" si="2"/>
        <v>99.747357566383087</v>
      </c>
      <c r="L22" s="77"/>
    </row>
    <row r="23" spans="2:15">
      <c r="B23" s="15" t="s">
        <v>23</v>
      </c>
      <c r="C23" s="37">
        <f t="shared" ref="C23:F23" si="5">C20+C16+C17+C15+C14+C12+C11+C10+C6+C7</f>
        <v>778</v>
      </c>
      <c r="D23" s="37">
        <f t="shared" si="5"/>
        <v>708</v>
      </c>
      <c r="E23" s="37">
        <f t="shared" si="5"/>
        <v>114053</v>
      </c>
      <c r="F23" s="37">
        <f t="shared" si="5"/>
        <v>115539</v>
      </c>
      <c r="G23" s="38">
        <f t="shared" si="0"/>
        <v>0.67336570335557688</v>
      </c>
      <c r="H23" s="80">
        <f t="shared" si="1"/>
        <v>0.61278010022589779</v>
      </c>
      <c r="I23" s="81">
        <f t="shared" si="2"/>
        <v>98.713854196418524</v>
      </c>
      <c r="L23" s="77"/>
    </row>
    <row r="24" spans="2:15">
      <c r="B24" s="39" t="s">
        <v>24</v>
      </c>
      <c r="C24" s="40">
        <f t="shared" ref="C24:F24" si="6">SUM(C6:C21)</f>
        <v>819</v>
      </c>
      <c r="D24" s="40">
        <f t="shared" si="6"/>
        <v>716</v>
      </c>
      <c r="E24" s="40">
        <f t="shared" si="6"/>
        <v>133399</v>
      </c>
      <c r="F24" s="40">
        <f t="shared" si="6"/>
        <v>134934</v>
      </c>
      <c r="G24" s="41">
        <f>C24*100/F24</f>
        <v>0.60696340433100626</v>
      </c>
      <c r="H24" s="86">
        <f>D24*100/F24</f>
        <v>0.53062978937851102</v>
      </c>
      <c r="I24" s="87">
        <f t="shared" si="2"/>
        <v>98.86240680629048</v>
      </c>
      <c r="L24" s="77"/>
    </row>
    <row r="25" spans="2:15" ht="27.6" customHeight="1">
      <c r="B25" s="272" t="s">
        <v>40</v>
      </c>
      <c r="C25" s="272"/>
      <c r="D25" s="272"/>
      <c r="E25" s="272"/>
      <c r="F25" s="272"/>
      <c r="G25" s="272"/>
      <c r="H25" s="272"/>
      <c r="I25" s="272"/>
      <c r="J25" s="88"/>
      <c r="K25" s="88"/>
      <c r="L25" s="88"/>
      <c r="M25" s="88"/>
      <c r="N25" s="88"/>
      <c r="O25" s="88"/>
    </row>
    <row r="26" spans="2:15">
      <c r="C26" s="89"/>
      <c r="G26" s="77"/>
    </row>
    <row r="27" spans="2:15">
      <c r="C27" s="77"/>
      <c r="D27" s="77"/>
      <c r="E27" s="77"/>
      <c r="F27" s="77"/>
      <c r="G27" s="77"/>
      <c r="H27" s="77"/>
      <c r="I27" s="77"/>
    </row>
    <row r="28" spans="2:15">
      <c r="C28" s="77"/>
      <c r="D28" s="77"/>
      <c r="E28" s="77"/>
      <c r="F28" s="77"/>
      <c r="G28" s="77"/>
      <c r="H28" s="77"/>
      <c r="I28" s="77"/>
    </row>
    <row r="29" spans="2:15">
      <c r="C29" s="77"/>
      <c r="D29" s="77"/>
      <c r="E29" s="77"/>
      <c r="F29" s="77"/>
      <c r="G29" s="77"/>
      <c r="H29" s="77"/>
      <c r="I29" s="77"/>
    </row>
    <row r="30" spans="2:15">
      <c r="C30" s="77"/>
      <c r="D30" s="77"/>
      <c r="E30" s="77"/>
      <c r="F30" s="77"/>
      <c r="G30" s="77"/>
      <c r="H30" s="77"/>
      <c r="I30" s="77"/>
    </row>
    <row r="31" spans="2:15">
      <c r="C31" s="77"/>
      <c r="D31" s="77"/>
      <c r="E31" s="77"/>
      <c r="F31" s="77"/>
      <c r="G31" s="77"/>
      <c r="H31" s="77"/>
      <c r="I31" s="77"/>
    </row>
    <row r="32" spans="2:15">
      <c r="C32" s="77"/>
      <c r="D32" s="77"/>
      <c r="E32" s="77"/>
      <c r="F32" s="77"/>
      <c r="G32" s="77"/>
      <c r="H32" s="77"/>
      <c r="I32" s="77"/>
    </row>
    <row r="33" spans="3:9">
      <c r="C33" s="77"/>
      <c r="D33" s="77"/>
      <c r="E33" s="77"/>
      <c r="F33" s="77"/>
      <c r="G33" s="77"/>
      <c r="H33" s="77"/>
      <c r="I33" s="77"/>
    </row>
    <row r="34" spans="3:9">
      <c r="C34" s="77"/>
      <c r="D34" s="77"/>
      <c r="E34" s="77"/>
      <c r="F34" s="77"/>
      <c r="G34" s="77"/>
      <c r="H34" s="77"/>
      <c r="I34" s="77"/>
    </row>
    <row r="35" spans="3:9">
      <c r="C35" s="77"/>
      <c r="D35" s="77"/>
      <c r="E35" s="77"/>
      <c r="F35" s="77"/>
      <c r="G35" s="77"/>
      <c r="H35" s="77"/>
      <c r="I35" s="77"/>
    </row>
    <row r="36" spans="3:9">
      <c r="C36" s="77"/>
      <c r="D36" s="77"/>
      <c r="E36" s="77"/>
      <c r="F36" s="77"/>
      <c r="G36" s="77"/>
      <c r="H36" s="77"/>
      <c r="I36" s="77"/>
    </row>
    <row r="37" spans="3:9">
      <c r="C37" s="77"/>
      <c r="D37" s="77"/>
      <c r="E37" s="77"/>
      <c r="F37" s="77"/>
      <c r="G37" s="77"/>
      <c r="H37" s="77"/>
      <c r="I37" s="77"/>
    </row>
    <row r="38" spans="3:9">
      <c r="C38" s="77"/>
      <c r="D38" s="77"/>
      <c r="E38" s="77"/>
      <c r="F38" s="77"/>
      <c r="G38" s="77"/>
      <c r="H38" s="77"/>
      <c r="I38" s="77"/>
    </row>
    <row r="39" spans="3:9">
      <c r="C39" s="77"/>
      <c r="D39" s="77"/>
      <c r="E39" s="77"/>
      <c r="F39" s="77"/>
      <c r="G39" s="77"/>
      <c r="H39" s="77"/>
      <c r="I39" s="77"/>
    </row>
    <row r="40" spans="3:9">
      <c r="C40" s="77"/>
      <c r="D40" s="77"/>
      <c r="E40" s="77"/>
      <c r="F40" s="77"/>
      <c r="G40" s="77"/>
      <c r="H40" s="77"/>
      <c r="I40" s="77"/>
    </row>
    <row r="41" spans="3:9">
      <c r="C41" s="77"/>
      <c r="D41" s="77"/>
      <c r="E41" s="77"/>
      <c r="F41" s="77"/>
      <c r="G41" s="77"/>
      <c r="H41" s="77"/>
      <c r="I41" s="77"/>
    </row>
    <row r="42" spans="3:9">
      <c r="C42" s="77"/>
      <c r="D42" s="77"/>
      <c r="E42" s="77"/>
      <c r="F42" s="77"/>
      <c r="G42" s="77"/>
      <c r="H42" s="77"/>
      <c r="I42" s="77"/>
    </row>
    <row r="43" spans="3:9">
      <c r="C43" s="77"/>
      <c r="D43" s="77"/>
      <c r="E43" s="77"/>
      <c r="F43" s="77"/>
      <c r="G43" s="77"/>
      <c r="H43" s="77"/>
      <c r="I43" s="77"/>
    </row>
    <row r="44" spans="3:9">
      <c r="C44" s="77"/>
      <c r="D44" s="77"/>
      <c r="E44" s="77"/>
      <c r="F44" s="77"/>
      <c r="G44" s="77"/>
      <c r="H44" s="77"/>
      <c r="I44" s="77"/>
    </row>
    <row r="45" spans="3:9">
      <c r="C45" s="77"/>
      <c r="D45" s="77"/>
      <c r="E45" s="77"/>
      <c r="F45" s="77"/>
      <c r="G45" s="77"/>
      <c r="H45" s="77"/>
      <c r="I45" s="77"/>
    </row>
    <row r="46" spans="3:9">
      <c r="C46" s="77"/>
      <c r="D46" s="77"/>
      <c r="E46" s="77"/>
      <c r="F46" s="77"/>
      <c r="G46" s="77"/>
      <c r="H46" s="77"/>
      <c r="I46" s="77"/>
    </row>
  </sheetData>
  <mergeCells count="8">
    <mergeCell ref="B25:I25"/>
    <mergeCell ref="B2:I2"/>
    <mergeCell ref="B3:B5"/>
    <mergeCell ref="C3:E3"/>
    <mergeCell ref="F3:F4"/>
    <mergeCell ref="G3:I3"/>
    <mergeCell ref="C5:F5"/>
    <mergeCell ref="G5:I5"/>
  </mergeCells>
  <pageMargins left="0.7" right="0.7" top="0.78740157499999996" bottom="0.78740157499999996"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L46"/>
  <sheetViews>
    <sheetView workbookViewId="0">
      <selection activeCell="B2" sqref="B2:I2"/>
    </sheetView>
  </sheetViews>
  <sheetFormatPr baseColWidth="10" defaultColWidth="8.6640625" defaultRowHeight="14.4"/>
  <cols>
    <col min="1" max="1" width="8.6640625" style="1"/>
    <col min="2" max="2" width="37" style="1" customWidth="1"/>
    <col min="3" max="3" width="14.5546875" style="1" customWidth="1"/>
    <col min="4" max="6" width="13.6640625" style="1" customWidth="1"/>
    <col min="7" max="7" width="15" style="1" customWidth="1"/>
    <col min="8" max="9" width="13.6640625" style="1" customWidth="1"/>
    <col min="10" max="16384" width="8.6640625" style="1"/>
  </cols>
  <sheetData>
    <row r="2" spans="2:12" ht="31.95" customHeight="1">
      <c r="B2" s="274" t="s">
        <v>45</v>
      </c>
      <c r="C2" s="275"/>
      <c r="D2" s="275"/>
      <c r="E2" s="275"/>
      <c r="F2" s="274"/>
      <c r="G2" s="275"/>
      <c r="H2" s="275"/>
      <c r="I2" s="275"/>
    </row>
    <row r="3" spans="2:12" ht="45.6" customHeight="1">
      <c r="B3" s="276" t="s">
        <v>0</v>
      </c>
      <c r="C3" s="277" t="s">
        <v>1</v>
      </c>
      <c r="D3" s="278"/>
      <c r="E3" s="279"/>
      <c r="F3" s="280" t="s">
        <v>2</v>
      </c>
      <c r="G3" s="277" t="s">
        <v>1</v>
      </c>
      <c r="H3" s="278"/>
      <c r="I3" s="279"/>
    </row>
    <row r="4" spans="2:12" ht="58.95" customHeight="1">
      <c r="B4" s="256"/>
      <c r="C4" s="69" t="s">
        <v>38</v>
      </c>
      <c r="D4" s="70" t="s">
        <v>39</v>
      </c>
      <c r="E4" s="70" t="s">
        <v>3</v>
      </c>
      <c r="F4" s="270"/>
      <c r="G4" s="69" t="s">
        <v>38</v>
      </c>
      <c r="H4" s="70" t="s">
        <v>39</v>
      </c>
      <c r="I4" s="70" t="s">
        <v>3</v>
      </c>
    </row>
    <row r="5" spans="2:12">
      <c r="B5" s="256"/>
      <c r="C5" s="262" t="s">
        <v>4</v>
      </c>
      <c r="D5" s="263"/>
      <c r="E5" s="263"/>
      <c r="F5" s="263"/>
      <c r="G5" s="262" t="s">
        <v>5</v>
      </c>
      <c r="H5" s="263"/>
      <c r="I5" s="264"/>
    </row>
    <row r="6" spans="2:12">
      <c r="B6" s="2" t="s">
        <v>6</v>
      </c>
      <c r="C6" s="3">
        <v>271</v>
      </c>
      <c r="D6" s="4">
        <v>104</v>
      </c>
      <c r="E6" s="3">
        <v>14666</v>
      </c>
      <c r="F6" s="3">
        <f>SUM(C6:E6)</f>
        <v>15041</v>
      </c>
      <c r="G6" s="5">
        <f t="shared" ref="G6:G23" si="0">C6*100/F6</f>
        <v>1.8017419054584136</v>
      </c>
      <c r="H6" s="6">
        <f t="shared" ref="H6:H23" si="1">D6*100/F6</f>
        <v>0.69144338807260153</v>
      </c>
      <c r="I6" s="7">
        <f t="shared" ref="I6:I24" si="2">E6*100/F6</f>
        <v>97.506814706468987</v>
      </c>
      <c r="L6" s="8"/>
    </row>
    <row r="7" spans="2:12">
      <c r="B7" s="9" t="s">
        <v>7</v>
      </c>
      <c r="C7" s="10">
        <v>86</v>
      </c>
      <c r="D7" s="11">
        <v>464</v>
      </c>
      <c r="E7" s="10">
        <v>8478</v>
      </c>
      <c r="F7" s="10">
        <f t="shared" ref="F7:F21" si="3">SUM(C7:E7)</f>
        <v>9028</v>
      </c>
      <c r="G7" s="12">
        <f t="shared" si="0"/>
        <v>0.95259193619849358</v>
      </c>
      <c r="H7" s="13">
        <f t="shared" si="1"/>
        <v>5.1395657953035006</v>
      </c>
      <c r="I7" s="14">
        <f t="shared" si="2"/>
        <v>93.907842268498001</v>
      </c>
      <c r="L7" s="8"/>
    </row>
    <row r="8" spans="2:12">
      <c r="B8" s="15" t="s">
        <v>8</v>
      </c>
      <c r="C8" s="3">
        <v>42</v>
      </c>
      <c r="D8" s="4">
        <v>11</v>
      </c>
      <c r="E8" s="3">
        <v>4248</v>
      </c>
      <c r="F8" s="3">
        <f t="shared" si="3"/>
        <v>4301</v>
      </c>
      <c r="G8" s="5">
        <f t="shared" si="0"/>
        <v>0.97651708904905832</v>
      </c>
      <c r="H8" s="16">
        <f t="shared" si="1"/>
        <v>0.25575447570332482</v>
      </c>
      <c r="I8" s="17">
        <f t="shared" si="2"/>
        <v>98.767728435247619</v>
      </c>
      <c r="L8" s="8"/>
    </row>
    <row r="9" spans="2:12">
      <c r="B9" s="9" t="s">
        <v>9</v>
      </c>
      <c r="C9" s="10">
        <v>5</v>
      </c>
      <c r="D9" s="11">
        <v>0</v>
      </c>
      <c r="E9" s="10">
        <v>3622</v>
      </c>
      <c r="F9" s="10">
        <f t="shared" si="3"/>
        <v>3627</v>
      </c>
      <c r="G9" s="12">
        <f t="shared" si="0"/>
        <v>0.13785497656465398</v>
      </c>
      <c r="H9" s="13">
        <f t="shared" si="1"/>
        <v>0</v>
      </c>
      <c r="I9" s="14">
        <f t="shared" si="2"/>
        <v>99.862145023435346</v>
      </c>
      <c r="L9" s="8"/>
    </row>
    <row r="10" spans="2:12">
      <c r="B10" s="15" t="s">
        <v>10</v>
      </c>
      <c r="C10" s="3">
        <v>5</v>
      </c>
      <c r="D10" s="4">
        <v>0</v>
      </c>
      <c r="E10" s="3">
        <v>945</v>
      </c>
      <c r="F10" s="3">
        <f t="shared" si="3"/>
        <v>950</v>
      </c>
      <c r="G10" s="5">
        <f t="shared" si="0"/>
        <v>0.52631578947368418</v>
      </c>
      <c r="H10" s="16">
        <f t="shared" si="1"/>
        <v>0</v>
      </c>
      <c r="I10" s="17">
        <f t="shared" si="2"/>
        <v>99.473684210526315</v>
      </c>
      <c r="L10" s="8"/>
    </row>
    <row r="11" spans="2:12">
      <c r="B11" s="9" t="s">
        <v>11</v>
      </c>
      <c r="C11" s="10">
        <v>39</v>
      </c>
      <c r="D11" s="11">
        <v>141</v>
      </c>
      <c r="E11" s="10">
        <v>2116</v>
      </c>
      <c r="F11" s="10">
        <f t="shared" si="3"/>
        <v>2296</v>
      </c>
      <c r="G11" s="12">
        <f t="shared" si="0"/>
        <v>1.6986062717770034</v>
      </c>
      <c r="H11" s="13">
        <f t="shared" si="1"/>
        <v>6.1411149825783973</v>
      </c>
      <c r="I11" s="14">
        <f t="shared" si="2"/>
        <v>92.160278745644604</v>
      </c>
      <c r="L11" s="8"/>
    </row>
    <row r="12" spans="2:12">
      <c r="B12" s="15" t="s">
        <v>12</v>
      </c>
      <c r="C12" s="3">
        <v>59</v>
      </c>
      <c r="D12" s="4">
        <v>30</v>
      </c>
      <c r="E12" s="3">
        <v>9138</v>
      </c>
      <c r="F12" s="3">
        <f t="shared" si="3"/>
        <v>9227</v>
      </c>
      <c r="G12" s="5">
        <f t="shared" si="0"/>
        <v>0.63942776633792131</v>
      </c>
      <c r="H12" s="16">
        <f t="shared" si="1"/>
        <v>0.32513276254470574</v>
      </c>
      <c r="I12" s="17">
        <f t="shared" si="2"/>
        <v>99.035439471117371</v>
      </c>
      <c r="L12" s="8"/>
    </row>
    <row r="13" spans="2:12">
      <c r="B13" s="9" t="s">
        <v>13</v>
      </c>
      <c r="C13" s="10">
        <v>0</v>
      </c>
      <c r="D13" s="11">
        <v>0</v>
      </c>
      <c r="E13" s="10">
        <v>3498</v>
      </c>
      <c r="F13" s="10">
        <f t="shared" si="3"/>
        <v>3498</v>
      </c>
      <c r="G13" s="12">
        <f t="shared" si="0"/>
        <v>0</v>
      </c>
      <c r="H13" s="13">
        <f t="shared" si="1"/>
        <v>0</v>
      </c>
      <c r="I13" s="14">
        <f t="shared" si="2"/>
        <v>100</v>
      </c>
      <c r="L13" s="8"/>
    </row>
    <row r="14" spans="2:12">
      <c r="B14" s="15" t="s">
        <v>14</v>
      </c>
      <c r="C14" s="3">
        <v>427</v>
      </c>
      <c r="D14" s="4">
        <v>106</v>
      </c>
      <c r="E14" s="3">
        <v>15666</v>
      </c>
      <c r="F14" s="3">
        <f t="shared" si="3"/>
        <v>16199</v>
      </c>
      <c r="G14" s="5">
        <f t="shared" si="0"/>
        <v>2.63596518303599</v>
      </c>
      <c r="H14" s="16">
        <f t="shared" si="1"/>
        <v>0.65436138033211921</v>
      </c>
      <c r="I14" s="17">
        <f t="shared" si="2"/>
        <v>96.709673436631888</v>
      </c>
      <c r="L14" s="8"/>
    </row>
    <row r="15" spans="2:12">
      <c r="B15" s="9" t="s">
        <v>15</v>
      </c>
      <c r="C15" s="10">
        <v>130</v>
      </c>
      <c r="D15" s="11">
        <v>197</v>
      </c>
      <c r="E15" s="10">
        <v>48516</v>
      </c>
      <c r="F15" s="10">
        <f t="shared" si="3"/>
        <v>48843</v>
      </c>
      <c r="G15" s="12">
        <f t="shared" si="0"/>
        <v>0.26615891734741925</v>
      </c>
      <c r="H15" s="13">
        <f t="shared" si="1"/>
        <v>0.40333312859570458</v>
      </c>
      <c r="I15" s="14">
        <f t="shared" si="2"/>
        <v>99.33050795405687</v>
      </c>
      <c r="L15" s="8"/>
    </row>
    <row r="16" spans="2:12">
      <c r="B16" s="15" t="s">
        <v>16</v>
      </c>
      <c r="C16" s="3">
        <v>167</v>
      </c>
      <c r="D16" s="4">
        <v>10</v>
      </c>
      <c r="E16" s="3">
        <v>2944</v>
      </c>
      <c r="F16" s="3">
        <f t="shared" si="3"/>
        <v>3121</v>
      </c>
      <c r="G16" s="5">
        <f t="shared" si="0"/>
        <v>5.3508490868311442</v>
      </c>
      <c r="H16" s="16">
        <f t="shared" si="1"/>
        <v>0.32041012495994875</v>
      </c>
      <c r="I16" s="17">
        <f t="shared" si="2"/>
        <v>94.328740788208904</v>
      </c>
      <c r="L16" s="8"/>
    </row>
    <row r="17" spans="2:12">
      <c r="B17" s="9" t="s">
        <v>17</v>
      </c>
      <c r="C17" s="10">
        <v>12</v>
      </c>
      <c r="D17" s="11">
        <v>1</v>
      </c>
      <c r="E17" s="10">
        <v>614</v>
      </c>
      <c r="F17" s="10">
        <f t="shared" si="3"/>
        <v>627</v>
      </c>
      <c r="G17" s="12">
        <f t="shared" si="0"/>
        <v>1.9138755980861244</v>
      </c>
      <c r="H17" s="18">
        <f t="shared" si="1"/>
        <v>0.15948963317384371</v>
      </c>
      <c r="I17" s="19">
        <f t="shared" si="2"/>
        <v>97.92663476874003</v>
      </c>
      <c r="L17" s="8"/>
    </row>
    <row r="18" spans="2:12">
      <c r="B18" s="15" t="s">
        <v>18</v>
      </c>
      <c r="C18" s="3">
        <v>4</v>
      </c>
      <c r="D18" s="4">
        <v>1</v>
      </c>
      <c r="E18" s="3">
        <v>7280</v>
      </c>
      <c r="F18" s="3">
        <f t="shared" si="3"/>
        <v>7285</v>
      </c>
      <c r="G18" s="5">
        <f t="shared" si="0"/>
        <v>5.4907343857240908E-2</v>
      </c>
      <c r="H18" s="20">
        <f t="shared" si="1"/>
        <v>1.3726835964310227E-2</v>
      </c>
      <c r="I18" s="21">
        <f t="shared" si="2"/>
        <v>99.931365820178442</v>
      </c>
      <c r="L18" s="8"/>
    </row>
    <row r="19" spans="2:12">
      <c r="B19" s="9" t="s">
        <v>19</v>
      </c>
      <c r="C19" s="10">
        <v>4</v>
      </c>
      <c r="D19" s="11">
        <v>0</v>
      </c>
      <c r="E19" s="10">
        <v>709</v>
      </c>
      <c r="F19" s="10">
        <f t="shared" si="3"/>
        <v>713</v>
      </c>
      <c r="G19" s="12">
        <f t="shared" si="0"/>
        <v>0.56100981767180924</v>
      </c>
      <c r="H19" s="18">
        <f t="shared" si="1"/>
        <v>0</v>
      </c>
      <c r="I19" s="19">
        <f t="shared" si="2"/>
        <v>99.438990182328197</v>
      </c>
      <c r="L19" s="8"/>
    </row>
    <row r="20" spans="2:12">
      <c r="B20" s="15" t="s">
        <v>20</v>
      </c>
      <c r="C20" s="22">
        <v>49</v>
      </c>
      <c r="D20" s="23">
        <v>19</v>
      </c>
      <c r="E20" s="22">
        <v>6393</v>
      </c>
      <c r="F20" s="22">
        <f t="shared" si="3"/>
        <v>6461</v>
      </c>
      <c r="G20" s="24">
        <f t="shared" si="0"/>
        <v>0.75839653304442034</v>
      </c>
      <c r="H20" s="25">
        <f t="shared" si="1"/>
        <v>0.29407212505804053</v>
      </c>
      <c r="I20" s="26">
        <f t="shared" si="2"/>
        <v>98.947531341897545</v>
      </c>
      <c r="L20" s="8"/>
    </row>
    <row r="21" spans="2:12">
      <c r="B21" s="9" t="s">
        <v>21</v>
      </c>
      <c r="C21" s="27">
        <v>5</v>
      </c>
      <c r="D21" s="28">
        <v>0</v>
      </c>
      <c r="E21" s="27">
        <v>1083</v>
      </c>
      <c r="F21" s="27">
        <f t="shared" si="3"/>
        <v>1088</v>
      </c>
      <c r="G21" s="29">
        <f t="shared" si="0"/>
        <v>0.45955882352941174</v>
      </c>
      <c r="H21" s="30">
        <f t="shared" si="1"/>
        <v>0</v>
      </c>
      <c r="I21" s="31">
        <f t="shared" si="2"/>
        <v>99.540441176470594</v>
      </c>
      <c r="L21" s="8"/>
    </row>
    <row r="22" spans="2:12">
      <c r="B22" s="32" t="s">
        <v>22</v>
      </c>
      <c r="C22" s="33">
        <f t="shared" ref="C22:F22" si="4">C8+C9+C13+C18+C19+C21</f>
        <v>60</v>
      </c>
      <c r="D22" s="33">
        <f t="shared" si="4"/>
        <v>12</v>
      </c>
      <c r="E22" s="33">
        <f t="shared" si="4"/>
        <v>20440</v>
      </c>
      <c r="F22" s="33">
        <f t="shared" si="4"/>
        <v>20512</v>
      </c>
      <c r="G22" s="34">
        <f t="shared" si="0"/>
        <v>0.29251170046801872</v>
      </c>
      <c r="H22" s="35">
        <f t="shared" si="1"/>
        <v>5.8502340093603743E-2</v>
      </c>
      <c r="I22" s="36">
        <f t="shared" si="2"/>
        <v>99.648985959438377</v>
      </c>
      <c r="L22" s="8"/>
    </row>
    <row r="23" spans="2:12">
      <c r="B23" s="15" t="s">
        <v>23</v>
      </c>
      <c r="C23" s="37">
        <f t="shared" ref="C23:F23" si="5">C20+C16+C17+C15+C14+C12+C11+C10+C6+C7</f>
        <v>1245</v>
      </c>
      <c r="D23" s="37">
        <f t="shared" si="5"/>
        <v>1072</v>
      </c>
      <c r="E23" s="37">
        <f t="shared" si="5"/>
        <v>109476</v>
      </c>
      <c r="F23" s="37">
        <f t="shared" si="5"/>
        <v>111793</v>
      </c>
      <c r="G23" s="38">
        <f t="shared" si="0"/>
        <v>1.1136654352240301</v>
      </c>
      <c r="H23" s="16">
        <f t="shared" si="1"/>
        <v>0.95891513779932558</v>
      </c>
      <c r="I23" s="17">
        <f t="shared" si="2"/>
        <v>97.927419426976641</v>
      </c>
      <c r="L23" s="8"/>
    </row>
    <row r="24" spans="2:12">
      <c r="B24" s="39" t="s">
        <v>24</v>
      </c>
      <c r="C24" s="40">
        <f t="shared" ref="C24:F24" si="6">SUM(C6:C21)</f>
        <v>1305</v>
      </c>
      <c r="D24" s="40">
        <f t="shared" si="6"/>
        <v>1084</v>
      </c>
      <c r="E24" s="40">
        <f t="shared" si="6"/>
        <v>129916</v>
      </c>
      <c r="F24" s="40">
        <f t="shared" si="6"/>
        <v>132305</v>
      </c>
      <c r="G24" s="41">
        <f>C24*100/F24</f>
        <v>0.9863572805260572</v>
      </c>
      <c r="H24" s="42">
        <f>D24*100/F24</f>
        <v>0.81931899777030348</v>
      </c>
      <c r="I24" s="43">
        <f t="shared" si="2"/>
        <v>98.19432372170364</v>
      </c>
      <c r="L24" s="8"/>
    </row>
    <row r="25" spans="2:12" ht="27.6" customHeight="1">
      <c r="B25" s="273" t="s">
        <v>33</v>
      </c>
      <c r="C25" s="273"/>
      <c r="D25" s="273"/>
      <c r="E25" s="273"/>
      <c r="F25" s="273"/>
      <c r="G25" s="273"/>
      <c r="H25" s="273"/>
      <c r="I25" s="273"/>
    </row>
    <row r="26" spans="2:12">
      <c r="C26" s="68"/>
      <c r="G26" s="8"/>
    </row>
    <row r="27" spans="2:12">
      <c r="C27" s="8"/>
      <c r="D27" s="8"/>
      <c r="E27" s="8"/>
      <c r="F27" s="8"/>
      <c r="G27" s="8"/>
      <c r="H27" s="8"/>
      <c r="I27" s="8"/>
    </row>
    <row r="28" spans="2:12">
      <c r="C28" s="8"/>
      <c r="D28" s="8"/>
      <c r="E28" s="8"/>
      <c r="F28" s="8"/>
      <c r="G28" s="8"/>
      <c r="H28" s="8"/>
      <c r="I28" s="8"/>
    </row>
    <row r="29" spans="2:12">
      <c r="C29" s="8"/>
      <c r="D29" s="8"/>
      <c r="E29" s="8"/>
      <c r="F29" s="8"/>
      <c r="G29" s="8"/>
      <c r="H29" s="8"/>
      <c r="I29" s="8"/>
    </row>
    <row r="30" spans="2:12">
      <c r="C30" s="8"/>
      <c r="D30" s="8"/>
      <c r="E30" s="8"/>
      <c r="F30" s="8"/>
      <c r="G30" s="8"/>
      <c r="H30" s="8"/>
      <c r="I30" s="8"/>
    </row>
    <row r="31" spans="2:12">
      <c r="C31" s="8"/>
      <c r="D31" s="8"/>
      <c r="E31" s="8"/>
      <c r="F31" s="8"/>
      <c r="G31" s="8"/>
      <c r="H31" s="8"/>
      <c r="I31" s="8"/>
    </row>
    <row r="32" spans="2:12">
      <c r="C32" s="8"/>
      <c r="D32" s="8"/>
      <c r="E32" s="8"/>
      <c r="F32" s="8"/>
      <c r="G32" s="8"/>
      <c r="H32" s="8"/>
      <c r="I32" s="8"/>
    </row>
    <row r="33" spans="3:9">
      <c r="C33" s="8"/>
      <c r="D33" s="8"/>
      <c r="E33" s="8"/>
      <c r="F33" s="8"/>
      <c r="G33" s="8"/>
      <c r="H33" s="8"/>
      <c r="I33" s="8"/>
    </row>
    <row r="34" spans="3:9">
      <c r="C34" s="8"/>
      <c r="D34" s="8"/>
      <c r="E34" s="8"/>
      <c r="F34" s="8"/>
      <c r="G34" s="8"/>
      <c r="H34" s="8"/>
      <c r="I34" s="8"/>
    </row>
    <row r="35" spans="3:9">
      <c r="C35" s="8"/>
      <c r="D35" s="8"/>
      <c r="E35" s="8"/>
      <c r="F35" s="8"/>
      <c r="G35" s="8"/>
      <c r="H35" s="8"/>
      <c r="I35" s="8"/>
    </row>
    <row r="36" spans="3:9">
      <c r="C36" s="8"/>
      <c r="D36" s="8"/>
      <c r="E36" s="8"/>
      <c r="F36" s="8"/>
      <c r="G36" s="8"/>
      <c r="H36" s="8"/>
      <c r="I36" s="8"/>
    </row>
    <row r="37" spans="3:9">
      <c r="C37" s="8"/>
      <c r="D37" s="8"/>
      <c r="E37" s="8"/>
      <c r="F37" s="8"/>
      <c r="G37" s="8"/>
      <c r="H37" s="8"/>
      <c r="I37" s="8"/>
    </row>
    <row r="38" spans="3:9">
      <c r="C38" s="8"/>
      <c r="D38" s="8"/>
      <c r="E38" s="8"/>
      <c r="F38" s="8"/>
      <c r="G38" s="8"/>
      <c r="H38" s="8"/>
      <c r="I38" s="8"/>
    </row>
    <row r="39" spans="3:9">
      <c r="C39" s="8"/>
      <c r="D39" s="8"/>
      <c r="E39" s="8"/>
      <c r="F39" s="8"/>
      <c r="G39" s="8"/>
      <c r="H39" s="8"/>
      <c r="I39" s="8"/>
    </row>
    <row r="40" spans="3:9">
      <c r="C40" s="8"/>
      <c r="D40" s="8"/>
      <c r="E40" s="8"/>
      <c r="F40" s="8"/>
      <c r="G40" s="8"/>
      <c r="H40" s="8"/>
      <c r="I40" s="8"/>
    </row>
    <row r="41" spans="3:9">
      <c r="C41" s="8"/>
      <c r="D41" s="8"/>
      <c r="E41" s="8"/>
      <c r="F41" s="8"/>
      <c r="G41" s="8"/>
      <c r="H41" s="8"/>
      <c r="I41" s="8"/>
    </row>
    <row r="42" spans="3:9">
      <c r="C42" s="8"/>
      <c r="D42" s="8"/>
      <c r="E42" s="8"/>
      <c r="F42" s="8"/>
      <c r="G42" s="8"/>
      <c r="H42" s="8"/>
      <c r="I42" s="8"/>
    </row>
    <row r="43" spans="3:9">
      <c r="C43" s="8"/>
      <c r="D43" s="8"/>
      <c r="E43" s="8"/>
      <c r="F43" s="8"/>
      <c r="G43" s="8"/>
      <c r="H43" s="8"/>
      <c r="I43" s="8"/>
    </row>
    <row r="44" spans="3:9">
      <c r="C44" s="8"/>
      <c r="D44" s="8"/>
      <c r="E44" s="8"/>
      <c r="F44" s="8"/>
      <c r="G44" s="8"/>
      <c r="H44" s="8"/>
      <c r="I44" s="8"/>
    </row>
    <row r="45" spans="3:9">
      <c r="C45" s="8"/>
      <c r="D45" s="8"/>
      <c r="E45" s="8"/>
      <c r="F45" s="8"/>
      <c r="G45" s="8"/>
      <c r="H45" s="8"/>
      <c r="I45" s="8"/>
    </row>
    <row r="46" spans="3:9">
      <c r="C46" s="8"/>
      <c r="D46" s="8"/>
      <c r="E46" s="8"/>
      <c r="F46" s="8"/>
      <c r="G46" s="8"/>
      <c r="H46" s="8"/>
      <c r="I46" s="8"/>
    </row>
  </sheetData>
  <mergeCells count="8">
    <mergeCell ref="B25:I25"/>
    <mergeCell ref="B2:I2"/>
    <mergeCell ref="B3:B5"/>
    <mergeCell ref="C3:E3"/>
    <mergeCell ref="F3:F4"/>
    <mergeCell ref="G3:I3"/>
    <mergeCell ref="C5:F5"/>
    <mergeCell ref="G5:I5"/>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L26"/>
  <sheetViews>
    <sheetView workbookViewId="0">
      <selection activeCell="B2" sqref="B2:I2"/>
    </sheetView>
  </sheetViews>
  <sheetFormatPr baseColWidth="10" defaultColWidth="8.6640625" defaultRowHeight="14.4"/>
  <cols>
    <col min="1" max="1" width="8.6640625" style="1"/>
    <col min="2" max="2" width="37" style="1" customWidth="1"/>
    <col min="3" max="3" width="14.44140625" style="1" customWidth="1"/>
    <col min="4" max="6" width="13.6640625" style="1" customWidth="1"/>
    <col min="7" max="7" width="14.5546875" style="1" customWidth="1"/>
    <col min="8" max="9" width="13.6640625" style="1" customWidth="1"/>
    <col min="10" max="16384" width="8.6640625" style="1"/>
  </cols>
  <sheetData>
    <row r="2" spans="2:12" ht="31.95" customHeight="1">
      <c r="B2" s="274" t="s">
        <v>46</v>
      </c>
      <c r="C2" s="275"/>
      <c r="D2" s="275"/>
      <c r="E2" s="275"/>
      <c r="F2" s="274"/>
      <c r="G2" s="275"/>
      <c r="H2" s="275"/>
      <c r="I2" s="275"/>
    </row>
    <row r="3" spans="2:12" ht="45.6" customHeight="1">
      <c r="B3" s="276" t="s">
        <v>0</v>
      </c>
      <c r="C3" s="277" t="s">
        <v>1</v>
      </c>
      <c r="D3" s="278"/>
      <c r="E3" s="279"/>
      <c r="F3" s="280" t="s">
        <v>2</v>
      </c>
      <c r="G3" s="277" t="s">
        <v>1</v>
      </c>
      <c r="H3" s="278"/>
      <c r="I3" s="279"/>
    </row>
    <row r="4" spans="2:12" ht="58.95" customHeight="1">
      <c r="B4" s="256"/>
      <c r="C4" s="69" t="s">
        <v>38</v>
      </c>
      <c r="D4" s="70" t="s">
        <v>39</v>
      </c>
      <c r="E4" s="70" t="s">
        <v>3</v>
      </c>
      <c r="F4" s="270"/>
      <c r="G4" s="69" t="s">
        <v>38</v>
      </c>
      <c r="H4" s="70" t="s">
        <v>39</v>
      </c>
      <c r="I4" s="70" t="s">
        <v>3</v>
      </c>
    </row>
    <row r="5" spans="2:12">
      <c r="B5" s="256"/>
      <c r="C5" s="262" t="s">
        <v>4</v>
      </c>
      <c r="D5" s="263"/>
      <c r="E5" s="263"/>
      <c r="F5" s="263"/>
      <c r="G5" s="262" t="s">
        <v>5</v>
      </c>
      <c r="H5" s="263"/>
      <c r="I5" s="264"/>
    </row>
    <row r="6" spans="2:12">
      <c r="B6" s="2" t="s">
        <v>6</v>
      </c>
      <c r="C6" s="3">
        <v>343</v>
      </c>
      <c r="D6" s="4">
        <v>58</v>
      </c>
      <c r="E6" s="3">
        <v>13547</v>
      </c>
      <c r="F6" s="3">
        <v>13948</v>
      </c>
      <c r="G6" s="5">
        <f t="shared" ref="G6:G23" si="0">C6*100/F6</f>
        <v>2.4591339260108978</v>
      </c>
      <c r="H6" s="6">
        <f t="shared" ref="H6:H23" si="1">D6*100/F6</f>
        <v>0.41583022655577861</v>
      </c>
      <c r="I6" s="7">
        <f t="shared" ref="I6:I24" si="2">E6*100/F6</f>
        <v>97.125035847433324</v>
      </c>
      <c r="L6" s="8"/>
    </row>
    <row r="7" spans="2:12">
      <c r="B7" s="9" t="s">
        <v>7</v>
      </c>
      <c r="C7" s="10">
        <v>106</v>
      </c>
      <c r="D7" s="11">
        <v>215</v>
      </c>
      <c r="E7" s="10">
        <v>7915</v>
      </c>
      <c r="F7" s="10">
        <v>8236</v>
      </c>
      <c r="G7" s="12">
        <f t="shared" si="0"/>
        <v>1.2870325400679943</v>
      </c>
      <c r="H7" s="13">
        <f t="shared" si="1"/>
        <v>2.6104905293831959</v>
      </c>
      <c r="I7" s="14">
        <f t="shared" si="2"/>
        <v>96.102476930548804</v>
      </c>
      <c r="L7" s="8"/>
    </row>
    <row r="8" spans="2:12">
      <c r="B8" s="15" t="s">
        <v>8</v>
      </c>
      <c r="C8" s="3">
        <v>34</v>
      </c>
      <c r="D8" s="4">
        <v>14</v>
      </c>
      <c r="E8" s="3">
        <v>4238</v>
      </c>
      <c r="F8" s="3">
        <v>4286</v>
      </c>
      <c r="G8" s="5">
        <f t="shared" si="0"/>
        <v>0.79328044797013531</v>
      </c>
      <c r="H8" s="16">
        <f t="shared" si="1"/>
        <v>0.32664489034064398</v>
      </c>
      <c r="I8" s="17">
        <f t="shared" si="2"/>
        <v>98.880074661689221</v>
      </c>
      <c r="L8" s="8"/>
    </row>
    <row r="9" spans="2:12">
      <c r="B9" s="9" t="s">
        <v>9</v>
      </c>
      <c r="C9" s="10">
        <v>5</v>
      </c>
      <c r="D9" s="11">
        <v>4</v>
      </c>
      <c r="E9" s="10">
        <v>3790</v>
      </c>
      <c r="F9" s="10">
        <v>3799</v>
      </c>
      <c r="G9" s="12">
        <f t="shared" si="0"/>
        <v>0.13161358252171623</v>
      </c>
      <c r="H9" s="13">
        <f t="shared" si="1"/>
        <v>0.10529086601737299</v>
      </c>
      <c r="I9" s="14">
        <f t="shared" si="2"/>
        <v>99.763095551460907</v>
      </c>
      <c r="L9" s="8"/>
    </row>
    <row r="10" spans="2:12">
      <c r="B10" s="15" t="s">
        <v>10</v>
      </c>
      <c r="C10" s="3">
        <v>5</v>
      </c>
      <c r="D10" s="4">
        <v>9</v>
      </c>
      <c r="E10" s="3">
        <v>914</v>
      </c>
      <c r="F10" s="3">
        <v>928</v>
      </c>
      <c r="G10" s="5">
        <f t="shared" si="0"/>
        <v>0.53879310344827591</v>
      </c>
      <c r="H10" s="16">
        <f t="shared" si="1"/>
        <v>0.96982758620689657</v>
      </c>
      <c r="I10" s="17">
        <f t="shared" si="2"/>
        <v>98.491379310344826</v>
      </c>
      <c r="L10" s="8"/>
    </row>
    <row r="11" spans="2:12">
      <c r="B11" s="9" t="s">
        <v>11</v>
      </c>
      <c r="C11" s="10">
        <v>30</v>
      </c>
      <c r="D11" s="11">
        <v>158</v>
      </c>
      <c r="E11" s="10">
        <v>2199</v>
      </c>
      <c r="F11" s="10">
        <v>2387</v>
      </c>
      <c r="G11" s="12">
        <f t="shared" si="0"/>
        <v>1.2568077084206117</v>
      </c>
      <c r="H11" s="13">
        <f t="shared" si="1"/>
        <v>6.6191872643485548</v>
      </c>
      <c r="I11" s="14">
        <f t="shared" si="2"/>
        <v>92.124005027230837</v>
      </c>
      <c r="L11" s="8"/>
    </row>
    <row r="12" spans="2:12">
      <c r="B12" s="15" t="s">
        <v>12</v>
      </c>
      <c r="C12" s="3">
        <v>50</v>
      </c>
      <c r="D12" s="4">
        <v>35</v>
      </c>
      <c r="E12" s="3">
        <v>8719</v>
      </c>
      <c r="F12" s="3">
        <v>8804</v>
      </c>
      <c r="G12" s="5">
        <f t="shared" si="0"/>
        <v>0.56792367105860975</v>
      </c>
      <c r="H12" s="16">
        <f t="shared" si="1"/>
        <v>0.39754656974102681</v>
      </c>
      <c r="I12" s="17">
        <f t="shared" si="2"/>
        <v>99.034529759200367</v>
      </c>
      <c r="L12" s="8"/>
    </row>
    <row r="13" spans="2:12">
      <c r="B13" s="9" t="s">
        <v>13</v>
      </c>
      <c r="C13" s="10">
        <v>0</v>
      </c>
      <c r="D13" s="11">
        <v>0</v>
      </c>
      <c r="E13" s="10">
        <v>3808</v>
      </c>
      <c r="F13" s="10">
        <v>3808</v>
      </c>
      <c r="G13" s="12">
        <f t="shared" si="0"/>
        <v>0</v>
      </c>
      <c r="H13" s="13">
        <f t="shared" si="1"/>
        <v>0</v>
      </c>
      <c r="I13" s="14">
        <f t="shared" si="2"/>
        <v>100</v>
      </c>
      <c r="L13" s="8"/>
    </row>
    <row r="14" spans="2:12">
      <c r="B14" s="15" t="s">
        <v>14</v>
      </c>
      <c r="C14" s="3">
        <v>288</v>
      </c>
      <c r="D14" s="4">
        <v>68</v>
      </c>
      <c r="E14" s="3">
        <v>15026</v>
      </c>
      <c r="F14" s="3">
        <v>15382</v>
      </c>
      <c r="G14" s="5">
        <f t="shared" si="0"/>
        <v>1.8723182941099987</v>
      </c>
      <c r="H14" s="16">
        <f t="shared" si="1"/>
        <v>0.44207515277597192</v>
      </c>
      <c r="I14" s="17">
        <f t="shared" si="2"/>
        <v>97.685606553114027</v>
      </c>
      <c r="L14" s="8"/>
    </row>
    <row r="15" spans="2:12">
      <c r="B15" s="9" t="s">
        <v>15</v>
      </c>
      <c r="C15" s="10">
        <v>265</v>
      </c>
      <c r="D15" s="11">
        <v>87</v>
      </c>
      <c r="E15" s="10">
        <v>45077</v>
      </c>
      <c r="F15" s="10">
        <v>45429</v>
      </c>
      <c r="G15" s="12">
        <f t="shared" si="0"/>
        <v>0.5833278302405952</v>
      </c>
      <c r="H15" s="13">
        <f t="shared" si="1"/>
        <v>0.19150762728653503</v>
      </c>
      <c r="I15" s="14">
        <f t="shared" si="2"/>
        <v>99.225164542472868</v>
      </c>
      <c r="L15" s="8"/>
    </row>
    <row r="16" spans="2:12">
      <c r="B16" s="15" t="s">
        <v>16</v>
      </c>
      <c r="C16" s="3">
        <v>196</v>
      </c>
      <c r="D16" s="4">
        <v>3</v>
      </c>
      <c r="E16" s="3">
        <v>2688</v>
      </c>
      <c r="F16" s="3">
        <v>2887</v>
      </c>
      <c r="G16" s="5">
        <f t="shared" si="0"/>
        <v>6.7890543817111189</v>
      </c>
      <c r="H16" s="16">
        <f t="shared" si="1"/>
        <v>0.10391409767925182</v>
      </c>
      <c r="I16" s="17">
        <f t="shared" si="2"/>
        <v>93.107031520609624</v>
      </c>
      <c r="L16" s="8"/>
    </row>
    <row r="17" spans="2:12">
      <c r="B17" s="9" t="s">
        <v>17</v>
      </c>
      <c r="C17" s="10">
        <v>6</v>
      </c>
      <c r="D17" s="11">
        <v>1</v>
      </c>
      <c r="E17" s="10">
        <v>577</v>
      </c>
      <c r="F17" s="10">
        <v>584</v>
      </c>
      <c r="G17" s="12">
        <f t="shared" si="0"/>
        <v>1.0273972602739727</v>
      </c>
      <c r="H17" s="18">
        <f t="shared" si="1"/>
        <v>0.17123287671232876</v>
      </c>
      <c r="I17" s="19">
        <f t="shared" si="2"/>
        <v>98.801369863013704</v>
      </c>
      <c r="L17" s="8"/>
    </row>
    <row r="18" spans="2:12">
      <c r="B18" s="15" t="s">
        <v>18</v>
      </c>
      <c r="C18" s="3">
        <v>2</v>
      </c>
      <c r="D18" s="4">
        <v>0</v>
      </c>
      <c r="E18" s="3">
        <v>7179</v>
      </c>
      <c r="F18" s="3">
        <v>7181</v>
      </c>
      <c r="G18" s="5">
        <f t="shared" si="0"/>
        <v>2.7851274195794459E-2</v>
      </c>
      <c r="H18" s="20">
        <f t="shared" si="1"/>
        <v>0</v>
      </c>
      <c r="I18" s="21">
        <f t="shared" si="2"/>
        <v>99.972148725804203</v>
      </c>
      <c r="L18" s="8"/>
    </row>
    <row r="19" spans="2:12">
      <c r="B19" s="9" t="s">
        <v>19</v>
      </c>
      <c r="C19" s="10">
        <v>2</v>
      </c>
      <c r="D19" s="11">
        <v>0</v>
      </c>
      <c r="E19" s="10">
        <v>706</v>
      </c>
      <c r="F19" s="10">
        <v>708</v>
      </c>
      <c r="G19" s="12">
        <f t="shared" si="0"/>
        <v>0.2824858757062147</v>
      </c>
      <c r="H19" s="18">
        <f t="shared" si="1"/>
        <v>0</v>
      </c>
      <c r="I19" s="19">
        <f t="shared" si="2"/>
        <v>99.717514124293785</v>
      </c>
      <c r="L19" s="8"/>
    </row>
    <row r="20" spans="2:12">
      <c r="B20" s="15" t="s">
        <v>20</v>
      </c>
      <c r="C20" s="22">
        <v>30</v>
      </c>
      <c r="D20" s="23">
        <v>7</v>
      </c>
      <c r="E20" s="22">
        <v>6088</v>
      </c>
      <c r="F20" s="22">
        <v>6125</v>
      </c>
      <c r="G20" s="24">
        <f t="shared" si="0"/>
        <v>0.48979591836734693</v>
      </c>
      <c r="H20" s="25">
        <f t="shared" si="1"/>
        <v>0.11428571428571428</v>
      </c>
      <c r="I20" s="26">
        <f t="shared" si="2"/>
        <v>99.395918367346937</v>
      </c>
      <c r="L20" s="8"/>
    </row>
    <row r="21" spans="2:12">
      <c r="B21" s="9" t="s">
        <v>21</v>
      </c>
      <c r="C21" s="27">
        <v>3</v>
      </c>
      <c r="D21" s="28">
        <v>0</v>
      </c>
      <c r="E21" s="27">
        <v>1127</v>
      </c>
      <c r="F21" s="27">
        <v>1130</v>
      </c>
      <c r="G21" s="29">
        <f t="shared" si="0"/>
        <v>0.26548672566371684</v>
      </c>
      <c r="H21" s="30">
        <f t="shared" si="1"/>
        <v>0</v>
      </c>
      <c r="I21" s="31">
        <f t="shared" si="2"/>
        <v>99.73451327433628</v>
      </c>
      <c r="L21" s="8"/>
    </row>
    <row r="22" spans="2:12">
      <c r="B22" s="32" t="s">
        <v>22</v>
      </c>
      <c r="C22" s="33">
        <v>46</v>
      </c>
      <c r="D22" s="33">
        <v>18</v>
      </c>
      <c r="E22" s="33">
        <v>20848</v>
      </c>
      <c r="F22" s="33">
        <v>20912</v>
      </c>
      <c r="G22" s="34">
        <f t="shared" si="0"/>
        <v>0.21996939556235653</v>
      </c>
      <c r="H22" s="35">
        <f t="shared" si="1"/>
        <v>8.6074980872226467E-2</v>
      </c>
      <c r="I22" s="36">
        <f t="shared" si="2"/>
        <v>99.693955623565415</v>
      </c>
      <c r="L22" s="8"/>
    </row>
    <row r="23" spans="2:12">
      <c r="B23" s="15" t="s">
        <v>23</v>
      </c>
      <c r="C23" s="37">
        <v>1319</v>
      </c>
      <c r="D23" s="37">
        <v>641</v>
      </c>
      <c r="E23" s="37">
        <v>102750</v>
      </c>
      <c r="F23" s="37">
        <v>104710</v>
      </c>
      <c r="G23" s="38">
        <f t="shared" si="0"/>
        <v>1.2596695635564894</v>
      </c>
      <c r="H23" s="16">
        <f t="shared" si="1"/>
        <v>0.61216693725527649</v>
      </c>
      <c r="I23" s="17">
        <f t="shared" si="2"/>
        <v>98.128163499188233</v>
      </c>
      <c r="L23" s="8"/>
    </row>
    <row r="24" spans="2:12">
      <c r="B24" s="39" t="s">
        <v>24</v>
      </c>
      <c r="C24" s="40">
        <v>1365</v>
      </c>
      <c r="D24" s="40">
        <v>659</v>
      </c>
      <c r="E24" s="40">
        <v>123598</v>
      </c>
      <c r="F24" s="40">
        <v>125622</v>
      </c>
      <c r="G24" s="41">
        <f>C24*100/F24</f>
        <v>1.0865931126713473</v>
      </c>
      <c r="H24" s="42">
        <f>D24*100/F24</f>
        <v>0.5245896419416981</v>
      </c>
      <c r="I24" s="43">
        <f t="shared" si="2"/>
        <v>98.38881724538696</v>
      </c>
      <c r="L24" s="8"/>
    </row>
    <row r="25" spans="2:12" ht="27.6" customHeight="1">
      <c r="B25" s="273" t="s">
        <v>25</v>
      </c>
      <c r="C25" s="273"/>
      <c r="D25" s="273"/>
      <c r="E25" s="273"/>
      <c r="F25" s="273"/>
      <c r="G25" s="273"/>
      <c r="H25" s="273"/>
      <c r="I25" s="273"/>
    </row>
    <row r="26" spans="2:12">
      <c r="G26" s="8"/>
    </row>
  </sheetData>
  <mergeCells count="8">
    <mergeCell ref="B25:I25"/>
    <mergeCell ref="B2:I2"/>
    <mergeCell ref="B3:B5"/>
    <mergeCell ref="C3:E3"/>
    <mergeCell ref="F3:F4"/>
    <mergeCell ref="G3:I3"/>
    <mergeCell ref="C5:F5"/>
    <mergeCell ref="G5:I5"/>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L26"/>
  <sheetViews>
    <sheetView topLeftCell="A2" workbookViewId="0">
      <selection activeCell="B2" sqref="B2:I2"/>
    </sheetView>
  </sheetViews>
  <sheetFormatPr baseColWidth="10" defaultColWidth="8.6640625" defaultRowHeight="14.4"/>
  <cols>
    <col min="1" max="1" width="8.6640625" style="1"/>
    <col min="2" max="2" width="37" style="1" customWidth="1"/>
    <col min="3" max="3" width="14.44140625" style="1" customWidth="1"/>
    <col min="4" max="6" width="13.6640625" style="1" customWidth="1"/>
    <col min="7" max="7" width="14.6640625" style="1" customWidth="1"/>
    <col min="8" max="9" width="13.6640625" style="1" customWidth="1"/>
    <col min="10" max="16384" width="8.6640625" style="1"/>
  </cols>
  <sheetData>
    <row r="2" spans="2:12" ht="31.95" customHeight="1">
      <c r="B2" s="274" t="s">
        <v>47</v>
      </c>
      <c r="C2" s="275"/>
      <c r="D2" s="275"/>
      <c r="E2" s="275"/>
      <c r="F2" s="274"/>
      <c r="G2" s="275"/>
      <c r="H2" s="275"/>
      <c r="I2" s="275"/>
    </row>
    <row r="3" spans="2:12" ht="45.6" customHeight="1">
      <c r="B3" s="276" t="s">
        <v>0</v>
      </c>
      <c r="C3" s="277" t="s">
        <v>1</v>
      </c>
      <c r="D3" s="278"/>
      <c r="E3" s="279"/>
      <c r="F3" s="280" t="s">
        <v>2</v>
      </c>
      <c r="G3" s="277" t="s">
        <v>1</v>
      </c>
      <c r="H3" s="278"/>
      <c r="I3" s="279"/>
    </row>
    <row r="4" spans="2:12" ht="58.95" customHeight="1">
      <c r="B4" s="256"/>
      <c r="C4" s="69" t="s">
        <v>38</v>
      </c>
      <c r="D4" s="70" t="s">
        <v>39</v>
      </c>
      <c r="E4" s="70" t="s">
        <v>3</v>
      </c>
      <c r="F4" s="270"/>
      <c r="G4" s="69" t="s">
        <v>38</v>
      </c>
      <c r="H4" s="70" t="s">
        <v>39</v>
      </c>
      <c r="I4" s="70" t="s">
        <v>3</v>
      </c>
    </row>
    <row r="5" spans="2:12">
      <c r="B5" s="256"/>
      <c r="C5" s="262" t="s">
        <v>4</v>
      </c>
      <c r="D5" s="263"/>
      <c r="E5" s="263"/>
      <c r="F5" s="263"/>
      <c r="G5" s="262" t="s">
        <v>5</v>
      </c>
      <c r="H5" s="263"/>
      <c r="I5" s="264"/>
    </row>
    <row r="6" spans="2:12">
      <c r="B6" s="2" t="s">
        <v>6</v>
      </c>
      <c r="C6" s="3">
        <v>408</v>
      </c>
      <c r="D6" s="4">
        <v>40</v>
      </c>
      <c r="E6" s="3">
        <v>12532</v>
      </c>
      <c r="F6" s="3">
        <f>SUM(C6:E6)</f>
        <v>12980</v>
      </c>
      <c r="G6" s="5">
        <f t="shared" ref="G6:G23" si="0">C6*100/F6</f>
        <v>3.143297380585516</v>
      </c>
      <c r="H6" s="6">
        <f t="shared" ref="H6:H23" si="1">D6*100/F6</f>
        <v>0.3081664098613251</v>
      </c>
      <c r="I6" s="7">
        <f t="shared" ref="I6:I24" si="2">E6*100/F6</f>
        <v>96.548536209553163</v>
      </c>
      <c r="L6" s="8"/>
    </row>
    <row r="7" spans="2:12">
      <c r="B7" s="9" t="s">
        <v>7</v>
      </c>
      <c r="C7" s="10">
        <v>100</v>
      </c>
      <c r="D7" s="11">
        <v>211</v>
      </c>
      <c r="E7" s="10">
        <v>7581</v>
      </c>
      <c r="F7" s="10">
        <f t="shared" ref="F7:F21" si="3">SUM(C7:E7)</f>
        <v>7892</v>
      </c>
      <c r="G7" s="12">
        <f t="shared" si="0"/>
        <v>1.2671059300557526</v>
      </c>
      <c r="H7" s="13">
        <f t="shared" si="1"/>
        <v>2.673593512417638</v>
      </c>
      <c r="I7" s="14">
        <f t="shared" si="2"/>
        <v>96.059300557526612</v>
      </c>
      <c r="L7" s="8"/>
    </row>
    <row r="8" spans="2:12">
      <c r="B8" s="15" t="s">
        <v>8</v>
      </c>
      <c r="C8" s="3">
        <v>40</v>
      </c>
      <c r="D8" s="4">
        <v>7</v>
      </c>
      <c r="E8" s="3">
        <v>4167</v>
      </c>
      <c r="F8" s="3">
        <f t="shared" si="3"/>
        <v>4214</v>
      </c>
      <c r="G8" s="5">
        <f t="shared" si="0"/>
        <v>0.94921689606074988</v>
      </c>
      <c r="H8" s="16">
        <f t="shared" si="1"/>
        <v>0.16611295681063123</v>
      </c>
      <c r="I8" s="17">
        <f t="shared" si="2"/>
        <v>98.884670147128617</v>
      </c>
      <c r="L8" s="8"/>
    </row>
    <row r="9" spans="2:12">
      <c r="B9" s="9" t="s">
        <v>9</v>
      </c>
      <c r="C9" s="10">
        <v>5</v>
      </c>
      <c r="D9" s="11">
        <v>0</v>
      </c>
      <c r="E9" s="10">
        <v>3954</v>
      </c>
      <c r="F9" s="10">
        <f t="shared" si="3"/>
        <v>3959</v>
      </c>
      <c r="G9" s="12">
        <f t="shared" si="0"/>
        <v>0.12629451881788331</v>
      </c>
      <c r="H9" s="13">
        <f t="shared" si="1"/>
        <v>0</v>
      </c>
      <c r="I9" s="14">
        <f t="shared" si="2"/>
        <v>99.873705481182114</v>
      </c>
      <c r="L9" s="8"/>
    </row>
    <row r="10" spans="2:12">
      <c r="B10" s="15" t="s">
        <v>10</v>
      </c>
      <c r="C10" s="3">
        <v>5</v>
      </c>
      <c r="D10" s="4">
        <v>11</v>
      </c>
      <c r="E10" s="3">
        <v>957</v>
      </c>
      <c r="F10" s="3">
        <f t="shared" si="3"/>
        <v>973</v>
      </c>
      <c r="G10" s="5">
        <f t="shared" si="0"/>
        <v>0.51387461459403905</v>
      </c>
      <c r="H10" s="16">
        <f t="shared" si="1"/>
        <v>1.1305241521068858</v>
      </c>
      <c r="I10" s="17">
        <f t="shared" si="2"/>
        <v>98.355601233299069</v>
      </c>
      <c r="L10" s="8"/>
    </row>
    <row r="11" spans="2:12">
      <c r="B11" s="9" t="s">
        <v>11</v>
      </c>
      <c r="C11" s="10">
        <v>35</v>
      </c>
      <c r="D11" s="11">
        <v>123</v>
      </c>
      <c r="E11" s="10">
        <v>2207</v>
      </c>
      <c r="F11" s="10">
        <f t="shared" si="3"/>
        <v>2365</v>
      </c>
      <c r="G11" s="12">
        <f t="shared" si="0"/>
        <v>1.4799154334038056</v>
      </c>
      <c r="H11" s="13">
        <f t="shared" si="1"/>
        <v>5.2008456659619453</v>
      </c>
      <c r="I11" s="14">
        <f t="shared" si="2"/>
        <v>93.319238900634247</v>
      </c>
      <c r="L11" s="8"/>
    </row>
    <row r="12" spans="2:12">
      <c r="B12" s="15" t="s">
        <v>12</v>
      </c>
      <c r="C12" s="3">
        <v>62</v>
      </c>
      <c r="D12" s="4">
        <v>25</v>
      </c>
      <c r="E12" s="3">
        <v>8397</v>
      </c>
      <c r="F12" s="3">
        <f t="shared" si="3"/>
        <v>8484</v>
      </c>
      <c r="G12" s="5">
        <f t="shared" si="0"/>
        <v>0.73078736445073078</v>
      </c>
      <c r="H12" s="16">
        <f t="shared" si="1"/>
        <v>0.29467232437529467</v>
      </c>
      <c r="I12" s="17">
        <f t="shared" si="2"/>
        <v>98.974540311173968</v>
      </c>
      <c r="L12" s="8"/>
    </row>
    <row r="13" spans="2:12">
      <c r="B13" s="9" t="s">
        <v>13</v>
      </c>
      <c r="C13" s="10">
        <v>1</v>
      </c>
      <c r="D13" s="11">
        <v>0</v>
      </c>
      <c r="E13" s="10">
        <v>4081</v>
      </c>
      <c r="F13" s="10">
        <f t="shared" si="3"/>
        <v>4082</v>
      </c>
      <c r="G13" s="12">
        <f t="shared" si="0"/>
        <v>2.4497795198432142E-2</v>
      </c>
      <c r="H13" s="13">
        <f t="shared" si="1"/>
        <v>0</v>
      </c>
      <c r="I13" s="14">
        <f t="shared" si="2"/>
        <v>99.975502204801572</v>
      </c>
      <c r="L13" s="8"/>
    </row>
    <row r="14" spans="2:12">
      <c r="B14" s="15" t="s">
        <v>14</v>
      </c>
      <c r="C14" s="3">
        <v>332</v>
      </c>
      <c r="D14" s="4">
        <v>65</v>
      </c>
      <c r="E14" s="3">
        <v>13905</v>
      </c>
      <c r="F14" s="3">
        <f t="shared" si="3"/>
        <v>14302</v>
      </c>
      <c r="G14" s="5">
        <f t="shared" si="0"/>
        <v>2.3213536568312123</v>
      </c>
      <c r="H14" s="16">
        <f t="shared" si="1"/>
        <v>0.4544818906446651</v>
      </c>
      <c r="I14" s="17">
        <f t="shared" si="2"/>
        <v>97.224164452524121</v>
      </c>
      <c r="L14" s="8"/>
    </row>
    <row r="15" spans="2:12">
      <c r="B15" s="9" t="s">
        <v>15</v>
      </c>
      <c r="C15" s="10">
        <v>242</v>
      </c>
      <c r="D15" s="11">
        <v>74</v>
      </c>
      <c r="E15" s="10">
        <v>41202</v>
      </c>
      <c r="F15" s="10">
        <f t="shared" si="3"/>
        <v>41518</v>
      </c>
      <c r="G15" s="12">
        <f t="shared" si="0"/>
        <v>0.58287971482248668</v>
      </c>
      <c r="H15" s="13">
        <f t="shared" si="1"/>
        <v>0.17823594585480995</v>
      </c>
      <c r="I15" s="14">
        <f t="shared" si="2"/>
        <v>99.238884339322709</v>
      </c>
      <c r="L15" s="8"/>
    </row>
    <row r="16" spans="2:12">
      <c r="B16" s="15" t="s">
        <v>16</v>
      </c>
      <c r="C16" s="3">
        <v>141</v>
      </c>
      <c r="D16" s="4">
        <v>9</v>
      </c>
      <c r="E16" s="3">
        <v>2514</v>
      </c>
      <c r="F16" s="3">
        <f t="shared" si="3"/>
        <v>2664</v>
      </c>
      <c r="G16" s="5">
        <f t="shared" si="0"/>
        <v>5.2927927927927927</v>
      </c>
      <c r="H16" s="16">
        <f t="shared" si="1"/>
        <v>0.33783783783783783</v>
      </c>
      <c r="I16" s="17">
        <f t="shared" si="2"/>
        <v>94.369369369369366</v>
      </c>
      <c r="L16" s="8"/>
    </row>
    <row r="17" spans="2:12">
      <c r="B17" s="9" t="s">
        <v>17</v>
      </c>
      <c r="C17" s="10">
        <v>12</v>
      </c>
      <c r="D17" s="11">
        <v>1</v>
      </c>
      <c r="E17" s="10">
        <v>516</v>
      </c>
      <c r="F17" s="10">
        <f t="shared" si="3"/>
        <v>529</v>
      </c>
      <c r="G17" s="12">
        <f t="shared" si="0"/>
        <v>2.2684310018903591</v>
      </c>
      <c r="H17" s="18">
        <f t="shared" si="1"/>
        <v>0.1890359168241966</v>
      </c>
      <c r="I17" s="19">
        <f t="shared" si="2"/>
        <v>97.542533081285441</v>
      </c>
      <c r="L17" s="8"/>
    </row>
    <row r="18" spans="2:12">
      <c r="B18" s="15" t="s">
        <v>18</v>
      </c>
      <c r="C18" s="3">
        <v>2</v>
      </c>
      <c r="D18" s="4">
        <v>0</v>
      </c>
      <c r="E18" s="3">
        <v>7034</v>
      </c>
      <c r="F18" s="3">
        <f t="shared" si="3"/>
        <v>7036</v>
      </c>
      <c r="G18" s="5">
        <f t="shared" si="0"/>
        <v>2.8425241614553724E-2</v>
      </c>
      <c r="H18" s="20">
        <f t="shared" si="1"/>
        <v>0</v>
      </c>
      <c r="I18" s="21">
        <f t="shared" si="2"/>
        <v>99.971574758385444</v>
      </c>
      <c r="L18" s="8"/>
    </row>
    <row r="19" spans="2:12">
      <c r="B19" s="9" t="s">
        <v>19</v>
      </c>
      <c r="C19" s="10">
        <v>1</v>
      </c>
      <c r="D19" s="11">
        <v>1</v>
      </c>
      <c r="E19" s="10">
        <v>689</v>
      </c>
      <c r="F19" s="10">
        <f t="shared" si="3"/>
        <v>691</v>
      </c>
      <c r="G19" s="12">
        <f t="shared" si="0"/>
        <v>0.14471780028943559</v>
      </c>
      <c r="H19" s="18">
        <f t="shared" si="1"/>
        <v>0.14471780028943559</v>
      </c>
      <c r="I19" s="19">
        <f t="shared" si="2"/>
        <v>99.710564399421131</v>
      </c>
      <c r="L19" s="8"/>
    </row>
    <row r="20" spans="2:12">
      <c r="B20" s="15" t="s">
        <v>20</v>
      </c>
      <c r="C20" s="22">
        <v>51</v>
      </c>
      <c r="D20" s="23">
        <v>8</v>
      </c>
      <c r="E20" s="22">
        <v>5798</v>
      </c>
      <c r="F20" s="22">
        <f t="shared" si="3"/>
        <v>5857</v>
      </c>
      <c r="G20" s="24">
        <f t="shared" si="0"/>
        <v>0.87075294519378521</v>
      </c>
      <c r="H20" s="25">
        <f t="shared" si="1"/>
        <v>0.13658869728529965</v>
      </c>
      <c r="I20" s="26">
        <f t="shared" si="2"/>
        <v>98.992658357520909</v>
      </c>
      <c r="L20" s="8"/>
    </row>
    <row r="21" spans="2:12">
      <c r="B21" s="9" t="s">
        <v>21</v>
      </c>
      <c r="C21" s="27">
        <v>7</v>
      </c>
      <c r="D21" s="28">
        <v>0</v>
      </c>
      <c r="E21" s="27">
        <v>1175</v>
      </c>
      <c r="F21" s="27">
        <f t="shared" si="3"/>
        <v>1182</v>
      </c>
      <c r="G21" s="29">
        <f t="shared" si="0"/>
        <v>0.59221658206429784</v>
      </c>
      <c r="H21" s="30">
        <f t="shared" si="1"/>
        <v>0</v>
      </c>
      <c r="I21" s="31">
        <f t="shared" si="2"/>
        <v>99.407783417935704</v>
      </c>
      <c r="L21" s="8"/>
    </row>
    <row r="22" spans="2:12">
      <c r="B22" s="32" t="s">
        <v>22</v>
      </c>
      <c r="C22" s="33">
        <f t="shared" ref="C22:F22" si="4">C8+C9+C13+C18+C19+C21</f>
        <v>56</v>
      </c>
      <c r="D22" s="33">
        <f t="shared" si="4"/>
        <v>8</v>
      </c>
      <c r="E22" s="33">
        <f t="shared" si="4"/>
        <v>21100</v>
      </c>
      <c r="F22" s="33">
        <f t="shared" si="4"/>
        <v>21164</v>
      </c>
      <c r="G22" s="34">
        <f t="shared" si="0"/>
        <v>0.26460026460026459</v>
      </c>
      <c r="H22" s="35">
        <f t="shared" si="1"/>
        <v>3.7800037800037802E-2</v>
      </c>
      <c r="I22" s="36">
        <f t="shared" si="2"/>
        <v>99.697599697599699</v>
      </c>
      <c r="L22" s="8"/>
    </row>
    <row r="23" spans="2:12">
      <c r="B23" s="15" t="s">
        <v>23</v>
      </c>
      <c r="C23" s="37">
        <f t="shared" ref="C23:F23" si="5">C20+C16+C17+C15+C14+C12+C11+C10+C6+C7</f>
        <v>1388</v>
      </c>
      <c r="D23" s="37">
        <f t="shared" si="5"/>
        <v>567</v>
      </c>
      <c r="E23" s="37">
        <f t="shared" si="5"/>
        <v>95609</v>
      </c>
      <c r="F23" s="37">
        <f t="shared" si="5"/>
        <v>97564</v>
      </c>
      <c r="G23" s="38">
        <f t="shared" si="0"/>
        <v>1.4226558976671724</v>
      </c>
      <c r="H23" s="16">
        <f t="shared" si="1"/>
        <v>0.58115698413349182</v>
      </c>
      <c r="I23" s="17">
        <f t="shared" si="2"/>
        <v>97.99618711819933</v>
      </c>
      <c r="L23" s="8"/>
    </row>
    <row r="24" spans="2:12">
      <c r="B24" s="39" t="s">
        <v>24</v>
      </c>
      <c r="C24" s="40">
        <f t="shared" ref="C24:F24" si="6">SUM(C6:C21)</f>
        <v>1444</v>
      </c>
      <c r="D24" s="40">
        <f t="shared" si="6"/>
        <v>575</v>
      </c>
      <c r="E24" s="40">
        <f t="shared" si="6"/>
        <v>116709</v>
      </c>
      <c r="F24" s="40">
        <f t="shared" si="6"/>
        <v>118728</v>
      </c>
      <c r="G24" s="41">
        <f>C24*100/F24</f>
        <v>1.2162253217438177</v>
      </c>
      <c r="H24" s="42">
        <f>D24*100/F24</f>
        <v>0.48430024930934573</v>
      </c>
      <c r="I24" s="43">
        <f t="shared" si="2"/>
        <v>98.299474428946837</v>
      </c>
      <c r="L24" s="8"/>
    </row>
    <row r="25" spans="2:12" ht="27.6" customHeight="1">
      <c r="B25" s="273" t="s">
        <v>31</v>
      </c>
      <c r="C25" s="273"/>
      <c r="D25" s="273"/>
      <c r="E25" s="273"/>
      <c r="F25" s="273"/>
      <c r="G25" s="273"/>
      <c r="H25" s="273"/>
      <c r="I25" s="273"/>
    </row>
    <row r="26" spans="2:12">
      <c r="G26" s="8"/>
    </row>
  </sheetData>
  <mergeCells count="8">
    <mergeCell ref="B25:I25"/>
    <mergeCell ref="B2:I2"/>
    <mergeCell ref="B3:B5"/>
    <mergeCell ref="C3:E3"/>
    <mergeCell ref="F3:F4"/>
    <mergeCell ref="G3:I3"/>
    <mergeCell ref="C5:F5"/>
    <mergeCell ref="G5:I5"/>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456E1D-D6DE-44F9-9C22-DDAC98DFFE4F}">
  <sheetPr published="0">
    <tabColor rgb="FF002060"/>
  </sheetPr>
  <dimension ref="B2:K25"/>
  <sheetViews>
    <sheetView zoomScale="85" zoomScaleNormal="85" workbookViewId="0"/>
  </sheetViews>
  <sheetFormatPr baseColWidth="10" defaultColWidth="8.44140625" defaultRowHeight="14.4"/>
  <cols>
    <col min="1" max="1" width="8.44140625" style="166"/>
    <col min="2" max="2" width="37" style="166" customWidth="1"/>
    <col min="3" max="9" width="13.44140625" style="166" customWidth="1"/>
    <col min="10" max="16384" width="8.44140625" style="166"/>
  </cols>
  <sheetData>
    <row r="2" spans="2:10" ht="31.95" customHeight="1">
      <c r="B2" s="254" t="s">
        <v>73</v>
      </c>
      <c r="C2" s="254"/>
      <c r="D2" s="254"/>
      <c r="E2" s="254"/>
      <c r="F2" s="254"/>
      <c r="G2" s="254"/>
      <c r="H2" s="254"/>
      <c r="I2" s="254"/>
    </row>
    <row r="3" spans="2:10" ht="55.2" customHeight="1">
      <c r="B3" s="255" t="s">
        <v>0</v>
      </c>
      <c r="C3" s="257" t="s">
        <v>26</v>
      </c>
      <c r="D3" s="258"/>
      <c r="E3" s="259"/>
      <c r="F3" s="260" t="s">
        <v>2</v>
      </c>
      <c r="G3" s="257" t="s">
        <v>26</v>
      </c>
      <c r="H3" s="258"/>
      <c r="I3" s="259"/>
    </row>
    <row r="4" spans="2:10" ht="58.95" customHeight="1">
      <c r="B4" s="256"/>
      <c r="C4" s="167" t="s">
        <v>38</v>
      </c>
      <c r="D4" s="168" t="s">
        <v>39</v>
      </c>
      <c r="E4" s="168" t="s">
        <v>3</v>
      </c>
      <c r="F4" s="261"/>
      <c r="G4" s="167" t="s">
        <v>38</v>
      </c>
      <c r="H4" s="168" t="s">
        <v>39</v>
      </c>
      <c r="I4" s="168" t="s">
        <v>3</v>
      </c>
    </row>
    <row r="5" spans="2:10">
      <c r="B5" s="256"/>
      <c r="C5" s="262" t="s">
        <v>4</v>
      </c>
      <c r="D5" s="263"/>
      <c r="E5" s="263"/>
      <c r="F5" s="263"/>
      <c r="G5" s="262" t="s">
        <v>5</v>
      </c>
      <c r="H5" s="263"/>
      <c r="I5" s="264"/>
    </row>
    <row r="6" spans="2:10">
      <c r="B6" s="2" t="s">
        <v>6</v>
      </c>
      <c r="C6" s="169">
        <v>1519</v>
      </c>
      <c r="D6" s="170">
        <v>31</v>
      </c>
      <c r="E6" s="169">
        <v>1782</v>
      </c>
      <c r="F6" s="169">
        <v>3332</v>
      </c>
      <c r="G6" s="171">
        <v>45.588235294117645</v>
      </c>
      <c r="H6" s="172">
        <v>0.93037214885954378</v>
      </c>
      <c r="I6" s="173">
        <v>53.481392557022808</v>
      </c>
      <c r="J6" s="174"/>
    </row>
    <row r="7" spans="2:10">
      <c r="B7" s="9" t="s">
        <v>7</v>
      </c>
      <c r="C7" s="176">
        <v>257</v>
      </c>
      <c r="D7" s="177">
        <v>31</v>
      </c>
      <c r="E7" s="176">
        <v>2175</v>
      </c>
      <c r="F7" s="176">
        <v>2463</v>
      </c>
      <c r="G7" s="178">
        <v>10.434429557450265</v>
      </c>
      <c r="H7" s="179">
        <v>1.2586276898091757</v>
      </c>
      <c r="I7" s="180">
        <v>88.306942752740554</v>
      </c>
      <c r="J7" s="174"/>
    </row>
    <row r="8" spans="2:10">
      <c r="B8" s="15" t="s">
        <v>8</v>
      </c>
      <c r="C8" s="169">
        <v>112</v>
      </c>
      <c r="D8" s="170">
        <v>6</v>
      </c>
      <c r="E8" s="169">
        <v>1675</v>
      </c>
      <c r="F8" s="169">
        <v>1793</v>
      </c>
      <c r="G8" s="171">
        <v>6.246514221974345</v>
      </c>
      <c r="H8" s="181">
        <v>0.33463469046291133</v>
      </c>
      <c r="I8" s="182">
        <v>93.418851087562743</v>
      </c>
      <c r="J8" s="174"/>
    </row>
    <row r="9" spans="2:10">
      <c r="B9" s="9" t="s">
        <v>9</v>
      </c>
      <c r="C9" s="176">
        <v>2</v>
      </c>
      <c r="D9" s="177">
        <v>1</v>
      </c>
      <c r="E9" s="176">
        <v>494</v>
      </c>
      <c r="F9" s="176">
        <v>497</v>
      </c>
      <c r="G9" s="178">
        <v>0.4024144869215292</v>
      </c>
      <c r="H9" s="179">
        <v>0.2012072434607646</v>
      </c>
      <c r="I9" s="180">
        <v>99.396378269617699</v>
      </c>
      <c r="J9" s="174"/>
    </row>
    <row r="10" spans="2:10">
      <c r="B10" s="15" t="s">
        <v>10</v>
      </c>
      <c r="C10" s="169">
        <v>12</v>
      </c>
      <c r="D10" s="170">
        <v>2</v>
      </c>
      <c r="E10" s="169">
        <v>136</v>
      </c>
      <c r="F10" s="169">
        <v>150</v>
      </c>
      <c r="G10" s="171">
        <v>8</v>
      </c>
      <c r="H10" s="181">
        <v>1.3333333333333335</v>
      </c>
      <c r="I10" s="182">
        <v>90.666666666666657</v>
      </c>
      <c r="J10" s="174"/>
    </row>
    <row r="11" spans="2:10">
      <c r="B11" s="9" t="s">
        <v>11</v>
      </c>
      <c r="C11" s="176">
        <v>75</v>
      </c>
      <c r="D11" s="177">
        <v>63</v>
      </c>
      <c r="E11" s="176">
        <v>629</v>
      </c>
      <c r="F11" s="176">
        <v>767</v>
      </c>
      <c r="G11" s="178">
        <v>9.7783572359843536</v>
      </c>
      <c r="H11" s="179">
        <v>8.213820078226858</v>
      </c>
      <c r="I11" s="180">
        <v>82.007822685788796</v>
      </c>
      <c r="J11" s="174"/>
    </row>
    <row r="12" spans="2:10">
      <c r="B12" s="15" t="s">
        <v>12</v>
      </c>
      <c r="C12" s="169">
        <v>138</v>
      </c>
      <c r="D12" s="170">
        <v>0</v>
      </c>
      <c r="E12" s="169">
        <v>798</v>
      </c>
      <c r="F12" s="169">
        <v>936</v>
      </c>
      <c r="G12" s="171">
        <v>14.743589743589745</v>
      </c>
      <c r="H12" s="181">
        <v>0</v>
      </c>
      <c r="I12" s="182">
        <v>85.256410256410248</v>
      </c>
      <c r="J12" s="174"/>
    </row>
    <row r="13" spans="2:10">
      <c r="B13" s="9" t="s">
        <v>13</v>
      </c>
      <c r="C13" s="176">
        <v>0</v>
      </c>
      <c r="D13" s="177">
        <v>0</v>
      </c>
      <c r="E13" s="176">
        <v>466</v>
      </c>
      <c r="F13" s="176">
        <v>466</v>
      </c>
      <c r="G13" s="178">
        <v>0</v>
      </c>
      <c r="H13" s="179">
        <v>0</v>
      </c>
      <c r="I13" s="180">
        <v>100</v>
      </c>
      <c r="J13" s="174"/>
    </row>
    <row r="14" spans="2:10">
      <c r="B14" s="15" t="s">
        <v>14</v>
      </c>
      <c r="C14" s="169">
        <v>574</v>
      </c>
      <c r="D14" s="170">
        <v>17</v>
      </c>
      <c r="E14" s="169">
        <v>3073</v>
      </c>
      <c r="F14" s="169">
        <v>3664</v>
      </c>
      <c r="G14" s="171">
        <v>15.665938864628821</v>
      </c>
      <c r="H14" s="181">
        <v>0.46397379912663761</v>
      </c>
      <c r="I14" s="182">
        <v>83.870087336244538</v>
      </c>
      <c r="J14" s="174"/>
    </row>
    <row r="15" spans="2:10">
      <c r="B15" s="9" t="s">
        <v>15</v>
      </c>
      <c r="C15" s="176">
        <v>405</v>
      </c>
      <c r="D15" s="177">
        <v>17</v>
      </c>
      <c r="E15" s="176">
        <v>6475</v>
      </c>
      <c r="F15" s="176">
        <v>6897</v>
      </c>
      <c r="G15" s="178">
        <v>5.8721183123097003</v>
      </c>
      <c r="H15" s="179">
        <v>0.24648397854139481</v>
      </c>
      <c r="I15" s="180">
        <v>93.881397709148899</v>
      </c>
      <c r="J15" s="174"/>
    </row>
    <row r="16" spans="2:10">
      <c r="B16" s="15" t="s">
        <v>16</v>
      </c>
      <c r="C16" s="169">
        <v>235</v>
      </c>
      <c r="D16" s="170">
        <v>4</v>
      </c>
      <c r="E16" s="169">
        <v>563</v>
      </c>
      <c r="F16" s="169">
        <v>802</v>
      </c>
      <c r="G16" s="171">
        <v>29.301745635910226</v>
      </c>
      <c r="H16" s="181">
        <v>0.49875311720698251</v>
      </c>
      <c r="I16" s="182">
        <v>70.199501246882789</v>
      </c>
      <c r="J16" s="174"/>
    </row>
    <row r="17" spans="2:11">
      <c r="B17" s="9" t="s">
        <v>17</v>
      </c>
      <c r="C17" s="176">
        <v>21</v>
      </c>
      <c r="D17" s="177">
        <v>1</v>
      </c>
      <c r="E17" s="176">
        <v>159</v>
      </c>
      <c r="F17" s="176">
        <v>181</v>
      </c>
      <c r="G17" s="178">
        <v>11.602209944751381</v>
      </c>
      <c r="H17" s="183">
        <v>0.55248618784530379</v>
      </c>
      <c r="I17" s="184">
        <v>87.845303867403317</v>
      </c>
      <c r="J17" s="174"/>
    </row>
    <row r="18" spans="2:11">
      <c r="B18" s="15" t="s">
        <v>18</v>
      </c>
      <c r="C18" s="169">
        <v>6</v>
      </c>
      <c r="D18" s="170">
        <v>0</v>
      </c>
      <c r="E18" s="169">
        <v>236</v>
      </c>
      <c r="F18" s="169">
        <v>242</v>
      </c>
      <c r="G18" s="171">
        <v>2.4793388429752068</v>
      </c>
      <c r="H18" s="185">
        <v>0</v>
      </c>
      <c r="I18" s="186">
        <v>97.52066115702479</v>
      </c>
      <c r="J18" s="174"/>
    </row>
    <row r="19" spans="2:11">
      <c r="B19" s="9" t="s">
        <v>19</v>
      </c>
      <c r="C19" s="176">
        <v>6</v>
      </c>
      <c r="D19" s="177">
        <v>0</v>
      </c>
      <c r="E19" s="176">
        <v>172</v>
      </c>
      <c r="F19" s="176">
        <v>178</v>
      </c>
      <c r="G19" s="178">
        <v>3.3707865168539324</v>
      </c>
      <c r="H19" s="183">
        <v>0</v>
      </c>
      <c r="I19" s="184">
        <v>96.629213483146074</v>
      </c>
      <c r="J19" s="174"/>
    </row>
    <row r="20" spans="2:11">
      <c r="B20" s="15" t="s">
        <v>20</v>
      </c>
      <c r="C20" s="187">
        <v>57</v>
      </c>
      <c r="D20" s="188">
        <v>5</v>
      </c>
      <c r="E20" s="187">
        <v>1535</v>
      </c>
      <c r="F20" s="187">
        <v>1597</v>
      </c>
      <c r="G20" s="189">
        <v>3.5691922354414527</v>
      </c>
      <c r="H20" s="190">
        <v>0.31308703819661865</v>
      </c>
      <c r="I20" s="191">
        <v>96.117720726361938</v>
      </c>
      <c r="J20" s="174"/>
    </row>
    <row r="21" spans="2:11">
      <c r="B21" s="9" t="s">
        <v>21</v>
      </c>
      <c r="C21" s="192">
        <v>3</v>
      </c>
      <c r="D21" s="193">
        <v>0</v>
      </c>
      <c r="E21" s="192">
        <v>13</v>
      </c>
      <c r="F21" s="192">
        <v>16</v>
      </c>
      <c r="G21" s="194">
        <v>18.75</v>
      </c>
      <c r="H21" s="195">
        <v>0</v>
      </c>
      <c r="I21" s="196">
        <v>81.25</v>
      </c>
      <c r="J21" s="174"/>
    </row>
    <row r="22" spans="2:11">
      <c r="B22" s="32" t="s">
        <v>22</v>
      </c>
      <c r="C22" s="33">
        <v>129</v>
      </c>
      <c r="D22" s="33">
        <v>7</v>
      </c>
      <c r="E22" s="33">
        <v>3056</v>
      </c>
      <c r="F22" s="33">
        <v>3192</v>
      </c>
      <c r="G22" s="34">
        <v>4.0413533834586461</v>
      </c>
      <c r="H22" s="197">
        <v>0.21929824561403508</v>
      </c>
      <c r="I22" s="198">
        <v>95.739348370927317</v>
      </c>
      <c r="J22" s="174"/>
    </row>
    <row r="23" spans="2:11">
      <c r="B23" s="15" t="s">
        <v>23</v>
      </c>
      <c r="C23" s="37">
        <v>3293</v>
      </c>
      <c r="D23" s="37">
        <v>171</v>
      </c>
      <c r="E23" s="37">
        <v>17325</v>
      </c>
      <c r="F23" s="37">
        <v>20789</v>
      </c>
      <c r="G23" s="38">
        <v>15.840107749290491</v>
      </c>
      <c r="H23" s="181">
        <v>0.82255038722401275</v>
      </c>
      <c r="I23" s="182">
        <v>83.337341863485491</v>
      </c>
      <c r="J23" s="174"/>
    </row>
    <row r="24" spans="2:11">
      <c r="B24" s="39" t="s">
        <v>24</v>
      </c>
      <c r="C24" s="40">
        <v>3422</v>
      </c>
      <c r="D24" s="40">
        <v>178</v>
      </c>
      <c r="E24" s="40">
        <v>20381</v>
      </c>
      <c r="F24" s="40">
        <v>23981</v>
      </c>
      <c r="G24" s="41">
        <v>14.269630123848046</v>
      </c>
      <c r="H24" s="199">
        <v>0.74225428464200827</v>
      </c>
      <c r="I24" s="200">
        <v>84.988115591509953</v>
      </c>
      <c r="J24" s="174"/>
    </row>
    <row r="25" spans="2:11" ht="37.5" customHeight="1">
      <c r="B25" s="253" t="s">
        <v>72</v>
      </c>
      <c r="C25" s="253"/>
      <c r="D25" s="253"/>
      <c r="E25" s="253"/>
      <c r="F25" s="253"/>
      <c r="G25" s="253"/>
      <c r="H25" s="253"/>
      <c r="I25" s="253"/>
      <c r="J25" s="203"/>
      <c r="K25" s="203"/>
    </row>
  </sheetData>
  <mergeCells count="8">
    <mergeCell ref="B25:I25"/>
    <mergeCell ref="B2:I2"/>
    <mergeCell ref="B3:B5"/>
    <mergeCell ref="C3:E3"/>
    <mergeCell ref="F3:F4"/>
    <mergeCell ref="G3:I3"/>
    <mergeCell ref="C5:F5"/>
    <mergeCell ref="G5:I5"/>
  </mergeCells>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02F7E03EC6555647837FA4C0958A5EE9" ma:contentTypeVersion="21" ma:contentTypeDescription="Ein neues Dokument erstellen." ma:contentTypeScope="" ma:versionID="58c3bffbaa3b7461f34350f104573a6f">
  <xsd:schema xmlns:xsd="http://www.w3.org/2001/XMLSchema" xmlns:xs="http://www.w3.org/2001/XMLSchema" xmlns:p="http://schemas.microsoft.com/office/2006/metadata/properties" xmlns:ns2="71ea3402-ccc5-4626-b376-cfd2cbafb61f" xmlns:ns3="ae700520-356e-437f-8d72-5ba612197a0d" targetNamespace="http://schemas.microsoft.com/office/2006/metadata/properties" ma:root="true" ma:fieldsID="b6bf54fadd18a819385eadebf189974b" ns2:_="" ns3:_="">
    <xsd:import namespace="71ea3402-ccc5-4626-b376-cfd2cbafb61f"/>
    <xsd:import namespace="ae700520-356e-437f-8d72-5ba612197a0d"/>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AutoKeyPoints" minOccurs="0"/>
                <xsd:element ref="ns2:MediaServiceKeyPoints" minOccurs="0"/>
                <xsd:element ref="ns2:rsmimportiert" minOccurs="0"/>
                <xsd:element ref="ns2:Fragen" minOccurs="0"/>
                <xsd:element ref="ns2:MediaServiceObjectDetectorVersions" minOccurs="0"/>
                <xsd:element ref="ns2:MediaServiceSearchProperties" minOccurs="0"/>
                <xsd:element ref="ns2:lcf76f155ced4ddcb4097134ff3c332f" minOccurs="0"/>
                <xsd:element ref="ns3:TaxCatchAll" minOccurs="0"/>
                <xsd:element ref="ns2:MediaServiceDateTaken" minOccurs="0"/>
                <xsd:element ref="ns2:Korrekturisterfolgt" minOccurs="0"/>
                <xsd:element ref="ns2:Korrektur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1ea3402-ccc5-4626-b376-cfd2cbafb61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rsmimportiert" ma:index="18" nillable="true" ma:displayName="rsm importiert" ma:default="0" ma:format="Dropdown" ma:internalName="rsmimportiert">
      <xsd:simpleType>
        <xsd:restriction base="dms:Boolean"/>
      </xsd:simpleType>
    </xsd:element>
    <xsd:element name="Fragen" ma:index="19" nillable="true" ma:displayName="Fragen" ma:format="Dropdown" ma:internalName="Fragen">
      <xsd:simpleType>
        <xsd:restriction base="dms:Text">
          <xsd:maxLength value="255"/>
        </xsd:restrictio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lcf76f155ced4ddcb4097134ff3c332f" ma:index="23" nillable="true" ma:taxonomy="true" ma:internalName="lcf76f155ced4ddcb4097134ff3c332f" ma:taxonomyFieldName="MediaServiceImageTags" ma:displayName="Bildmarkierungen" ma:readOnly="false" ma:fieldId="{5cf76f15-5ced-4ddc-b409-7134ff3c332f}" ma:taxonomyMulti="true" ma:sspId="7c5c163e-9316-40f2-8884-c71d2729bb5c" ma:termSetId="09814cd3-568e-fe90-9814-8d621ff8fb84" ma:anchorId="fba54fb3-c3e1-fe81-a776-ca4b69148c4d" ma:open="true" ma:isKeyword="false">
      <xsd:complexType>
        <xsd:sequence>
          <xsd:element ref="pc:Terms" minOccurs="0" maxOccurs="1"/>
        </xsd:sequence>
      </xsd:complexType>
    </xsd:element>
    <xsd:element name="MediaServiceDateTaken" ma:index="25" nillable="true" ma:displayName="MediaServiceDateTaken" ma:hidden="true" ma:indexed="true" ma:internalName="MediaServiceDateTaken" ma:readOnly="true">
      <xsd:simpleType>
        <xsd:restriction base="dms:Text"/>
      </xsd:simpleType>
    </xsd:element>
    <xsd:element name="Korrekturisterfolgt" ma:index="26" nillable="true" ma:displayName="Korrektur ist erfolgt" ma:default="0" ma:format="Dropdown" ma:internalName="Korrekturisterfolgt">
      <xsd:simpleType>
        <xsd:restriction base="dms:Boolean"/>
      </xsd:simpleType>
    </xsd:element>
    <xsd:element name="Korrekturen" ma:index="27" nillable="true" ma:displayName="Korrekturen" ma:format="Dropdown" ma:internalName="Korrekturen">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e700520-356e-437f-8d72-5ba612197a0d" elementFormDefault="qualified">
    <xsd:import namespace="http://schemas.microsoft.com/office/2006/documentManagement/types"/>
    <xsd:import namespace="http://schemas.microsoft.com/office/infopath/2007/PartnerControls"/>
    <xsd:element name="SharedWithUsers" ma:index="14"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Freigegeben für - Details" ma:internalName="SharedWithDetails" ma:readOnly="true">
      <xsd:simpleType>
        <xsd:restriction base="dms:Note">
          <xsd:maxLength value="255"/>
        </xsd:restriction>
      </xsd:simpleType>
    </xsd:element>
    <xsd:element name="TaxCatchAll" ma:index="24" nillable="true" ma:displayName="Taxonomy Catch All Column" ma:hidden="true" ma:list="{f2bc58ed-3e21-4e53-9386-e02250969afd}" ma:internalName="TaxCatchAll" ma:showField="CatchAllData" ma:web="ae700520-356e-437f-8d72-5ba612197a0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ae700520-356e-437f-8d72-5ba612197a0d" xsi:nil="true"/>
    <lcf76f155ced4ddcb4097134ff3c332f xmlns="71ea3402-ccc5-4626-b376-cfd2cbafb61f">
      <Terms xmlns="http://schemas.microsoft.com/office/infopath/2007/PartnerControls"/>
    </lcf76f155ced4ddcb4097134ff3c332f>
    <Fragen xmlns="71ea3402-ccc5-4626-b376-cfd2cbafb61f" xsi:nil="true"/>
    <rsmimportiert xmlns="71ea3402-ccc5-4626-b376-cfd2cbafb61f">false</rsmimportiert>
    <Korrekturisterfolgt xmlns="71ea3402-ccc5-4626-b376-cfd2cbafb61f">false</Korrekturisterfolgt>
    <Korrekturen xmlns="71ea3402-ccc5-4626-b376-cfd2cbafb61f" xsi:nil="true"/>
  </documentManagement>
</p:properties>
</file>

<file path=customXml/itemProps1.xml><?xml version="1.0" encoding="utf-8"?>
<ds:datastoreItem xmlns:ds="http://schemas.openxmlformats.org/officeDocument/2006/customXml" ds:itemID="{D0A55DF8-F7A9-4055-8800-76F4E2D232A6}"/>
</file>

<file path=customXml/itemProps2.xml><?xml version="1.0" encoding="utf-8"?>
<ds:datastoreItem xmlns:ds="http://schemas.openxmlformats.org/officeDocument/2006/customXml" ds:itemID="{693D0C32-7F8A-4654-B702-DCA202B27B9F}">
  <ds:schemaRefs>
    <ds:schemaRef ds:uri="http://schemas.microsoft.com/sharepoint/v3/contenttype/forms"/>
  </ds:schemaRefs>
</ds:datastoreItem>
</file>

<file path=customXml/itemProps3.xml><?xml version="1.0" encoding="utf-8"?>
<ds:datastoreItem xmlns:ds="http://schemas.openxmlformats.org/officeDocument/2006/customXml" ds:itemID="{2850760D-9969-4183-ACA0-5F2F19EE29A9}">
  <ds:schemaRefs>
    <ds:schemaRef ds:uri="http://purl.org/dc/terms/"/>
    <ds:schemaRef ds:uri="http://schemas.openxmlformats.org/package/2006/metadata/core-properties"/>
    <ds:schemaRef ds:uri="http://schemas.microsoft.com/office/2006/documentManagement/types"/>
    <ds:schemaRef ds:uri="7d7865cf-8437-4f8d-8a75-e3e428d14f16"/>
    <ds:schemaRef ds:uri="http://purl.org/dc/elements/1.1/"/>
    <ds:schemaRef ds:uri="http://schemas.microsoft.com/office/2006/metadata/properties"/>
    <ds:schemaRef ds:uri="http://schemas.microsoft.com/office/infopath/2007/PartnerControls"/>
    <ds:schemaRef ds:uri="http://www.w3.org/XML/1998/namespace"/>
    <ds:schemaRef ds:uri="http://purl.org/dc/dcmitype/"/>
    <ds:schemaRef ds:uri="71ea3402-ccc5-4626-b376-cfd2cbafb61f"/>
    <ds:schemaRef ds:uri="8fe5fe7f-71d3-4c12-941c-45014db26956"/>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22</vt:i4>
      </vt:variant>
    </vt:vector>
  </HeadingPairs>
  <TitlesOfParts>
    <vt:vector size="22" baseType="lpstr">
      <vt:lpstr>Inhalt</vt:lpstr>
      <vt:lpstr>&lt; 3 | 2023</vt:lpstr>
      <vt:lpstr>&lt; 3 | 2022</vt:lpstr>
      <vt:lpstr>&lt; 3 | 2021</vt:lpstr>
      <vt:lpstr>&lt; 3 | 2020</vt:lpstr>
      <vt:lpstr>&lt; 3 | 2019</vt:lpstr>
      <vt:lpstr>&lt; 3 | 2018</vt:lpstr>
      <vt:lpstr>&lt; 3 | 2017</vt:lpstr>
      <vt:lpstr>&gt; 3 | 2023</vt:lpstr>
      <vt:lpstr>&gt; 3 | 2022</vt:lpstr>
      <vt:lpstr>&gt; 3 | 2021</vt:lpstr>
      <vt:lpstr>&gt; 3 | 2020</vt:lpstr>
      <vt:lpstr>&gt; 3 | 2019</vt:lpstr>
      <vt:lpstr>&gt; 3 | 2018</vt:lpstr>
      <vt:lpstr>&gt; 3 | 2017</vt:lpstr>
      <vt:lpstr>Schulkinder | 2023</vt:lpstr>
      <vt:lpstr>Schulkinder | 2022</vt:lpstr>
      <vt:lpstr>Schulkinder | 2021</vt:lpstr>
      <vt:lpstr>Schulkinder | 2020</vt:lpstr>
      <vt:lpstr>Schulkinder | 2019</vt:lpstr>
      <vt:lpstr>Schulkinder | 2018</vt:lpstr>
      <vt:lpstr>Schulkinder | 2017</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Berg, Eva, ST-WB</dc:creator>
  <cp:lastModifiedBy>Helena Hornung</cp:lastModifiedBy>
  <dcterms:created xsi:type="dcterms:W3CDTF">2020-11-25T12:38:38Z</dcterms:created>
  <dcterms:modified xsi:type="dcterms:W3CDTF">2024-07-26T14:02:38Z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0x01010002F7E03EC6555647837FA4C0958A5EE9</vt:lpwstr>
  </property>
  <property fmtid="{D5CDD505-2E9C-101B-9397-08002B2CF9AE}" pid="3" name="MediaServiceImageTags">
    <vt:lpwstr/>
  </property>
</Properties>
</file>