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B3835282-B01F-423C-8DAD-A9A280D87157}" xr6:coauthVersionLast="47" xr6:coauthVersionMax="47" xr10:uidLastSave="{00000000-0000-0000-0000-000000000000}"/>
  <bookViews>
    <workbookView xWindow="38292" yWindow="4380" windowWidth="29016" windowHeight="15696" xr2:uid="{00000000-000D-0000-FFFF-FFFF00000000}"/>
  </bookViews>
  <sheets>
    <sheet name="Inhalt" sheetId="5" r:id="rId1"/>
    <sheet name="01.03.2023" sheetId="8" r:id="rId2"/>
    <sheet name="01.03.2022" sheetId="7" r:id="rId3"/>
    <sheet name="01.03.2021" sheetId="6" r:id="rId4"/>
    <sheet name="01.03.2020" sheetId="4" r:id="rId5"/>
    <sheet name="01.03.2019" sheetId="3" r:id="rId6"/>
    <sheet name="01.03.2018" sheetId="2" r:id="rId7"/>
    <sheet name="01.03.2017" sheetId="1" r:id="rId8"/>
  </sheets>
  <externalReferences>
    <externalReference r:id="rId9"/>
    <externalReference r:id="rId10"/>
    <externalReference r:id="rId11"/>
    <externalReference r:id="rId12"/>
    <externalReference r:id="rId13"/>
    <externalReference r:id="rId14"/>
  </externalReferences>
  <definedNames>
    <definedName name="_____________________________C22b7" localSheetId="7">#REF!</definedName>
    <definedName name="_____________________________C22b7" localSheetId="6">#REF!</definedName>
    <definedName name="_____________________________C22b7" localSheetId="5">#REF!</definedName>
    <definedName name="_____________________________C22b7">#REF!</definedName>
    <definedName name="____________________________C22b7" localSheetId="7">#REF!</definedName>
    <definedName name="____________________________C22b7" localSheetId="6">#REF!</definedName>
    <definedName name="____________________________C22b7" localSheetId="5">#REF!</definedName>
    <definedName name="____________________________C22b7">#REF!</definedName>
    <definedName name="___________________________C22b7" localSheetId="7">#REF!</definedName>
    <definedName name="___________________________C22b7" localSheetId="6">#REF!</definedName>
    <definedName name="___________________________C22b7" localSheetId="5">#REF!</definedName>
    <definedName name="___________________________C22b7">#REF!</definedName>
    <definedName name="__________________________C22b7" localSheetId="7">#REF!</definedName>
    <definedName name="__________________________C22b7" localSheetId="6">#REF!</definedName>
    <definedName name="__________________________C22b7" localSheetId="5">#REF!</definedName>
    <definedName name="__________________________C22b7">#REF!</definedName>
    <definedName name="_________________________C22b7" localSheetId="7">#REF!</definedName>
    <definedName name="_________________________C22b7" localSheetId="6">#REF!</definedName>
    <definedName name="_________________________C22b7" localSheetId="5">#REF!</definedName>
    <definedName name="_________________________C22b7">#REF!</definedName>
    <definedName name="________________________C22b7" localSheetId="7">#REF!</definedName>
    <definedName name="________________________C22b7" localSheetId="6">#REF!</definedName>
    <definedName name="________________________C22b7" localSheetId="5">#REF!</definedName>
    <definedName name="________________________C22b7">#REF!</definedName>
    <definedName name="_______________________C22b7" localSheetId="7">#REF!</definedName>
    <definedName name="_______________________C22b7" localSheetId="6">#REF!</definedName>
    <definedName name="_______________________C22b7" localSheetId="5">#REF!</definedName>
    <definedName name="_______________________C22b7">#REF!</definedName>
    <definedName name="______________________C22b7" localSheetId="7">#REF!</definedName>
    <definedName name="______________________C22b7" localSheetId="6">#REF!</definedName>
    <definedName name="______________________C22b7" localSheetId="5">#REF!</definedName>
    <definedName name="______________________C22b7">#REF!</definedName>
    <definedName name="_____________________C22b7" localSheetId="7">#REF!</definedName>
    <definedName name="_____________________C22b7" localSheetId="6">#REF!</definedName>
    <definedName name="_____________________C22b7" localSheetId="5">#REF!</definedName>
    <definedName name="_____________________C22b7">#REF!</definedName>
    <definedName name="____________________C22b7" localSheetId="7">#REF!</definedName>
    <definedName name="____________________C22b7" localSheetId="6">#REF!</definedName>
    <definedName name="____________________C22b7" localSheetId="5">#REF!</definedName>
    <definedName name="____________________C22b7">#REF!</definedName>
    <definedName name="__________________C22b7" localSheetId="7">#REF!</definedName>
    <definedName name="__________________C22b7" localSheetId="6">#REF!</definedName>
    <definedName name="__________________C22b7" localSheetId="5">#REF!</definedName>
    <definedName name="__________________C22b7">#REF!</definedName>
    <definedName name="_________________C22b7" localSheetId="7">#REF!</definedName>
    <definedName name="_________________C22b7" localSheetId="6">#REF!</definedName>
    <definedName name="_________________C22b7" localSheetId="5">#REF!</definedName>
    <definedName name="_________________C22b7">#REF!</definedName>
    <definedName name="________________C22b7" localSheetId="7">#REF!</definedName>
    <definedName name="________________C22b7" localSheetId="6">#REF!</definedName>
    <definedName name="________________C22b7" localSheetId="5">#REF!</definedName>
    <definedName name="________________C22b7">#REF!</definedName>
    <definedName name="______________C22b7" localSheetId="7">#REF!</definedName>
    <definedName name="______________C22b7" localSheetId="6">#REF!</definedName>
    <definedName name="______________C22b7" localSheetId="5">#REF!</definedName>
    <definedName name="______________C22b7">#REF!</definedName>
    <definedName name="_____________C22b7" localSheetId="7">#REF!</definedName>
    <definedName name="_____________C22b7" localSheetId="6">#REF!</definedName>
    <definedName name="_____________C22b7" localSheetId="5">#REF!</definedName>
    <definedName name="_____________C22b7">#REF!</definedName>
    <definedName name="____________C22b7" localSheetId="7">#REF!</definedName>
    <definedName name="____________C22b7" localSheetId="6">#REF!</definedName>
    <definedName name="____________C22b7" localSheetId="5">#REF!</definedName>
    <definedName name="____________C22b7">#REF!</definedName>
    <definedName name="___________C22b7" localSheetId="7">#REF!</definedName>
    <definedName name="___________C22b7" localSheetId="6">#REF!</definedName>
    <definedName name="___________C22b7" localSheetId="5">#REF!</definedName>
    <definedName name="___________C22b7">#REF!</definedName>
    <definedName name="__________C22b7" localSheetId="7">#REF!</definedName>
    <definedName name="__________C22b7" localSheetId="6">#REF!</definedName>
    <definedName name="__________C22b7" localSheetId="5">#REF!</definedName>
    <definedName name="__________C22b7">#REF!</definedName>
    <definedName name="_________C22b7" localSheetId="7">#REF!</definedName>
    <definedName name="_________C22b7" localSheetId="6">#REF!</definedName>
    <definedName name="_________C22b7" localSheetId="5">#REF!</definedName>
    <definedName name="_________C22b7">#REF!</definedName>
    <definedName name="________C22b7" localSheetId="7">#REF!</definedName>
    <definedName name="________C22b7" localSheetId="6">#REF!</definedName>
    <definedName name="________C22b7" localSheetId="5">#REF!</definedName>
    <definedName name="________C22b7">#REF!</definedName>
    <definedName name="_______C22b7" localSheetId="7">#REF!</definedName>
    <definedName name="_______C22b7" localSheetId="6">#REF!</definedName>
    <definedName name="_______C22b7" localSheetId="5">#REF!</definedName>
    <definedName name="_______C22b7">#REF!</definedName>
    <definedName name="______C22b7" localSheetId="7">#REF!</definedName>
    <definedName name="______C22b7" localSheetId="6">#REF!</definedName>
    <definedName name="______C22b7" localSheetId="5">#REF!</definedName>
    <definedName name="______C22b7">#REF!</definedName>
    <definedName name="_____C22b7" localSheetId="7">#REF!</definedName>
    <definedName name="_____C22b7" localSheetId="6">#REF!</definedName>
    <definedName name="_____C22b7" localSheetId="5">#REF!</definedName>
    <definedName name="_____C22b7">#REF!</definedName>
    <definedName name="____C22b7" localSheetId="7">#REF!</definedName>
    <definedName name="____C22b7" localSheetId="6">#REF!</definedName>
    <definedName name="____C22b7" localSheetId="5">#REF!</definedName>
    <definedName name="____C22b7">#REF!</definedName>
    <definedName name="___C22b7" localSheetId="7">#REF!</definedName>
    <definedName name="___C22b7" localSheetId="6">#REF!</definedName>
    <definedName name="___C22b7" localSheetId="5">#REF!</definedName>
    <definedName name="___C22b7">#REF!</definedName>
    <definedName name="__123Graph_A" localSheetId="7" hidden="1">[1]Daten!#REF!</definedName>
    <definedName name="__123Graph_A" localSheetId="6" hidden="1">[1]Daten!#REF!</definedName>
    <definedName name="__123Graph_A" localSheetId="5" hidden="1">[1]Daten!#REF!</definedName>
    <definedName name="__123Graph_A" hidden="1">[1]Daten!#REF!</definedName>
    <definedName name="__123Graph_B" localSheetId="7" hidden="1">[1]Daten!#REF!</definedName>
    <definedName name="__123Graph_B" localSheetId="6" hidden="1">[1]Daten!#REF!</definedName>
    <definedName name="__123Graph_B" localSheetId="5" hidden="1">[1]Daten!#REF!</definedName>
    <definedName name="__123Graph_B" hidden="1">[1]Daten!#REF!</definedName>
    <definedName name="__123Graph_C" localSheetId="7" hidden="1">[1]Daten!#REF!</definedName>
    <definedName name="__123Graph_C" localSheetId="6" hidden="1">[1]Daten!#REF!</definedName>
    <definedName name="__123Graph_C" localSheetId="5" hidden="1">[1]Daten!#REF!</definedName>
    <definedName name="__123Graph_C" hidden="1">[1]Daten!#REF!</definedName>
    <definedName name="__123Graph_D" localSheetId="7" hidden="1">[1]Daten!#REF!</definedName>
    <definedName name="__123Graph_D" localSheetId="6" hidden="1">[1]Daten!#REF!</definedName>
    <definedName name="__123Graph_D" localSheetId="5" hidden="1">[1]Daten!#REF!</definedName>
    <definedName name="__123Graph_D" hidden="1">[1]Daten!#REF!</definedName>
    <definedName name="__123Graph_E" localSheetId="7" hidden="1">[1]Daten!#REF!</definedName>
    <definedName name="__123Graph_E" localSheetId="6" hidden="1">[1]Daten!#REF!</definedName>
    <definedName name="__123Graph_E" localSheetId="5" hidden="1">[1]Daten!#REF!</definedName>
    <definedName name="__123Graph_E" hidden="1">[1]Daten!#REF!</definedName>
    <definedName name="__123Graph_F" localSheetId="7" hidden="1">[1]Daten!#REF!</definedName>
    <definedName name="__123Graph_F" localSheetId="6" hidden="1">[1]Daten!#REF!</definedName>
    <definedName name="__123Graph_F" localSheetId="5" hidden="1">[1]Daten!#REF!</definedName>
    <definedName name="__123Graph_F" hidden="1">[1]Daten!#REF!</definedName>
    <definedName name="__123Graph_X" localSheetId="7" hidden="1">[1]Daten!#REF!</definedName>
    <definedName name="__123Graph_X" localSheetId="6" hidden="1">[1]Daten!#REF!</definedName>
    <definedName name="__123Graph_X" localSheetId="5" hidden="1">[1]Daten!#REF!</definedName>
    <definedName name="__123Graph_X" hidden="1">[1]Daten!#REF!</definedName>
    <definedName name="__C22b7" localSheetId="7">#REF!</definedName>
    <definedName name="__C22b7" localSheetId="6">#REF!</definedName>
    <definedName name="__C22b7" localSheetId="5">#REF!</definedName>
    <definedName name="__C22b7">#REF!</definedName>
    <definedName name="_C22b7" localSheetId="7">#REF!</definedName>
    <definedName name="_C22b7" localSheetId="6">#REF!</definedName>
    <definedName name="_C22b7" localSheetId="5">#REF!</definedName>
    <definedName name="_C22b7">#REF!</definedName>
    <definedName name="_Fill" localSheetId="7" hidden="1">#REF!</definedName>
    <definedName name="_Fill" localSheetId="6" hidden="1">#REF!</definedName>
    <definedName name="_Fill" localSheetId="5" hidden="1">#REF!</definedName>
    <definedName name="_Fill" hidden="1">#REF!</definedName>
    <definedName name="_tab27" localSheetId="7">[2]TAB16!#REF!</definedName>
    <definedName name="_tab27" localSheetId="6">[2]TAB16!#REF!</definedName>
    <definedName name="_tab27" localSheetId="5">[2]TAB16!#REF!</definedName>
    <definedName name="_tab27">[2]TAB16!#REF!</definedName>
    <definedName name="_tab28" localSheetId="7">[2]TAB16!#REF!</definedName>
    <definedName name="_tab28" localSheetId="6">[2]TAB16!#REF!</definedName>
    <definedName name="_tab28" localSheetId="5">[2]TAB16!#REF!</definedName>
    <definedName name="_tab28">[2]TAB16!#REF!</definedName>
    <definedName name="aa" localSheetId="7">#REF!</definedName>
    <definedName name="aa" localSheetId="6">#REF!</definedName>
    <definedName name="aa" localSheetId="5">#REF!</definedName>
    <definedName name="aa">#REF!</definedName>
    <definedName name="aaaa" localSheetId="7">#REF!</definedName>
    <definedName name="aaaa" localSheetId="6">#REF!</definedName>
    <definedName name="aaaa" localSheetId="5">#REF!</definedName>
    <definedName name="aaaa">#REF!</definedName>
    <definedName name="aaaaa" localSheetId="7">#REF!</definedName>
    <definedName name="aaaaa" localSheetId="6">#REF!</definedName>
    <definedName name="aaaaa" localSheetId="5">#REF!</definedName>
    <definedName name="aaaaa">#REF!</definedName>
    <definedName name="aaaaadad" localSheetId="7">#REF!</definedName>
    <definedName name="aaaaadad" localSheetId="6">#REF!</definedName>
    <definedName name="aaaaadad" localSheetId="5">#REF!</definedName>
    <definedName name="aaaaadad">#REF!</definedName>
    <definedName name="aadasd" localSheetId="7">#REF!</definedName>
    <definedName name="aadasd" localSheetId="6">#REF!</definedName>
    <definedName name="aadasd" localSheetId="5">#REF!</definedName>
    <definedName name="aadasd">#REF!</definedName>
    <definedName name="Abb.G33A" localSheetId="7">#REF!</definedName>
    <definedName name="Abb.G33A" localSheetId="6">#REF!</definedName>
    <definedName name="Abb.G33A" localSheetId="5">#REF!</definedName>
    <definedName name="Abb.G33A">#REF!</definedName>
    <definedName name="Abf_Laender2000_Heim" localSheetId="7">#REF!</definedName>
    <definedName name="Abf_Laender2000_Heim" localSheetId="6">#REF!</definedName>
    <definedName name="Abf_Laender2000_Heim" localSheetId="5">#REF!</definedName>
    <definedName name="Abf_Laender2000_Heim">#REF!</definedName>
    <definedName name="Abf_Laender2000_Heim_4" localSheetId="7">#REF!</definedName>
    <definedName name="Abf_Laender2000_Heim_4" localSheetId="6">#REF!</definedName>
    <definedName name="Abf_Laender2000_Heim_4" localSheetId="5">#REF!</definedName>
    <definedName name="Abf_Laender2000_Heim_4">#REF!</definedName>
    <definedName name="Abf_Laender2000_Heim_5">#N/A</definedName>
    <definedName name="Abf_Laender2000_Heim_59">#N/A</definedName>
    <definedName name="Abschluss" localSheetId="7">#REF!</definedName>
    <definedName name="Abschluss" localSheetId="6">#REF!</definedName>
    <definedName name="Abschluss" localSheetId="5">#REF!</definedName>
    <definedName name="Abschluss">#REF!</definedName>
    <definedName name="Abschlussart" localSheetId="7">#REF!</definedName>
    <definedName name="Abschlussart" localSheetId="6">#REF!</definedName>
    <definedName name="Abschlussart" localSheetId="5">#REF!</definedName>
    <definedName name="Abschlussart">#REF!</definedName>
    <definedName name="ad" localSheetId="7">#REF!</definedName>
    <definedName name="ad" localSheetId="6">#REF!</definedName>
    <definedName name="ad" localSheetId="5">#REF!</definedName>
    <definedName name="ad">#REF!</definedName>
    <definedName name="adadasd" localSheetId="7">#REF!</definedName>
    <definedName name="adadasd" localSheetId="6">#REF!</definedName>
    <definedName name="adadasd" localSheetId="5">#REF!</definedName>
    <definedName name="adadasd">#REF!</definedName>
    <definedName name="ads" localSheetId="7">#REF!</definedName>
    <definedName name="ads" localSheetId="6">#REF!</definedName>
    <definedName name="ads" localSheetId="5">#REF!</definedName>
    <definedName name="ads">#REF!</definedName>
    <definedName name="Alle">[3]MZ_Daten!$E$1:$E$65536</definedName>
    <definedName name="Alter" localSheetId="7">#REF!</definedName>
    <definedName name="Alter" localSheetId="6">#REF!</definedName>
    <definedName name="Alter" localSheetId="5">#REF!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7">#REF!</definedName>
    <definedName name="asas" localSheetId="6">#REF!</definedName>
    <definedName name="asas" localSheetId="5">#REF!</definedName>
    <definedName name="asas">#REF!</definedName>
    <definedName name="BaMa_Key" localSheetId="7">#REF!</definedName>
    <definedName name="BaMa_Key" localSheetId="6">#REF!</definedName>
    <definedName name="BaMa_Key" localSheetId="5">#REF!</definedName>
    <definedName name="BaMa_Key">#REF!</definedName>
    <definedName name="bbbbbbbbbbbb" localSheetId="7">#REF!</definedName>
    <definedName name="bbbbbbbbbbbb" localSheetId="6">#REF!</definedName>
    <definedName name="bbbbbbbbbbbb" localSheetId="5">#REF!</definedName>
    <definedName name="bbbbbbbbbbbb">#REF!</definedName>
    <definedName name="BERUFSFACHSCHULE">[3]MZ_Daten!$T$1:$T$65536</definedName>
    <definedName name="BFS_Insg" localSheetId="7">#REF!</definedName>
    <definedName name="BFS_Insg" localSheetId="6">#REF!</definedName>
    <definedName name="BFS_Insg" localSheetId="5">#REF!</definedName>
    <definedName name="BFS_Insg">#REF!</definedName>
    <definedName name="BFS_Schlüssel" localSheetId="7">#REF!</definedName>
    <definedName name="BFS_Schlüssel" localSheetId="6">#REF!</definedName>
    <definedName name="BFS_Schlüssel" localSheetId="5">#REF!</definedName>
    <definedName name="BFS_Schlüssel">#REF!</definedName>
    <definedName name="BFS_Weibl" localSheetId="7">#REF!</definedName>
    <definedName name="BFS_Weibl" localSheetId="6">#REF!</definedName>
    <definedName name="BFS_Weibl" localSheetId="5">#REF!</definedName>
    <definedName name="BFS_Weibl">#REF!</definedName>
    <definedName name="BGJ_Daten_Insg" localSheetId="7">#REF!</definedName>
    <definedName name="BGJ_Daten_Insg" localSheetId="6">#REF!</definedName>
    <definedName name="BGJ_Daten_Insg" localSheetId="5">#REF!</definedName>
    <definedName name="BGJ_Daten_Insg">#REF!</definedName>
    <definedName name="BGJ_Daten_Weibl" localSheetId="7">#REF!</definedName>
    <definedName name="BGJ_Daten_Weibl" localSheetId="6">#REF!</definedName>
    <definedName name="BGJ_Daten_Weibl" localSheetId="5">#REF!</definedName>
    <definedName name="BGJ_Daten_Weibl">#REF!</definedName>
    <definedName name="BGJ_Schlüssel" localSheetId="7">#REF!</definedName>
    <definedName name="BGJ_Schlüssel" localSheetId="6">#REF!</definedName>
    <definedName name="BGJ_Schlüssel" localSheetId="5">#REF!</definedName>
    <definedName name="BGJ_Schlüssel">#REF!</definedName>
    <definedName name="BS_Insg" localSheetId="7">#REF!</definedName>
    <definedName name="BS_Insg" localSheetId="6">#REF!</definedName>
    <definedName name="BS_Insg" localSheetId="5">#REF!</definedName>
    <definedName name="BS_Insg">#REF!</definedName>
    <definedName name="BS_MitAngabe">[3]MZ_Daten!$AE$1:$AE$65536</definedName>
    <definedName name="BS_OhneAbschluss">[3]MZ_Daten!$AB$1:$AB$65536</definedName>
    <definedName name="BS_OhneAngabe">[3]MZ_Daten!$AA$1:$AA$65536</definedName>
    <definedName name="BS_Schlüssel" localSheetId="7">#REF!</definedName>
    <definedName name="BS_Schlüssel" localSheetId="6">#REF!</definedName>
    <definedName name="BS_Schlüssel" localSheetId="5">#REF!</definedName>
    <definedName name="BS_Schlüssel">#REF!</definedName>
    <definedName name="BS_Weibl" localSheetId="7">#REF!</definedName>
    <definedName name="BS_Weibl" localSheetId="6">#REF!</definedName>
    <definedName name="BS_Weibl" localSheetId="5">#REF!</definedName>
    <definedName name="BS_Weibl">#REF!</definedName>
    <definedName name="BVJ">[3]MZ_Daten!$R$1:$R$65536</definedName>
    <definedName name="d" localSheetId="7">#REF!</definedName>
    <definedName name="d" localSheetId="6">#REF!</definedName>
    <definedName name="d" localSheetId="5">#REF!</definedName>
    <definedName name="d">#REF!</definedName>
    <definedName name="dddddddddd" localSheetId="7">#REF!</definedName>
    <definedName name="dddddddddd" localSheetId="6">#REF!</definedName>
    <definedName name="dddddddddd" localSheetId="5">#REF!</definedName>
    <definedName name="dddddddddd">#REF!</definedName>
    <definedName name="dgdhfd" localSheetId="7">#REF!</definedName>
    <definedName name="dgdhfd" localSheetId="6">#REF!</definedName>
    <definedName name="dgdhfd" localSheetId="5">#REF!</definedName>
    <definedName name="dgdhfd">#REF!</definedName>
    <definedName name="DOKPROT" localSheetId="7">#REF!</definedName>
    <definedName name="DOKPROT" localSheetId="6">#REF!</definedName>
    <definedName name="DOKPROT" localSheetId="5">#REF!</definedName>
    <definedName name="DOKPROT">#REF!</definedName>
    <definedName name="drei_jährige_FS_Insg" localSheetId="7">#REF!</definedName>
    <definedName name="drei_jährige_FS_Insg" localSheetId="6">#REF!</definedName>
    <definedName name="drei_jährige_FS_Insg" localSheetId="5">#REF!</definedName>
    <definedName name="drei_jährige_FS_Insg">#REF!</definedName>
    <definedName name="drei_jährige_FS_Schlüssel" localSheetId="7">#REF!</definedName>
    <definedName name="drei_jährige_FS_Schlüssel" localSheetId="6">#REF!</definedName>
    <definedName name="drei_jährige_FS_Schlüssel" localSheetId="5">#REF!</definedName>
    <definedName name="drei_jährige_FS_Schlüssel">#REF!</definedName>
    <definedName name="drei_jährige_FS_Weibl" localSheetId="7">#REF!</definedName>
    <definedName name="drei_jährige_FS_Weibl" localSheetId="6">#REF!</definedName>
    <definedName name="drei_jährige_FS_Weibl" localSheetId="5">#REF!</definedName>
    <definedName name="drei_jährige_FS_Weibl">#REF!</definedName>
    <definedName name="DRUAU01" localSheetId="7">#REF!</definedName>
    <definedName name="DRUAU01" localSheetId="6">#REF!</definedName>
    <definedName name="DRUAU01" localSheetId="5">#REF!</definedName>
    <definedName name="DRUAU01">#REF!</definedName>
    <definedName name="DRUAU02" localSheetId="7">#REF!</definedName>
    <definedName name="DRUAU02" localSheetId="6">#REF!</definedName>
    <definedName name="DRUAU02" localSheetId="5">#REF!</definedName>
    <definedName name="DRUAU02">#REF!</definedName>
    <definedName name="DRUAU03" localSheetId="7">#REF!</definedName>
    <definedName name="DRUAU03" localSheetId="6">#REF!</definedName>
    <definedName name="DRUAU03" localSheetId="5">#REF!</definedName>
    <definedName name="DRUAU03">#REF!</definedName>
    <definedName name="DRUAU04" localSheetId="7">#REF!</definedName>
    <definedName name="DRUAU04" localSheetId="6">#REF!</definedName>
    <definedName name="DRUAU04" localSheetId="5">#REF!</definedName>
    <definedName name="DRUAU04">#REF!</definedName>
    <definedName name="DRUAU04A" localSheetId="7">#REF!</definedName>
    <definedName name="DRUAU04A" localSheetId="6">#REF!</definedName>
    <definedName name="DRUAU04A" localSheetId="5">#REF!</definedName>
    <definedName name="DRUAU04A">#REF!</definedName>
    <definedName name="DRUAU05" localSheetId="7">#REF!</definedName>
    <definedName name="DRUAU05" localSheetId="6">#REF!</definedName>
    <definedName name="DRUAU05" localSheetId="5">#REF!</definedName>
    <definedName name="DRUAU05">#REF!</definedName>
    <definedName name="DRUAU06" localSheetId="7">#REF!</definedName>
    <definedName name="DRUAU06" localSheetId="6">#REF!</definedName>
    <definedName name="DRUAU06" localSheetId="5">#REF!</definedName>
    <definedName name="DRUAU06">#REF!</definedName>
    <definedName name="DRUAU06A" localSheetId="7">#REF!</definedName>
    <definedName name="DRUAU06A" localSheetId="6">#REF!</definedName>
    <definedName name="DRUAU06A" localSheetId="5">#REF!</definedName>
    <definedName name="DRUAU06A">#REF!</definedName>
    <definedName name="DRUCK01" localSheetId="7">#REF!</definedName>
    <definedName name="DRUCK01" localSheetId="6">#REF!</definedName>
    <definedName name="DRUCK01" localSheetId="5">#REF!</definedName>
    <definedName name="DRUCK01">#REF!</definedName>
    <definedName name="DRUCK02" localSheetId="7">#REF!</definedName>
    <definedName name="DRUCK02" localSheetId="6">#REF!</definedName>
    <definedName name="DRUCK02" localSheetId="5">#REF!</definedName>
    <definedName name="DRUCK02">#REF!</definedName>
    <definedName name="DRUCK03" localSheetId="7">#REF!</definedName>
    <definedName name="DRUCK03" localSheetId="6">#REF!</definedName>
    <definedName name="DRUCK03" localSheetId="5">#REF!</definedName>
    <definedName name="DRUCK03">#REF!</definedName>
    <definedName name="DRUCK04" localSheetId="7">#REF!</definedName>
    <definedName name="DRUCK04" localSheetId="6">#REF!</definedName>
    <definedName name="DRUCK04" localSheetId="5">#REF!</definedName>
    <definedName name="DRUCK04">#REF!</definedName>
    <definedName name="DRUCK05" localSheetId="7">#REF!</definedName>
    <definedName name="DRUCK05" localSheetId="6">#REF!</definedName>
    <definedName name="DRUCK05" localSheetId="5">#REF!</definedName>
    <definedName name="DRUCK05">#REF!</definedName>
    <definedName name="DRUCK06" localSheetId="7">#REF!</definedName>
    <definedName name="DRUCK06" localSheetId="6">#REF!</definedName>
    <definedName name="DRUCK06" localSheetId="5">#REF!</definedName>
    <definedName name="DRUCK06">#REF!</definedName>
    <definedName name="DRUCK07" localSheetId="7">#REF!</definedName>
    <definedName name="DRUCK07" localSheetId="6">#REF!</definedName>
    <definedName name="DRUCK07" localSheetId="5">#REF!</definedName>
    <definedName name="DRUCK07">#REF!</definedName>
    <definedName name="DRUCK08" localSheetId="7">#REF!</definedName>
    <definedName name="DRUCK08" localSheetId="6">#REF!</definedName>
    <definedName name="DRUCK08" localSheetId="5">#REF!</definedName>
    <definedName name="DRUCK08">#REF!</definedName>
    <definedName name="DRUCK09" localSheetId="7">#REF!</definedName>
    <definedName name="DRUCK09" localSheetId="6">#REF!</definedName>
    <definedName name="DRUCK09" localSheetId="5">#REF!</definedName>
    <definedName name="DRUCK09">#REF!</definedName>
    <definedName name="DRUCK10" localSheetId="7">#REF!</definedName>
    <definedName name="DRUCK10" localSheetId="6">#REF!</definedName>
    <definedName name="DRUCK10" localSheetId="5">#REF!</definedName>
    <definedName name="DRUCK10">#REF!</definedName>
    <definedName name="DRUCK11" localSheetId="7">#REF!</definedName>
    <definedName name="DRUCK11" localSheetId="6">#REF!</definedName>
    <definedName name="DRUCK11" localSheetId="5">#REF!</definedName>
    <definedName name="DRUCK11">#REF!</definedName>
    <definedName name="DRUCK11A" localSheetId="7">#REF!</definedName>
    <definedName name="DRUCK11A" localSheetId="6">#REF!</definedName>
    <definedName name="DRUCK11A" localSheetId="5">#REF!</definedName>
    <definedName name="DRUCK11A">#REF!</definedName>
    <definedName name="DRUCK11B" localSheetId="7">#REF!</definedName>
    <definedName name="DRUCK11B" localSheetId="6">#REF!</definedName>
    <definedName name="DRUCK11B" localSheetId="5">#REF!</definedName>
    <definedName name="DRUCK11B">#REF!</definedName>
    <definedName name="DRUCK12" localSheetId="7">#REF!</definedName>
    <definedName name="DRUCK12" localSheetId="6">#REF!</definedName>
    <definedName name="DRUCK12" localSheetId="5">#REF!</definedName>
    <definedName name="DRUCK12">#REF!</definedName>
    <definedName name="DRUCK13" localSheetId="7">#REF!</definedName>
    <definedName name="DRUCK13" localSheetId="6">#REF!</definedName>
    <definedName name="DRUCK13" localSheetId="5">#REF!</definedName>
    <definedName name="DRUCK13">#REF!</definedName>
    <definedName name="DRUCK14" localSheetId="7">#REF!</definedName>
    <definedName name="DRUCK14" localSheetId="6">#REF!</definedName>
    <definedName name="DRUCK14" localSheetId="5">#REF!</definedName>
    <definedName name="DRUCK14">#REF!</definedName>
    <definedName name="DRUCK15" localSheetId="7">#REF!</definedName>
    <definedName name="DRUCK15" localSheetId="6">#REF!</definedName>
    <definedName name="DRUCK15" localSheetId="5">#REF!</definedName>
    <definedName name="DRUCK15">#REF!</definedName>
    <definedName name="DRUCK16" localSheetId="7">#REF!</definedName>
    <definedName name="DRUCK16" localSheetId="6">#REF!</definedName>
    <definedName name="DRUCK16" localSheetId="5">#REF!</definedName>
    <definedName name="DRUCK16">#REF!</definedName>
    <definedName name="DRUCK17" localSheetId="7">#REF!</definedName>
    <definedName name="DRUCK17" localSheetId="6">#REF!</definedName>
    <definedName name="DRUCK17" localSheetId="5">#REF!</definedName>
    <definedName name="DRUCK17">#REF!</definedName>
    <definedName name="DRUCK18" localSheetId="7">#REF!</definedName>
    <definedName name="DRUCK18" localSheetId="6">#REF!</definedName>
    <definedName name="DRUCK18" localSheetId="5">#REF!</definedName>
    <definedName name="DRUCK18">#REF!</definedName>
    <definedName name="DRUCK19" localSheetId="7">#REF!</definedName>
    <definedName name="DRUCK19" localSheetId="6">#REF!</definedName>
    <definedName name="DRUCK19" localSheetId="5">#REF!</definedName>
    <definedName name="DRUCK19">#REF!</definedName>
    <definedName name="DRUCK1A" localSheetId="7">#REF!</definedName>
    <definedName name="DRUCK1A" localSheetId="6">#REF!</definedName>
    <definedName name="DRUCK1A" localSheetId="5">#REF!</definedName>
    <definedName name="DRUCK1A">#REF!</definedName>
    <definedName name="DRUCK1B" localSheetId="7">#REF!</definedName>
    <definedName name="DRUCK1B" localSheetId="6">#REF!</definedName>
    <definedName name="DRUCK1B" localSheetId="5">#REF!</definedName>
    <definedName name="DRUCK1B">#REF!</definedName>
    <definedName name="DRUCK20" localSheetId="7">#REF!</definedName>
    <definedName name="DRUCK20" localSheetId="6">#REF!</definedName>
    <definedName name="DRUCK20" localSheetId="5">#REF!</definedName>
    <definedName name="DRUCK20">#REF!</definedName>
    <definedName name="DRUCK21" localSheetId="7">#REF!</definedName>
    <definedName name="DRUCK21" localSheetId="6">#REF!</definedName>
    <definedName name="DRUCK21" localSheetId="5">#REF!</definedName>
    <definedName name="DRUCK21">#REF!</definedName>
    <definedName name="DRUCK22" localSheetId="7">#REF!</definedName>
    <definedName name="DRUCK22" localSheetId="6">#REF!</definedName>
    <definedName name="DRUCK22" localSheetId="5">#REF!</definedName>
    <definedName name="DRUCK22">#REF!</definedName>
    <definedName name="DRUCK23" localSheetId="7">#REF!</definedName>
    <definedName name="DRUCK23" localSheetId="6">#REF!</definedName>
    <definedName name="DRUCK23" localSheetId="5">#REF!</definedName>
    <definedName name="DRUCK23">#REF!</definedName>
    <definedName name="DRUCK24" localSheetId="7">#REF!</definedName>
    <definedName name="DRUCK24" localSheetId="6">#REF!</definedName>
    <definedName name="DRUCK24" localSheetId="5">#REF!</definedName>
    <definedName name="DRUCK24">#REF!</definedName>
    <definedName name="DRUCK25" localSheetId="7">#REF!</definedName>
    <definedName name="DRUCK25" localSheetId="6">#REF!</definedName>
    <definedName name="DRUCK25" localSheetId="5">#REF!</definedName>
    <definedName name="DRUCK25">#REF!</definedName>
    <definedName name="DRUCK26" localSheetId="7">#REF!</definedName>
    <definedName name="DRUCK26" localSheetId="6">#REF!</definedName>
    <definedName name="DRUCK26" localSheetId="5">#REF!</definedName>
    <definedName name="DRUCK26">#REF!</definedName>
    <definedName name="DRUCK27" localSheetId="7">#REF!</definedName>
    <definedName name="DRUCK27" localSheetId="6">#REF!</definedName>
    <definedName name="DRUCK27" localSheetId="5">#REF!</definedName>
    <definedName name="DRUCK27">#REF!</definedName>
    <definedName name="DRUCK28" localSheetId="7">#REF!</definedName>
    <definedName name="DRUCK28" localSheetId="6">#REF!</definedName>
    <definedName name="DRUCK28" localSheetId="5">#REF!</definedName>
    <definedName name="DRUCK28">#REF!</definedName>
    <definedName name="DRUCK29" localSheetId="7">#REF!</definedName>
    <definedName name="DRUCK29" localSheetId="6">#REF!</definedName>
    <definedName name="DRUCK29" localSheetId="5">#REF!</definedName>
    <definedName name="DRUCK29">#REF!</definedName>
    <definedName name="DRUCK30" localSheetId="7">#REF!</definedName>
    <definedName name="DRUCK30" localSheetId="6">#REF!</definedName>
    <definedName name="DRUCK30" localSheetId="5">#REF!</definedName>
    <definedName name="DRUCK30">#REF!</definedName>
    <definedName name="DRUCK31" localSheetId="7">#REF!</definedName>
    <definedName name="DRUCK31" localSheetId="6">#REF!</definedName>
    <definedName name="DRUCK31" localSheetId="5">#REF!</definedName>
    <definedName name="DRUCK31">#REF!</definedName>
    <definedName name="DRUCK32" localSheetId="7">#REF!</definedName>
    <definedName name="DRUCK32" localSheetId="6">#REF!</definedName>
    <definedName name="DRUCK32" localSheetId="5">#REF!</definedName>
    <definedName name="DRUCK32">#REF!</definedName>
    <definedName name="DRUCK33" localSheetId="7">#REF!</definedName>
    <definedName name="DRUCK33" localSheetId="6">#REF!</definedName>
    <definedName name="DRUCK33" localSheetId="5">#REF!</definedName>
    <definedName name="DRUCK33">#REF!</definedName>
    <definedName name="DRUCK34" localSheetId="7">#REF!</definedName>
    <definedName name="DRUCK34" localSheetId="6">#REF!</definedName>
    <definedName name="DRUCK34" localSheetId="5">#REF!</definedName>
    <definedName name="DRUCK34">#REF!</definedName>
    <definedName name="DRUCK35" localSheetId="7">#REF!</definedName>
    <definedName name="DRUCK35" localSheetId="6">#REF!</definedName>
    <definedName name="DRUCK35" localSheetId="5">#REF!</definedName>
    <definedName name="DRUCK35">#REF!</definedName>
    <definedName name="DRUCK36" localSheetId="7">#REF!</definedName>
    <definedName name="DRUCK36" localSheetId="6">#REF!</definedName>
    <definedName name="DRUCK36" localSheetId="5">#REF!</definedName>
    <definedName name="DRUCK36">#REF!</definedName>
    <definedName name="DRUCK37" localSheetId="7">#REF!</definedName>
    <definedName name="DRUCK37" localSheetId="6">#REF!</definedName>
    <definedName name="DRUCK37" localSheetId="5">#REF!</definedName>
    <definedName name="DRUCK37">#REF!</definedName>
    <definedName name="DRUCK38" localSheetId="7">#REF!</definedName>
    <definedName name="DRUCK38" localSheetId="6">#REF!</definedName>
    <definedName name="DRUCK38" localSheetId="5">#REF!</definedName>
    <definedName name="DRUCK38">#REF!</definedName>
    <definedName name="DRUCK39" localSheetId="7">#REF!</definedName>
    <definedName name="DRUCK39" localSheetId="6">#REF!</definedName>
    <definedName name="DRUCK39" localSheetId="5">#REF!</definedName>
    <definedName name="DRUCK39">#REF!</definedName>
    <definedName name="DRUCK40" localSheetId="7">#REF!</definedName>
    <definedName name="DRUCK40" localSheetId="6">#REF!</definedName>
    <definedName name="DRUCK40" localSheetId="5">#REF!</definedName>
    <definedName name="DRUCK40">#REF!</definedName>
    <definedName name="DRUCK41" localSheetId="7">#REF!</definedName>
    <definedName name="DRUCK41" localSheetId="6">#REF!</definedName>
    <definedName name="DRUCK41" localSheetId="5">#REF!</definedName>
    <definedName name="DRUCK41">#REF!</definedName>
    <definedName name="Druck41a" localSheetId="7">#REF!</definedName>
    <definedName name="Druck41a" localSheetId="6">#REF!</definedName>
    <definedName name="Druck41a" localSheetId="5">#REF!</definedName>
    <definedName name="Druck41a">#REF!</definedName>
    <definedName name="DRUCK42" localSheetId="7">#REF!</definedName>
    <definedName name="DRUCK42" localSheetId="6">#REF!</definedName>
    <definedName name="DRUCK42" localSheetId="5">#REF!</definedName>
    <definedName name="DRUCK42">#REF!</definedName>
    <definedName name="druck42a" localSheetId="7">#REF!</definedName>
    <definedName name="druck42a" localSheetId="6">#REF!</definedName>
    <definedName name="druck42a" localSheetId="5">#REF!</definedName>
    <definedName name="druck42a">#REF!</definedName>
    <definedName name="DRUCK43" localSheetId="7">#REF!</definedName>
    <definedName name="DRUCK43" localSheetId="6">#REF!</definedName>
    <definedName name="DRUCK43" localSheetId="5">#REF!</definedName>
    <definedName name="DRUCK43">#REF!</definedName>
    <definedName name="DRUCK44" localSheetId="7">#REF!</definedName>
    <definedName name="DRUCK44" localSheetId="6">#REF!</definedName>
    <definedName name="DRUCK44" localSheetId="5">#REF!</definedName>
    <definedName name="DRUCK44">#REF!</definedName>
    <definedName name="DRUCK45" localSheetId="7">#REF!</definedName>
    <definedName name="DRUCK45" localSheetId="6">#REF!</definedName>
    <definedName name="DRUCK45" localSheetId="5">#REF!</definedName>
    <definedName name="DRUCK45">#REF!</definedName>
    <definedName name="DRUCK46" localSheetId="7">#REF!</definedName>
    <definedName name="DRUCK46" localSheetId="6">#REF!</definedName>
    <definedName name="DRUCK46" localSheetId="5">#REF!</definedName>
    <definedName name="DRUCK46">#REF!</definedName>
    <definedName name="DRUCK47" localSheetId="7">#REF!</definedName>
    <definedName name="DRUCK47" localSheetId="6">#REF!</definedName>
    <definedName name="DRUCK47" localSheetId="5">#REF!</definedName>
    <definedName name="DRUCK47">#REF!</definedName>
    <definedName name="DRUCK48" localSheetId="7">#REF!</definedName>
    <definedName name="DRUCK48" localSheetId="6">#REF!</definedName>
    <definedName name="DRUCK48" localSheetId="5">#REF!</definedName>
    <definedName name="DRUCK48">#REF!</definedName>
    <definedName name="DRUCK49" localSheetId="7">#REF!</definedName>
    <definedName name="DRUCK49" localSheetId="6">#REF!</definedName>
    <definedName name="DRUCK49" localSheetId="5">#REF!</definedName>
    <definedName name="DRUCK49">#REF!</definedName>
    <definedName name="DRUCK50" localSheetId="7">#REF!</definedName>
    <definedName name="DRUCK50" localSheetId="6">#REF!</definedName>
    <definedName name="DRUCK50" localSheetId="5">#REF!</definedName>
    <definedName name="DRUCK50">#REF!</definedName>
    <definedName name="DRUCK51" localSheetId="7">#REF!</definedName>
    <definedName name="DRUCK51" localSheetId="6">#REF!</definedName>
    <definedName name="DRUCK51" localSheetId="5">#REF!</definedName>
    <definedName name="DRUCK51">#REF!</definedName>
    <definedName name="DRUCK52" localSheetId="7">#REF!</definedName>
    <definedName name="DRUCK52" localSheetId="6">#REF!</definedName>
    <definedName name="DRUCK52" localSheetId="5">#REF!</definedName>
    <definedName name="DRUCK52">#REF!</definedName>
    <definedName name="DRUCK53" localSheetId="7">#REF!</definedName>
    <definedName name="DRUCK53" localSheetId="6">#REF!</definedName>
    <definedName name="DRUCK53" localSheetId="5">#REF!</definedName>
    <definedName name="DRUCK53">#REF!</definedName>
    <definedName name="DRUCK54" localSheetId="7">#REF!</definedName>
    <definedName name="DRUCK54" localSheetId="6">#REF!</definedName>
    <definedName name="DRUCK54" localSheetId="5">#REF!</definedName>
    <definedName name="DRUCK54">#REF!</definedName>
    <definedName name="DRUCK61" localSheetId="7">#REF!</definedName>
    <definedName name="DRUCK61" localSheetId="6">#REF!</definedName>
    <definedName name="DRUCK61" localSheetId="5">#REF!</definedName>
    <definedName name="DRUCK61">#REF!</definedName>
    <definedName name="DRUCK62" localSheetId="7">#REF!</definedName>
    <definedName name="DRUCK62" localSheetId="6">#REF!</definedName>
    <definedName name="DRUCK62" localSheetId="5">#REF!</definedName>
    <definedName name="DRUCK62">#REF!</definedName>
    <definedName name="DRUCK63" localSheetId="7">#REF!</definedName>
    <definedName name="DRUCK63" localSheetId="6">#REF!</definedName>
    <definedName name="DRUCK63" localSheetId="5">#REF!</definedName>
    <definedName name="DRUCK63">#REF!</definedName>
    <definedName name="DRUCK64" localSheetId="7">#REF!</definedName>
    <definedName name="DRUCK64" localSheetId="6">#REF!</definedName>
    <definedName name="DRUCK64" localSheetId="5">#REF!</definedName>
    <definedName name="DRUCK64">#REF!</definedName>
    <definedName name="DRUFS01" localSheetId="7">#REF!</definedName>
    <definedName name="DRUFS01" localSheetId="6">#REF!</definedName>
    <definedName name="DRUFS01" localSheetId="5">#REF!</definedName>
    <definedName name="DRUFS01">#REF!</definedName>
    <definedName name="DRUFS02" localSheetId="7">#REF!</definedName>
    <definedName name="DRUFS02" localSheetId="6">#REF!</definedName>
    <definedName name="DRUFS02" localSheetId="5">#REF!</definedName>
    <definedName name="DRUFS02">#REF!</definedName>
    <definedName name="DRUFS03" localSheetId="7">#REF!</definedName>
    <definedName name="DRUFS03" localSheetId="6">#REF!</definedName>
    <definedName name="DRUFS03" localSheetId="5">#REF!</definedName>
    <definedName name="DRUFS03">#REF!</definedName>
    <definedName name="DRUFS04" localSheetId="7">#REF!</definedName>
    <definedName name="DRUFS04" localSheetId="6">#REF!</definedName>
    <definedName name="DRUFS04" localSheetId="5">#REF!</definedName>
    <definedName name="DRUFS04">#REF!</definedName>
    <definedName name="DRUFS05" localSheetId="7">#REF!</definedName>
    <definedName name="DRUFS05" localSheetId="6">#REF!</definedName>
    <definedName name="DRUFS05" localSheetId="5">#REF!</definedName>
    <definedName name="DRUFS05">#REF!</definedName>
    <definedName name="DRUFS06" localSheetId="7">#REF!</definedName>
    <definedName name="DRUFS06" localSheetId="6">#REF!</definedName>
    <definedName name="DRUFS06" localSheetId="5">#REF!</definedName>
    <definedName name="DRUFS06">#REF!</definedName>
    <definedName name="DRUHI01" localSheetId="7">#REF!</definedName>
    <definedName name="DRUHI01" localSheetId="6">#REF!</definedName>
    <definedName name="DRUHI01" localSheetId="5">#REF!</definedName>
    <definedName name="DRUHI01">#REF!</definedName>
    <definedName name="DRUHI02" localSheetId="7">#REF!</definedName>
    <definedName name="DRUHI02" localSheetId="6">#REF!</definedName>
    <definedName name="DRUHI02" localSheetId="5">#REF!</definedName>
    <definedName name="DRUHI02">#REF!</definedName>
    <definedName name="DRUHI03" localSheetId="7">#REF!</definedName>
    <definedName name="DRUHI03" localSheetId="6">#REF!</definedName>
    <definedName name="DRUHI03" localSheetId="5">#REF!</definedName>
    <definedName name="DRUHI03">#REF!</definedName>
    <definedName name="DRUHI04" localSheetId="7">#REF!</definedName>
    <definedName name="DRUHI04" localSheetId="6">#REF!</definedName>
    <definedName name="DRUHI04" localSheetId="5">#REF!</definedName>
    <definedName name="DRUHI04">#REF!</definedName>
    <definedName name="DRUHI05" localSheetId="7">#REF!</definedName>
    <definedName name="DRUHI05" localSheetId="6">#REF!</definedName>
    <definedName name="DRUHI05" localSheetId="5">#REF!</definedName>
    <definedName name="DRUHI05">#REF!</definedName>
    <definedName name="DRUHI06" localSheetId="7">#REF!</definedName>
    <definedName name="DRUHI06" localSheetId="6">#REF!</definedName>
    <definedName name="DRUHI06" localSheetId="5">#REF!</definedName>
    <definedName name="DRUHI06">#REF!</definedName>
    <definedName name="DRUHI07" localSheetId="7">#REF!</definedName>
    <definedName name="DRUHI07" localSheetId="6">#REF!</definedName>
    <definedName name="DRUHI07" localSheetId="5">#REF!</definedName>
    <definedName name="DRUHI07">#REF!</definedName>
    <definedName name="dsvvav" localSheetId="7">#REF!</definedName>
    <definedName name="dsvvav" localSheetId="6">#REF!</definedName>
    <definedName name="dsvvav" localSheetId="5">#REF!</definedName>
    <definedName name="dsvvav">#REF!</definedName>
    <definedName name="eee" localSheetId="7">#REF!</definedName>
    <definedName name="eee" localSheetId="6">#REF!</definedName>
    <definedName name="eee" localSheetId="5">#REF!</definedName>
    <definedName name="eee">#REF!</definedName>
    <definedName name="eeee" localSheetId="7">#REF!</definedName>
    <definedName name="eeee" localSheetId="6">#REF!</definedName>
    <definedName name="eeee" localSheetId="5">#REF!</definedName>
    <definedName name="eeee">#REF!</definedName>
    <definedName name="eeeee" localSheetId="7">#REF!</definedName>
    <definedName name="eeeee" localSheetId="6">#REF!</definedName>
    <definedName name="eeeee" localSheetId="5">#REF!</definedName>
    <definedName name="eeeee">#REF!</definedName>
    <definedName name="eeeeee" localSheetId="7">#REF!</definedName>
    <definedName name="eeeeee" localSheetId="6">#REF!</definedName>
    <definedName name="eeeeee" localSheetId="5">#REF!</definedName>
    <definedName name="eeeeee">#REF!</definedName>
    <definedName name="eeeeeeee" localSheetId="7">#REF!</definedName>
    <definedName name="eeeeeeee" localSheetId="6">#REF!</definedName>
    <definedName name="eeeeeeee" localSheetId="5">#REF!</definedName>
    <definedName name="eeeeeeee">#REF!</definedName>
    <definedName name="eeeeeeeeee" localSheetId="7">#REF!</definedName>
    <definedName name="eeeeeeeeee" localSheetId="6">#REF!</definedName>
    <definedName name="eeeeeeeeee" localSheetId="5">#REF!</definedName>
    <definedName name="eeeeeeeeee">#REF!</definedName>
    <definedName name="eeererer" localSheetId="7">#REF!</definedName>
    <definedName name="eeererer" localSheetId="6">#REF!</definedName>
    <definedName name="eeererer" localSheetId="5">#REF!</definedName>
    <definedName name="eeererer">#REF!</definedName>
    <definedName name="eettte" localSheetId="7">#REF!</definedName>
    <definedName name="eettte" localSheetId="6">#REF!</definedName>
    <definedName name="eettte" localSheetId="5">#REF!</definedName>
    <definedName name="eettte">#REF!</definedName>
    <definedName name="efef" localSheetId="7">#REF!</definedName>
    <definedName name="efef" localSheetId="6">#REF!</definedName>
    <definedName name="efef" localSheetId="5">#REF!</definedName>
    <definedName name="efef">#REF!</definedName>
    <definedName name="egegg" localSheetId="7">#REF!</definedName>
    <definedName name="egegg" localSheetId="6">#REF!</definedName>
    <definedName name="egegg" localSheetId="5">#REF!</definedName>
    <definedName name="egegg">#REF!</definedName>
    <definedName name="ejjjj" localSheetId="7">#REF!</definedName>
    <definedName name="ejjjj" localSheetId="6">#REF!</definedName>
    <definedName name="ejjjj" localSheetId="5">#REF!</definedName>
    <definedName name="ejjjj">#REF!</definedName>
    <definedName name="ER" localSheetId="7" hidden="1">[4]Daten!#REF!</definedName>
    <definedName name="ER" localSheetId="6" hidden="1">[4]Daten!#REF!</definedName>
    <definedName name="ER" localSheetId="5" hidden="1">[4]Daten!#REF!</definedName>
    <definedName name="ER" hidden="1">[4]Daten!#REF!</definedName>
    <definedName name="ererkk" localSheetId="7">#REF!</definedName>
    <definedName name="ererkk" localSheetId="6">#REF!</definedName>
    <definedName name="ererkk" localSheetId="5">#REF!</definedName>
    <definedName name="ererkk">#REF!</definedName>
    <definedName name="essen" localSheetId="7">#REF!</definedName>
    <definedName name="essen" localSheetId="6">#REF!</definedName>
    <definedName name="essen" localSheetId="5">#REF!</definedName>
    <definedName name="essen">#REF!</definedName>
    <definedName name="f" localSheetId="7">#REF!</definedName>
    <definedName name="f" localSheetId="6">#REF!</definedName>
    <definedName name="f" localSheetId="5">#REF!</definedName>
    <definedName name="f">#REF!</definedName>
    <definedName name="FA_Insg" localSheetId="7">#REF!</definedName>
    <definedName name="FA_Insg" localSheetId="6">#REF!</definedName>
    <definedName name="FA_Insg" localSheetId="5">#REF!</definedName>
    <definedName name="FA_Insg">#REF!</definedName>
    <definedName name="FA_Schlüssel" localSheetId="7">#REF!</definedName>
    <definedName name="FA_Schlüssel" localSheetId="6">#REF!</definedName>
    <definedName name="FA_Schlüssel" localSheetId="5">#REF!</definedName>
    <definedName name="FA_Schlüssel">#REF!</definedName>
    <definedName name="FA_Weibl" localSheetId="7">#REF!</definedName>
    <definedName name="FA_Weibl" localSheetId="6">#REF!</definedName>
    <definedName name="FA_Weibl" localSheetId="5">#REF!</definedName>
    <definedName name="FA_Weibl">#REF!</definedName>
    <definedName name="Fachhochschulreife">[3]MZ_Daten!$K$1:$K$65536</definedName>
    <definedName name="FACHSCHULE">[3]MZ_Daten!$U$1:$U$65536</definedName>
    <definedName name="FACHSCHULE_DDR">[3]MZ_Daten!$V$1:$V$65536</definedName>
    <definedName name="fbbbbbb" localSheetId="7">#REF!</definedName>
    <definedName name="fbbbbbb" localSheetId="6">#REF!</definedName>
    <definedName name="fbbbbbb" localSheetId="5">#REF!</definedName>
    <definedName name="fbbbbbb">#REF!</definedName>
    <definedName name="fbgvsgf" localSheetId="7">#REF!</definedName>
    <definedName name="fbgvsgf" localSheetId="6">#REF!</definedName>
    <definedName name="fbgvsgf" localSheetId="5">#REF!</definedName>
    <definedName name="fbgvsgf">#REF!</definedName>
    <definedName name="fefe" localSheetId="7">#REF!</definedName>
    <definedName name="fefe" localSheetId="6">#REF!</definedName>
    <definedName name="fefe" localSheetId="5">#REF!</definedName>
    <definedName name="fefe">#REF!</definedName>
    <definedName name="ff" localSheetId="7" hidden="1">[1]Daten!#REF!</definedName>
    <definedName name="ff" localSheetId="6" hidden="1">[1]Daten!#REF!</definedName>
    <definedName name="ff" localSheetId="5" hidden="1">[1]Daten!#REF!</definedName>
    <definedName name="ff" hidden="1">[1]Daten!#REF!</definedName>
    <definedName name="fff" localSheetId="7">#REF!</definedName>
    <definedName name="fff" localSheetId="6">#REF!</definedName>
    <definedName name="fff" localSheetId="5">#REF!</definedName>
    <definedName name="fff">#REF!</definedName>
    <definedName name="ffffffffffffffff" localSheetId="7">#REF!</definedName>
    <definedName name="ffffffffffffffff" localSheetId="6">#REF!</definedName>
    <definedName name="ffffffffffffffff" localSheetId="5">#REF!</definedName>
    <definedName name="ffffffffffffffff">#REF!</definedName>
    <definedName name="fgdgrtet" localSheetId="7">#REF!</definedName>
    <definedName name="fgdgrtet" localSheetId="6">#REF!</definedName>
    <definedName name="fgdgrtet" localSheetId="5">#REF!</definedName>
    <definedName name="fgdgrtet">#REF!</definedName>
    <definedName name="fgfg" localSheetId="7">#REF!</definedName>
    <definedName name="fgfg" localSheetId="6">#REF!</definedName>
    <definedName name="fgfg" localSheetId="5">#REF!</definedName>
    <definedName name="fgfg">#REF!</definedName>
    <definedName name="FH">[3]MZ_Daten!$X$1:$X$65536</definedName>
    <definedName name="fhethehet" localSheetId="7">#REF!</definedName>
    <definedName name="fhethehet" localSheetId="6">#REF!</definedName>
    <definedName name="fhethehet" localSheetId="5">#REF!</definedName>
    <definedName name="fhethehet">#REF!</definedName>
    <definedName name="Field_ISCED">[5]Liste!$B$1:$G$65536</definedName>
    <definedName name="Fields">[5]Liste!$B$1:$X$65536</definedName>
    <definedName name="Fields_II">[5]Liste!$I$1:$AA$65536</definedName>
    <definedName name="FS_Daten_Insg" localSheetId="7">#REF!</definedName>
    <definedName name="FS_Daten_Insg" localSheetId="6">#REF!</definedName>
    <definedName name="FS_Daten_Insg" localSheetId="5">#REF!</definedName>
    <definedName name="FS_Daten_Insg">#REF!</definedName>
    <definedName name="FS_Daten_Weibl" localSheetId="7">#REF!</definedName>
    <definedName name="FS_Daten_Weibl" localSheetId="6">#REF!</definedName>
    <definedName name="FS_Daten_Weibl" localSheetId="5">#REF!</definedName>
    <definedName name="FS_Daten_Weibl">#REF!</definedName>
    <definedName name="FS_Key" localSheetId="7">#REF!</definedName>
    <definedName name="FS_Key" localSheetId="6">#REF!</definedName>
    <definedName name="FS_Key" localSheetId="5">#REF!</definedName>
    <definedName name="FS_Key">#REF!</definedName>
    <definedName name="g" localSheetId="7">#REF!</definedName>
    <definedName name="g" localSheetId="6">#REF!</definedName>
    <definedName name="g" localSheetId="5">#REF!</definedName>
    <definedName name="g">#REF!</definedName>
    <definedName name="gafaf" localSheetId="7">#REF!</definedName>
    <definedName name="gafaf" localSheetId="6">#REF!</definedName>
    <definedName name="gafaf" localSheetId="5">#REF!</definedName>
    <definedName name="gafaf">#REF!</definedName>
    <definedName name="gege" localSheetId="7">#REF!</definedName>
    <definedName name="gege" localSheetId="6">#REF!</definedName>
    <definedName name="gege" localSheetId="5">#REF!</definedName>
    <definedName name="gege">#REF!</definedName>
    <definedName name="gfgfdgd" localSheetId="7">#REF!</definedName>
    <definedName name="gfgfdgd" localSheetId="6">#REF!</definedName>
    <definedName name="gfgfdgd" localSheetId="5">#REF!</definedName>
    <definedName name="gfgfdgd">#REF!</definedName>
    <definedName name="ggggg" localSheetId="7">#REF!</definedName>
    <definedName name="ggggg" localSheetId="6">#REF!</definedName>
    <definedName name="ggggg" localSheetId="5">#REF!</definedName>
    <definedName name="ggggg">#REF!</definedName>
    <definedName name="gggggggg" localSheetId="7">#REF!</definedName>
    <definedName name="gggggggg" localSheetId="6">#REF!</definedName>
    <definedName name="gggggggg" localSheetId="5">#REF!</definedName>
    <definedName name="gggggggg">#REF!</definedName>
    <definedName name="gggggggggggg" localSheetId="7">#REF!</definedName>
    <definedName name="gggggggggggg" localSheetId="6">#REF!</definedName>
    <definedName name="gggggggggggg" localSheetId="5">#REF!</definedName>
    <definedName name="gggggggggggg">#REF!</definedName>
    <definedName name="gggggggggggggggg" localSheetId="7">#REF!</definedName>
    <definedName name="gggggggggggggggg" localSheetId="6">#REF!</definedName>
    <definedName name="gggggggggggggggg" localSheetId="5">#REF!</definedName>
    <definedName name="gggggggggggggggg">#REF!</definedName>
    <definedName name="ghkue" localSheetId="7">#REF!</definedName>
    <definedName name="ghkue" localSheetId="6">#REF!</definedName>
    <definedName name="ghkue" localSheetId="5">#REF!</definedName>
    <definedName name="ghkue">#REF!</definedName>
    <definedName name="grgr" localSheetId="7">#REF!</definedName>
    <definedName name="grgr" localSheetId="6">#REF!</definedName>
    <definedName name="grgr" localSheetId="5">#REF!</definedName>
    <definedName name="grgr">#REF!</definedName>
    <definedName name="grgrgr" localSheetId="7">#REF!</definedName>
    <definedName name="grgrgr" localSheetId="6">#REF!</definedName>
    <definedName name="grgrgr" localSheetId="5">#REF!</definedName>
    <definedName name="grgrgr">#REF!</definedName>
    <definedName name="h" localSheetId="7">#REF!</definedName>
    <definedName name="h" localSheetId="6">#REF!</definedName>
    <definedName name="h" localSheetId="5">#REF!</definedName>
    <definedName name="h">#REF!</definedName>
    <definedName name="Halbjahr" localSheetId="7">#REF!</definedName>
    <definedName name="Halbjahr" localSheetId="6">#REF!</definedName>
    <definedName name="Halbjahr" localSheetId="5">#REF!</definedName>
    <definedName name="Halbjahr">#REF!</definedName>
    <definedName name="Halbjahr1b" localSheetId="7">#REF!</definedName>
    <definedName name="Halbjahr1b" localSheetId="6">#REF!</definedName>
    <definedName name="Halbjahr1b" localSheetId="5">#REF!</definedName>
    <definedName name="Halbjahr1b">#REF!</definedName>
    <definedName name="hh" localSheetId="7">#REF!</definedName>
    <definedName name="hh" localSheetId="6">#REF!</definedName>
    <definedName name="hh" localSheetId="5">#REF!</definedName>
    <definedName name="hh">#REF!</definedName>
    <definedName name="hhz" localSheetId="7">#REF!</definedName>
    <definedName name="hhz" localSheetId="6">#REF!</definedName>
    <definedName name="hhz" localSheetId="5">#REF!</definedName>
    <definedName name="hhz">#REF!</definedName>
    <definedName name="hjhj" localSheetId="7">#REF!</definedName>
    <definedName name="hjhj" localSheetId="6">#REF!</definedName>
    <definedName name="hjhj" localSheetId="5">#REF!</definedName>
    <definedName name="hjhj">#REF!</definedName>
    <definedName name="hmmtm" localSheetId="7">#REF!</definedName>
    <definedName name="hmmtm" localSheetId="6">#REF!</definedName>
    <definedName name="hmmtm" localSheetId="5">#REF!</definedName>
    <definedName name="hmmtm">#REF!</definedName>
    <definedName name="Hochschulreife">[3]MZ_Daten!$L$1:$L$65536</definedName>
    <definedName name="HS_Abschluss" localSheetId="7">#REF!</definedName>
    <definedName name="HS_Abschluss" localSheetId="6">#REF!</definedName>
    <definedName name="HS_Abschluss" localSheetId="5">#REF!</definedName>
    <definedName name="HS_Abschluss">#REF!</definedName>
    <definedName name="ii" localSheetId="7">#REF!</definedName>
    <definedName name="ii" localSheetId="6">#REF!</definedName>
    <definedName name="ii" localSheetId="5">#REF!</definedName>
    <definedName name="ii">#REF!</definedName>
    <definedName name="ISBN" localSheetId="7" hidden="1">[4]Daten!#REF!</definedName>
    <definedName name="ISBN" localSheetId="6" hidden="1">[4]Daten!#REF!</definedName>
    <definedName name="ISBN" localSheetId="5" hidden="1">[4]Daten!#REF!</definedName>
    <definedName name="ISBN" hidden="1">[4]Daten!#REF!</definedName>
    <definedName name="isced_dual" localSheetId="7">#REF!</definedName>
    <definedName name="isced_dual" localSheetId="6">#REF!</definedName>
    <definedName name="isced_dual" localSheetId="5">#REF!</definedName>
    <definedName name="isced_dual">#REF!</definedName>
    <definedName name="isced_dual_w" localSheetId="7">#REF!</definedName>
    <definedName name="isced_dual_w" localSheetId="6">#REF!</definedName>
    <definedName name="isced_dual_w" localSheetId="5">#REF!</definedName>
    <definedName name="isced_dual_w">#REF!</definedName>
    <definedName name="iuziz" localSheetId="7">#REF!</definedName>
    <definedName name="iuziz" localSheetId="6">#REF!</definedName>
    <definedName name="iuziz" localSheetId="5">#REF!</definedName>
    <definedName name="iuziz">#REF!</definedName>
    <definedName name="Jahr" localSheetId="7">#REF!</definedName>
    <definedName name="Jahr" localSheetId="6">#REF!</definedName>
    <definedName name="Jahr" localSheetId="5">#REF!</definedName>
    <definedName name="Jahr">#REF!</definedName>
    <definedName name="Jahr1b" localSheetId="7">#REF!</definedName>
    <definedName name="Jahr1b" localSheetId="6">#REF!</definedName>
    <definedName name="Jahr1b" localSheetId="5">#REF!</definedName>
    <definedName name="Jahr1b">#REF!</definedName>
    <definedName name="jbbbbbbbbbbbbbb" localSheetId="7">#REF!</definedName>
    <definedName name="jbbbbbbbbbbbbbb" localSheetId="6">#REF!</definedName>
    <definedName name="jbbbbbbbbbbbbbb" localSheetId="5">#REF!</definedName>
    <definedName name="jbbbbbbbbbbbbbb">#REF!</definedName>
    <definedName name="jj" localSheetId="7">#REF!</definedName>
    <definedName name="jj" localSheetId="6">#REF!</definedName>
    <definedName name="jj" localSheetId="5">#REF!</definedName>
    <definedName name="jj">#REF!</definedName>
    <definedName name="jjjjjjjj" localSheetId="7">#REF!</definedName>
    <definedName name="jjjjjjjj" localSheetId="6">#REF!</definedName>
    <definedName name="jjjjjjjj" localSheetId="5">#REF!</definedName>
    <definedName name="jjjjjjjj">#REF!</definedName>
    <definedName name="jjjjjjjjjjd" localSheetId="7">#REF!</definedName>
    <definedName name="jjjjjjjjjjd" localSheetId="6">#REF!</definedName>
    <definedName name="jjjjjjjjjjd" localSheetId="5">#REF!</definedName>
    <definedName name="jjjjjjjjjjd">#REF!</definedName>
    <definedName name="joiejoigjreg" localSheetId="7">#REF!</definedName>
    <definedName name="joiejoigjreg" localSheetId="6">#REF!</definedName>
    <definedName name="joiejoigjreg" localSheetId="5">#REF!</definedName>
    <definedName name="joiejoigjreg">#REF!</definedName>
    <definedName name="k" localSheetId="7">#REF!</definedName>
    <definedName name="k" localSheetId="6">#REF!</definedName>
    <definedName name="k" localSheetId="5">#REF!</definedName>
    <definedName name="k">#REF!</definedName>
    <definedName name="Key_3_Schule" localSheetId="7">#REF!</definedName>
    <definedName name="Key_3_Schule" localSheetId="6">#REF!</definedName>
    <definedName name="Key_3_Schule" localSheetId="5">#REF!</definedName>
    <definedName name="Key_3_Schule">#REF!</definedName>
    <definedName name="Key_4_Schule" localSheetId="7">#REF!</definedName>
    <definedName name="Key_4_Schule" localSheetId="6">#REF!</definedName>
    <definedName name="Key_4_Schule" localSheetId="5">#REF!</definedName>
    <definedName name="Key_4_Schule">#REF!</definedName>
    <definedName name="Key_5_Schule" localSheetId="7">#REF!</definedName>
    <definedName name="Key_5_Schule" localSheetId="6">#REF!</definedName>
    <definedName name="Key_5_Schule" localSheetId="5">#REF!</definedName>
    <definedName name="Key_5_Schule">#REF!</definedName>
    <definedName name="Key_5er">[3]MZ_Daten!$AM$1:$AM$65536</definedName>
    <definedName name="Key_6_Schule" localSheetId="7">#REF!</definedName>
    <definedName name="Key_6_Schule" localSheetId="6">#REF!</definedName>
    <definedName name="Key_6_Schule" localSheetId="5">#REF!</definedName>
    <definedName name="Key_6_Schule">#REF!</definedName>
    <definedName name="key_fach_ges">[5]Liste!$B$1664:$I$2010</definedName>
    <definedName name="Key_Privat" localSheetId="7">#REF!</definedName>
    <definedName name="Key_Privat" localSheetId="6">#REF!</definedName>
    <definedName name="Key_Privat" localSheetId="5">#REF!</definedName>
    <definedName name="Key_Privat">#REF!</definedName>
    <definedName name="kkk" localSheetId="7">#REF!</definedName>
    <definedName name="kkk" localSheetId="6">#REF!</definedName>
    <definedName name="kkk" localSheetId="5">#REF!</definedName>
    <definedName name="kkk">#REF!</definedName>
    <definedName name="kkkk" localSheetId="7">#REF!</definedName>
    <definedName name="kkkk" localSheetId="6">#REF!</definedName>
    <definedName name="kkkk" localSheetId="5">#REF!</definedName>
    <definedName name="kkkk">#REF!</definedName>
    <definedName name="kkkkkkke" localSheetId="7">#REF!</definedName>
    <definedName name="kkkkkkke" localSheetId="6">#REF!</definedName>
    <definedName name="kkkkkkke" localSheetId="5">#REF!</definedName>
    <definedName name="kkkkkkke">#REF!</definedName>
    <definedName name="kkkkkkkkkkkk" localSheetId="7">#REF!</definedName>
    <definedName name="kkkkkkkkkkkk" localSheetId="6">#REF!</definedName>
    <definedName name="kkkkkkkkkkkk" localSheetId="5">#REF!</definedName>
    <definedName name="kkkkkkkkkkkk">#REF!</definedName>
    <definedName name="kkkkkkkkkkkkko" localSheetId="7">#REF!</definedName>
    <definedName name="kkkkkkkkkkkkko" localSheetId="6">#REF!</definedName>
    <definedName name="kkkkkkkkkkkkko" localSheetId="5">#REF!</definedName>
    <definedName name="kkkkkkkkkkkkko">#REF!</definedName>
    <definedName name="kkkr" localSheetId="7">#REF!</definedName>
    <definedName name="kkkr" localSheetId="6">#REF!</definedName>
    <definedName name="kkkr" localSheetId="5">#REF!</definedName>
    <definedName name="kkkr">#REF!</definedName>
    <definedName name="Laender" localSheetId="7">#REF!</definedName>
    <definedName name="Laender" localSheetId="6">#REF!</definedName>
    <definedName name="Laender" localSheetId="5">#REF!</definedName>
    <definedName name="Laender">#REF!</definedName>
    <definedName name="LEERE">[3]MZ_Daten!$S$1:$S$65536</definedName>
    <definedName name="Liste" localSheetId="7">#REF!</definedName>
    <definedName name="Liste" localSheetId="6">#REF!</definedName>
    <definedName name="Liste" localSheetId="5">#REF!</definedName>
    <definedName name="Liste">#REF!</definedName>
    <definedName name="Liste_Schulen" localSheetId="7">#REF!</definedName>
    <definedName name="Liste_Schulen" localSheetId="6">#REF!</definedName>
    <definedName name="Liste_Schulen" localSheetId="5">#REF!</definedName>
    <definedName name="Liste_Schulen">#REF!</definedName>
    <definedName name="llllöll" localSheetId="7">#REF!</definedName>
    <definedName name="llllöll" localSheetId="6">#REF!</definedName>
    <definedName name="llllöll" localSheetId="5">#REF!</definedName>
    <definedName name="llllöll">#REF!</definedName>
    <definedName name="MAKROER1" localSheetId="7">#REF!</definedName>
    <definedName name="MAKROER1" localSheetId="6">#REF!</definedName>
    <definedName name="MAKROER1" localSheetId="5">#REF!</definedName>
    <definedName name="MAKROER1">#REF!</definedName>
    <definedName name="MAKROER2" localSheetId="7">#REF!</definedName>
    <definedName name="MAKROER2" localSheetId="6">#REF!</definedName>
    <definedName name="MAKROER2" localSheetId="5">#REF!</definedName>
    <definedName name="MAKROER2">#REF!</definedName>
    <definedName name="MD_Insg" localSheetId="7">#REF!</definedName>
    <definedName name="MD_Insg" localSheetId="6">#REF!</definedName>
    <definedName name="MD_Insg" localSheetId="5">#REF!</definedName>
    <definedName name="MD_Insg">#REF!</definedName>
    <definedName name="MD_Key" localSheetId="7">#REF!</definedName>
    <definedName name="MD_Key" localSheetId="6">#REF!</definedName>
    <definedName name="MD_Key" localSheetId="5">#REF!</definedName>
    <definedName name="MD_Key">#REF!</definedName>
    <definedName name="MD_Weibl" localSheetId="7">#REF!</definedName>
    <definedName name="MD_Weibl" localSheetId="6">#REF!</definedName>
    <definedName name="MD_Weibl" localSheetId="5">#REF!</definedName>
    <definedName name="MD_Weibl">#REF!</definedName>
    <definedName name="mgjrzjrtj" localSheetId="7">#REF!</definedName>
    <definedName name="mgjrzjrtj" localSheetId="6">#REF!</definedName>
    <definedName name="mgjrzjrtj" localSheetId="5">#REF!</definedName>
    <definedName name="mgjrzjrtj">#REF!</definedName>
    <definedName name="mmmh" localSheetId="7">#REF!</definedName>
    <definedName name="mmmh" localSheetId="6">#REF!</definedName>
    <definedName name="mmmh" localSheetId="5">#REF!</definedName>
    <definedName name="mmmh">#REF!</definedName>
    <definedName name="NochInSchule">[3]MZ_Daten!$G$1:$G$65536</definedName>
    <definedName name="NW">[6]schulform!$C$20</definedName>
    <definedName name="öioöioö" localSheetId="7">#REF!</definedName>
    <definedName name="öioöioö" localSheetId="6">#REF!</definedName>
    <definedName name="öioöioö" localSheetId="5">#REF!</definedName>
    <definedName name="öioöioö">#REF!</definedName>
    <definedName name="öoiöioöoi" localSheetId="7">#REF!</definedName>
    <definedName name="öoiöioöoi" localSheetId="6">#REF!</definedName>
    <definedName name="öoiöioöoi" localSheetId="5">#REF!</definedName>
    <definedName name="öoiöioöoi">#REF!</definedName>
    <definedName name="ooooo" localSheetId="7">#REF!</definedName>
    <definedName name="ooooo" localSheetId="6">#REF!</definedName>
    <definedName name="ooooo" localSheetId="5">#REF!</definedName>
    <definedName name="ooooo">#REF!</definedName>
    <definedName name="POS">[3]MZ_Daten!$I$1:$I$65536</definedName>
    <definedName name="PROMOTION">[3]MZ_Daten!$Z$1:$Z$65536</definedName>
    <definedName name="PROT01VK" localSheetId="7">#REF!</definedName>
    <definedName name="PROT01VK" localSheetId="6">#REF!</definedName>
    <definedName name="PROT01VK" localSheetId="5">#REF!</definedName>
    <definedName name="PROT01VK">#REF!</definedName>
    <definedName name="qqq" localSheetId="7">#REF!</definedName>
    <definedName name="qqq" localSheetId="6">#REF!</definedName>
    <definedName name="qqq" localSheetId="5">#REF!</definedName>
    <definedName name="qqq">#REF!</definedName>
    <definedName name="qqqq" localSheetId="7">#REF!</definedName>
    <definedName name="qqqq" localSheetId="6">#REF!</definedName>
    <definedName name="qqqq" localSheetId="5">#REF!</definedName>
    <definedName name="qqqq">#REF!</definedName>
    <definedName name="qqqqq" localSheetId="7">#REF!</definedName>
    <definedName name="qqqqq" localSheetId="6">#REF!</definedName>
    <definedName name="qqqqq" localSheetId="5">#REF!</definedName>
    <definedName name="qqqqq">#REF!</definedName>
    <definedName name="qqqqqq" localSheetId="7">#REF!</definedName>
    <definedName name="qqqqqq" localSheetId="6">#REF!</definedName>
    <definedName name="qqqqqq" localSheetId="5">#REF!</definedName>
    <definedName name="qqqqqq">#REF!</definedName>
    <definedName name="qqqqqqqqqqq" localSheetId="7">#REF!</definedName>
    <definedName name="qqqqqqqqqqq" localSheetId="6">#REF!</definedName>
    <definedName name="qqqqqqqqqqq" localSheetId="5">#REF!</definedName>
    <definedName name="qqqqqqqqqqq">#REF!</definedName>
    <definedName name="qqqqqqqqqqqq" localSheetId="7">#REF!</definedName>
    <definedName name="qqqqqqqqqqqq" localSheetId="6">#REF!</definedName>
    <definedName name="qqqqqqqqqqqq" localSheetId="5">#REF!</definedName>
    <definedName name="qqqqqqqqqqqq">#REF!</definedName>
    <definedName name="qqqqqqqqqqqqqqqq" localSheetId="7">#REF!</definedName>
    <definedName name="qqqqqqqqqqqqqqqq" localSheetId="6">#REF!</definedName>
    <definedName name="qqqqqqqqqqqqqqqq" localSheetId="5">#REF!</definedName>
    <definedName name="qqqqqqqqqqqqqqqq">#REF!</definedName>
    <definedName name="qwdqdwqd" localSheetId="7">#REF!</definedName>
    <definedName name="qwdqdwqd" localSheetId="6">#REF!</definedName>
    <definedName name="qwdqdwqd" localSheetId="5">#REF!</definedName>
    <definedName name="qwdqdwqd">#REF!</definedName>
    <definedName name="qwfef" localSheetId="7">#REF!</definedName>
    <definedName name="qwfef" localSheetId="6">#REF!</definedName>
    <definedName name="qwfef" localSheetId="5">#REF!</definedName>
    <definedName name="qwfef">#REF!</definedName>
    <definedName name="qwfeqfe" localSheetId="7">#REF!</definedName>
    <definedName name="qwfeqfe" localSheetId="6">#REF!</definedName>
    <definedName name="qwfeqfe" localSheetId="5">#REF!</definedName>
    <definedName name="qwfeqfe">#REF!</definedName>
    <definedName name="Realschule">[3]MZ_Daten!$J$1:$J$65536</definedName>
    <definedName name="revbsrgv" localSheetId="7">#REF!</definedName>
    <definedName name="revbsrgv" localSheetId="6">#REF!</definedName>
    <definedName name="revbsrgv" localSheetId="5">#REF!</definedName>
    <definedName name="revbsrgv">#REF!</definedName>
    <definedName name="rrrrrrrr" localSheetId="7">#REF!</definedName>
    <definedName name="rrrrrrrr" localSheetId="6">#REF!</definedName>
    <definedName name="rrrrrrrr" localSheetId="5">#REF!</definedName>
    <definedName name="rrrrrrrr">#REF!</definedName>
    <definedName name="Schulart" localSheetId="7">#REF!</definedName>
    <definedName name="Schulart" localSheetId="6">#REF!</definedName>
    <definedName name="Schulart" localSheetId="5">#REF!</definedName>
    <definedName name="Schulart">#REF!</definedName>
    <definedName name="Schulen" localSheetId="7">#REF!</definedName>
    <definedName name="Schulen" localSheetId="6">#REF!</definedName>
    <definedName name="Schulen" localSheetId="5">#REF!</definedName>
    <definedName name="Schulen">#REF!</definedName>
    <definedName name="Schulen_Insg" localSheetId="7">#REF!</definedName>
    <definedName name="Schulen_Insg" localSheetId="6">#REF!</definedName>
    <definedName name="Schulen_Insg" localSheetId="5">#REF!</definedName>
    <definedName name="Schulen_Insg">#REF!</definedName>
    <definedName name="Schulen_Männl" localSheetId="7">#REF!</definedName>
    <definedName name="Schulen_Männl" localSheetId="6">#REF!</definedName>
    <definedName name="Schulen_Männl" localSheetId="5">#REF!</definedName>
    <definedName name="Schulen_Männl">#REF!</definedName>
    <definedName name="Schulen_Weibl" localSheetId="7">#REF!</definedName>
    <definedName name="Schulen_Weibl" localSheetId="6">#REF!</definedName>
    <definedName name="Schulen_Weibl" localSheetId="5">#REF!</definedName>
    <definedName name="Schulen_Weibl">#REF!</definedName>
    <definedName name="sddk" localSheetId="7">#REF!</definedName>
    <definedName name="sddk" localSheetId="6">#REF!</definedName>
    <definedName name="sddk" localSheetId="5">#REF!</definedName>
    <definedName name="sddk">#REF!</definedName>
    <definedName name="SdG_Daten_Insg" localSheetId="7">#REF!</definedName>
    <definedName name="SdG_Daten_Insg" localSheetId="6">#REF!</definedName>
    <definedName name="SdG_Daten_Insg" localSheetId="5">#REF!</definedName>
    <definedName name="SdG_Daten_Insg">#REF!</definedName>
    <definedName name="SdG_Daten_Priv_Insg" localSheetId="7">#REF!</definedName>
    <definedName name="SdG_Daten_Priv_Insg" localSheetId="6">#REF!</definedName>
    <definedName name="SdG_Daten_Priv_Insg" localSheetId="5">#REF!</definedName>
    <definedName name="SdG_Daten_Priv_Insg">#REF!</definedName>
    <definedName name="SdG_Daten_Priv_Weibl" localSheetId="7">#REF!</definedName>
    <definedName name="SdG_Daten_Priv_Weibl" localSheetId="6">#REF!</definedName>
    <definedName name="SdG_Daten_Priv_Weibl" localSheetId="5">#REF!</definedName>
    <definedName name="SdG_Daten_Priv_Weibl">#REF!</definedName>
    <definedName name="SdG_Daten_Weibl" localSheetId="7">#REF!</definedName>
    <definedName name="SdG_Daten_Weibl" localSheetId="6">#REF!</definedName>
    <definedName name="SdG_Daten_Weibl" localSheetId="5">#REF!</definedName>
    <definedName name="SdG_Daten_Weibl">#REF!</definedName>
    <definedName name="SdG_Key_Dauer" localSheetId="7">#REF!</definedName>
    <definedName name="SdG_Key_Dauer" localSheetId="6">#REF!</definedName>
    <definedName name="SdG_Key_Dauer" localSheetId="5">#REF!</definedName>
    <definedName name="SdG_Key_Dauer">#REF!</definedName>
    <definedName name="SdG_Key_Field" localSheetId="7">#REF!</definedName>
    <definedName name="SdG_Key_Field" localSheetId="6">#REF!</definedName>
    <definedName name="SdG_Key_Field" localSheetId="5">#REF!</definedName>
    <definedName name="SdG_Key_Field">#REF!</definedName>
    <definedName name="ss" localSheetId="7">#REF!</definedName>
    <definedName name="ss" localSheetId="6">#REF!</definedName>
    <definedName name="ss" localSheetId="5">#REF!</definedName>
    <definedName name="ss">#REF!</definedName>
    <definedName name="ssss" localSheetId="7">#REF!</definedName>
    <definedName name="ssss" localSheetId="6">#REF!</definedName>
    <definedName name="ssss" localSheetId="5">#REF!</definedName>
    <definedName name="ssss">#REF!</definedName>
    <definedName name="sssss" localSheetId="7">#REF!</definedName>
    <definedName name="sssss" localSheetId="6">#REF!</definedName>
    <definedName name="sssss" localSheetId="5">#REF!</definedName>
    <definedName name="sssss">#REF!</definedName>
    <definedName name="ssssss" localSheetId="7">#REF!</definedName>
    <definedName name="ssssss" localSheetId="6">#REF!</definedName>
    <definedName name="ssssss" localSheetId="5">#REF!</definedName>
    <definedName name="ssssss">#REF!</definedName>
    <definedName name="test" localSheetId="7">#REF!</definedName>
    <definedName name="test" localSheetId="6">#REF!</definedName>
    <definedName name="test" localSheetId="5">#REF!</definedName>
    <definedName name="test">#REF!</definedName>
    <definedName name="test2" localSheetId="7">#REF!</definedName>
    <definedName name="test2" localSheetId="6">#REF!</definedName>
    <definedName name="test2" localSheetId="5">#REF!</definedName>
    <definedName name="test2">#REF!</definedName>
    <definedName name="thhteghzetht" localSheetId="7">#REF!</definedName>
    <definedName name="thhteghzetht" localSheetId="6">#REF!</definedName>
    <definedName name="thhteghzetht" localSheetId="5">#REF!</definedName>
    <definedName name="thhteghzetht">#REF!</definedName>
    <definedName name="trezez" localSheetId="7">#REF!</definedName>
    <definedName name="trezez" localSheetId="6">#REF!</definedName>
    <definedName name="trezez" localSheetId="5">#REF!</definedName>
    <definedName name="trezez">#REF!</definedName>
    <definedName name="trjr" localSheetId="7">#REF!</definedName>
    <definedName name="trjr" localSheetId="6">#REF!</definedName>
    <definedName name="trjr" localSheetId="5">#REF!</definedName>
    <definedName name="trjr">#REF!</definedName>
    <definedName name="tt" localSheetId="7">#REF!</definedName>
    <definedName name="tt" localSheetId="6">#REF!</definedName>
    <definedName name="tt" localSheetId="5">#REF!</definedName>
    <definedName name="tt">#REF!</definedName>
    <definedName name="ttttttttttt" localSheetId="7">#REF!</definedName>
    <definedName name="ttttttttttt" localSheetId="6">#REF!</definedName>
    <definedName name="ttttttttttt" localSheetId="5">#REF!</definedName>
    <definedName name="ttttttttttt">#REF!</definedName>
    <definedName name="tztz" localSheetId="7">#REF!</definedName>
    <definedName name="tztz" localSheetId="6">#REF!</definedName>
    <definedName name="tztz" localSheetId="5">#REF!</definedName>
    <definedName name="tztz">#REF!</definedName>
    <definedName name="uiuzi" localSheetId="7">#REF!</definedName>
    <definedName name="uiuzi" localSheetId="6">#REF!</definedName>
    <definedName name="uiuzi" localSheetId="5">#REF!</definedName>
    <definedName name="uiuzi">#REF!</definedName>
    <definedName name="ukukuk" localSheetId="7">#REF!</definedName>
    <definedName name="ukukuk" localSheetId="6">#REF!</definedName>
    <definedName name="ukukuk" localSheetId="5">#REF!</definedName>
    <definedName name="ukukuk">#REF!</definedName>
    <definedName name="UNI">[3]MZ_Daten!$Y$1:$Y$65536</definedName>
    <definedName name="uuuuuuuuuuuuuuuuuu" localSheetId="7">#REF!</definedName>
    <definedName name="uuuuuuuuuuuuuuuuuu" localSheetId="6">#REF!</definedName>
    <definedName name="uuuuuuuuuuuuuuuuuu" localSheetId="5">#REF!</definedName>
    <definedName name="uuuuuuuuuuuuuuuuuu">#REF!</definedName>
    <definedName name="uzkzuk" localSheetId="7">#REF!</definedName>
    <definedName name="uzkzuk" localSheetId="6">#REF!</definedName>
    <definedName name="uzkzuk" localSheetId="5">#REF!</definedName>
    <definedName name="uzkzuk">#REF!</definedName>
    <definedName name="vbbbbbbbbb" localSheetId="7">#REF!</definedName>
    <definedName name="vbbbbbbbbb" localSheetId="6">#REF!</definedName>
    <definedName name="vbbbbbbbbb" localSheetId="5">#REF!</definedName>
    <definedName name="vbbbbbbbbb">#REF!</definedName>
    <definedName name="VerwFH">[3]MZ_Daten!$W$1:$W$65536</definedName>
    <definedName name="VolksHauptschule">[3]MZ_Daten!$H$1:$H$65536</definedName>
    <definedName name="vsdgsgs" localSheetId="7">#REF!</definedName>
    <definedName name="vsdgsgs" localSheetId="6">#REF!</definedName>
    <definedName name="vsdgsgs" localSheetId="5">#REF!</definedName>
    <definedName name="vsdgsgs">#REF!</definedName>
    <definedName name="vvvvvvvvvv" localSheetId="7">#REF!</definedName>
    <definedName name="vvvvvvvvvv" localSheetId="6">#REF!</definedName>
    <definedName name="vvvvvvvvvv" localSheetId="5">#REF!</definedName>
    <definedName name="vvvvvvvvvv">#REF!</definedName>
    <definedName name="we" localSheetId="7">#REF!</definedName>
    <definedName name="we" localSheetId="6">#REF!</definedName>
    <definedName name="we" localSheetId="5">#REF!</definedName>
    <definedName name="we">#REF!</definedName>
    <definedName name="wegwgw" localSheetId="7">#REF!</definedName>
    <definedName name="wegwgw" localSheetId="6">#REF!</definedName>
    <definedName name="wegwgw" localSheetId="5">#REF!</definedName>
    <definedName name="wegwgw">#REF!</definedName>
    <definedName name="werwerwr" localSheetId="7">#REF!</definedName>
    <definedName name="werwerwr" localSheetId="6">#REF!</definedName>
    <definedName name="werwerwr" localSheetId="5">#REF!</definedName>
    <definedName name="werwerwr">#REF!</definedName>
    <definedName name="wgwrgrw" localSheetId="7">#REF!</definedName>
    <definedName name="wgwrgrw" localSheetId="6">#REF!</definedName>
    <definedName name="wgwrgrw" localSheetId="5">#REF!</definedName>
    <definedName name="wgwrgrw">#REF!</definedName>
    <definedName name="wqwqw" localSheetId="7">#REF!</definedName>
    <definedName name="wqwqw" localSheetId="6">#REF!</definedName>
    <definedName name="wqwqw" localSheetId="5">#REF!</definedName>
    <definedName name="wqwqw">#REF!</definedName>
    <definedName name="wrqrq" localSheetId="7">#REF!</definedName>
    <definedName name="wrqrq" localSheetId="6">#REF!</definedName>
    <definedName name="wrqrq" localSheetId="5">#REF!</definedName>
    <definedName name="wrqrq">#REF!</definedName>
    <definedName name="ww" localSheetId="7">#REF!</definedName>
    <definedName name="ww" localSheetId="6">#REF!</definedName>
    <definedName name="ww" localSheetId="5">#REF!</definedName>
    <definedName name="ww">#REF!</definedName>
    <definedName name="www" localSheetId="7">#REF!</definedName>
    <definedName name="www" localSheetId="6">#REF!</definedName>
    <definedName name="www" localSheetId="5">#REF!</definedName>
    <definedName name="www">#REF!</definedName>
    <definedName name="wwwwwwwwww" localSheetId="7">#REF!</definedName>
    <definedName name="wwwwwwwwww" localSheetId="6">#REF!</definedName>
    <definedName name="wwwwwwwwww" localSheetId="5">#REF!</definedName>
    <definedName name="wwwwwwwwww">#REF!</definedName>
    <definedName name="wwwwwwwwwww" localSheetId="7">#REF!</definedName>
    <definedName name="wwwwwwwwwww" localSheetId="6">#REF!</definedName>
    <definedName name="wwwwwwwwwww" localSheetId="5">#REF!</definedName>
    <definedName name="wwwwwwwwwww">#REF!</definedName>
    <definedName name="wwwwwwwwwwww" localSheetId="7">#REF!</definedName>
    <definedName name="wwwwwwwwwwww" localSheetId="6">#REF!</definedName>
    <definedName name="wwwwwwwwwwww" localSheetId="5">#REF!</definedName>
    <definedName name="wwwwwwwwwwww">#REF!</definedName>
    <definedName name="wwwwwwwwwwwwww" localSheetId="7">#REF!</definedName>
    <definedName name="wwwwwwwwwwwwww" localSheetId="6">#REF!</definedName>
    <definedName name="wwwwwwwwwwwwww" localSheetId="5">#REF!</definedName>
    <definedName name="wwwwwwwwwwwwww">#REF!</definedName>
    <definedName name="ycyc" localSheetId="7">#REF!</definedName>
    <definedName name="ycyc" localSheetId="6">#REF!</definedName>
    <definedName name="ycyc" localSheetId="5">#REF!</definedName>
    <definedName name="ycyc">#REF!</definedName>
    <definedName name="ydsadsa" localSheetId="7">#REF!</definedName>
    <definedName name="ydsadsa" localSheetId="6">#REF!</definedName>
    <definedName name="ydsadsa" localSheetId="5">#REF!</definedName>
    <definedName name="ydsadsa">#REF!</definedName>
    <definedName name="zjztj" localSheetId="7">#REF!</definedName>
    <definedName name="zjztj" localSheetId="6">#REF!</definedName>
    <definedName name="zjztj" localSheetId="5">#REF!</definedName>
    <definedName name="zjztj">#REF!</definedName>
    <definedName name="zutzut" localSheetId="7">#REF!</definedName>
    <definedName name="zutzut" localSheetId="6">#REF!</definedName>
    <definedName name="zutzut" localSheetId="5">#REF!</definedName>
    <definedName name="zutzut">#REF!</definedName>
    <definedName name="zzz" localSheetId="7">#REF!</definedName>
    <definedName name="zzz" localSheetId="6">#REF!</definedName>
    <definedName name="zzz" localSheetId="5">#REF!</definedName>
    <definedName name="zzz">#REF!</definedName>
    <definedName name="zzzz" localSheetId="7">#REF!</definedName>
    <definedName name="zzzz" localSheetId="6">#REF!</definedName>
    <definedName name="zzzz" localSheetId="5">#REF!</definedName>
    <definedName name="zzzz">#REF!</definedName>
    <definedName name="zzzzzzzzzzzzzz" localSheetId="7">#REF!</definedName>
    <definedName name="zzzzzzzzzzzzzz" localSheetId="6">#REF!</definedName>
    <definedName name="zzzzzzzzzzzzzz" localSheetId="5">#REF!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8" l="1"/>
  <c r="P24" i="8"/>
  <c r="O24" i="8"/>
  <c r="N24" i="8"/>
  <c r="M24" i="8"/>
  <c r="L24" i="8"/>
  <c r="K24" i="8"/>
  <c r="Q23" i="8"/>
  <c r="P23" i="8"/>
  <c r="O23" i="8"/>
  <c r="N23" i="8"/>
  <c r="M23" i="8"/>
  <c r="L23" i="8"/>
  <c r="K23" i="8"/>
  <c r="Q22" i="8"/>
  <c r="P22" i="8"/>
  <c r="O22" i="8"/>
  <c r="N22" i="8"/>
  <c r="M22" i="8"/>
  <c r="L22" i="8"/>
  <c r="K22" i="8"/>
  <c r="Q21" i="8"/>
  <c r="P21" i="8"/>
  <c r="O21" i="8"/>
  <c r="N21" i="8"/>
  <c r="M21" i="8"/>
  <c r="L21" i="8"/>
  <c r="K21" i="8"/>
  <c r="Q20" i="8"/>
  <c r="P20" i="8"/>
  <c r="O20" i="8"/>
  <c r="N20" i="8"/>
  <c r="M20" i="8"/>
  <c r="L20" i="8"/>
  <c r="K20" i="8"/>
  <c r="Q19" i="8"/>
  <c r="P19" i="8"/>
  <c r="O19" i="8"/>
  <c r="N19" i="8"/>
  <c r="M19" i="8"/>
  <c r="L19" i="8"/>
  <c r="K19" i="8"/>
  <c r="Q18" i="8"/>
  <c r="P18" i="8"/>
  <c r="O18" i="8"/>
  <c r="N18" i="8"/>
  <c r="M18" i="8"/>
  <c r="L18" i="8"/>
  <c r="K18" i="8"/>
  <c r="Q17" i="8"/>
  <c r="P17" i="8"/>
  <c r="O17" i="8"/>
  <c r="N17" i="8"/>
  <c r="M17" i="8"/>
  <c r="L17" i="8"/>
  <c r="K17" i="8"/>
  <c r="Q16" i="8"/>
  <c r="P16" i="8"/>
  <c r="O16" i="8"/>
  <c r="N16" i="8"/>
  <c r="M16" i="8"/>
  <c r="L16" i="8"/>
  <c r="K16" i="8"/>
  <c r="Q15" i="8"/>
  <c r="P15" i="8"/>
  <c r="O15" i="8"/>
  <c r="N15" i="8"/>
  <c r="M15" i="8"/>
  <c r="L15" i="8"/>
  <c r="K15" i="8"/>
  <c r="Q14" i="8"/>
  <c r="P14" i="8"/>
  <c r="O14" i="8"/>
  <c r="N14" i="8"/>
  <c r="M14" i="8"/>
  <c r="L14" i="8"/>
  <c r="K14" i="8"/>
  <c r="Q13" i="8"/>
  <c r="P13" i="8"/>
  <c r="O13" i="8"/>
  <c r="N13" i="8"/>
  <c r="M13" i="8"/>
  <c r="L13" i="8"/>
  <c r="K13" i="8"/>
  <c r="Q12" i="8"/>
  <c r="P12" i="8"/>
  <c r="O12" i="8"/>
  <c r="N12" i="8"/>
  <c r="M12" i="8"/>
  <c r="L12" i="8"/>
  <c r="K12" i="8"/>
  <c r="Q11" i="8"/>
  <c r="P11" i="8"/>
  <c r="O11" i="8"/>
  <c r="N11" i="8"/>
  <c r="M11" i="8"/>
  <c r="L11" i="8"/>
  <c r="K11" i="8"/>
  <c r="Q10" i="8"/>
  <c r="P10" i="8"/>
  <c r="O10" i="8"/>
  <c r="N10" i="8"/>
  <c r="M10" i="8"/>
  <c r="L10" i="8"/>
  <c r="K10" i="8"/>
  <c r="Q9" i="8"/>
  <c r="P9" i="8"/>
  <c r="O9" i="8"/>
  <c r="N9" i="8"/>
  <c r="M9" i="8"/>
  <c r="L9" i="8"/>
  <c r="K9" i="8"/>
  <c r="Q8" i="8"/>
  <c r="P8" i="8"/>
  <c r="O8" i="8"/>
  <c r="N8" i="8"/>
  <c r="M8" i="8"/>
  <c r="L8" i="8"/>
  <c r="K8" i="8"/>
  <c r="Q7" i="8"/>
  <c r="P7" i="8"/>
  <c r="O7" i="8"/>
  <c r="N7" i="8"/>
  <c r="M7" i="8"/>
  <c r="L7" i="8"/>
  <c r="K7" i="8"/>
  <c r="Q6" i="8"/>
  <c r="P6" i="8"/>
  <c r="O6" i="8"/>
  <c r="N6" i="8"/>
  <c r="M6" i="8"/>
  <c r="L6" i="8"/>
  <c r="K6" i="8"/>
  <c r="J24" i="7"/>
  <c r="F24" i="7"/>
  <c r="N24" i="7" s="1"/>
  <c r="J23" i="7"/>
  <c r="I23" i="7"/>
  <c r="Q23" i="7" s="1"/>
  <c r="H23" i="7"/>
  <c r="P23" i="7" s="1"/>
  <c r="G23" i="7"/>
  <c r="O23" i="7" s="1"/>
  <c r="F23" i="7"/>
  <c r="N23" i="7" s="1"/>
  <c r="E23" i="7"/>
  <c r="M23" i="7" s="1"/>
  <c r="D23" i="7"/>
  <c r="L23" i="7" s="1"/>
  <c r="C23" i="7"/>
  <c r="K23" i="7" s="1"/>
  <c r="J22" i="7"/>
  <c r="I22" i="7"/>
  <c r="I24" i="7" s="1"/>
  <c r="Q24" i="7" s="1"/>
  <c r="H22" i="7"/>
  <c r="P22" i="7" s="1"/>
  <c r="G22" i="7"/>
  <c r="O22" i="7" s="1"/>
  <c r="F22" i="7"/>
  <c r="N22" i="7" s="1"/>
  <c r="E22" i="7"/>
  <c r="E24" i="7" s="1"/>
  <c r="M24" i="7" s="1"/>
  <c r="D22" i="7"/>
  <c r="L22" i="7" s="1"/>
  <c r="C22" i="7"/>
  <c r="K22" i="7" s="1"/>
  <c r="Q21" i="7"/>
  <c r="P21" i="7"/>
  <c r="O21" i="7"/>
  <c r="N21" i="7"/>
  <c r="M21" i="7"/>
  <c r="L21" i="7"/>
  <c r="K21" i="7"/>
  <c r="Q20" i="7"/>
  <c r="P20" i="7"/>
  <c r="O20" i="7"/>
  <c r="N20" i="7"/>
  <c r="M20" i="7"/>
  <c r="L20" i="7"/>
  <c r="K20" i="7"/>
  <c r="Q19" i="7"/>
  <c r="P19" i="7"/>
  <c r="O19" i="7"/>
  <c r="N19" i="7"/>
  <c r="M19" i="7"/>
  <c r="L19" i="7"/>
  <c r="K19" i="7"/>
  <c r="Q18" i="7"/>
  <c r="P18" i="7"/>
  <c r="O18" i="7"/>
  <c r="N18" i="7"/>
  <c r="M18" i="7"/>
  <c r="L18" i="7"/>
  <c r="K18" i="7"/>
  <c r="Q17" i="7"/>
  <c r="P17" i="7"/>
  <c r="O17" i="7"/>
  <c r="N17" i="7"/>
  <c r="M17" i="7"/>
  <c r="L17" i="7"/>
  <c r="K17" i="7"/>
  <c r="Q16" i="7"/>
  <c r="P16" i="7"/>
  <c r="O16" i="7"/>
  <c r="N16" i="7"/>
  <c r="M16" i="7"/>
  <c r="L16" i="7"/>
  <c r="K16" i="7"/>
  <c r="Q15" i="7"/>
  <c r="P15" i="7"/>
  <c r="O15" i="7"/>
  <c r="N15" i="7"/>
  <c r="M15" i="7"/>
  <c r="L15" i="7"/>
  <c r="K15" i="7"/>
  <c r="Q14" i="7"/>
  <c r="P14" i="7"/>
  <c r="O14" i="7"/>
  <c r="N14" i="7"/>
  <c r="M14" i="7"/>
  <c r="L14" i="7"/>
  <c r="K14" i="7"/>
  <c r="Q13" i="7"/>
  <c r="P13" i="7"/>
  <c r="O13" i="7"/>
  <c r="N13" i="7"/>
  <c r="M13" i="7"/>
  <c r="L13" i="7"/>
  <c r="K13" i="7"/>
  <c r="Q12" i="7"/>
  <c r="P12" i="7"/>
  <c r="O12" i="7"/>
  <c r="N12" i="7"/>
  <c r="M12" i="7"/>
  <c r="L12" i="7"/>
  <c r="K12" i="7"/>
  <c r="Q11" i="7"/>
  <c r="P11" i="7"/>
  <c r="O11" i="7"/>
  <c r="N11" i="7"/>
  <c r="M11" i="7"/>
  <c r="L11" i="7"/>
  <c r="K11" i="7"/>
  <c r="Q10" i="7"/>
  <c r="P10" i="7"/>
  <c r="O10" i="7"/>
  <c r="N10" i="7"/>
  <c r="M10" i="7"/>
  <c r="L10" i="7"/>
  <c r="K10" i="7"/>
  <c r="Q9" i="7"/>
  <c r="P9" i="7"/>
  <c r="O9" i="7"/>
  <c r="N9" i="7"/>
  <c r="M9" i="7"/>
  <c r="L9" i="7"/>
  <c r="K9" i="7"/>
  <c r="Q8" i="7"/>
  <c r="P8" i="7"/>
  <c r="O8" i="7"/>
  <c r="N8" i="7"/>
  <c r="M8" i="7"/>
  <c r="L8" i="7"/>
  <c r="K8" i="7"/>
  <c r="Q7" i="7"/>
  <c r="P7" i="7"/>
  <c r="O7" i="7"/>
  <c r="N7" i="7"/>
  <c r="M7" i="7"/>
  <c r="L7" i="7"/>
  <c r="K7" i="7"/>
  <c r="Q6" i="7"/>
  <c r="P6" i="7"/>
  <c r="O6" i="7"/>
  <c r="N6" i="7"/>
  <c r="M6" i="7"/>
  <c r="L6" i="7"/>
  <c r="K6" i="7"/>
  <c r="D24" i="6"/>
  <c r="J23" i="6"/>
  <c r="I23" i="6"/>
  <c r="H23" i="6"/>
  <c r="G23" i="6"/>
  <c r="F23" i="6"/>
  <c r="E23" i="6"/>
  <c r="D23" i="6"/>
  <c r="C23" i="6"/>
  <c r="J22" i="6"/>
  <c r="I22" i="6"/>
  <c r="H22" i="6"/>
  <c r="H24" i="6" s="1"/>
  <c r="G22" i="6"/>
  <c r="G24" i="6" s="1"/>
  <c r="F22" i="6"/>
  <c r="N22" i="6" s="1"/>
  <c r="E22" i="6"/>
  <c r="E24" i="6" s="1"/>
  <c r="D22" i="6"/>
  <c r="C22" i="6"/>
  <c r="Q21" i="6"/>
  <c r="P21" i="6"/>
  <c r="O21" i="6"/>
  <c r="N21" i="6"/>
  <c r="M21" i="6"/>
  <c r="L21" i="6"/>
  <c r="K21" i="6"/>
  <c r="Q20" i="6"/>
  <c r="P20" i="6"/>
  <c r="O20" i="6"/>
  <c r="N20" i="6"/>
  <c r="M20" i="6"/>
  <c r="L20" i="6"/>
  <c r="K20" i="6"/>
  <c r="Q19" i="6"/>
  <c r="P19" i="6"/>
  <c r="O19" i="6"/>
  <c r="N19" i="6"/>
  <c r="M19" i="6"/>
  <c r="L19" i="6"/>
  <c r="K19" i="6"/>
  <c r="Q18" i="6"/>
  <c r="P18" i="6"/>
  <c r="O18" i="6"/>
  <c r="N18" i="6"/>
  <c r="M18" i="6"/>
  <c r="L18" i="6"/>
  <c r="K18" i="6"/>
  <c r="Q17" i="6"/>
  <c r="P17" i="6"/>
  <c r="O17" i="6"/>
  <c r="N17" i="6"/>
  <c r="M17" i="6"/>
  <c r="L17" i="6"/>
  <c r="K17" i="6"/>
  <c r="Q16" i="6"/>
  <c r="P16" i="6"/>
  <c r="O16" i="6"/>
  <c r="N16" i="6"/>
  <c r="M16" i="6"/>
  <c r="L16" i="6"/>
  <c r="K16" i="6"/>
  <c r="Q15" i="6"/>
  <c r="P15" i="6"/>
  <c r="O15" i="6"/>
  <c r="N15" i="6"/>
  <c r="M15" i="6"/>
  <c r="L15" i="6"/>
  <c r="K15" i="6"/>
  <c r="Q14" i="6"/>
  <c r="P14" i="6"/>
  <c r="O14" i="6"/>
  <c r="N14" i="6"/>
  <c r="M14" i="6"/>
  <c r="L14" i="6"/>
  <c r="K14" i="6"/>
  <c r="Q13" i="6"/>
  <c r="P13" i="6"/>
  <c r="O13" i="6"/>
  <c r="N13" i="6"/>
  <c r="M13" i="6"/>
  <c r="L13" i="6"/>
  <c r="K13" i="6"/>
  <c r="Q12" i="6"/>
  <c r="P12" i="6"/>
  <c r="O12" i="6"/>
  <c r="N12" i="6"/>
  <c r="M12" i="6"/>
  <c r="L12" i="6"/>
  <c r="K12" i="6"/>
  <c r="Q11" i="6"/>
  <c r="P11" i="6"/>
  <c r="O11" i="6"/>
  <c r="N11" i="6"/>
  <c r="M11" i="6"/>
  <c r="L11" i="6"/>
  <c r="K11" i="6"/>
  <c r="Q10" i="6"/>
  <c r="P10" i="6"/>
  <c r="O10" i="6"/>
  <c r="N10" i="6"/>
  <c r="M10" i="6"/>
  <c r="L10" i="6"/>
  <c r="K10" i="6"/>
  <c r="Q9" i="6"/>
  <c r="P9" i="6"/>
  <c r="O9" i="6"/>
  <c r="N9" i="6"/>
  <c r="M9" i="6"/>
  <c r="L9" i="6"/>
  <c r="K9" i="6"/>
  <c r="Q8" i="6"/>
  <c r="P8" i="6"/>
  <c r="O8" i="6"/>
  <c r="N8" i="6"/>
  <c r="M8" i="6"/>
  <c r="L8" i="6"/>
  <c r="K8" i="6"/>
  <c r="Q7" i="6"/>
  <c r="P7" i="6"/>
  <c r="O7" i="6"/>
  <c r="N7" i="6"/>
  <c r="M7" i="6"/>
  <c r="L7" i="6"/>
  <c r="K7" i="6"/>
  <c r="Q6" i="6"/>
  <c r="P6" i="6"/>
  <c r="O6" i="6"/>
  <c r="N6" i="6"/>
  <c r="M6" i="6"/>
  <c r="L6" i="6"/>
  <c r="K6" i="6"/>
  <c r="M22" i="7" l="1"/>
  <c r="Q22" i="7"/>
  <c r="C24" i="7"/>
  <c r="K24" i="7" s="1"/>
  <c r="G24" i="7"/>
  <c r="O24" i="7" s="1"/>
  <c r="D24" i="7"/>
  <c r="L24" i="7" s="1"/>
  <c r="H24" i="7"/>
  <c r="P24" i="7" s="1"/>
  <c r="J24" i="6"/>
  <c r="M24" i="6" s="1"/>
  <c r="K22" i="6"/>
  <c r="O24" i="6"/>
  <c r="K23" i="6"/>
  <c r="O23" i="6"/>
  <c r="L22" i="6"/>
  <c r="L23" i="6"/>
  <c r="P23" i="6"/>
  <c r="N23" i="6"/>
  <c r="M22" i="6"/>
  <c r="Q22" i="6"/>
  <c r="M23" i="6"/>
  <c r="Q23" i="6"/>
  <c r="F24" i="6"/>
  <c r="I24" i="6"/>
  <c r="P24" i="6"/>
  <c r="L24" i="6"/>
  <c r="N24" i="6"/>
  <c r="Q24" i="6"/>
  <c r="O22" i="6"/>
  <c r="P22" i="6"/>
  <c r="C24" i="6"/>
  <c r="K24" i="6" s="1"/>
  <c r="J23" i="4"/>
  <c r="I23" i="4"/>
  <c r="Q23" i="4" s="1"/>
  <c r="H23" i="4"/>
  <c r="G23" i="4"/>
  <c r="F23" i="4"/>
  <c r="N23" i="4" s="1"/>
  <c r="E23" i="4"/>
  <c r="M23" i="4" s="1"/>
  <c r="D23" i="4"/>
  <c r="C23" i="4"/>
  <c r="J22" i="4"/>
  <c r="J24" i="4" s="1"/>
  <c r="I22" i="4"/>
  <c r="I24" i="4" s="1"/>
  <c r="H22" i="4"/>
  <c r="H24" i="4" s="1"/>
  <c r="G22" i="4"/>
  <c r="F22" i="4"/>
  <c r="N22" i="4" s="1"/>
  <c r="E22" i="4"/>
  <c r="M22" i="4" s="1"/>
  <c r="D22" i="4"/>
  <c r="D24" i="4" s="1"/>
  <c r="C22" i="4"/>
  <c r="Q21" i="4"/>
  <c r="P21" i="4"/>
  <c r="O21" i="4"/>
  <c r="N21" i="4"/>
  <c r="M21" i="4"/>
  <c r="L21" i="4"/>
  <c r="K21" i="4"/>
  <c r="Q20" i="4"/>
  <c r="P20" i="4"/>
  <c r="O20" i="4"/>
  <c r="N20" i="4"/>
  <c r="M20" i="4"/>
  <c r="L20" i="4"/>
  <c r="K20" i="4"/>
  <c r="Q19" i="4"/>
  <c r="P19" i="4"/>
  <c r="O19" i="4"/>
  <c r="N19" i="4"/>
  <c r="M19" i="4"/>
  <c r="L19" i="4"/>
  <c r="K19" i="4"/>
  <c r="Q18" i="4"/>
  <c r="P18" i="4"/>
  <c r="O18" i="4"/>
  <c r="N18" i="4"/>
  <c r="M18" i="4"/>
  <c r="L18" i="4"/>
  <c r="K18" i="4"/>
  <c r="Q17" i="4"/>
  <c r="P17" i="4"/>
  <c r="O17" i="4"/>
  <c r="N17" i="4"/>
  <c r="M17" i="4"/>
  <c r="L17" i="4"/>
  <c r="K17" i="4"/>
  <c r="Q16" i="4"/>
  <c r="P16" i="4"/>
  <c r="O16" i="4"/>
  <c r="N16" i="4"/>
  <c r="M16" i="4"/>
  <c r="L16" i="4"/>
  <c r="K16" i="4"/>
  <c r="Q15" i="4"/>
  <c r="P15" i="4"/>
  <c r="O15" i="4"/>
  <c r="N15" i="4"/>
  <c r="M15" i="4"/>
  <c r="L15" i="4"/>
  <c r="K15" i="4"/>
  <c r="Q14" i="4"/>
  <c r="P14" i="4"/>
  <c r="O14" i="4"/>
  <c r="N14" i="4"/>
  <c r="M14" i="4"/>
  <c r="L14" i="4"/>
  <c r="K14" i="4"/>
  <c r="Q13" i="4"/>
  <c r="P13" i="4"/>
  <c r="O13" i="4"/>
  <c r="N13" i="4"/>
  <c r="M13" i="4"/>
  <c r="L13" i="4"/>
  <c r="K13" i="4"/>
  <c r="Q12" i="4"/>
  <c r="P12" i="4"/>
  <c r="O12" i="4"/>
  <c r="N12" i="4"/>
  <c r="M12" i="4"/>
  <c r="L12" i="4"/>
  <c r="K12" i="4"/>
  <c r="Q11" i="4"/>
  <c r="P11" i="4"/>
  <c r="O11" i="4"/>
  <c r="N11" i="4"/>
  <c r="M11" i="4"/>
  <c r="L11" i="4"/>
  <c r="K11" i="4"/>
  <c r="Q10" i="4"/>
  <c r="P10" i="4"/>
  <c r="O10" i="4"/>
  <c r="N10" i="4"/>
  <c r="M10" i="4"/>
  <c r="L10" i="4"/>
  <c r="K10" i="4"/>
  <c r="Q9" i="4"/>
  <c r="P9" i="4"/>
  <c r="O9" i="4"/>
  <c r="N9" i="4"/>
  <c r="M9" i="4"/>
  <c r="L9" i="4"/>
  <c r="K9" i="4"/>
  <c r="Q8" i="4"/>
  <c r="P8" i="4"/>
  <c r="O8" i="4"/>
  <c r="N8" i="4"/>
  <c r="M8" i="4"/>
  <c r="L8" i="4"/>
  <c r="K8" i="4"/>
  <c r="Q7" i="4"/>
  <c r="P7" i="4"/>
  <c r="O7" i="4"/>
  <c r="N7" i="4"/>
  <c r="M7" i="4"/>
  <c r="L7" i="4"/>
  <c r="K7" i="4"/>
  <c r="Q6" i="4"/>
  <c r="P6" i="4"/>
  <c r="O6" i="4"/>
  <c r="N6" i="4"/>
  <c r="M6" i="4"/>
  <c r="L6" i="4"/>
  <c r="K6" i="4"/>
  <c r="L24" i="4" l="1"/>
  <c r="Q24" i="4"/>
  <c r="K22" i="4"/>
  <c r="O22" i="4"/>
  <c r="K23" i="4"/>
  <c r="O23" i="4"/>
  <c r="L22" i="4"/>
  <c r="P24" i="4"/>
  <c r="L23" i="4"/>
  <c r="P23" i="4"/>
  <c r="Q22" i="4"/>
  <c r="C24" i="4"/>
  <c r="K24" i="4" s="1"/>
  <c r="E24" i="4"/>
  <c r="M24" i="4" s="1"/>
  <c r="P22" i="4"/>
  <c r="F24" i="4"/>
  <c r="N24" i="4" s="1"/>
  <c r="G24" i="4"/>
  <c r="O24" i="4" s="1"/>
</calcChain>
</file>

<file path=xl/sharedStrings.xml><?xml version="1.0" encoding="utf-8"?>
<sst xmlns="http://schemas.openxmlformats.org/spreadsheetml/2006/main" count="293" uniqueCount="53">
  <si>
    <t>Tab133_i73_lm18: Kindertagespflegepersonen nach Qualifikationsniveaus* in den Bundesländern am 01.03.2017 (Anzahl; Anteil in %)</t>
  </si>
  <si>
    <t>Bundesland</t>
  </si>
  <si>
    <t>Kindertagespflegepersonen nach Qualifikationsniveaus*</t>
  </si>
  <si>
    <t>Sonstige soziale/sozialpäd. Kurzausbildung</t>
  </si>
  <si>
    <t>ohne abgeschlossene Berufsausbildung</t>
  </si>
  <si>
    <t>anderer nichtfachpäd. Fachabschluss</t>
  </si>
  <si>
    <t>Insgesamt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</si>
  <si>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</si>
  <si>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</si>
  <si>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</si>
  <si>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</si>
  <si>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</si>
  <si>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</si>
  <si>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</si>
  <si>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</si>
  <si>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</si>
  <si>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</si>
  <si>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</si>
  <si>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</si>
  <si>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</si>
  <si>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</si>
  <si>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</si>
  <si>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</si>
  <si>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</si>
  <si>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</si>
  <si>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</si>
  <si>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</si>
  <si>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</si>
  <si>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2017; berechnet vom LG Empirische Bildungsforschung der FernUniversität in Hagen, 2020.</t>
  </si>
  <si>
    <t>Tab133_i73_lm19: Kindertagespflegepersonen nach Qualifikationsniveaus*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</si>
  <si>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</si>
  <si>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Tab133_i73_lm20: Kindertagespflegepersonen nach Qualifikationsniveaus* in den Bundesländern am 01.03.2019 (Anzahl; Anteil in %)</t>
  </si>
  <si>
    <t>Quelle: FDZ der Statistischen Ämter des Bundes und der Länder, Kinder und tätige Personen in Tageseinrichtungen und in öffentlich geförderter Kindertagespflege, 2019; berechnet von der Bertelsmann Stiftung, 2020.</t>
  </si>
  <si>
    <t>(einschlägiger) Hochschul-abschluss</t>
  </si>
  <si>
    <t>(einschlägiger) Fachschul-abschluss</t>
  </si>
  <si>
    <t>(einschlägiger) Berufsfach-schulabschluss</t>
  </si>
  <si>
    <t>noch in Berufs-ausbildung</t>
  </si>
  <si>
    <t>noch in Berufsaus-bildung</t>
  </si>
  <si>
    <t>Tab133_i73_lm21: Kindertagespflegepersonen nach Qualifikationsniveaus* in den Bundesländern am 01.03.2020 (Anzahl; Anteil in %)</t>
  </si>
  <si>
    <t>(einschlägiger) Hochschulab-schluss</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</si>
  <si>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</si>
  <si>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</si>
  <si>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</si>
  <si>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</si>
  <si>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Kindertagespflegepersonen nach Qualifikationsniveau</t>
  </si>
  <si>
    <t>Tab133_i73_lm22: Kindertagespflegepersonen nach Qualifikationsniveaus*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</si>
  <si>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</si>
  <si>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</si>
  <si>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Tab133_i73_lm23: Kindertagespflegepersonen nach Qualifikationsniveaus*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</si>
  <si>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</si>
  <si>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Tab133_i73_lm24: Kindertagespflegepersonen nach Qualifikationsniveaus* in den Bundesländern am 01.03.2023 (Anzahl; Anteil in %)</t>
  </si>
  <si>
    <r>
      <t xml:space="preserve">* Den Qualifikationsniveaus wurden folgende Berufsausbildungsabschlüsse zugeordnet:
- </t>
    </r>
    <r>
      <rPr>
        <b/>
        <sz val="11"/>
        <rFont val="Calibri"/>
        <family val="2"/>
        <scheme val="minor"/>
      </rPr>
      <t>(Einschlägiger) Hochschulabschluss</t>
    </r>
    <r>
      <rPr>
        <sz val="11"/>
        <rFont val="Calibri"/>
        <family val="2"/>
        <scheme val="minor"/>
      </rPr>
      <t xml:space="preserve">: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
- </t>
    </r>
    <r>
      <rPr>
        <b/>
        <sz val="11"/>
        <rFont val="Calibri"/>
        <family val="2"/>
        <scheme val="minor"/>
      </rPr>
      <t>(Einschlägiger) Fachschulabschluss</t>
    </r>
    <r>
      <rPr>
        <sz val="11"/>
        <rFont val="Calibri"/>
        <family val="2"/>
        <scheme val="minor"/>
      </rPr>
      <t xml:space="preserve">: Erzieher:in, Heilpädagog:in (Fachschule), Heilerzieher:in, Heilerziehungspfleger:in
- </t>
    </r>
    <r>
      <rPr>
        <b/>
        <sz val="11"/>
        <rFont val="Calibri"/>
        <family val="2"/>
        <scheme val="minor"/>
      </rPr>
      <t>(Einschlägiger) Berufsfachschulabschluss</t>
    </r>
    <r>
      <rPr>
        <sz val="11"/>
        <rFont val="Calibri"/>
        <family val="2"/>
        <scheme val="minor"/>
      </rPr>
      <t xml:space="preserve">: Kinderpfleger:in, Familienpfleger:in, Assistent:in im Sozialwesen, soziale und medizinische Helfer:innenberufe
- </t>
    </r>
    <r>
      <rPr>
        <b/>
        <sz val="11"/>
        <rFont val="Calibri"/>
        <family val="2"/>
        <scheme val="minor"/>
      </rPr>
      <t>Sonstige soziale/sozialpäd. Kurzausbildung</t>
    </r>
    <r>
      <rPr>
        <sz val="11"/>
        <rFont val="Calibri"/>
        <family val="2"/>
        <scheme val="minor"/>
      </rPr>
      <t xml:space="preserve">
-</t>
    </r>
    <r>
      <rPr>
        <b/>
        <sz val="11"/>
        <rFont val="Calibri"/>
        <family val="2"/>
        <scheme val="minor"/>
      </rPr>
      <t xml:space="preserve"> noch in Berufsausbildung</t>
    </r>
    <r>
      <rPr>
        <sz val="11"/>
        <rFont val="Calibri"/>
        <family val="2"/>
        <scheme val="minor"/>
      </rPr>
      <t xml:space="preserve">
- </t>
    </r>
    <r>
      <rPr>
        <b/>
        <sz val="11"/>
        <rFont val="Calibri"/>
        <family val="2"/>
        <scheme val="minor"/>
      </rPr>
      <t>ohne abgeschlossene Berufsausbildung</t>
    </r>
    <r>
      <rPr>
        <sz val="11"/>
        <rFont val="Calibri"/>
        <family val="2"/>
        <scheme val="minor"/>
      </rPr>
      <t xml:space="preserve">
- </t>
    </r>
    <r>
      <rPr>
        <b/>
        <sz val="11"/>
        <rFont val="Calibri"/>
        <family val="2"/>
        <scheme val="minor"/>
      </rPr>
      <t>anderer nichtfachpädagogischer Fachabschluss</t>
    </r>
  </si>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</sst>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0"/>
      <color theme="1"/>
      <name val="Arial"/>
      <family val="2"/>
    </font>
    <font>
      <sz val="11"/>
      <color theme="1"/>
      <name val="Calibri"/>
      <family val="2"/>
      <scheme val="minor"/>
    </font>
    <font>
      <b/>
      <sz val="12"/>
      <color rgb="FFC00000"/>
      <name val="Calibri"/>
      <family val="2"/>
      <scheme val="minor"/>
    </font>
    <font>
      <sz val="11"/>
      <color theme="1"/>
      <name val="Calibri"/>
      <family val="2"/>
      <scheme val="minor"/>
    </font>
    <font>
      <sz val="11"/>
      <name val="Calibri"/>
      <family val="2"/>
      <scheme val="minor"/>
    </font>
    <font>
      <b/>
      <sz val="11"/>
      <name val="Calibri"/>
      <family val="2"/>
      <scheme val="minor"/>
    </font>
    <font>
      <i/>
      <sz val="11"/>
      <name val="Calibri"/>
      <family val="2"/>
      <scheme val="minor"/>
    </font>
    <font>
      <sz val="11"/>
      <color rgb="FF000000"/>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theme="10"/>
      <name val="Calibri"/>
      <family val="2"/>
      <scheme val="minor"/>
    </font>
    <font>
      <sz val="10"/>
      <color theme="1"/>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auto="1"/>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s>
  <cellStyleXfs count="9">
    <xf numFmtId="0" fontId="0" fillId="0" borderId="0"/>
    <xf numFmtId="0" fontId="3" fillId="0" borderId="0"/>
    <xf numFmtId="0" fontId="3" fillId="0" borderId="0"/>
    <xf numFmtId="0" fontId="3" fillId="0" borderId="0"/>
    <xf numFmtId="0" fontId="3" fillId="0" borderId="0"/>
    <xf numFmtId="0" fontId="3" fillId="0" borderId="0"/>
    <xf numFmtId="0" fontId="1" fillId="0" borderId="0"/>
    <xf numFmtId="0" fontId="8" fillId="0" borderId="0" applyNumberFormat="0" applyFill="0" applyBorder="0" applyAlignment="0" applyProtection="0"/>
    <xf numFmtId="0" fontId="15" fillId="0" borderId="0" applyNumberFormat="0" applyFill="0" applyBorder="0" applyAlignment="0" applyProtection="0"/>
  </cellStyleXfs>
  <cellXfs count="137">
    <xf numFmtId="0" fontId="0" fillId="0" borderId="0" xfId="0"/>
    <xf numFmtId="0" fontId="4" fillId="0" borderId="0" xfId="1" applyFont="1"/>
    <xf numFmtId="0" fontId="4" fillId="0" borderId="6" xfId="1" applyFont="1" applyBorder="1"/>
    <xf numFmtId="3" fontId="7" fillId="0" borderId="7" xfId="1" applyNumberFormat="1" applyFont="1" applyBorder="1" applyAlignment="1">
      <alignment horizontal="right" wrapText="1" indent="2"/>
    </xf>
    <xf numFmtId="3" fontId="7" fillId="0" borderId="8" xfId="1" applyNumberFormat="1" applyFont="1" applyBorder="1" applyAlignment="1">
      <alignment horizontal="right" wrapText="1" indent="2"/>
    </xf>
    <xf numFmtId="3" fontId="4" fillId="0" borderId="0" xfId="1" applyNumberFormat="1" applyFont="1" applyAlignment="1">
      <alignment horizontal="right" indent="2"/>
    </xf>
    <xf numFmtId="3" fontId="4" fillId="0" borderId="7" xfId="1" applyNumberFormat="1" applyFont="1" applyBorder="1" applyAlignment="1">
      <alignment horizontal="right" indent="2"/>
    </xf>
    <xf numFmtId="164" fontId="4" fillId="0" borderId="7" xfId="1" applyNumberFormat="1" applyFont="1" applyBorder="1" applyAlignment="1">
      <alignment horizontal="right" indent="2"/>
    </xf>
    <xf numFmtId="164" fontId="7" fillId="0" borderId="7" xfId="1" applyNumberFormat="1" applyFont="1" applyBorder="1" applyAlignment="1">
      <alignment horizontal="right" wrapText="1" indent="2"/>
    </xf>
    <xf numFmtId="164" fontId="7" fillId="0" borderId="8" xfId="1" applyNumberFormat="1" applyFont="1" applyBorder="1" applyAlignment="1">
      <alignment horizontal="right" wrapText="1" indent="2"/>
    </xf>
    <xf numFmtId="164" fontId="4" fillId="0" borderId="0" xfId="1" applyNumberFormat="1" applyFont="1" applyAlignment="1">
      <alignment horizontal="right" indent="2"/>
    </xf>
    <xf numFmtId="0" fontId="4" fillId="4" borderId="6" xfId="1" applyFont="1" applyFill="1" applyBorder="1"/>
    <xf numFmtId="3" fontId="7" fillId="4" borderId="7" xfId="1" applyNumberFormat="1" applyFont="1" applyFill="1" applyBorder="1" applyAlignment="1">
      <alignment horizontal="right" wrapText="1" indent="2"/>
    </xf>
    <xf numFmtId="3" fontId="7" fillId="4" borderId="8" xfId="1" applyNumberFormat="1" applyFont="1" applyFill="1" applyBorder="1" applyAlignment="1">
      <alignment horizontal="right" wrapText="1" indent="2"/>
    </xf>
    <xf numFmtId="3" fontId="4" fillId="4" borderId="0" xfId="1" applyNumberFormat="1" applyFont="1" applyFill="1" applyAlignment="1">
      <alignment horizontal="right" indent="2"/>
    </xf>
    <xf numFmtId="3" fontId="4" fillId="4" borderId="7" xfId="1" applyNumberFormat="1" applyFont="1" applyFill="1" applyBorder="1" applyAlignment="1">
      <alignment horizontal="right" indent="2"/>
    </xf>
    <xf numFmtId="164" fontId="4" fillId="4" borderId="7" xfId="1" applyNumberFormat="1" applyFont="1" applyFill="1" applyBorder="1" applyAlignment="1">
      <alignment horizontal="right" indent="2"/>
    </xf>
    <xf numFmtId="164" fontId="7" fillId="4" borderId="7" xfId="1" applyNumberFormat="1" applyFont="1" applyFill="1" applyBorder="1" applyAlignment="1">
      <alignment horizontal="right" wrapText="1" indent="2"/>
    </xf>
    <xf numFmtId="164" fontId="7" fillId="4" borderId="8" xfId="1" applyNumberFormat="1" applyFont="1" applyFill="1" applyBorder="1" applyAlignment="1">
      <alignment horizontal="right" wrapText="1" indent="2"/>
    </xf>
    <xf numFmtId="164" fontId="4" fillId="4" borderId="0" xfId="1" applyNumberFormat="1" applyFont="1" applyFill="1" applyAlignment="1">
      <alignment horizontal="right" indent="2"/>
    </xf>
    <xf numFmtId="3" fontId="7" fillId="4" borderId="6" xfId="1" applyNumberFormat="1" applyFont="1" applyFill="1" applyBorder="1" applyAlignment="1">
      <alignment horizontal="right" wrapText="1" indent="2"/>
    </xf>
    <xf numFmtId="164" fontId="7" fillId="4" borderId="6" xfId="1" applyNumberFormat="1" applyFont="1" applyFill="1" applyBorder="1" applyAlignment="1">
      <alignment horizontal="right" wrapText="1" indent="2"/>
    </xf>
    <xf numFmtId="3" fontId="7" fillId="0" borderId="6" xfId="1" applyNumberFormat="1" applyFont="1" applyBorder="1" applyAlignment="1">
      <alignment horizontal="right" wrapText="1" indent="2"/>
    </xf>
    <xf numFmtId="164" fontId="7" fillId="0" borderId="6" xfId="1" applyNumberFormat="1" applyFont="1" applyBorder="1" applyAlignment="1">
      <alignment horizontal="right" wrapText="1" indent="2"/>
    </xf>
    <xf numFmtId="3" fontId="7" fillId="4" borderId="9" xfId="1" applyNumberFormat="1" applyFont="1" applyFill="1" applyBorder="1" applyAlignment="1">
      <alignment horizontal="right" wrapText="1" indent="2"/>
    </xf>
    <xf numFmtId="3" fontId="7" fillId="4" borderId="10" xfId="1" applyNumberFormat="1" applyFont="1" applyFill="1" applyBorder="1" applyAlignment="1">
      <alignment horizontal="right" wrapText="1" indent="2"/>
    </xf>
    <xf numFmtId="164" fontId="7" fillId="4" borderId="9" xfId="1" applyNumberFormat="1" applyFont="1" applyFill="1" applyBorder="1" applyAlignment="1">
      <alignment horizontal="right" wrapText="1" indent="2"/>
    </xf>
    <xf numFmtId="164" fontId="7" fillId="4" borderId="10" xfId="1" applyNumberFormat="1" applyFont="1" applyFill="1" applyBorder="1" applyAlignment="1">
      <alignment horizontal="right" wrapText="1" indent="2"/>
    </xf>
    <xf numFmtId="0" fontId="4" fillId="5" borderId="11" xfId="0" applyFont="1" applyFill="1" applyBorder="1"/>
    <xf numFmtId="3" fontId="7" fillId="3" borderId="7" xfId="1" applyNumberFormat="1" applyFont="1" applyFill="1" applyBorder="1" applyAlignment="1">
      <alignment horizontal="right" wrapText="1" indent="2"/>
    </xf>
    <xf numFmtId="3" fontId="7" fillId="3" borderId="6" xfId="1" applyNumberFormat="1" applyFont="1" applyFill="1" applyBorder="1" applyAlignment="1">
      <alignment horizontal="right" wrapText="1" indent="2"/>
    </xf>
    <xf numFmtId="164" fontId="7" fillId="3" borderId="7" xfId="1" applyNumberFormat="1" applyFont="1" applyFill="1" applyBorder="1" applyAlignment="1">
      <alignment horizontal="right" wrapText="1" indent="2"/>
    </xf>
    <xf numFmtId="164" fontId="7" fillId="3" borderId="6" xfId="1" applyNumberFormat="1" applyFont="1" applyFill="1" applyBorder="1" applyAlignment="1">
      <alignment horizontal="right" wrapText="1" indent="2"/>
    </xf>
    <xf numFmtId="0" fontId="4" fillId="0" borderId="7" xfId="0" applyFont="1" applyBorder="1"/>
    <xf numFmtId="3" fontId="4" fillId="0" borderId="6" xfId="1" applyNumberFormat="1" applyFont="1" applyBorder="1" applyAlignment="1">
      <alignment horizontal="right" indent="2"/>
    </xf>
    <xf numFmtId="164" fontId="4" fillId="0" borderId="6" xfId="1" applyNumberFormat="1" applyFont="1" applyBorder="1" applyAlignment="1">
      <alignment horizontal="right" indent="2"/>
    </xf>
    <xf numFmtId="0" fontId="4" fillId="3" borderId="9" xfId="1" applyFont="1" applyFill="1" applyBorder="1"/>
    <xf numFmtId="3" fontId="7" fillId="3" borderId="9" xfId="1" applyNumberFormat="1" applyFont="1" applyFill="1" applyBorder="1" applyAlignment="1">
      <alignment horizontal="right" wrapText="1" indent="2"/>
    </xf>
    <xf numFmtId="3" fontId="7" fillId="3" borderId="10" xfId="1" applyNumberFormat="1" applyFont="1" applyFill="1" applyBorder="1" applyAlignment="1">
      <alignment horizontal="right" wrapText="1" indent="2"/>
    </xf>
    <xf numFmtId="164" fontId="7" fillId="3" borderId="9" xfId="1" applyNumberFormat="1" applyFont="1" applyFill="1" applyBorder="1" applyAlignment="1">
      <alignment horizontal="right" wrapText="1" indent="2"/>
    </xf>
    <xf numFmtId="164" fontId="7" fillId="3" borderId="10" xfId="1" applyNumberFormat="1" applyFont="1" applyFill="1" applyBorder="1" applyAlignment="1">
      <alignment horizontal="right" wrapText="1" indent="2"/>
    </xf>
    <xf numFmtId="3" fontId="4" fillId="0" borderId="0" xfId="1" applyNumberFormat="1" applyFont="1"/>
    <xf numFmtId="0" fontId="5" fillId="2" borderId="9" xfId="3" applyFont="1" applyFill="1" applyBorder="1" applyAlignment="1">
      <alignment horizontal="center" vertical="center" wrapText="1"/>
    </xf>
    <xf numFmtId="0" fontId="5" fillId="2" borderId="9" xfId="4" applyFont="1" applyFill="1" applyBorder="1" applyAlignment="1">
      <alignment horizontal="center" vertical="center" wrapText="1"/>
    </xf>
    <xf numFmtId="0" fontId="5" fillId="2" borderId="9" xfId="5" applyFont="1" applyFill="1" applyBorder="1" applyAlignment="1">
      <alignment horizontal="center" vertical="center" wrapText="1"/>
    </xf>
    <xf numFmtId="0" fontId="4" fillId="0" borderId="0" xfId="6" applyFont="1"/>
    <xf numFmtId="0" fontId="5" fillId="2" borderId="2" xfId="3" applyFont="1" applyFill="1" applyBorder="1" applyAlignment="1">
      <alignment horizontal="center" vertical="center" wrapText="1"/>
    </xf>
    <xf numFmtId="0" fontId="5" fillId="2" borderId="2" xfId="4" applyFont="1" applyFill="1" applyBorder="1" applyAlignment="1">
      <alignment horizontal="center" vertical="center" wrapText="1"/>
    </xf>
    <xf numFmtId="0" fontId="5" fillId="2" borderId="2" xfId="5" applyFont="1" applyFill="1" applyBorder="1" applyAlignment="1">
      <alignment horizontal="center" vertical="center" wrapText="1"/>
    </xf>
    <xf numFmtId="0" fontId="4" fillId="0" borderId="6" xfId="6" applyFont="1" applyBorder="1"/>
    <xf numFmtId="3" fontId="7" fillId="0" borderId="7" xfId="6" applyNumberFormat="1" applyFont="1" applyBorder="1" applyAlignment="1">
      <alignment horizontal="right" wrapText="1" indent="2"/>
    </xf>
    <xf numFmtId="3" fontId="7" fillId="0" borderId="8" xfId="6" applyNumberFormat="1" applyFont="1" applyBorder="1" applyAlignment="1">
      <alignment horizontal="right" wrapText="1" indent="2"/>
    </xf>
    <xf numFmtId="3" fontId="4" fillId="0" borderId="0" xfId="6" applyNumberFormat="1" applyFont="1" applyAlignment="1">
      <alignment horizontal="right" indent="2"/>
    </xf>
    <xf numFmtId="3" fontId="4" fillId="0" borderId="7" xfId="6" applyNumberFormat="1" applyFont="1" applyBorder="1" applyAlignment="1">
      <alignment horizontal="right" indent="2"/>
    </xf>
    <xf numFmtId="164" fontId="4" fillId="0" borderId="7" xfId="6" applyNumberFormat="1" applyFont="1" applyBorder="1" applyAlignment="1">
      <alignment horizontal="right" indent="2"/>
    </xf>
    <xf numFmtId="164" fontId="7" fillId="0" borderId="7" xfId="6" applyNumberFormat="1" applyFont="1" applyBorder="1" applyAlignment="1">
      <alignment horizontal="right" wrapText="1" indent="2"/>
    </xf>
    <xf numFmtId="164" fontId="7" fillId="0" borderId="8" xfId="6" applyNumberFormat="1" applyFont="1" applyBorder="1" applyAlignment="1">
      <alignment horizontal="right" wrapText="1" indent="2"/>
    </xf>
    <xf numFmtId="164" fontId="4" fillId="0" borderId="0" xfId="6" applyNumberFormat="1" applyFont="1" applyAlignment="1">
      <alignment horizontal="right" indent="2"/>
    </xf>
    <xf numFmtId="164" fontId="4" fillId="0" borderId="0" xfId="6" applyNumberFormat="1" applyFont="1"/>
    <xf numFmtId="0" fontId="4" fillId="4" borderId="6" xfId="6" applyFont="1" applyFill="1" applyBorder="1"/>
    <xf numFmtId="3" fontId="7" fillId="4" borderId="7" xfId="6" applyNumberFormat="1" applyFont="1" applyFill="1" applyBorder="1" applyAlignment="1">
      <alignment horizontal="right" wrapText="1" indent="2"/>
    </xf>
    <xf numFmtId="3" fontId="7" fillId="4" borderId="8" xfId="6" applyNumberFormat="1" applyFont="1" applyFill="1" applyBorder="1" applyAlignment="1">
      <alignment horizontal="right" wrapText="1" indent="2"/>
    </xf>
    <xf numFmtId="3" fontId="4" fillId="4" borderId="0" xfId="6" applyNumberFormat="1" applyFont="1" applyFill="1" applyAlignment="1">
      <alignment horizontal="right" indent="2"/>
    </xf>
    <xf numFmtId="3" fontId="4" fillId="4" borderId="7" xfId="6" applyNumberFormat="1" applyFont="1" applyFill="1" applyBorder="1" applyAlignment="1">
      <alignment horizontal="right" indent="2"/>
    </xf>
    <xf numFmtId="164" fontId="4" fillId="4" borderId="7" xfId="6" applyNumberFormat="1" applyFont="1" applyFill="1" applyBorder="1" applyAlignment="1">
      <alignment horizontal="right" indent="2"/>
    </xf>
    <xf numFmtId="164" fontId="7" fillId="4" borderId="7" xfId="6" applyNumberFormat="1" applyFont="1" applyFill="1" applyBorder="1" applyAlignment="1">
      <alignment horizontal="right" wrapText="1" indent="2"/>
    </xf>
    <xf numFmtId="164" fontId="7" fillId="4" borderId="8" xfId="6" applyNumberFormat="1" applyFont="1" applyFill="1" applyBorder="1" applyAlignment="1">
      <alignment horizontal="right" wrapText="1" indent="2"/>
    </xf>
    <xf numFmtId="164" fontId="4" fillId="4" borderId="0" xfId="6" applyNumberFormat="1" applyFont="1" applyFill="1" applyAlignment="1">
      <alignment horizontal="right" indent="2"/>
    </xf>
    <xf numFmtId="3" fontId="7" fillId="4" borderId="6" xfId="6" applyNumberFormat="1" applyFont="1" applyFill="1" applyBorder="1" applyAlignment="1">
      <alignment horizontal="right" wrapText="1" indent="2"/>
    </xf>
    <xf numFmtId="164" fontId="7" fillId="4" borderId="6" xfId="6" applyNumberFormat="1" applyFont="1" applyFill="1" applyBorder="1" applyAlignment="1">
      <alignment horizontal="right" wrapText="1" indent="2"/>
    </xf>
    <xf numFmtId="3" fontId="7" fillId="0" borderId="6" xfId="6" applyNumberFormat="1" applyFont="1" applyBorder="1" applyAlignment="1">
      <alignment horizontal="right" wrapText="1" indent="2"/>
    </xf>
    <xf numFmtId="164" fontId="7" fillId="0" borderId="6" xfId="6" applyNumberFormat="1" applyFont="1" applyBorder="1" applyAlignment="1">
      <alignment horizontal="right" wrapText="1" indent="2"/>
    </xf>
    <xf numFmtId="3" fontId="7" fillId="4" borderId="9" xfId="6" applyNumberFormat="1" applyFont="1" applyFill="1" applyBorder="1" applyAlignment="1">
      <alignment horizontal="right" wrapText="1" indent="2"/>
    </xf>
    <xf numFmtId="3" fontId="7" fillId="4" borderId="10" xfId="6" applyNumberFormat="1" applyFont="1" applyFill="1" applyBorder="1" applyAlignment="1">
      <alignment horizontal="right" wrapText="1" indent="2"/>
    </xf>
    <xf numFmtId="164" fontId="7" fillId="4" borderId="9" xfId="6" applyNumberFormat="1" applyFont="1" applyFill="1" applyBorder="1" applyAlignment="1">
      <alignment horizontal="right" wrapText="1" indent="2"/>
    </xf>
    <xf numFmtId="164" fontId="7" fillId="4" borderId="10" xfId="6" applyNumberFormat="1" applyFont="1" applyFill="1" applyBorder="1" applyAlignment="1">
      <alignment horizontal="right" wrapText="1" indent="2"/>
    </xf>
    <xf numFmtId="3" fontId="7" fillId="3" borderId="7" xfId="6" applyNumberFormat="1" applyFont="1" applyFill="1" applyBorder="1" applyAlignment="1">
      <alignment horizontal="right" wrapText="1" indent="2"/>
    </xf>
    <xf numFmtId="3" fontId="7" fillId="3" borderId="6" xfId="6" applyNumberFormat="1" applyFont="1" applyFill="1" applyBorder="1" applyAlignment="1">
      <alignment horizontal="right" wrapText="1" indent="2"/>
    </xf>
    <xf numFmtId="164" fontId="7" fillId="3" borderId="7" xfId="6" applyNumberFormat="1" applyFont="1" applyFill="1" applyBorder="1" applyAlignment="1">
      <alignment horizontal="right" wrapText="1" indent="2"/>
    </xf>
    <xf numFmtId="164" fontId="7" fillId="3" borderId="6" xfId="6" applyNumberFormat="1" applyFont="1" applyFill="1" applyBorder="1" applyAlignment="1">
      <alignment horizontal="right" wrapText="1" indent="2"/>
    </xf>
    <xf numFmtId="3" fontId="4" fillId="0" borderId="6" xfId="6" applyNumberFormat="1" applyFont="1" applyBorder="1" applyAlignment="1">
      <alignment horizontal="right" indent="2"/>
    </xf>
    <xf numFmtId="164" fontId="4" fillId="0" borderId="6" xfId="6" applyNumberFormat="1" applyFont="1" applyBorder="1" applyAlignment="1">
      <alignment horizontal="right" indent="2"/>
    </xf>
    <xf numFmtId="0" fontId="4" fillId="3" borderId="9" xfId="6" applyFont="1" applyFill="1" applyBorder="1"/>
    <xf numFmtId="3" fontId="7" fillId="3" borderId="9" xfId="6" applyNumberFormat="1" applyFont="1" applyFill="1" applyBorder="1" applyAlignment="1">
      <alignment horizontal="right" wrapText="1" indent="2"/>
    </xf>
    <xf numFmtId="3" fontId="7" fillId="3" borderId="10" xfId="6" applyNumberFormat="1" applyFont="1" applyFill="1" applyBorder="1" applyAlignment="1">
      <alignment horizontal="right" wrapText="1" indent="2"/>
    </xf>
    <xf numFmtId="164" fontId="7" fillId="3" borderId="9" xfId="6" applyNumberFormat="1" applyFont="1" applyFill="1" applyBorder="1" applyAlignment="1">
      <alignment horizontal="right" wrapText="1" indent="2"/>
    </xf>
    <xf numFmtId="164" fontId="7" fillId="3" borderId="10" xfId="6" applyNumberFormat="1" applyFont="1" applyFill="1" applyBorder="1" applyAlignment="1">
      <alignment horizontal="right" wrapText="1" indent="2"/>
    </xf>
    <xf numFmtId="3" fontId="4" fillId="0" borderId="0" xfId="6" applyNumberFormat="1" applyFont="1"/>
    <xf numFmtId="0" fontId="0" fillId="6" borderId="0" xfId="0" applyFill="1"/>
    <xf numFmtId="0" fontId="17" fillId="0" borderId="0" xfId="0" applyFont="1"/>
    <xf numFmtId="0" fontId="15" fillId="6" borderId="0" xfId="8" applyFill="1" applyBorder="1" applyAlignment="1">
      <alignment horizontal="left"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6" fillId="0" borderId="6" xfId="7" applyFont="1" applyBorder="1" applyAlignment="1">
      <alignment horizontal="left" vertical="center" wrapText="1" indent="1"/>
    </xf>
    <xf numFmtId="0" fontId="16" fillId="0" borderId="0" xfId="7" applyFont="1" applyBorder="1" applyAlignment="1">
      <alignment horizontal="left" vertical="center" wrapText="1" indent="1"/>
    </xf>
    <xf numFmtId="0" fontId="16" fillId="0" borderId="8" xfId="7" applyFont="1" applyBorder="1" applyAlignment="1">
      <alignment horizontal="left" vertical="center" wrapText="1" indent="1"/>
    </xf>
    <xf numFmtId="0" fontId="14" fillId="7" borderId="6" xfId="0" applyFont="1" applyFill="1" applyBorder="1" applyAlignment="1">
      <alignment horizontal="center" vertical="center"/>
    </xf>
    <xf numFmtId="0" fontId="14" fillId="7" borderId="8" xfId="0" applyFont="1" applyFill="1" applyBorder="1" applyAlignment="1">
      <alignment horizontal="center" vertical="center"/>
    </xf>
    <xf numFmtId="0" fontId="16" fillId="7" borderId="6" xfId="7" applyFont="1" applyFill="1" applyBorder="1" applyAlignment="1">
      <alignment horizontal="left" vertical="center" wrapText="1" indent="1"/>
    </xf>
    <xf numFmtId="0" fontId="16" fillId="7" borderId="0" xfId="7" applyFont="1" applyFill="1" applyBorder="1" applyAlignment="1">
      <alignment horizontal="left" vertical="center" wrapText="1" indent="1"/>
    </xf>
    <xf numFmtId="0" fontId="16" fillId="7" borderId="8" xfId="7" applyFont="1" applyFill="1" applyBorder="1" applyAlignment="1">
      <alignment horizontal="left" vertical="center" wrapText="1" indent="1"/>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6" fillId="0" borderId="10" xfId="7" applyFont="1" applyBorder="1" applyAlignment="1">
      <alignment horizontal="left" vertical="center" wrapText="1" indent="1"/>
    </xf>
    <xf numFmtId="0" fontId="16" fillId="0" borderId="1" xfId="7" applyFont="1" applyBorder="1" applyAlignment="1">
      <alignment horizontal="left" vertical="center" wrapText="1" indent="1"/>
    </xf>
    <xf numFmtId="0" fontId="16" fillId="0" borderId="15" xfId="7" applyFont="1" applyBorder="1" applyAlignment="1">
      <alignment horizontal="left" vertical="center" wrapText="1" inden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3" borderId="2" xfId="0" applyFont="1" applyFill="1" applyBorder="1" applyAlignment="1">
      <alignment horizontal="center" vertical="center"/>
    </xf>
    <xf numFmtId="0" fontId="2" fillId="0" borderId="1" xfId="0" applyFont="1" applyBorder="1" applyAlignment="1">
      <alignment horizontal="left" vertical="center" wrapText="1"/>
    </xf>
    <xf numFmtId="0" fontId="5" fillId="2" borderId="2" xfId="2" applyFont="1" applyFill="1" applyBorder="1" applyAlignment="1">
      <alignment horizontal="center" vertical="center" wrapText="1"/>
    </xf>
    <xf numFmtId="0" fontId="5" fillId="2" borderId="3" xfId="6" applyFont="1" applyFill="1" applyBorder="1" applyAlignment="1">
      <alignment horizontal="center"/>
    </xf>
    <xf numFmtId="0" fontId="5" fillId="2" borderId="4" xfId="6" applyFont="1" applyFill="1" applyBorder="1" applyAlignment="1">
      <alignment horizontal="center"/>
    </xf>
    <xf numFmtId="0" fontId="5" fillId="2" borderId="5" xfId="6" applyFont="1" applyFill="1" applyBorder="1" applyAlignment="1">
      <alignment horizontal="center"/>
    </xf>
    <xf numFmtId="0" fontId="6" fillId="3" borderId="3" xfId="6" applyFont="1" applyFill="1" applyBorder="1" applyAlignment="1">
      <alignment horizontal="center"/>
    </xf>
    <xf numFmtId="0" fontId="6" fillId="3" borderId="4" xfId="6" applyFont="1" applyFill="1" applyBorder="1" applyAlignment="1">
      <alignment horizontal="center"/>
    </xf>
    <xf numFmtId="0" fontId="6" fillId="3" borderId="5" xfId="6" applyFont="1" applyFill="1" applyBorder="1" applyAlignment="1">
      <alignment horizontal="center"/>
    </xf>
    <xf numFmtId="0" fontId="4" fillId="0" borderId="0" xfId="6" applyFont="1" applyAlignment="1">
      <alignment horizontal="left" vertical="center" wrapText="1"/>
    </xf>
    <xf numFmtId="0" fontId="4" fillId="0" borderId="0" xfId="6" applyFont="1" applyAlignment="1">
      <alignment horizontal="left" vertical="top" wrapText="1"/>
    </xf>
    <xf numFmtId="0" fontId="4" fillId="0" borderId="0" xfId="1" applyFont="1" applyAlignment="1">
      <alignment horizontal="left" vertical="center" wrapText="1"/>
    </xf>
    <xf numFmtId="0" fontId="2" fillId="0" borderId="0" xfId="0" applyFont="1" applyAlignment="1">
      <alignment horizontal="left" vertical="center" wrapText="1"/>
    </xf>
    <xf numFmtId="0" fontId="5" fillId="2" borderId="3" xfId="2" applyFont="1" applyFill="1" applyBorder="1" applyAlignment="1">
      <alignment horizontal="center" vertical="center" wrapText="1"/>
    </xf>
    <xf numFmtId="0" fontId="5" fillId="2" borderId="13" xfId="1" applyFont="1" applyFill="1" applyBorder="1" applyAlignment="1">
      <alignment horizontal="center"/>
    </xf>
    <xf numFmtId="0" fontId="5" fillId="2" borderId="12" xfId="1" applyFont="1" applyFill="1" applyBorder="1" applyAlignment="1">
      <alignment horizontal="center"/>
    </xf>
    <xf numFmtId="0" fontId="5" fillId="2" borderId="14" xfId="1" applyFont="1" applyFill="1" applyBorder="1" applyAlignment="1">
      <alignment horizontal="center"/>
    </xf>
    <xf numFmtId="0" fontId="6" fillId="3" borderId="3" xfId="1" applyFont="1" applyFill="1" applyBorder="1" applyAlignment="1">
      <alignment horizontal="center"/>
    </xf>
    <xf numFmtId="0" fontId="6" fillId="3" borderId="4" xfId="1" applyFont="1" applyFill="1" applyBorder="1" applyAlignment="1">
      <alignment horizontal="center"/>
    </xf>
    <xf numFmtId="0" fontId="6" fillId="3" borderId="5" xfId="1" applyFont="1" applyFill="1" applyBorder="1" applyAlignment="1">
      <alignment horizontal="center"/>
    </xf>
    <xf numFmtId="0" fontId="4" fillId="0" borderId="0" xfId="1" applyFont="1" applyAlignment="1">
      <alignment horizontal="left"/>
    </xf>
    <xf numFmtId="0" fontId="2" fillId="0" borderId="1" xfId="6" applyFont="1" applyBorder="1" applyAlignment="1">
      <alignment horizontal="left" vertical="center" wrapText="1"/>
    </xf>
    <xf numFmtId="0" fontId="5" fillId="2" borderId="2" xfId="6" applyFont="1" applyFill="1" applyBorder="1" applyAlignment="1">
      <alignment horizontal="center" vertical="center" wrapText="1"/>
    </xf>
    <xf numFmtId="0" fontId="5" fillId="2" borderId="2" xfId="6" applyFont="1" applyFill="1" applyBorder="1" applyAlignment="1">
      <alignment horizontal="center" vertical="center" wrapText="1"/>
    </xf>
    <xf numFmtId="0" fontId="4" fillId="5" borderId="11" xfId="6" applyFont="1" applyFill="1" applyBorder="1"/>
    <xf numFmtId="0" fontId="4" fillId="0" borderId="7" xfId="6" applyFont="1" applyBorder="1"/>
    <xf numFmtId="0" fontId="4" fillId="0" borderId="12" xfId="6" applyFont="1" applyBorder="1" applyAlignment="1">
      <alignment wrapText="1"/>
    </xf>
  </cellXfs>
  <cellStyles count="9">
    <cellStyle name="Hyperlink" xfId="8" xr:uid="{EE229C28-E5C7-4697-8A2B-9EE2EFE7A402}"/>
    <cellStyle name="Link" xfId="7" builtinId="8"/>
    <cellStyle name="Standard" xfId="0" builtinId="0"/>
    <cellStyle name="Standard 2" xfId="1" xr:uid="{00000000-0005-0000-0000-000001000000}"/>
    <cellStyle name="Standard 2 2 2 2" xfId="6" xr:uid="{AA3D4667-F739-43DA-A473-75AE52202B31}"/>
    <cellStyle name="style1581933495091" xfId="2" xr:uid="{00000000-0005-0000-0000-000002000000}"/>
    <cellStyle name="style1581933496772" xfId="3" xr:uid="{00000000-0005-0000-0000-000003000000}"/>
    <cellStyle name="style1581933496890" xfId="4" xr:uid="{00000000-0005-0000-0000-000004000000}"/>
    <cellStyle name="style1581933497056"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76200</xdr:rowOff>
    </xdr:from>
    <xdr:to>
      <xdr:col>16</xdr:col>
      <xdr:colOff>689610</xdr:colOff>
      <xdr:row>33</xdr:row>
      <xdr:rowOff>70485</xdr:rowOff>
    </xdr:to>
    <xdr:sp macro="" textlink="">
      <xdr:nvSpPr>
        <xdr:cNvPr id="2" name="Textfeld 1">
          <a:extLst>
            <a:ext uri="{FF2B5EF4-FFF2-40B4-BE49-F238E27FC236}">
              <a16:creationId xmlns:a16="http://schemas.microsoft.com/office/drawing/2014/main" id="{5F330967-783B-4449-B7B4-FDECF1F115CA}"/>
            </a:ext>
          </a:extLst>
        </xdr:cNvPr>
        <xdr:cNvSpPr txBox="1"/>
      </xdr:nvSpPr>
      <xdr:spPr>
        <a:xfrm>
          <a:off x="628650" y="5991225"/>
          <a:ext cx="15758160" cy="170878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76200</xdr:rowOff>
    </xdr:from>
    <xdr:to>
      <xdr:col>16</xdr:col>
      <xdr:colOff>689610</xdr:colOff>
      <xdr:row>33</xdr:row>
      <xdr:rowOff>70485</xdr:rowOff>
    </xdr:to>
    <xdr:sp macro="" textlink="">
      <xdr:nvSpPr>
        <xdr:cNvPr id="2" name="Textfeld 1">
          <a:extLst>
            <a:ext uri="{FF2B5EF4-FFF2-40B4-BE49-F238E27FC236}">
              <a16:creationId xmlns:a16="http://schemas.microsoft.com/office/drawing/2014/main" id="{9DFC8C9E-4B25-4152-B204-076EE176DADC}"/>
            </a:ext>
          </a:extLst>
        </xdr:cNvPr>
        <xdr:cNvSpPr txBox="1"/>
      </xdr:nvSpPr>
      <xdr:spPr>
        <a:xfrm>
          <a:off x="628650" y="5991225"/>
          <a:ext cx="15758160" cy="170878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76200</xdr:rowOff>
    </xdr:from>
    <xdr:to>
      <xdr:col>16</xdr:col>
      <xdr:colOff>689610</xdr:colOff>
      <xdr:row>33</xdr:row>
      <xdr:rowOff>70485</xdr:rowOff>
    </xdr:to>
    <xdr:sp macro="" textlink="">
      <xdr:nvSpPr>
        <xdr:cNvPr id="2" name="Textfeld 1">
          <a:extLst>
            <a:ext uri="{FF2B5EF4-FFF2-40B4-BE49-F238E27FC236}">
              <a16:creationId xmlns:a16="http://schemas.microsoft.com/office/drawing/2014/main" id="{BD2E373C-0C7E-4CA1-B9A0-EB7542004806}"/>
            </a:ext>
          </a:extLst>
        </xdr:cNvPr>
        <xdr:cNvSpPr txBox="1"/>
      </xdr:nvSpPr>
      <xdr:spPr>
        <a:xfrm>
          <a:off x="609600" y="5991225"/>
          <a:ext cx="15862935" cy="170878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24</xdr:row>
      <xdr:rowOff>95250</xdr:rowOff>
    </xdr:from>
    <xdr:to>
      <xdr:col>16</xdr:col>
      <xdr:colOff>1000125</xdr:colOff>
      <xdr:row>33</xdr:row>
      <xdr:rowOff>152400</xdr:rowOff>
    </xdr:to>
    <xdr:sp macro="" textlink="">
      <xdr:nvSpPr>
        <xdr:cNvPr id="2" name="Textfeld 1">
          <a:extLst>
            <a:ext uri="{FF2B5EF4-FFF2-40B4-BE49-F238E27FC236}">
              <a16:creationId xmlns:a16="http://schemas.microsoft.com/office/drawing/2014/main" id="{AC005F0E-AA3A-4C29-80C1-FA4212F70DE2}"/>
            </a:ext>
          </a:extLst>
        </xdr:cNvPr>
        <xdr:cNvSpPr txBox="1"/>
      </xdr:nvSpPr>
      <xdr:spPr>
        <a:xfrm>
          <a:off x="609600" y="5372100"/>
          <a:ext cx="16535400" cy="1771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24</xdr:row>
      <xdr:rowOff>76200</xdr:rowOff>
    </xdr:from>
    <xdr:to>
      <xdr:col>16</xdr:col>
      <xdr:colOff>895350</xdr:colOff>
      <xdr:row>33</xdr:row>
      <xdr:rowOff>133350</xdr:rowOff>
    </xdr:to>
    <xdr:sp macro="" textlink="">
      <xdr:nvSpPr>
        <xdr:cNvPr id="2" name="Textfeld 1">
          <a:extLst>
            <a:ext uri="{FF2B5EF4-FFF2-40B4-BE49-F238E27FC236}">
              <a16:creationId xmlns:a16="http://schemas.microsoft.com/office/drawing/2014/main" id="{D0DC99D4-44E9-4BF7-96A3-DBD6BB29772F}"/>
            </a:ext>
          </a:extLst>
        </xdr:cNvPr>
        <xdr:cNvSpPr txBox="1"/>
      </xdr:nvSpPr>
      <xdr:spPr>
        <a:xfrm>
          <a:off x="619125" y="5391150"/>
          <a:ext cx="16002000" cy="1771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24</xdr:row>
      <xdr:rowOff>76200</xdr:rowOff>
    </xdr:from>
    <xdr:to>
      <xdr:col>16</xdr:col>
      <xdr:colOff>885825</xdr:colOff>
      <xdr:row>33</xdr:row>
      <xdr:rowOff>95250</xdr:rowOff>
    </xdr:to>
    <xdr:sp macro="" textlink="">
      <xdr:nvSpPr>
        <xdr:cNvPr id="2" name="Textfeld 1">
          <a:extLst>
            <a:ext uri="{FF2B5EF4-FFF2-40B4-BE49-F238E27FC236}">
              <a16:creationId xmlns:a16="http://schemas.microsoft.com/office/drawing/2014/main" id="{5D9C4537-3D07-41B5-B6A4-E30FD3A425D3}"/>
            </a:ext>
          </a:extLst>
        </xdr:cNvPr>
        <xdr:cNvSpPr txBox="1"/>
      </xdr:nvSpPr>
      <xdr:spPr>
        <a:xfrm>
          <a:off x="609600" y="5353050"/>
          <a:ext cx="16116300" cy="17335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Den Qualifikationsniveaus wurden folgende Berufsausbildungsabschlüsse zugeordnet:</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Hochschulabschluss</a:t>
          </a:r>
          <a:r>
            <a:rPr lang="de-DE" sz="1100">
              <a:solidFill>
                <a:schemeClr val="dk1"/>
              </a:solidFill>
              <a:effectLst/>
              <a:latin typeface="+mn-lt"/>
              <a:ea typeface="+mn-ea"/>
              <a:cs typeface="+mn-cs"/>
            </a:rPr>
            <a:t>: Dipl.-Sozialpädagog*in, Dipl.-Sozialarbeiter*in (FH oder vergleichbarer Abschluss), Dipl.-Pädagog*in, Dipl.-Sozialpädagog*in, Dipl.-Erziehungswissenschaftler*in (Universität oder vergleichbarer Abschluss), Dipl.-Heilpädagog*in (FH oder vergleichbarer Abschluss), staatlich anerkannte Kindheitspädagog*innen (Bachelor- und Masterabschlüsse)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Fachschulabschluss</a:t>
          </a:r>
          <a:r>
            <a:rPr lang="de-DE" sz="1100">
              <a:solidFill>
                <a:schemeClr val="dk1"/>
              </a:solidFill>
              <a:effectLst/>
              <a:latin typeface="+mn-lt"/>
              <a:ea typeface="+mn-ea"/>
              <a:cs typeface="+mn-cs"/>
            </a:rPr>
            <a:t>: Erzieher*in, Heilpädagog*in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(Fachschule), Heilerzieher*in, Heilerziehungspfleger*in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(Einschlägiger) Berufsfachschulabschluss</a:t>
          </a:r>
          <a:r>
            <a:rPr lang="de-DE" sz="1100">
              <a:solidFill>
                <a:schemeClr val="dk1"/>
              </a:solidFill>
              <a:effectLst/>
              <a:latin typeface="+mn-lt"/>
              <a:ea typeface="+mn-ea"/>
              <a:cs typeface="+mn-cs"/>
            </a:rPr>
            <a:t>: Kinderpfleger*in, Familienpfleger*in, Assistent*in im Sozialwesen, soziale und medizinische Helfer*innenberufe</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soziale/sozialpäd. Kurzausbildung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noch in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ohne abgeschlossene Berufsausbildung</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anderer nichtfachpädagogischer Fachabschluss</a:t>
          </a:r>
          <a:endParaRPr lang="de-DE" sz="11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rojekte.bst-workplace.d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rojekte.bst-workplace.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cell r="G3"/>
          <cell r="H3"/>
          <cell r="I3"/>
          <cell r="J3"/>
          <cell r="K3"/>
          <cell r="L3"/>
          <cell r="M3"/>
          <cell r="N3"/>
          <cell r="Q3"/>
          <cell r="R3"/>
          <cell r="S3"/>
          <cell r="T3"/>
          <cell r="U3"/>
          <cell r="V3"/>
          <cell r="W3"/>
          <cell r="X3"/>
          <cell r="Y3"/>
          <cell r="Z3"/>
          <cell r="AA3"/>
          <cell r="AB3"/>
        </row>
        <row r="4">
          <cell r="E4"/>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cell r="F5"/>
          <cell r="G5"/>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cell r="F6"/>
          <cell r="G6"/>
          <cell r="H6" t="str">
            <v>/Haupt-</v>
          </cell>
          <cell r="I6"/>
          <cell r="J6" t="str">
            <v>schule</v>
          </cell>
          <cell r="K6"/>
          <cell r="L6"/>
          <cell r="M6" t="str">
            <v>Angabe</v>
          </cell>
          <cell r="N6"/>
          <cell r="Q6" t="str">
            <v>ausbil-</v>
          </cell>
          <cell r="R6"/>
          <cell r="S6" t="str">
            <v>Mittlere</v>
          </cell>
          <cell r="T6" t="str">
            <v>fach-</v>
          </cell>
          <cell r="U6" t="str">
            <v>schulab-</v>
          </cell>
          <cell r="V6" t="str">
            <v>schule D</v>
          </cell>
          <cell r="W6" t="str">
            <v>tungsFH</v>
          </cell>
          <cell r="X6" t="str">
            <v>hoch-</v>
          </cell>
          <cell r="Y6" t="str">
            <v>sitäts-</v>
          </cell>
          <cell r="Z6" t="str">
            <v>tion</v>
          </cell>
          <cell r="AA6" t="str">
            <v>Angabe</v>
          </cell>
          <cell r="AB6"/>
        </row>
        <row r="7">
          <cell r="E7"/>
          <cell r="F7"/>
          <cell r="G7"/>
          <cell r="H7" t="str">
            <v>schule</v>
          </cell>
          <cell r="I7"/>
          <cell r="J7"/>
          <cell r="K7"/>
          <cell r="L7"/>
          <cell r="M7" t="str">
            <v>zur Art</v>
          </cell>
          <cell r="N7"/>
          <cell r="Q7" t="str">
            <v>dung/Pra</v>
          </cell>
          <cell r="R7"/>
          <cell r="S7"/>
          <cell r="T7" t="str">
            <v>schule</v>
          </cell>
          <cell r="U7" t="str">
            <v>schluss</v>
          </cell>
          <cell r="V7"/>
          <cell r="W7"/>
          <cell r="X7" t="str">
            <v>schule</v>
          </cell>
          <cell r="Y7" t="str">
            <v>abschlus</v>
          </cell>
          <cell r="Z7"/>
          <cell r="AA7"/>
          <cell r="AB7"/>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A06F-74E0-41FC-86AB-70097A52C896}">
  <sheetPr>
    <tabColor rgb="FF00B0F0"/>
  </sheetPr>
  <dimension ref="A1:J17"/>
  <sheetViews>
    <sheetView tabSelected="1" workbookViewId="0">
      <selection activeCell="E20" sqref="E20"/>
    </sheetView>
  </sheetViews>
  <sheetFormatPr baseColWidth="10" defaultColWidth="12.5546875" defaultRowHeight="13.2"/>
  <cols>
    <col min="1" max="1" width="5" customWidth="1"/>
    <col min="3" max="3" width="10.44140625" customWidth="1"/>
    <col min="9" max="9" width="86.44140625" customWidth="1"/>
    <col min="10" max="10" width="6.33203125" customWidth="1"/>
  </cols>
  <sheetData>
    <row r="1" spans="1:10">
      <c r="A1" s="88"/>
      <c r="B1" s="88"/>
      <c r="C1" s="88"/>
      <c r="D1" s="88"/>
      <c r="E1" s="88"/>
      <c r="F1" s="88"/>
      <c r="G1" s="88"/>
      <c r="H1" s="88"/>
      <c r="I1" s="88"/>
      <c r="J1" s="88"/>
    </row>
    <row r="2" spans="1:10">
      <c r="A2" s="88"/>
      <c r="B2" s="106" t="s">
        <v>41</v>
      </c>
      <c r="C2" s="107"/>
      <c r="D2" s="107"/>
      <c r="E2" s="107"/>
      <c r="F2" s="107"/>
      <c r="G2" s="107"/>
      <c r="H2" s="107"/>
      <c r="I2" s="107"/>
      <c r="J2" s="88"/>
    </row>
    <row r="3" spans="1:10">
      <c r="A3" s="88"/>
      <c r="B3" s="107"/>
      <c r="C3" s="107"/>
      <c r="D3" s="107"/>
      <c r="E3" s="107"/>
      <c r="F3" s="107"/>
      <c r="G3" s="107"/>
      <c r="H3" s="107"/>
      <c r="I3" s="107"/>
      <c r="J3" s="88"/>
    </row>
    <row r="4" spans="1:10">
      <c r="A4" s="88"/>
      <c r="B4" s="108" t="s">
        <v>44</v>
      </c>
      <c r="C4" s="109"/>
      <c r="D4" s="109"/>
      <c r="E4" s="109"/>
      <c r="F4" s="109"/>
      <c r="G4" s="109"/>
      <c r="H4" s="109"/>
      <c r="I4" s="109"/>
      <c r="J4" s="88"/>
    </row>
    <row r="5" spans="1:10" ht="27.75" customHeight="1">
      <c r="A5" s="88"/>
      <c r="B5" s="109"/>
      <c r="C5" s="109"/>
      <c r="D5" s="109"/>
      <c r="E5" s="109"/>
      <c r="F5" s="109"/>
      <c r="G5" s="109"/>
      <c r="H5" s="109"/>
      <c r="I5" s="109"/>
      <c r="J5" s="88"/>
    </row>
    <row r="6" spans="1:10">
      <c r="A6" s="88"/>
      <c r="B6" s="110" t="s">
        <v>42</v>
      </c>
      <c r="C6" s="110"/>
      <c r="D6" s="110" t="s">
        <v>43</v>
      </c>
      <c r="E6" s="110"/>
      <c r="F6" s="110"/>
      <c r="G6" s="110"/>
      <c r="H6" s="110"/>
      <c r="I6" s="110"/>
      <c r="J6" s="88"/>
    </row>
    <row r="7" spans="1:10">
      <c r="A7" s="88"/>
      <c r="B7" s="110"/>
      <c r="C7" s="110"/>
      <c r="D7" s="110"/>
      <c r="E7" s="110"/>
      <c r="F7" s="110"/>
      <c r="G7" s="110"/>
      <c r="H7" s="110"/>
      <c r="I7" s="110"/>
      <c r="J7" s="88"/>
    </row>
    <row r="8" spans="1:10" ht="30.75" customHeight="1">
      <c r="A8" s="88"/>
      <c r="B8" s="91">
        <v>2023</v>
      </c>
      <c r="C8" s="92"/>
      <c r="D8" s="93" t="s">
        <v>50</v>
      </c>
      <c r="E8" s="94"/>
      <c r="F8" s="94"/>
      <c r="G8" s="94"/>
      <c r="H8" s="94"/>
      <c r="I8" s="95"/>
      <c r="J8" s="88"/>
    </row>
    <row r="9" spans="1:10" ht="33.75" customHeight="1">
      <c r="A9" s="88"/>
      <c r="B9" s="96">
        <v>2022</v>
      </c>
      <c r="C9" s="97"/>
      <c r="D9" s="98" t="s">
        <v>48</v>
      </c>
      <c r="E9" s="99"/>
      <c r="F9" s="99"/>
      <c r="G9" s="99"/>
      <c r="H9" s="99"/>
      <c r="I9" s="100"/>
      <c r="J9" s="88"/>
    </row>
    <row r="10" spans="1:10" ht="30.75" customHeight="1">
      <c r="A10" s="88"/>
      <c r="B10" s="91">
        <v>2021</v>
      </c>
      <c r="C10" s="92"/>
      <c r="D10" s="93" t="s">
        <v>45</v>
      </c>
      <c r="E10" s="94"/>
      <c r="F10" s="94"/>
      <c r="G10" s="94"/>
      <c r="H10" s="94"/>
      <c r="I10" s="95"/>
      <c r="J10" s="88"/>
    </row>
    <row r="11" spans="1:10" ht="30.75" customHeight="1">
      <c r="A11" s="88"/>
      <c r="B11" s="96">
        <v>2020</v>
      </c>
      <c r="C11" s="97"/>
      <c r="D11" s="98" t="s">
        <v>38</v>
      </c>
      <c r="E11" s="99"/>
      <c r="F11" s="99"/>
      <c r="G11" s="99"/>
      <c r="H11" s="99"/>
      <c r="I11" s="100"/>
      <c r="J11" s="88"/>
    </row>
    <row r="12" spans="1:10" ht="30.75" customHeight="1">
      <c r="A12" s="88"/>
      <c r="B12" s="91">
        <v>2019</v>
      </c>
      <c r="C12" s="92"/>
      <c r="D12" s="93" t="s">
        <v>31</v>
      </c>
      <c r="E12" s="94"/>
      <c r="F12" s="94"/>
      <c r="G12" s="94"/>
      <c r="H12" s="94"/>
      <c r="I12" s="95"/>
      <c r="J12" s="88"/>
    </row>
    <row r="13" spans="1:10" ht="30.75" customHeight="1">
      <c r="A13" s="88"/>
      <c r="B13" s="96">
        <v>2018</v>
      </c>
      <c r="C13" s="97"/>
      <c r="D13" s="98" t="s">
        <v>29</v>
      </c>
      <c r="E13" s="99"/>
      <c r="F13" s="99"/>
      <c r="G13" s="99"/>
      <c r="H13" s="99"/>
      <c r="I13" s="100"/>
      <c r="J13" s="88"/>
    </row>
    <row r="14" spans="1:10" ht="30.75" customHeight="1">
      <c r="A14" s="88"/>
      <c r="B14" s="101">
        <v>2017</v>
      </c>
      <c r="C14" s="102"/>
      <c r="D14" s="103" t="s">
        <v>0</v>
      </c>
      <c r="E14" s="104"/>
      <c r="F14" s="104"/>
      <c r="G14" s="104"/>
      <c r="H14" s="104"/>
      <c r="I14" s="105"/>
      <c r="J14" s="88"/>
    </row>
    <row r="15" spans="1:10" ht="15.6">
      <c r="A15" s="88"/>
      <c r="B15" s="88"/>
      <c r="C15" s="88"/>
      <c r="D15" s="90"/>
      <c r="E15" s="90"/>
      <c r="F15" s="90"/>
      <c r="G15" s="90"/>
      <c r="H15" s="90"/>
      <c r="I15" s="90"/>
      <c r="J15" s="88"/>
    </row>
    <row r="16" spans="1:10" ht="13.8">
      <c r="D16" s="89"/>
      <c r="E16" s="89"/>
      <c r="F16" s="89"/>
      <c r="G16" s="89"/>
      <c r="H16" s="89"/>
      <c r="I16" s="89"/>
    </row>
    <row r="17" spans="4:9" ht="13.8">
      <c r="D17" s="89"/>
      <c r="E17" s="89"/>
      <c r="F17" s="89"/>
      <c r="G17" s="89"/>
      <c r="H17" s="89"/>
      <c r="I17" s="89"/>
    </row>
  </sheetData>
  <mergeCells count="19">
    <mergeCell ref="B2:I3"/>
    <mergeCell ref="B4:I5"/>
    <mergeCell ref="B6:C7"/>
    <mergeCell ref="D6:I7"/>
    <mergeCell ref="B11:C11"/>
    <mergeCell ref="D11:I11"/>
    <mergeCell ref="B10:C10"/>
    <mergeCell ref="D10:I10"/>
    <mergeCell ref="B9:C9"/>
    <mergeCell ref="D9:I9"/>
    <mergeCell ref="B8:C8"/>
    <mergeCell ref="D8:I8"/>
    <mergeCell ref="D15:I15"/>
    <mergeCell ref="B12:C12"/>
    <mergeCell ref="D12:I12"/>
    <mergeCell ref="B13:C13"/>
    <mergeCell ref="D13:I13"/>
    <mergeCell ref="B14:C14"/>
    <mergeCell ref="D14:I14"/>
  </mergeCells>
  <hyperlinks>
    <hyperlink ref="D11:I11" location="'01.03.2020'!A1" display="Tab133_i73_lm21: Kindertagespflegepersonen nach Qualifikationsniveaus* in den Bundesländern am 01.03.2020 (Anzahl; Anteil in %)" xr:uid="{058B8EBC-7BE7-4AD3-9B70-4B1500F223DB}"/>
    <hyperlink ref="D12:I12" location="'01.03.2019'!A1" display="Tab133_i73_lm20: Kindertagespflegepersonen nach Qualifikationsniveaus* in den Bundesländern am 01.03.2019 (Anzahl; Anteil in %)" xr:uid="{8D8B4A2F-CA52-44E8-9068-AD639266F616}"/>
    <hyperlink ref="D13:I13" location="'01.03.2018'!A1" display="Tab133_i73_lm19: Kindertagespflegepersonen nach Qualifikationsniveaus* in den Bundesländern am 01.03.2018 (Anzahl; Anteil in %)" xr:uid="{9EE824BF-37D1-4CCE-B6CC-BF1F692D7092}"/>
    <hyperlink ref="D14:I14" location="'01.03.2017'!A1" display="Tab133_i73_lm18: Kindertagespflegepersonen nach Qualifikationsniveaus* in den Bundesländern am 01.03.2017 (Anzahl; Anteil in %)" xr:uid="{753EA8E3-8F9F-41F0-A807-7B555294A6F6}"/>
    <hyperlink ref="D10:I10" location="'01.03.2021'!A1" display="Tab133_i73_lm22: Kindertagespflegepersonen nach Qualifikationsniveaus* in den Bundesländern am 01.03.2021** (Anzahl; Anteil in %)" xr:uid="{32A880E7-6623-40BE-BB8B-DE4861011281}"/>
    <hyperlink ref="D9" location="'01.03.2022'!A1" display="Tab133_i73_lm23: Kindertagespflegepersonen nach Qualifikationsniveaus* in den Bundesländern am 01.03.2022 (Anzahl; Anteil in %)" xr:uid="{248512BD-7238-4D69-AE4A-7801FDB72185}"/>
    <hyperlink ref="D8" location="'01.03.2022'!A1" display="Tab133_i73_lm23: Kindertagespflegepersonen nach Qualifikationsniveaus* in den Bundesländern am 01.03.2022 (Anzahl; Anteil in %)" xr:uid="{E422A6A7-2FC2-49E8-BFD3-4567935A744C}"/>
    <hyperlink ref="D8:I8" location="'01.03.2023'!A1" display="Tab133_i73_lm24: Kindertagespflegepersonen nach Qualifikationsniveaus* in den Bundesländern am 01.03.2023 (Anzahl; Anteil in %)" xr:uid="{27E399F0-FFC0-4C32-A061-299C9C0014F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3803-FB9C-4774-B738-577120FC42D5}">
  <sheetPr published="0">
    <tabColor rgb="FF002060"/>
  </sheetPr>
  <dimension ref="B2:S67"/>
  <sheetViews>
    <sheetView workbookViewId="0">
      <selection activeCell="B30" sqref="B30"/>
    </sheetView>
  </sheetViews>
  <sheetFormatPr baseColWidth="10" defaultColWidth="9.44140625" defaultRowHeight="14.4"/>
  <cols>
    <col min="1" max="1" width="9.44140625" style="45"/>
    <col min="2" max="2" width="27.44140625" style="45" customWidth="1"/>
    <col min="3" max="3" width="15.44140625" style="45" customWidth="1"/>
    <col min="4" max="5" width="13.44140625" style="45" customWidth="1"/>
    <col min="6" max="6" width="16.44140625" style="45" customWidth="1"/>
    <col min="7" max="7" width="11.44140625" style="45" customWidth="1"/>
    <col min="8" max="8" width="16.44140625" style="45" customWidth="1"/>
    <col min="9" max="9" width="13.44140625" style="45" customWidth="1"/>
    <col min="10" max="10" width="11.44140625" style="45" customWidth="1"/>
    <col min="11" max="12" width="14.44140625" style="45" customWidth="1"/>
    <col min="13" max="13" width="14" style="45" customWidth="1"/>
    <col min="14" max="14" width="16.44140625" style="45" customWidth="1"/>
    <col min="15" max="15" width="11.44140625" style="45" customWidth="1"/>
    <col min="16" max="16" width="16.44140625" style="45" customWidth="1"/>
    <col min="17" max="17" width="14.44140625" style="45" customWidth="1"/>
    <col min="18" max="18" width="10" style="45" customWidth="1"/>
    <col min="19" max="16384" width="9.44140625" style="45"/>
  </cols>
  <sheetData>
    <row r="2" spans="2:19" ht="15.45" customHeight="1">
      <c r="B2" s="131" t="s">
        <v>50</v>
      </c>
      <c r="C2" s="131"/>
      <c r="D2" s="131"/>
      <c r="E2" s="131"/>
      <c r="F2" s="131"/>
      <c r="G2" s="131"/>
      <c r="H2" s="131"/>
      <c r="I2" s="131"/>
      <c r="J2" s="131"/>
      <c r="K2" s="131"/>
      <c r="L2" s="131"/>
      <c r="M2" s="131"/>
      <c r="N2" s="131"/>
      <c r="O2" s="131"/>
      <c r="P2" s="131"/>
      <c r="Q2" s="131"/>
    </row>
    <row r="3" spans="2:19" ht="15" customHeight="1">
      <c r="B3" s="132" t="s">
        <v>1</v>
      </c>
      <c r="C3" s="113" t="s">
        <v>2</v>
      </c>
      <c r="D3" s="114"/>
      <c r="E3" s="114"/>
      <c r="F3" s="114"/>
      <c r="G3" s="114"/>
      <c r="H3" s="114"/>
      <c r="I3" s="114"/>
      <c r="J3" s="114"/>
      <c r="K3" s="114"/>
      <c r="L3" s="114"/>
      <c r="M3" s="114"/>
      <c r="N3" s="114"/>
      <c r="O3" s="114"/>
      <c r="P3" s="114"/>
      <c r="Q3" s="115"/>
    </row>
    <row r="4" spans="2:19" ht="120.75" customHeight="1">
      <c r="B4" s="132"/>
      <c r="C4" s="133" t="s">
        <v>39</v>
      </c>
      <c r="D4" s="133" t="s">
        <v>34</v>
      </c>
      <c r="E4" s="133" t="s">
        <v>35</v>
      </c>
      <c r="F4" s="133" t="s">
        <v>3</v>
      </c>
      <c r="G4" s="133" t="s">
        <v>37</v>
      </c>
      <c r="H4" s="133" t="s">
        <v>4</v>
      </c>
      <c r="I4" s="133" t="s">
        <v>5</v>
      </c>
      <c r="J4" s="133" t="s">
        <v>6</v>
      </c>
      <c r="K4" s="133" t="s">
        <v>33</v>
      </c>
      <c r="L4" s="133" t="s">
        <v>34</v>
      </c>
      <c r="M4" s="133" t="s">
        <v>35</v>
      </c>
      <c r="N4" s="133" t="s">
        <v>3</v>
      </c>
      <c r="O4" s="133" t="s">
        <v>37</v>
      </c>
      <c r="P4" s="133" t="s">
        <v>4</v>
      </c>
      <c r="Q4" s="133" t="s">
        <v>5</v>
      </c>
    </row>
    <row r="5" spans="2:19">
      <c r="B5" s="132"/>
      <c r="C5" s="116" t="s">
        <v>7</v>
      </c>
      <c r="D5" s="117"/>
      <c r="E5" s="117"/>
      <c r="F5" s="117"/>
      <c r="G5" s="117"/>
      <c r="H5" s="117"/>
      <c r="I5" s="117"/>
      <c r="J5" s="118"/>
      <c r="K5" s="116" t="s">
        <v>8</v>
      </c>
      <c r="L5" s="117"/>
      <c r="M5" s="117"/>
      <c r="N5" s="117"/>
      <c r="O5" s="117"/>
      <c r="P5" s="117"/>
      <c r="Q5" s="118"/>
    </row>
    <row r="6" spans="2:19">
      <c r="B6" s="49" t="s">
        <v>9</v>
      </c>
      <c r="C6" s="50">
        <v>208</v>
      </c>
      <c r="D6" s="51">
        <v>964</v>
      </c>
      <c r="E6" s="51">
        <v>390</v>
      </c>
      <c r="F6" s="52">
        <v>33</v>
      </c>
      <c r="G6" s="53">
        <v>19</v>
      </c>
      <c r="H6" s="50">
        <v>472</v>
      </c>
      <c r="I6" s="50">
        <v>3800</v>
      </c>
      <c r="J6" s="50">
        <v>5886</v>
      </c>
      <c r="K6" s="54">
        <f>IF(C6="x","x",IF(C6="-","-",C6/$J6*100))</f>
        <v>3.533809038396194</v>
      </c>
      <c r="L6" s="55">
        <f t="shared" ref="L6:Q21" si="0">IF(D6="x","x",IF(D6="-","-",D6/$J6*100))</f>
        <v>16.377845735643902</v>
      </c>
      <c r="M6" s="55">
        <f t="shared" si="0"/>
        <v>6.6258919469928648</v>
      </c>
      <c r="N6" s="56">
        <f t="shared" si="0"/>
        <v>0.56065239551478085</v>
      </c>
      <c r="O6" s="56">
        <f t="shared" si="0"/>
        <v>0.32279986408426775</v>
      </c>
      <c r="P6" s="57">
        <f t="shared" si="0"/>
        <v>8.0190282025144413</v>
      </c>
      <c r="Q6" s="54">
        <f t="shared" si="0"/>
        <v>64.559972816853545</v>
      </c>
      <c r="S6" s="58"/>
    </row>
    <row r="7" spans="2:19">
      <c r="B7" s="59" t="s">
        <v>10</v>
      </c>
      <c r="C7" s="60">
        <v>108</v>
      </c>
      <c r="D7" s="61">
        <v>540</v>
      </c>
      <c r="E7" s="61">
        <v>443</v>
      </c>
      <c r="F7" s="62">
        <v>53</v>
      </c>
      <c r="G7" s="63">
        <v>9</v>
      </c>
      <c r="H7" s="60">
        <v>215</v>
      </c>
      <c r="I7" s="60">
        <v>1779</v>
      </c>
      <c r="J7" s="60">
        <v>3147</v>
      </c>
      <c r="K7" s="64">
        <f t="shared" ref="K7:Q24" si="1">IF(C7="x","x",IF(C7="-","-",C7/$J7*100))</f>
        <v>3.4318398474737846</v>
      </c>
      <c r="L7" s="65">
        <f t="shared" si="0"/>
        <v>17.15919923736892</v>
      </c>
      <c r="M7" s="65">
        <f t="shared" si="0"/>
        <v>14.07689863361932</v>
      </c>
      <c r="N7" s="66">
        <f t="shared" si="0"/>
        <v>1.6841436288528757</v>
      </c>
      <c r="O7" s="66">
        <f t="shared" si="0"/>
        <v>0.2859866539561487</v>
      </c>
      <c r="P7" s="67">
        <f t="shared" si="0"/>
        <v>6.8319034000635517</v>
      </c>
      <c r="Q7" s="64">
        <f t="shared" si="0"/>
        <v>56.530028598665396</v>
      </c>
      <c r="S7" s="58"/>
    </row>
    <row r="8" spans="2:19">
      <c r="B8" s="49" t="s">
        <v>11</v>
      </c>
      <c r="C8" s="50">
        <v>71</v>
      </c>
      <c r="D8" s="51">
        <v>467</v>
      </c>
      <c r="E8" s="51">
        <v>100</v>
      </c>
      <c r="F8" s="52">
        <v>40</v>
      </c>
      <c r="G8" s="53">
        <v>34</v>
      </c>
      <c r="H8" s="50">
        <v>108</v>
      </c>
      <c r="I8" s="50">
        <v>514</v>
      </c>
      <c r="J8" s="50">
        <v>1334</v>
      </c>
      <c r="K8" s="54">
        <f t="shared" si="1"/>
        <v>5.322338830584707</v>
      </c>
      <c r="L8" s="55">
        <f t="shared" si="0"/>
        <v>35.007496251874066</v>
      </c>
      <c r="M8" s="55">
        <f t="shared" si="0"/>
        <v>7.4962518740629687</v>
      </c>
      <c r="N8" s="56">
        <f t="shared" si="0"/>
        <v>2.9985007496251872</v>
      </c>
      <c r="O8" s="56">
        <f t="shared" si="0"/>
        <v>2.5487256371814091</v>
      </c>
      <c r="P8" s="57">
        <f t="shared" si="0"/>
        <v>8.095952023988005</v>
      </c>
      <c r="Q8" s="54">
        <f t="shared" si="0"/>
        <v>38.530734632683661</v>
      </c>
      <c r="S8" s="58"/>
    </row>
    <row r="9" spans="2:19">
      <c r="B9" s="59" t="s">
        <v>12</v>
      </c>
      <c r="C9" s="60">
        <v>15</v>
      </c>
      <c r="D9" s="60">
        <v>230</v>
      </c>
      <c r="E9" s="60">
        <v>24</v>
      </c>
      <c r="F9" s="68">
        <v>15</v>
      </c>
      <c r="G9" s="60">
        <v>0</v>
      </c>
      <c r="H9" s="60">
        <v>32</v>
      </c>
      <c r="I9" s="60">
        <v>431</v>
      </c>
      <c r="J9" s="60">
        <v>747</v>
      </c>
      <c r="K9" s="65">
        <f t="shared" si="1"/>
        <v>2.0080321285140563</v>
      </c>
      <c r="L9" s="65">
        <f t="shared" si="0"/>
        <v>30.789825970548861</v>
      </c>
      <c r="M9" s="65">
        <f t="shared" si="0"/>
        <v>3.2128514056224895</v>
      </c>
      <c r="N9" s="65">
        <f t="shared" si="0"/>
        <v>2.0080321285140563</v>
      </c>
      <c r="O9" s="65">
        <f t="shared" si="0"/>
        <v>0</v>
      </c>
      <c r="P9" s="69">
        <f t="shared" si="0"/>
        <v>4.2838018741633199</v>
      </c>
      <c r="Q9" s="65">
        <f t="shared" si="0"/>
        <v>57.697456492637208</v>
      </c>
      <c r="S9" s="58"/>
    </row>
    <row r="10" spans="2:19">
      <c r="B10" s="49" t="s">
        <v>13</v>
      </c>
      <c r="C10" s="50">
        <v>4</v>
      </c>
      <c r="D10" s="51">
        <v>30</v>
      </c>
      <c r="E10" s="51">
        <v>24</v>
      </c>
      <c r="F10" s="52">
        <v>5</v>
      </c>
      <c r="G10" s="53">
        <v>0</v>
      </c>
      <c r="H10" s="50">
        <v>31</v>
      </c>
      <c r="I10" s="50">
        <v>104</v>
      </c>
      <c r="J10" s="50">
        <v>198</v>
      </c>
      <c r="K10" s="54">
        <f t="shared" si="1"/>
        <v>2.0202020202020203</v>
      </c>
      <c r="L10" s="55">
        <f t="shared" si="0"/>
        <v>15.151515151515152</v>
      </c>
      <c r="M10" s="55">
        <f t="shared" si="0"/>
        <v>12.121212121212121</v>
      </c>
      <c r="N10" s="56">
        <f t="shared" si="0"/>
        <v>2.5252525252525251</v>
      </c>
      <c r="O10" s="56">
        <f t="shared" si="0"/>
        <v>0</v>
      </c>
      <c r="P10" s="57">
        <f t="shared" si="0"/>
        <v>15.656565656565657</v>
      </c>
      <c r="Q10" s="54">
        <f t="shared" si="0"/>
        <v>52.525252525252533</v>
      </c>
      <c r="S10" s="58"/>
    </row>
    <row r="11" spans="2:19">
      <c r="B11" s="59" t="s">
        <v>14</v>
      </c>
      <c r="C11" s="60">
        <v>17</v>
      </c>
      <c r="D11" s="61">
        <v>117</v>
      </c>
      <c r="E11" s="61">
        <v>121</v>
      </c>
      <c r="F11" s="62">
        <v>10</v>
      </c>
      <c r="G11" s="63">
        <v>11</v>
      </c>
      <c r="H11" s="60">
        <v>88</v>
      </c>
      <c r="I11" s="60">
        <v>267</v>
      </c>
      <c r="J11" s="60">
        <v>631</v>
      </c>
      <c r="K11" s="64">
        <f t="shared" si="1"/>
        <v>2.6941362916006342</v>
      </c>
      <c r="L11" s="65">
        <f t="shared" si="0"/>
        <v>18.541996830427891</v>
      </c>
      <c r="M11" s="65">
        <f t="shared" si="0"/>
        <v>19.175911251980981</v>
      </c>
      <c r="N11" s="66">
        <f t="shared" si="0"/>
        <v>1.5847860538827259</v>
      </c>
      <c r="O11" s="66">
        <f t="shared" si="0"/>
        <v>1.7432646592709984</v>
      </c>
      <c r="P11" s="67">
        <f t="shared" si="0"/>
        <v>13.946117274167987</v>
      </c>
      <c r="Q11" s="64">
        <f t="shared" si="0"/>
        <v>42.313787638668785</v>
      </c>
      <c r="S11" s="58"/>
    </row>
    <row r="12" spans="2:19">
      <c r="B12" s="49" t="s">
        <v>15</v>
      </c>
      <c r="C12" s="50">
        <v>90</v>
      </c>
      <c r="D12" s="51">
        <v>300</v>
      </c>
      <c r="E12" s="51">
        <v>196</v>
      </c>
      <c r="F12" s="52">
        <v>25</v>
      </c>
      <c r="G12" s="53">
        <v>8</v>
      </c>
      <c r="H12" s="50">
        <v>305</v>
      </c>
      <c r="I12" s="50">
        <v>1831</v>
      </c>
      <c r="J12" s="50">
        <v>2755</v>
      </c>
      <c r="K12" s="54">
        <f t="shared" si="1"/>
        <v>3.2667876588021776</v>
      </c>
      <c r="L12" s="55">
        <f t="shared" si="0"/>
        <v>10.88929219600726</v>
      </c>
      <c r="M12" s="55">
        <f t="shared" si="0"/>
        <v>7.1143375680580769</v>
      </c>
      <c r="N12" s="56">
        <f t="shared" si="0"/>
        <v>0.90744101633393837</v>
      </c>
      <c r="O12" s="56">
        <f t="shared" si="0"/>
        <v>0.29038112522686021</v>
      </c>
      <c r="P12" s="57">
        <f t="shared" si="0"/>
        <v>11.070780399274046</v>
      </c>
      <c r="Q12" s="54">
        <f t="shared" si="0"/>
        <v>66.460980036297642</v>
      </c>
      <c r="S12" s="58"/>
    </row>
    <row r="13" spans="2:19" ht="15" customHeight="1">
      <c r="B13" s="59" t="s">
        <v>16</v>
      </c>
      <c r="C13" s="60">
        <v>5</v>
      </c>
      <c r="D13" s="61">
        <v>125</v>
      </c>
      <c r="E13" s="61">
        <v>59</v>
      </c>
      <c r="F13" s="62">
        <v>29</v>
      </c>
      <c r="G13" s="63">
        <v>0</v>
      </c>
      <c r="H13" s="60">
        <v>6</v>
      </c>
      <c r="I13" s="60">
        <v>416</v>
      </c>
      <c r="J13" s="60">
        <v>640</v>
      </c>
      <c r="K13" s="64">
        <f t="shared" si="1"/>
        <v>0.78125</v>
      </c>
      <c r="L13" s="65">
        <f t="shared" si="0"/>
        <v>19.53125</v>
      </c>
      <c r="M13" s="65">
        <f t="shared" si="0"/>
        <v>9.21875</v>
      </c>
      <c r="N13" s="66">
        <f t="shared" si="0"/>
        <v>4.53125</v>
      </c>
      <c r="O13" s="66">
        <f t="shared" si="0"/>
        <v>0</v>
      </c>
      <c r="P13" s="67">
        <f t="shared" si="0"/>
        <v>0.9375</v>
      </c>
      <c r="Q13" s="64">
        <f t="shared" si="0"/>
        <v>65</v>
      </c>
      <c r="S13" s="58"/>
    </row>
    <row r="14" spans="2:19">
      <c r="B14" s="49" t="s">
        <v>17</v>
      </c>
      <c r="C14" s="50">
        <v>202</v>
      </c>
      <c r="D14" s="51">
        <v>753</v>
      </c>
      <c r="E14" s="51">
        <v>559</v>
      </c>
      <c r="F14" s="52">
        <v>271</v>
      </c>
      <c r="G14" s="53">
        <v>2</v>
      </c>
      <c r="H14" s="50">
        <v>367</v>
      </c>
      <c r="I14" s="50">
        <v>3075</v>
      </c>
      <c r="J14" s="50">
        <v>5229</v>
      </c>
      <c r="K14" s="54">
        <f t="shared" si="1"/>
        <v>3.8630713329508506</v>
      </c>
      <c r="L14" s="55">
        <f t="shared" si="0"/>
        <v>14.400458978772232</v>
      </c>
      <c r="M14" s="55">
        <f t="shared" si="0"/>
        <v>10.690380569898641</v>
      </c>
      <c r="N14" s="56">
        <f t="shared" si="0"/>
        <v>5.1826353031172303</v>
      </c>
      <c r="O14" s="56">
        <f t="shared" si="0"/>
        <v>3.8248231019315355E-2</v>
      </c>
      <c r="P14" s="57">
        <f t="shared" si="0"/>
        <v>7.0185503920443679</v>
      </c>
      <c r="Q14" s="54">
        <f t="shared" si="0"/>
        <v>58.806655192197368</v>
      </c>
      <c r="S14" s="58"/>
    </row>
    <row r="15" spans="2:19">
      <c r="B15" s="59" t="s">
        <v>18</v>
      </c>
      <c r="C15" s="60">
        <v>415</v>
      </c>
      <c r="D15" s="61">
        <v>2432</v>
      </c>
      <c r="E15" s="61">
        <v>1798</v>
      </c>
      <c r="F15" s="62">
        <v>196</v>
      </c>
      <c r="G15" s="63">
        <v>32</v>
      </c>
      <c r="H15" s="60">
        <v>1720</v>
      </c>
      <c r="I15" s="60">
        <v>8797</v>
      </c>
      <c r="J15" s="60">
        <v>15390</v>
      </c>
      <c r="K15" s="64">
        <f t="shared" si="1"/>
        <v>2.6965562053281351</v>
      </c>
      <c r="L15" s="65">
        <f t="shared" si="0"/>
        <v>15.802469135802468</v>
      </c>
      <c r="M15" s="65">
        <f t="shared" si="0"/>
        <v>11.682910981156596</v>
      </c>
      <c r="N15" s="66">
        <f t="shared" si="0"/>
        <v>1.2735542560103963</v>
      </c>
      <c r="O15" s="66">
        <f t="shared" si="0"/>
        <v>0.20792722547108511</v>
      </c>
      <c r="P15" s="67">
        <f t="shared" si="0"/>
        <v>11.176088369070825</v>
      </c>
      <c r="Q15" s="64">
        <f t="shared" si="0"/>
        <v>57.160493827160494</v>
      </c>
      <c r="S15" s="58"/>
    </row>
    <row r="16" spans="2:19">
      <c r="B16" s="49" t="s">
        <v>19</v>
      </c>
      <c r="C16" s="50">
        <v>54</v>
      </c>
      <c r="D16" s="50">
        <v>199</v>
      </c>
      <c r="E16" s="50">
        <v>118</v>
      </c>
      <c r="F16" s="70">
        <v>8</v>
      </c>
      <c r="G16" s="50">
        <v>1</v>
      </c>
      <c r="H16" s="50">
        <v>147</v>
      </c>
      <c r="I16" s="50">
        <v>837</v>
      </c>
      <c r="J16" s="50">
        <v>1364</v>
      </c>
      <c r="K16" s="55">
        <f t="shared" si="1"/>
        <v>3.9589442815249267</v>
      </c>
      <c r="L16" s="55">
        <f t="shared" si="0"/>
        <v>14.589442815249267</v>
      </c>
      <c r="M16" s="55">
        <f t="shared" si="0"/>
        <v>8.651026392961878</v>
      </c>
      <c r="N16" s="55">
        <f t="shared" si="0"/>
        <v>0.5865102639296188</v>
      </c>
      <c r="O16" s="55">
        <f t="shared" si="0"/>
        <v>7.331378299120235E-2</v>
      </c>
      <c r="P16" s="71">
        <f t="shared" si="0"/>
        <v>10.777126099706745</v>
      </c>
      <c r="Q16" s="55">
        <f t="shared" si="0"/>
        <v>61.363636363636367</v>
      </c>
      <c r="S16" s="58"/>
    </row>
    <row r="17" spans="2:19">
      <c r="B17" s="59" t="s">
        <v>20</v>
      </c>
      <c r="C17" s="60">
        <v>4</v>
      </c>
      <c r="D17" s="61">
        <v>27</v>
      </c>
      <c r="E17" s="61">
        <v>5</v>
      </c>
      <c r="F17" s="62">
        <v>4</v>
      </c>
      <c r="G17" s="63">
        <v>1</v>
      </c>
      <c r="H17" s="60">
        <v>23</v>
      </c>
      <c r="I17" s="60">
        <v>213</v>
      </c>
      <c r="J17" s="60">
        <v>277</v>
      </c>
      <c r="K17" s="64">
        <f t="shared" si="1"/>
        <v>1.4440433212996391</v>
      </c>
      <c r="L17" s="65">
        <f t="shared" si="0"/>
        <v>9.7472924187725631</v>
      </c>
      <c r="M17" s="65">
        <f t="shared" si="0"/>
        <v>1.8050541516245486</v>
      </c>
      <c r="N17" s="66">
        <f t="shared" si="0"/>
        <v>1.4440433212996391</v>
      </c>
      <c r="O17" s="66">
        <f t="shared" si="0"/>
        <v>0.36101083032490977</v>
      </c>
      <c r="P17" s="67">
        <f t="shared" si="0"/>
        <v>8.3032490974729249</v>
      </c>
      <c r="Q17" s="64">
        <f t="shared" si="0"/>
        <v>76.895306859205775</v>
      </c>
      <c r="S17" s="58"/>
    </row>
    <row r="18" spans="2:19" ht="15" customHeight="1">
      <c r="B18" s="49" t="s">
        <v>21</v>
      </c>
      <c r="C18" s="50">
        <v>30</v>
      </c>
      <c r="D18" s="51">
        <v>183</v>
      </c>
      <c r="E18" s="51">
        <v>81</v>
      </c>
      <c r="F18" s="52">
        <v>79</v>
      </c>
      <c r="G18" s="53">
        <v>0</v>
      </c>
      <c r="H18" s="50">
        <v>24</v>
      </c>
      <c r="I18" s="50">
        <v>905</v>
      </c>
      <c r="J18" s="50">
        <v>1302</v>
      </c>
      <c r="K18" s="54">
        <f t="shared" si="1"/>
        <v>2.3041474654377883</v>
      </c>
      <c r="L18" s="55">
        <f t="shared" si="0"/>
        <v>14.055299539170507</v>
      </c>
      <c r="M18" s="55">
        <f t="shared" si="0"/>
        <v>6.2211981566820276</v>
      </c>
      <c r="N18" s="56">
        <f t="shared" si="0"/>
        <v>6.0675883256528413</v>
      </c>
      <c r="O18" s="56">
        <f t="shared" si="0"/>
        <v>0</v>
      </c>
      <c r="P18" s="57">
        <f t="shared" si="0"/>
        <v>1.8433179723502304</v>
      </c>
      <c r="Q18" s="54">
        <f t="shared" si="0"/>
        <v>69.508448540706596</v>
      </c>
      <c r="S18" s="58"/>
    </row>
    <row r="19" spans="2:19" ht="15" customHeight="1">
      <c r="B19" s="59" t="s">
        <v>22</v>
      </c>
      <c r="C19" s="60">
        <v>10</v>
      </c>
      <c r="D19" s="60">
        <v>49</v>
      </c>
      <c r="E19" s="60">
        <v>8</v>
      </c>
      <c r="F19" s="68">
        <v>6</v>
      </c>
      <c r="G19" s="60">
        <v>0</v>
      </c>
      <c r="H19" s="60">
        <v>1</v>
      </c>
      <c r="I19" s="60">
        <v>95</v>
      </c>
      <c r="J19" s="60">
        <v>169</v>
      </c>
      <c r="K19" s="65">
        <f t="shared" si="1"/>
        <v>5.9171597633136095</v>
      </c>
      <c r="L19" s="65">
        <f t="shared" si="0"/>
        <v>28.994082840236686</v>
      </c>
      <c r="M19" s="65">
        <f t="shared" si="0"/>
        <v>4.7337278106508878</v>
      </c>
      <c r="N19" s="65">
        <f t="shared" si="0"/>
        <v>3.5502958579881656</v>
      </c>
      <c r="O19" s="65">
        <f t="shared" si="0"/>
        <v>0</v>
      </c>
      <c r="P19" s="69">
        <f t="shared" si="0"/>
        <v>0.59171597633136097</v>
      </c>
      <c r="Q19" s="65">
        <f t="shared" si="0"/>
        <v>56.213017751479285</v>
      </c>
      <c r="S19" s="58"/>
    </row>
    <row r="20" spans="2:19">
      <c r="B20" s="49" t="s">
        <v>23</v>
      </c>
      <c r="C20" s="50">
        <v>38</v>
      </c>
      <c r="D20" s="50">
        <v>265</v>
      </c>
      <c r="E20" s="50">
        <v>160</v>
      </c>
      <c r="F20" s="70">
        <v>46</v>
      </c>
      <c r="G20" s="50">
        <v>0</v>
      </c>
      <c r="H20" s="50">
        <v>163</v>
      </c>
      <c r="I20" s="50">
        <v>1278</v>
      </c>
      <c r="J20" s="50">
        <v>1950</v>
      </c>
      <c r="K20" s="55">
        <f t="shared" si="1"/>
        <v>1.9487179487179489</v>
      </c>
      <c r="L20" s="55">
        <f t="shared" si="0"/>
        <v>13.589743589743589</v>
      </c>
      <c r="M20" s="55">
        <f t="shared" si="0"/>
        <v>8.2051282051282044</v>
      </c>
      <c r="N20" s="55">
        <f t="shared" si="0"/>
        <v>2.358974358974359</v>
      </c>
      <c r="O20" s="55">
        <f t="shared" si="0"/>
        <v>0</v>
      </c>
      <c r="P20" s="71">
        <f t="shared" si="0"/>
        <v>8.3589743589743595</v>
      </c>
      <c r="Q20" s="55">
        <f t="shared" si="0"/>
        <v>65.538461538461533</v>
      </c>
      <c r="S20" s="58"/>
    </row>
    <row r="21" spans="2:19">
      <c r="B21" s="59" t="s">
        <v>24</v>
      </c>
      <c r="C21" s="72">
        <v>3</v>
      </c>
      <c r="D21" s="72">
        <v>44</v>
      </c>
      <c r="E21" s="72">
        <v>8</v>
      </c>
      <c r="F21" s="73">
        <v>5</v>
      </c>
      <c r="G21" s="72">
        <v>0</v>
      </c>
      <c r="H21" s="72">
        <v>6</v>
      </c>
      <c r="I21" s="72">
        <v>148</v>
      </c>
      <c r="J21" s="72">
        <v>214</v>
      </c>
      <c r="K21" s="74">
        <f t="shared" si="1"/>
        <v>1.4018691588785046</v>
      </c>
      <c r="L21" s="74">
        <f t="shared" si="0"/>
        <v>20.5607476635514</v>
      </c>
      <c r="M21" s="74">
        <f t="shared" si="0"/>
        <v>3.7383177570093453</v>
      </c>
      <c r="N21" s="74">
        <f t="shared" si="0"/>
        <v>2.3364485981308412</v>
      </c>
      <c r="O21" s="74">
        <f t="shared" si="0"/>
        <v>0</v>
      </c>
      <c r="P21" s="75">
        <f t="shared" si="0"/>
        <v>2.8037383177570092</v>
      </c>
      <c r="Q21" s="74">
        <f t="shared" si="0"/>
        <v>69.158878504672899</v>
      </c>
      <c r="S21" s="58"/>
    </row>
    <row r="22" spans="2:19">
      <c r="B22" s="134" t="s">
        <v>25</v>
      </c>
      <c r="C22" s="76">
        <v>134</v>
      </c>
      <c r="D22" s="76">
        <v>1098</v>
      </c>
      <c r="E22" s="76">
        <v>280</v>
      </c>
      <c r="F22" s="77">
        <v>174</v>
      </c>
      <c r="G22" s="76">
        <v>34</v>
      </c>
      <c r="H22" s="76">
        <v>177</v>
      </c>
      <c r="I22" s="76">
        <v>2509</v>
      </c>
      <c r="J22" s="76">
        <v>4406</v>
      </c>
      <c r="K22" s="78">
        <f t="shared" si="1"/>
        <v>3.0413073082160689</v>
      </c>
      <c r="L22" s="78">
        <f t="shared" si="1"/>
        <v>24.920562868815253</v>
      </c>
      <c r="M22" s="78">
        <f t="shared" si="1"/>
        <v>6.3549704947798462</v>
      </c>
      <c r="N22" s="78">
        <f t="shared" si="1"/>
        <v>3.9491602360417613</v>
      </c>
      <c r="O22" s="78">
        <f t="shared" si="1"/>
        <v>0.77167498865183837</v>
      </c>
      <c r="P22" s="79">
        <f t="shared" si="1"/>
        <v>4.0172492056286879</v>
      </c>
      <c r="Q22" s="78">
        <f t="shared" si="1"/>
        <v>56.94507489786654</v>
      </c>
      <c r="S22" s="58"/>
    </row>
    <row r="23" spans="2:19">
      <c r="B23" s="135" t="s">
        <v>26</v>
      </c>
      <c r="C23" s="53">
        <v>1140</v>
      </c>
      <c r="D23" s="53">
        <v>5627</v>
      </c>
      <c r="E23" s="53">
        <v>3814</v>
      </c>
      <c r="F23" s="80">
        <v>651</v>
      </c>
      <c r="G23" s="53">
        <v>83</v>
      </c>
      <c r="H23" s="53">
        <v>3531</v>
      </c>
      <c r="I23" s="53">
        <v>21981</v>
      </c>
      <c r="J23" s="53">
        <v>36827</v>
      </c>
      <c r="K23" s="54">
        <f t="shared" si="1"/>
        <v>3.0955548917913487</v>
      </c>
      <c r="L23" s="54">
        <f t="shared" si="1"/>
        <v>15.279550329920982</v>
      </c>
      <c r="M23" s="54">
        <f t="shared" si="1"/>
        <v>10.356531892361582</v>
      </c>
      <c r="N23" s="54">
        <f t="shared" si="1"/>
        <v>1.7677247671545333</v>
      </c>
      <c r="O23" s="54">
        <f t="shared" si="1"/>
        <v>0.22537811931463331</v>
      </c>
      <c r="P23" s="81">
        <f t="shared" si="1"/>
        <v>9.5880739674695192</v>
      </c>
      <c r="Q23" s="54">
        <f t="shared" si="1"/>
        <v>59.687186031987402</v>
      </c>
      <c r="S23" s="58"/>
    </row>
    <row r="24" spans="2:19">
      <c r="B24" s="82" t="s">
        <v>27</v>
      </c>
      <c r="C24" s="83">
        <v>1274</v>
      </c>
      <c r="D24" s="83">
        <v>6725</v>
      </c>
      <c r="E24" s="83">
        <v>4094</v>
      </c>
      <c r="F24" s="84">
        <v>825</v>
      </c>
      <c r="G24" s="83">
        <v>117</v>
      </c>
      <c r="H24" s="83">
        <v>3708</v>
      </c>
      <c r="I24" s="83">
        <v>24490</v>
      </c>
      <c r="J24" s="83">
        <v>41233</v>
      </c>
      <c r="K24" s="85">
        <f t="shared" si="1"/>
        <v>3.0897582033807871</v>
      </c>
      <c r="L24" s="85">
        <f t="shared" si="1"/>
        <v>16.309751897751802</v>
      </c>
      <c r="M24" s="85">
        <f t="shared" si="1"/>
        <v>9.928940411806078</v>
      </c>
      <c r="N24" s="85">
        <f t="shared" si="1"/>
        <v>2.0008245822520796</v>
      </c>
      <c r="O24" s="85">
        <f t="shared" si="1"/>
        <v>0.2837533043921131</v>
      </c>
      <c r="P24" s="86">
        <f t="shared" si="1"/>
        <v>8.9927970315038923</v>
      </c>
      <c r="Q24" s="85">
        <f t="shared" si="1"/>
        <v>59.39417456891325</v>
      </c>
      <c r="S24" s="58"/>
    </row>
    <row r="25" spans="2:19" ht="135.6" customHeight="1">
      <c r="B25" s="136" t="s">
        <v>51</v>
      </c>
      <c r="C25" s="136"/>
      <c r="D25" s="136"/>
      <c r="E25" s="136"/>
      <c r="F25" s="136"/>
      <c r="G25" s="136"/>
      <c r="H25" s="136"/>
      <c r="I25" s="136"/>
      <c r="J25" s="136"/>
      <c r="K25" s="136"/>
      <c r="L25" s="136"/>
      <c r="M25" s="136"/>
      <c r="N25" s="136"/>
      <c r="O25" s="136"/>
      <c r="P25" s="136"/>
      <c r="Q25" s="136"/>
    </row>
    <row r="26" spans="2:19">
      <c r="B26" s="119" t="s">
        <v>52</v>
      </c>
      <c r="C26" s="119"/>
      <c r="D26" s="119"/>
      <c r="E26" s="119"/>
      <c r="F26" s="119"/>
      <c r="G26" s="119"/>
      <c r="H26" s="119"/>
      <c r="I26" s="119"/>
      <c r="J26" s="119"/>
      <c r="K26" s="119"/>
      <c r="L26" s="119"/>
      <c r="M26" s="119"/>
      <c r="N26" s="119"/>
      <c r="O26" s="119"/>
      <c r="P26" s="119"/>
      <c r="Q26" s="119"/>
    </row>
    <row r="43" spans="3:17">
      <c r="C43" s="87"/>
      <c r="D43" s="87"/>
      <c r="E43" s="87"/>
      <c r="F43" s="87"/>
      <c r="G43" s="87"/>
      <c r="H43" s="87"/>
      <c r="I43" s="87"/>
      <c r="J43" s="87"/>
      <c r="K43" s="87"/>
      <c r="L43" s="87"/>
      <c r="M43" s="87"/>
      <c r="N43" s="87"/>
      <c r="O43" s="87"/>
      <c r="P43" s="87"/>
      <c r="Q43" s="87"/>
    </row>
    <row r="44" spans="3:17">
      <c r="C44" s="87"/>
      <c r="D44" s="87"/>
      <c r="E44" s="87"/>
      <c r="F44" s="87"/>
      <c r="G44" s="87"/>
      <c r="H44" s="87"/>
      <c r="I44" s="87"/>
      <c r="J44" s="87"/>
      <c r="K44" s="87"/>
      <c r="L44" s="87"/>
      <c r="M44" s="87"/>
      <c r="N44" s="87"/>
      <c r="O44" s="87"/>
      <c r="P44" s="87"/>
      <c r="Q44" s="87"/>
    </row>
    <row r="45" spans="3:17">
      <c r="C45" s="87"/>
      <c r="D45" s="87"/>
      <c r="E45" s="87"/>
      <c r="F45" s="87"/>
      <c r="G45" s="87"/>
      <c r="H45" s="87"/>
      <c r="I45" s="87"/>
      <c r="J45" s="87"/>
      <c r="K45" s="87"/>
      <c r="L45" s="87"/>
      <c r="M45" s="87"/>
      <c r="N45" s="87"/>
      <c r="O45" s="87"/>
      <c r="P45" s="87"/>
      <c r="Q45" s="87"/>
    </row>
    <row r="46" spans="3:17">
      <c r="C46" s="87"/>
      <c r="D46" s="87"/>
      <c r="E46" s="87"/>
      <c r="F46" s="87"/>
      <c r="G46" s="87"/>
      <c r="H46" s="87"/>
      <c r="I46" s="87"/>
      <c r="J46" s="87"/>
      <c r="K46" s="87"/>
      <c r="L46" s="87"/>
      <c r="M46" s="87"/>
      <c r="N46" s="87"/>
      <c r="O46" s="87"/>
      <c r="P46" s="87"/>
      <c r="Q46" s="87"/>
    </row>
    <row r="47" spans="3:17">
      <c r="C47" s="87"/>
      <c r="D47" s="87"/>
      <c r="E47" s="87"/>
      <c r="F47" s="87"/>
      <c r="G47" s="87"/>
      <c r="H47" s="87"/>
      <c r="I47" s="87"/>
      <c r="J47" s="87"/>
      <c r="K47" s="87"/>
      <c r="L47" s="87"/>
      <c r="M47" s="87"/>
      <c r="N47" s="87"/>
      <c r="O47" s="87"/>
      <c r="P47" s="87"/>
      <c r="Q47" s="87"/>
    </row>
    <row r="48" spans="3:17">
      <c r="C48" s="87"/>
      <c r="D48" s="87"/>
      <c r="E48" s="87"/>
      <c r="F48" s="87"/>
      <c r="G48" s="87"/>
      <c r="H48" s="87"/>
      <c r="I48" s="87"/>
      <c r="J48" s="87"/>
      <c r="K48" s="87"/>
      <c r="L48" s="87"/>
      <c r="M48" s="87"/>
      <c r="N48" s="87"/>
      <c r="O48" s="87"/>
      <c r="P48" s="87"/>
      <c r="Q48" s="87"/>
    </row>
    <row r="49" spans="3:17">
      <c r="C49" s="87"/>
      <c r="D49" s="87"/>
      <c r="E49" s="87"/>
      <c r="F49" s="87"/>
      <c r="G49" s="87"/>
      <c r="H49" s="87"/>
      <c r="I49" s="87"/>
      <c r="J49" s="87"/>
      <c r="K49" s="87"/>
      <c r="L49" s="87"/>
      <c r="M49" s="87"/>
      <c r="N49" s="87"/>
      <c r="O49" s="87"/>
      <c r="P49" s="87"/>
      <c r="Q49" s="87"/>
    </row>
    <row r="50" spans="3:17">
      <c r="C50" s="87"/>
      <c r="D50" s="87"/>
      <c r="E50" s="87"/>
      <c r="F50" s="87"/>
      <c r="G50" s="87"/>
      <c r="H50" s="87"/>
      <c r="I50" s="87"/>
      <c r="J50" s="87"/>
      <c r="K50" s="87"/>
      <c r="L50" s="87"/>
      <c r="M50" s="87"/>
      <c r="N50" s="87"/>
      <c r="O50" s="87"/>
      <c r="P50" s="87"/>
      <c r="Q50" s="87"/>
    </row>
    <row r="51" spans="3:17">
      <c r="C51" s="87"/>
      <c r="D51" s="87"/>
      <c r="E51" s="87"/>
      <c r="F51" s="87"/>
      <c r="G51" s="87"/>
      <c r="H51" s="87"/>
      <c r="I51" s="87"/>
      <c r="J51" s="87"/>
      <c r="K51" s="87"/>
      <c r="L51" s="87"/>
      <c r="M51" s="87"/>
      <c r="N51" s="87"/>
      <c r="O51" s="87"/>
      <c r="P51" s="87"/>
      <c r="Q51" s="87"/>
    </row>
    <row r="52" spans="3:17">
      <c r="C52" s="87"/>
      <c r="D52" s="87"/>
      <c r="E52" s="87"/>
      <c r="F52" s="87"/>
      <c r="G52" s="87"/>
      <c r="H52" s="87"/>
      <c r="I52" s="87"/>
      <c r="J52" s="87"/>
      <c r="K52" s="87"/>
      <c r="L52" s="87"/>
      <c r="M52" s="87"/>
      <c r="N52" s="87"/>
      <c r="O52" s="87"/>
      <c r="P52" s="87"/>
      <c r="Q52" s="87"/>
    </row>
    <row r="53" spans="3:17">
      <c r="C53" s="87"/>
      <c r="D53" s="87"/>
      <c r="E53" s="87"/>
      <c r="F53" s="87"/>
      <c r="G53" s="87"/>
      <c r="H53" s="87"/>
      <c r="I53" s="87"/>
      <c r="J53" s="87"/>
      <c r="K53" s="87"/>
      <c r="L53" s="87"/>
      <c r="M53" s="87"/>
      <c r="N53" s="87"/>
      <c r="O53" s="87"/>
      <c r="P53" s="87"/>
      <c r="Q53" s="87"/>
    </row>
    <row r="54" spans="3:17">
      <c r="C54" s="87"/>
      <c r="D54" s="87"/>
      <c r="E54" s="87"/>
      <c r="F54" s="87"/>
      <c r="G54" s="87"/>
      <c r="H54" s="87"/>
      <c r="I54" s="87"/>
      <c r="J54" s="87"/>
      <c r="K54" s="87"/>
      <c r="L54" s="87"/>
      <c r="M54" s="87"/>
      <c r="N54" s="87"/>
      <c r="O54" s="87"/>
      <c r="P54" s="87"/>
      <c r="Q54" s="87"/>
    </row>
    <row r="55" spans="3:17">
      <c r="C55" s="87"/>
      <c r="D55" s="87"/>
      <c r="E55" s="87"/>
      <c r="F55" s="87"/>
      <c r="G55" s="87"/>
      <c r="H55" s="87"/>
      <c r="I55" s="87"/>
      <c r="J55" s="87"/>
      <c r="K55" s="87"/>
      <c r="L55" s="87"/>
      <c r="M55" s="87"/>
      <c r="N55" s="87"/>
      <c r="O55" s="87"/>
      <c r="P55" s="87"/>
      <c r="Q55" s="87"/>
    </row>
    <row r="56" spans="3:17">
      <c r="C56" s="87"/>
      <c r="D56" s="87"/>
      <c r="E56" s="87"/>
      <c r="F56" s="87"/>
      <c r="G56" s="87"/>
      <c r="H56" s="87"/>
      <c r="I56" s="87"/>
      <c r="J56" s="87"/>
      <c r="K56" s="87"/>
      <c r="L56" s="87"/>
      <c r="M56" s="87"/>
      <c r="N56" s="87"/>
      <c r="O56" s="87"/>
      <c r="P56" s="87"/>
      <c r="Q56" s="87"/>
    </row>
    <row r="57" spans="3:17">
      <c r="C57" s="87"/>
      <c r="D57" s="87"/>
      <c r="E57" s="87"/>
      <c r="F57" s="87"/>
      <c r="G57" s="87"/>
      <c r="H57" s="87"/>
      <c r="I57" s="87"/>
      <c r="J57" s="87"/>
      <c r="K57" s="87"/>
      <c r="L57" s="87"/>
      <c r="M57" s="87"/>
      <c r="N57" s="87"/>
      <c r="O57" s="87"/>
      <c r="P57" s="87"/>
      <c r="Q57" s="87"/>
    </row>
    <row r="58" spans="3:17">
      <c r="C58" s="87"/>
      <c r="D58" s="87"/>
      <c r="E58" s="87"/>
      <c r="F58" s="87"/>
      <c r="G58" s="87"/>
      <c r="H58" s="87"/>
      <c r="I58" s="87"/>
      <c r="J58" s="87"/>
      <c r="K58" s="87"/>
      <c r="L58" s="87"/>
      <c r="M58" s="87"/>
      <c r="N58" s="87"/>
      <c r="O58" s="87"/>
      <c r="P58" s="87"/>
      <c r="Q58" s="87"/>
    </row>
    <row r="59" spans="3:17">
      <c r="C59" s="87"/>
      <c r="D59" s="87"/>
      <c r="E59" s="87"/>
      <c r="F59" s="87"/>
      <c r="G59" s="87"/>
      <c r="H59" s="87"/>
      <c r="I59" s="87"/>
      <c r="J59" s="87"/>
      <c r="K59" s="87"/>
      <c r="L59" s="87"/>
      <c r="M59" s="87"/>
      <c r="N59" s="87"/>
      <c r="O59" s="87"/>
      <c r="P59" s="87"/>
      <c r="Q59" s="87"/>
    </row>
    <row r="60" spans="3:17">
      <c r="C60" s="87"/>
      <c r="D60" s="87"/>
      <c r="E60" s="87"/>
      <c r="F60" s="87"/>
      <c r="G60" s="87"/>
      <c r="H60" s="87"/>
      <c r="I60" s="87"/>
      <c r="J60" s="87"/>
      <c r="K60" s="87"/>
      <c r="L60" s="87"/>
      <c r="M60" s="87"/>
      <c r="N60" s="87"/>
      <c r="O60" s="87"/>
      <c r="P60" s="87"/>
      <c r="Q60" s="87"/>
    </row>
    <row r="61" spans="3:17">
      <c r="C61" s="87"/>
      <c r="D61" s="87"/>
      <c r="E61" s="87"/>
      <c r="F61" s="87"/>
      <c r="G61" s="87"/>
      <c r="H61" s="87"/>
      <c r="I61" s="87"/>
      <c r="J61" s="87"/>
      <c r="K61" s="87"/>
      <c r="L61" s="87"/>
      <c r="M61" s="87"/>
      <c r="N61" s="87"/>
      <c r="O61" s="87"/>
      <c r="P61" s="87"/>
      <c r="Q61" s="87"/>
    </row>
    <row r="62" spans="3:17">
      <c r="C62" s="87"/>
      <c r="D62" s="87"/>
      <c r="E62" s="87"/>
      <c r="F62" s="87"/>
      <c r="G62" s="87"/>
      <c r="H62" s="87"/>
      <c r="I62" s="87"/>
      <c r="J62" s="87"/>
      <c r="K62" s="87"/>
      <c r="L62" s="87"/>
      <c r="M62" s="87"/>
      <c r="N62" s="87"/>
      <c r="O62" s="87"/>
      <c r="P62" s="87"/>
      <c r="Q62" s="87"/>
    </row>
    <row r="63" spans="3:17">
      <c r="C63" s="87"/>
      <c r="D63" s="87"/>
      <c r="E63" s="87"/>
      <c r="F63" s="87"/>
      <c r="G63" s="87"/>
      <c r="H63" s="87"/>
      <c r="I63" s="87"/>
      <c r="J63" s="87"/>
      <c r="K63" s="87"/>
      <c r="L63" s="87"/>
      <c r="M63" s="87"/>
      <c r="N63" s="87"/>
      <c r="O63" s="87"/>
      <c r="P63" s="87"/>
      <c r="Q63" s="87"/>
    </row>
    <row r="64" spans="3:17">
      <c r="C64" s="87"/>
      <c r="D64" s="87"/>
      <c r="E64" s="87"/>
      <c r="F64" s="87"/>
      <c r="G64" s="87"/>
      <c r="H64" s="87"/>
      <c r="I64" s="87"/>
      <c r="J64" s="87"/>
      <c r="K64" s="87"/>
      <c r="L64" s="87"/>
      <c r="M64" s="87"/>
      <c r="N64" s="87"/>
      <c r="O64" s="87"/>
      <c r="P64" s="87"/>
      <c r="Q64" s="87"/>
    </row>
    <row r="65" spans="3:17">
      <c r="C65" s="87"/>
      <c r="D65" s="87"/>
      <c r="E65" s="87"/>
      <c r="F65" s="87"/>
      <c r="G65" s="87"/>
      <c r="H65" s="87"/>
      <c r="I65" s="87"/>
      <c r="J65" s="87"/>
      <c r="K65" s="87"/>
      <c r="L65" s="87"/>
      <c r="M65" s="87"/>
      <c r="N65" s="87"/>
      <c r="O65" s="87"/>
      <c r="P65" s="87"/>
      <c r="Q65" s="87"/>
    </row>
    <row r="66" spans="3:17">
      <c r="C66" s="87"/>
      <c r="D66" s="87"/>
      <c r="E66" s="87"/>
      <c r="F66" s="87"/>
      <c r="G66" s="87"/>
      <c r="H66" s="87"/>
      <c r="I66" s="87"/>
      <c r="J66" s="87"/>
      <c r="K66" s="87"/>
      <c r="L66" s="87"/>
      <c r="M66" s="87"/>
      <c r="N66" s="87"/>
      <c r="O66" s="87"/>
      <c r="P66" s="87"/>
      <c r="Q66" s="87"/>
    </row>
    <row r="67" spans="3:17">
      <c r="C67" s="87"/>
      <c r="D67" s="87"/>
      <c r="E67" s="87"/>
      <c r="F67" s="87"/>
      <c r="G67" s="87"/>
      <c r="H67" s="87"/>
      <c r="I67" s="87"/>
      <c r="J67" s="87"/>
      <c r="K67" s="87"/>
      <c r="L67" s="87"/>
      <c r="M67" s="87"/>
      <c r="N67" s="87"/>
      <c r="O67" s="87"/>
      <c r="P67" s="87"/>
      <c r="Q67" s="87"/>
    </row>
  </sheetData>
  <mergeCells count="7">
    <mergeCell ref="B26:Q26"/>
    <mergeCell ref="B2:Q2"/>
    <mergeCell ref="B3:B5"/>
    <mergeCell ref="C3:Q3"/>
    <mergeCell ref="C5:J5"/>
    <mergeCell ref="K5:Q5"/>
    <mergeCell ref="B25:Q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CA00-25FE-45CE-86F3-46740E0B9FC9}">
  <dimension ref="B2:S67"/>
  <sheetViews>
    <sheetView workbookViewId="0">
      <selection activeCell="B2" sqref="B2:Q2"/>
    </sheetView>
  </sheetViews>
  <sheetFormatPr baseColWidth="10" defaultColWidth="9.44140625" defaultRowHeight="14.4"/>
  <cols>
    <col min="1" max="1" width="9.44140625" style="45"/>
    <col min="2" max="2" width="27.44140625" style="45" customWidth="1"/>
    <col min="3" max="3" width="15.44140625" style="45" customWidth="1"/>
    <col min="4" max="5" width="13.44140625" style="45" customWidth="1"/>
    <col min="6" max="6" width="16.44140625" style="45" customWidth="1"/>
    <col min="7" max="7" width="11.44140625" style="45" customWidth="1"/>
    <col min="8" max="8" width="16.44140625" style="45" customWidth="1"/>
    <col min="9" max="9" width="13.44140625" style="45" customWidth="1"/>
    <col min="10" max="10" width="11.44140625" style="45" customWidth="1"/>
    <col min="11" max="12" width="14.44140625" style="45" customWidth="1"/>
    <col min="13" max="13" width="14" style="45" customWidth="1"/>
    <col min="14" max="14" width="16.44140625" style="45" customWidth="1"/>
    <col min="15" max="15" width="11.44140625" style="45" customWidth="1"/>
    <col min="16" max="16" width="16.44140625" style="45" customWidth="1"/>
    <col min="17" max="17" width="14.44140625" style="45" customWidth="1"/>
    <col min="18" max="18" width="10" style="45" customWidth="1"/>
    <col min="19" max="16384" width="9.44140625" style="45"/>
  </cols>
  <sheetData>
    <row r="2" spans="2:19" ht="15.45" customHeight="1">
      <c r="B2" s="111" t="s">
        <v>48</v>
      </c>
      <c r="C2" s="111"/>
      <c r="D2" s="111"/>
      <c r="E2" s="111"/>
      <c r="F2" s="111"/>
      <c r="G2" s="111"/>
      <c r="H2" s="111"/>
      <c r="I2" s="111"/>
      <c r="J2" s="111"/>
      <c r="K2" s="111"/>
      <c r="L2" s="111"/>
      <c r="M2" s="111"/>
      <c r="N2" s="111"/>
      <c r="O2" s="111"/>
      <c r="P2" s="111"/>
      <c r="Q2" s="111"/>
    </row>
    <row r="3" spans="2:19" ht="15" customHeight="1">
      <c r="B3" s="112" t="s">
        <v>1</v>
      </c>
      <c r="C3" s="113" t="s">
        <v>2</v>
      </c>
      <c r="D3" s="114"/>
      <c r="E3" s="114"/>
      <c r="F3" s="114"/>
      <c r="G3" s="114"/>
      <c r="H3" s="114"/>
      <c r="I3" s="114"/>
      <c r="J3" s="114"/>
      <c r="K3" s="114"/>
      <c r="L3" s="114"/>
      <c r="M3" s="114"/>
      <c r="N3" s="114"/>
      <c r="O3" s="114"/>
      <c r="P3" s="114"/>
      <c r="Q3" s="115"/>
    </row>
    <row r="4" spans="2:19" ht="120.75" customHeight="1">
      <c r="B4" s="112"/>
      <c r="C4" s="46" t="s">
        <v>39</v>
      </c>
      <c r="D4" s="47" t="s">
        <v>34</v>
      </c>
      <c r="E4" s="47" t="s">
        <v>35</v>
      </c>
      <c r="F4" s="47" t="s">
        <v>3</v>
      </c>
      <c r="G4" s="47" t="s">
        <v>37</v>
      </c>
      <c r="H4" s="47" t="s">
        <v>4</v>
      </c>
      <c r="I4" s="48" t="s">
        <v>5</v>
      </c>
      <c r="J4" s="48" t="s">
        <v>6</v>
      </c>
      <c r="K4" s="46" t="s">
        <v>33</v>
      </c>
      <c r="L4" s="47" t="s">
        <v>34</v>
      </c>
      <c r="M4" s="47" t="s">
        <v>35</v>
      </c>
      <c r="N4" s="47" t="s">
        <v>3</v>
      </c>
      <c r="O4" s="47" t="s">
        <v>37</v>
      </c>
      <c r="P4" s="47" t="s">
        <v>4</v>
      </c>
      <c r="Q4" s="48" t="s">
        <v>5</v>
      </c>
    </row>
    <row r="5" spans="2:19">
      <c r="B5" s="112"/>
      <c r="C5" s="116" t="s">
        <v>7</v>
      </c>
      <c r="D5" s="117"/>
      <c r="E5" s="117"/>
      <c r="F5" s="117"/>
      <c r="G5" s="117"/>
      <c r="H5" s="117"/>
      <c r="I5" s="117"/>
      <c r="J5" s="118"/>
      <c r="K5" s="116" t="s">
        <v>8</v>
      </c>
      <c r="L5" s="117"/>
      <c r="M5" s="117"/>
      <c r="N5" s="117"/>
      <c r="O5" s="117"/>
      <c r="P5" s="117"/>
      <c r="Q5" s="118"/>
    </row>
    <row r="6" spans="2:19">
      <c r="B6" s="49" t="s">
        <v>9</v>
      </c>
      <c r="C6" s="50">
        <v>203</v>
      </c>
      <c r="D6" s="51">
        <v>938</v>
      </c>
      <c r="E6" s="51">
        <v>407</v>
      </c>
      <c r="F6" s="52">
        <v>31</v>
      </c>
      <c r="G6" s="53">
        <v>23</v>
      </c>
      <c r="H6" s="50">
        <v>460</v>
      </c>
      <c r="I6" s="50">
        <v>3847</v>
      </c>
      <c r="J6" s="50">
        <v>5909</v>
      </c>
      <c r="K6" s="54">
        <f>C6*100/J6</f>
        <v>3.4354374682687427</v>
      </c>
      <c r="L6" s="55">
        <f>D6*100/J6</f>
        <v>15.874090370621087</v>
      </c>
      <c r="M6" s="55">
        <f>E6*100/J6</f>
        <v>6.8877982738195973</v>
      </c>
      <c r="N6" s="56">
        <f>F6*100/J6</f>
        <v>0.52462345574547298</v>
      </c>
      <c r="O6" s="56">
        <f>G6*100/J6</f>
        <v>0.38923675748857672</v>
      </c>
      <c r="P6" s="57">
        <f>H6*100/J6</f>
        <v>7.7847351497715351</v>
      </c>
      <c r="Q6" s="54">
        <f>I6*100/J6</f>
        <v>65.104078524284986</v>
      </c>
      <c r="S6" s="58"/>
    </row>
    <row r="7" spans="2:19">
      <c r="B7" s="59" t="s">
        <v>10</v>
      </c>
      <c r="C7" s="60">
        <v>102</v>
      </c>
      <c r="D7" s="61">
        <v>558</v>
      </c>
      <c r="E7" s="61">
        <v>424</v>
      </c>
      <c r="F7" s="62">
        <v>52</v>
      </c>
      <c r="G7" s="63">
        <v>12</v>
      </c>
      <c r="H7" s="60">
        <v>217</v>
      </c>
      <c r="I7" s="60">
        <v>1782</v>
      </c>
      <c r="J7" s="60">
        <v>3147</v>
      </c>
      <c r="K7" s="64">
        <f t="shared" ref="K7:K24" si="0">C7*100/J7</f>
        <v>3.2411820781696856</v>
      </c>
      <c r="L7" s="65">
        <f t="shared" ref="L7:L24" si="1">D7*100/J7</f>
        <v>17.731172545281222</v>
      </c>
      <c r="M7" s="65">
        <f t="shared" ref="M7:M24" si="2">E7*100/J7</f>
        <v>13.473149030823006</v>
      </c>
      <c r="N7" s="66">
        <f t="shared" ref="N7:N24" si="3">F7*100/J7</f>
        <v>1.6523673339688592</v>
      </c>
      <c r="O7" s="66">
        <f t="shared" ref="O7:O24" si="4">G7*100/J7</f>
        <v>0.38131553860819828</v>
      </c>
      <c r="P7" s="67">
        <f t="shared" ref="P7:P24" si="5">H7*100/J7</f>
        <v>6.8954559898315857</v>
      </c>
      <c r="Q7" s="64">
        <f t="shared" ref="Q7:Q24" si="6">I7*100/J7</f>
        <v>56.625357483317444</v>
      </c>
      <c r="S7" s="58"/>
    </row>
    <row r="8" spans="2:19">
      <c r="B8" s="49" t="s">
        <v>11</v>
      </c>
      <c r="C8" s="50">
        <v>52</v>
      </c>
      <c r="D8" s="51">
        <v>463</v>
      </c>
      <c r="E8" s="51">
        <v>116</v>
      </c>
      <c r="F8" s="52">
        <v>47</v>
      </c>
      <c r="G8" s="53">
        <v>30</v>
      </c>
      <c r="H8" s="50">
        <v>117</v>
      </c>
      <c r="I8" s="50">
        <v>595</v>
      </c>
      <c r="J8" s="50">
        <v>1420</v>
      </c>
      <c r="K8" s="54">
        <f t="shared" si="0"/>
        <v>3.6619718309859155</v>
      </c>
      <c r="L8" s="55">
        <f t="shared" si="1"/>
        <v>32.605633802816904</v>
      </c>
      <c r="M8" s="55">
        <f t="shared" si="2"/>
        <v>8.169014084507042</v>
      </c>
      <c r="N8" s="56">
        <f t="shared" si="3"/>
        <v>3.3098591549295775</v>
      </c>
      <c r="O8" s="56">
        <f t="shared" si="4"/>
        <v>2.112676056338028</v>
      </c>
      <c r="P8" s="57">
        <f t="shared" si="5"/>
        <v>8.23943661971831</v>
      </c>
      <c r="Q8" s="54">
        <f t="shared" si="6"/>
        <v>41.901408450704224</v>
      </c>
      <c r="S8" s="58"/>
    </row>
    <row r="9" spans="2:19">
      <c r="B9" s="59" t="s">
        <v>12</v>
      </c>
      <c r="C9" s="60">
        <v>45</v>
      </c>
      <c r="D9" s="60">
        <v>235</v>
      </c>
      <c r="E9" s="60">
        <v>23</v>
      </c>
      <c r="F9" s="68">
        <v>15</v>
      </c>
      <c r="G9" s="60">
        <v>0</v>
      </c>
      <c r="H9" s="60">
        <v>8</v>
      </c>
      <c r="I9" s="60">
        <v>526</v>
      </c>
      <c r="J9" s="60">
        <v>852</v>
      </c>
      <c r="K9" s="65">
        <f t="shared" si="0"/>
        <v>5.28169014084507</v>
      </c>
      <c r="L9" s="65">
        <f t="shared" si="1"/>
        <v>27.582159624413144</v>
      </c>
      <c r="M9" s="65">
        <f t="shared" si="2"/>
        <v>2.699530516431925</v>
      </c>
      <c r="N9" s="65">
        <f t="shared" si="3"/>
        <v>1.7605633802816902</v>
      </c>
      <c r="O9" s="65">
        <f t="shared" si="4"/>
        <v>0</v>
      </c>
      <c r="P9" s="69">
        <f t="shared" si="5"/>
        <v>0.93896713615023475</v>
      </c>
      <c r="Q9" s="65">
        <f t="shared" si="6"/>
        <v>61.737089201877936</v>
      </c>
      <c r="S9" s="58"/>
    </row>
    <row r="10" spans="2:19">
      <c r="B10" s="49" t="s">
        <v>13</v>
      </c>
      <c r="C10" s="50">
        <v>4</v>
      </c>
      <c r="D10" s="51">
        <v>92</v>
      </c>
      <c r="E10" s="51">
        <v>15</v>
      </c>
      <c r="F10" s="52">
        <v>8</v>
      </c>
      <c r="G10" s="53">
        <v>0</v>
      </c>
      <c r="H10" s="50">
        <v>9</v>
      </c>
      <c r="I10" s="50">
        <v>94</v>
      </c>
      <c r="J10" s="50">
        <v>222</v>
      </c>
      <c r="K10" s="54">
        <f t="shared" si="0"/>
        <v>1.8018018018018018</v>
      </c>
      <c r="L10" s="55">
        <f t="shared" si="1"/>
        <v>41.441441441441441</v>
      </c>
      <c r="M10" s="55">
        <f t="shared" si="2"/>
        <v>6.756756756756757</v>
      </c>
      <c r="N10" s="56">
        <f t="shared" si="3"/>
        <v>3.6036036036036037</v>
      </c>
      <c r="O10" s="56">
        <f t="shared" si="4"/>
        <v>0</v>
      </c>
      <c r="P10" s="57">
        <f t="shared" si="5"/>
        <v>4.0540540540540544</v>
      </c>
      <c r="Q10" s="54">
        <f t="shared" si="6"/>
        <v>42.342342342342342</v>
      </c>
      <c r="S10" s="58"/>
    </row>
    <row r="11" spans="2:19">
      <c r="B11" s="59" t="s">
        <v>14</v>
      </c>
      <c r="C11" s="60">
        <v>22</v>
      </c>
      <c r="D11" s="61">
        <v>127</v>
      </c>
      <c r="E11" s="61">
        <v>122</v>
      </c>
      <c r="F11" s="62">
        <v>13</v>
      </c>
      <c r="G11" s="63">
        <v>16</v>
      </c>
      <c r="H11" s="60">
        <v>100</v>
      </c>
      <c r="I11" s="60">
        <v>306</v>
      </c>
      <c r="J11" s="60">
        <v>706</v>
      </c>
      <c r="K11" s="64">
        <f t="shared" si="0"/>
        <v>3.1161473087818696</v>
      </c>
      <c r="L11" s="65">
        <f t="shared" si="1"/>
        <v>17.988668555240793</v>
      </c>
      <c r="M11" s="65">
        <f t="shared" si="2"/>
        <v>17.28045325779037</v>
      </c>
      <c r="N11" s="66">
        <f t="shared" si="3"/>
        <v>1.8413597733711049</v>
      </c>
      <c r="O11" s="66">
        <f t="shared" si="4"/>
        <v>2.2662889518413598</v>
      </c>
      <c r="P11" s="67">
        <f t="shared" si="5"/>
        <v>14.164305949008499</v>
      </c>
      <c r="Q11" s="64">
        <f t="shared" si="6"/>
        <v>43.342776203966004</v>
      </c>
      <c r="S11" s="58"/>
    </row>
    <row r="12" spans="2:19">
      <c r="B12" s="49" t="s">
        <v>15</v>
      </c>
      <c r="C12" s="50">
        <v>95</v>
      </c>
      <c r="D12" s="51">
        <v>311</v>
      </c>
      <c r="E12" s="51">
        <v>196</v>
      </c>
      <c r="F12" s="52">
        <v>24</v>
      </c>
      <c r="G12" s="53">
        <v>5</v>
      </c>
      <c r="H12" s="50">
        <v>343</v>
      </c>
      <c r="I12" s="50">
        <v>1824</v>
      </c>
      <c r="J12" s="50">
        <v>2798</v>
      </c>
      <c r="K12" s="54">
        <f t="shared" si="0"/>
        <v>3.3952823445318083</v>
      </c>
      <c r="L12" s="55">
        <f t="shared" si="1"/>
        <v>11.115082201572552</v>
      </c>
      <c r="M12" s="55">
        <f t="shared" si="2"/>
        <v>7.0050035739814156</v>
      </c>
      <c r="N12" s="56">
        <f t="shared" si="3"/>
        <v>0.85775553967119367</v>
      </c>
      <c r="O12" s="56">
        <f t="shared" si="4"/>
        <v>0.17869907076483202</v>
      </c>
      <c r="P12" s="57">
        <f t="shared" si="5"/>
        <v>12.258756254467476</v>
      </c>
      <c r="Q12" s="54">
        <f t="shared" si="6"/>
        <v>65.189421015010723</v>
      </c>
      <c r="S12" s="58"/>
    </row>
    <row r="13" spans="2:19" ht="15" customHeight="1">
      <c r="B13" s="59" t="s">
        <v>16</v>
      </c>
      <c r="C13" s="60">
        <v>10</v>
      </c>
      <c r="D13" s="61">
        <v>136</v>
      </c>
      <c r="E13" s="61">
        <v>65</v>
      </c>
      <c r="F13" s="62">
        <v>35</v>
      </c>
      <c r="G13" s="63">
        <v>0</v>
      </c>
      <c r="H13" s="60">
        <v>10</v>
      </c>
      <c r="I13" s="60">
        <v>466</v>
      </c>
      <c r="J13" s="60">
        <v>722</v>
      </c>
      <c r="K13" s="64">
        <f t="shared" si="0"/>
        <v>1.3850415512465375</v>
      </c>
      <c r="L13" s="65">
        <f t="shared" si="1"/>
        <v>18.83656509695291</v>
      </c>
      <c r="M13" s="65">
        <f t="shared" si="2"/>
        <v>9.0027700831024937</v>
      </c>
      <c r="N13" s="66">
        <f t="shared" si="3"/>
        <v>4.8476454293628812</v>
      </c>
      <c r="O13" s="66">
        <f t="shared" si="4"/>
        <v>0</v>
      </c>
      <c r="P13" s="67">
        <f t="shared" si="5"/>
        <v>1.3850415512465375</v>
      </c>
      <c r="Q13" s="64">
        <f t="shared" si="6"/>
        <v>64.54293628808864</v>
      </c>
      <c r="S13" s="58"/>
    </row>
    <row r="14" spans="2:19">
      <c r="B14" s="49" t="s">
        <v>17</v>
      </c>
      <c r="C14" s="50">
        <v>172</v>
      </c>
      <c r="D14" s="51">
        <v>760</v>
      </c>
      <c r="E14" s="51">
        <v>564</v>
      </c>
      <c r="F14" s="52">
        <v>119</v>
      </c>
      <c r="G14" s="53">
        <v>4</v>
      </c>
      <c r="H14" s="50">
        <v>410</v>
      </c>
      <c r="I14" s="50">
        <v>3461</v>
      </c>
      <c r="J14" s="50">
        <v>5490</v>
      </c>
      <c r="K14" s="54">
        <f t="shared" si="0"/>
        <v>3.1329690346083789</v>
      </c>
      <c r="L14" s="55">
        <f t="shared" si="1"/>
        <v>13.843351548269581</v>
      </c>
      <c r="M14" s="55">
        <f t="shared" si="2"/>
        <v>10.273224043715848</v>
      </c>
      <c r="N14" s="56">
        <f t="shared" si="3"/>
        <v>2.1675774134790529</v>
      </c>
      <c r="O14" s="56">
        <f t="shared" si="4"/>
        <v>7.2859744990892539E-2</v>
      </c>
      <c r="P14" s="57">
        <f t="shared" si="5"/>
        <v>7.4681238615664842</v>
      </c>
      <c r="Q14" s="54">
        <f t="shared" si="6"/>
        <v>63.041894353369763</v>
      </c>
      <c r="S14" s="58"/>
    </row>
    <row r="15" spans="2:19">
      <c r="B15" s="59" t="s">
        <v>18</v>
      </c>
      <c r="C15" s="60">
        <v>411</v>
      </c>
      <c r="D15" s="61">
        <v>2247</v>
      </c>
      <c r="E15" s="61">
        <v>1749</v>
      </c>
      <c r="F15" s="62">
        <v>214</v>
      </c>
      <c r="G15" s="63">
        <v>48</v>
      </c>
      <c r="H15" s="60">
        <v>1708</v>
      </c>
      <c r="I15" s="60">
        <v>8969</v>
      </c>
      <c r="J15" s="60">
        <v>15346</v>
      </c>
      <c r="K15" s="64">
        <f t="shared" si="0"/>
        <v>2.6782223380685521</v>
      </c>
      <c r="L15" s="65">
        <f t="shared" si="1"/>
        <v>14.642252052652157</v>
      </c>
      <c r="M15" s="65">
        <f t="shared" si="2"/>
        <v>11.397106737912159</v>
      </c>
      <c r="N15" s="66">
        <f t="shared" si="3"/>
        <v>1.3945001954906817</v>
      </c>
      <c r="O15" s="66">
        <f t="shared" si="4"/>
        <v>0.31278509057734916</v>
      </c>
      <c r="P15" s="67">
        <f t="shared" si="5"/>
        <v>11.129936139710674</v>
      </c>
      <c r="Q15" s="64">
        <f t="shared" si="6"/>
        <v>58.445197445588427</v>
      </c>
      <c r="S15" s="58"/>
    </row>
    <row r="16" spans="2:19">
      <c r="B16" s="49" t="s">
        <v>19</v>
      </c>
      <c r="C16" s="50">
        <v>60</v>
      </c>
      <c r="D16" s="50">
        <v>189</v>
      </c>
      <c r="E16" s="50">
        <v>99</v>
      </c>
      <c r="F16" s="70">
        <v>4</v>
      </c>
      <c r="G16" s="50">
        <v>4</v>
      </c>
      <c r="H16" s="50">
        <v>145</v>
      </c>
      <c r="I16" s="50">
        <v>863</v>
      </c>
      <c r="J16" s="50">
        <v>1364</v>
      </c>
      <c r="K16" s="55">
        <f t="shared" si="0"/>
        <v>4.3988269794721404</v>
      </c>
      <c r="L16" s="55">
        <f t="shared" si="1"/>
        <v>13.856304985337243</v>
      </c>
      <c r="M16" s="55">
        <f t="shared" si="2"/>
        <v>7.258064516129032</v>
      </c>
      <c r="N16" s="55">
        <f t="shared" si="3"/>
        <v>0.2932551319648094</v>
      </c>
      <c r="O16" s="55">
        <f t="shared" si="4"/>
        <v>0.2932551319648094</v>
      </c>
      <c r="P16" s="71">
        <f t="shared" si="5"/>
        <v>10.630498533724341</v>
      </c>
      <c r="Q16" s="55">
        <f t="shared" si="6"/>
        <v>63.269794721407628</v>
      </c>
      <c r="S16" s="58"/>
    </row>
    <row r="17" spans="2:19">
      <c r="B17" s="59" t="s">
        <v>20</v>
      </c>
      <c r="C17" s="60">
        <v>2</v>
      </c>
      <c r="D17" s="61">
        <v>20</v>
      </c>
      <c r="E17" s="61">
        <v>9</v>
      </c>
      <c r="F17" s="62">
        <v>1</v>
      </c>
      <c r="G17" s="63">
        <v>0</v>
      </c>
      <c r="H17" s="60">
        <v>20</v>
      </c>
      <c r="I17" s="60">
        <v>230</v>
      </c>
      <c r="J17" s="60">
        <v>282</v>
      </c>
      <c r="K17" s="64">
        <f t="shared" si="0"/>
        <v>0.70921985815602839</v>
      </c>
      <c r="L17" s="65">
        <f t="shared" si="1"/>
        <v>7.0921985815602833</v>
      </c>
      <c r="M17" s="65">
        <f t="shared" si="2"/>
        <v>3.1914893617021276</v>
      </c>
      <c r="N17" s="66">
        <f t="shared" si="3"/>
        <v>0.3546099290780142</v>
      </c>
      <c r="O17" s="66">
        <f t="shared" si="4"/>
        <v>0</v>
      </c>
      <c r="P17" s="67">
        <f t="shared" si="5"/>
        <v>7.0921985815602833</v>
      </c>
      <c r="Q17" s="64">
        <f t="shared" si="6"/>
        <v>81.560283687943269</v>
      </c>
      <c r="S17" s="58"/>
    </row>
    <row r="18" spans="2:19" ht="15" customHeight="1">
      <c r="B18" s="49" t="s">
        <v>21</v>
      </c>
      <c r="C18" s="50">
        <v>32</v>
      </c>
      <c r="D18" s="51">
        <v>190</v>
      </c>
      <c r="E18" s="51">
        <v>79</v>
      </c>
      <c r="F18" s="52">
        <v>83</v>
      </c>
      <c r="G18" s="53">
        <v>1</v>
      </c>
      <c r="H18" s="50">
        <v>26</v>
      </c>
      <c r="I18" s="50">
        <v>1008</v>
      </c>
      <c r="J18" s="50">
        <v>1419</v>
      </c>
      <c r="K18" s="54">
        <f t="shared" si="0"/>
        <v>2.2551092318534178</v>
      </c>
      <c r="L18" s="55">
        <f t="shared" si="1"/>
        <v>13.389711064129669</v>
      </c>
      <c r="M18" s="55">
        <f t="shared" si="2"/>
        <v>5.5673009161381257</v>
      </c>
      <c r="N18" s="56">
        <f t="shared" si="3"/>
        <v>5.8491895701198029</v>
      </c>
      <c r="O18" s="56">
        <f t="shared" si="4"/>
        <v>7.0472163495419307E-2</v>
      </c>
      <c r="P18" s="57">
        <f t="shared" si="5"/>
        <v>1.8322762508809021</v>
      </c>
      <c r="Q18" s="54">
        <f t="shared" si="6"/>
        <v>71.035940803382658</v>
      </c>
      <c r="S18" s="58"/>
    </row>
    <row r="19" spans="2:19" ht="15" customHeight="1">
      <c r="B19" s="59" t="s">
        <v>22</v>
      </c>
      <c r="C19" s="60">
        <v>9</v>
      </c>
      <c r="D19" s="60">
        <v>40</v>
      </c>
      <c r="E19" s="60">
        <v>17</v>
      </c>
      <c r="F19" s="68">
        <v>6</v>
      </c>
      <c r="G19" s="60">
        <v>0</v>
      </c>
      <c r="H19" s="60">
        <v>2</v>
      </c>
      <c r="I19" s="60">
        <v>100</v>
      </c>
      <c r="J19" s="60">
        <v>174</v>
      </c>
      <c r="K19" s="65">
        <f t="shared" si="0"/>
        <v>5.1724137931034484</v>
      </c>
      <c r="L19" s="65">
        <f t="shared" si="1"/>
        <v>22.988505747126435</v>
      </c>
      <c r="M19" s="65">
        <f t="shared" si="2"/>
        <v>9.7701149425287355</v>
      </c>
      <c r="N19" s="65">
        <f t="shared" si="3"/>
        <v>3.4482758620689653</v>
      </c>
      <c r="O19" s="65">
        <f t="shared" si="4"/>
        <v>0</v>
      </c>
      <c r="P19" s="69">
        <f t="shared" si="5"/>
        <v>1.1494252873563218</v>
      </c>
      <c r="Q19" s="65">
        <f t="shared" si="6"/>
        <v>57.47126436781609</v>
      </c>
      <c r="S19" s="58"/>
    </row>
    <row r="20" spans="2:19">
      <c r="B20" s="49" t="s">
        <v>23</v>
      </c>
      <c r="C20" s="50">
        <v>30</v>
      </c>
      <c r="D20" s="50">
        <v>250</v>
      </c>
      <c r="E20" s="50">
        <v>166</v>
      </c>
      <c r="F20" s="70">
        <v>24</v>
      </c>
      <c r="G20" s="50">
        <v>4</v>
      </c>
      <c r="H20" s="50">
        <v>157</v>
      </c>
      <c r="I20" s="50">
        <v>1142</v>
      </c>
      <c r="J20" s="50">
        <v>1773</v>
      </c>
      <c r="K20" s="55">
        <f t="shared" si="0"/>
        <v>1.6920473773265652</v>
      </c>
      <c r="L20" s="55">
        <f t="shared" si="1"/>
        <v>14.100394811054709</v>
      </c>
      <c r="M20" s="55">
        <f t="shared" si="2"/>
        <v>9.3626621545403275</v>
      </c>
      <c r="N20" s="55">
        <f t="shared" si="3"/>
        <v>1.3536379018612521</v>
      </c>
      <c r="O20" s="55">
        <f t="shared" si="4"/>
        <v>0.22560631697687536</v>
      </c>
      <c r="P20" s="71">
        <f t="shared" si="5"/>
        <v>8.8550479413423577</v>
      </c>
      <c r="Q20" s="55">
        <f t="shared" si="6"/>
        <v>64.41060349689792</v>
      </c>
      <c r="S20" s="58"/>
    </row>
    <row r="21" spans="2:19">
      <c r="B21" s="59" t="s">
        <v>24</v>
      </c>
      <c r="C21" s="72">
        <v>4</v>
      </c>
      <c r="D21" s="72">
        <v>72</v>
      </c>
      <c r="E21" s="72">
        <v>13</v>
      </c>
      <c r="F21" s="73">
        <v>5</v>
      </c>
      <c r="G21" s="72">
        <v>0</v>
      </c>
      <c r="H21" s="72">
        <v>4</v>
      </c>
      <c r="I21" s="72">
        <v>142</v>
      </c>
      <c r="J21" s="72">
        <v>240</v>
      </c>
      <c r="K21" s="74">
        <f t="shared" si="0"/>
        <v>1.6666666666666667</v>
      </c>
      <c r="L21" s="74">
        <f t="shared" si="1"/>
        <v>30</v>
      </c>
      <c r="M21" s="74">
        <f t="shared" si="2"/>
        <v>5.416666666666667</v>
      </c>
      <c r="N21" s="74">
        <f t="shared" si="3"/>
        <v>2.0833333333333335</v>
      </c>
      <c r="O21" s="74">
        <f t="shared" si="4"/>
        <v>0</v>
      </c>
      <c r="P21" s="75">
        <f t="shared" si="5"/>
        <v>1.6666666666666667</v>
      </c>
      <c r="Q21" s="74">
        <f t="shared" si="6"/>
        <v>59.166666666666664</v>
      </c>
      <c r="S21" s="58"/>
    </row>
    <row r="22" spans="2:19">
      <c r="B22" s="28" t="s">
        <v>25</v>
      </c>
      <c r="C22" s="76">
        <f>SUM(C8:C9,C13,C18:C19,C21)</f>
        <v>152</v>
      </c>
      <c r="D22" s="76">
        <f t="shared" ref="D22:J22" si="7">SUM(D8:D9,D13,D18:D19,D21)</f>
        <v>1136</v>
      </c>
      <c r="E22" s="76">
        <f t="shared" si="7"/>
        <v>313</v>
      </c>
      <c r="F22" s="77">
        <f t="shared" si="7"/>
        <v>191</v>
      </c>
      <c r="G22" s="76">
        <f t="shared" si="7"/>
        <v>31</v>
      </c>
      <c r="H22" s="76">
        <f t="shared" si="7"/>
        <v>167</v>
      </c>
      <c r="I22" s="76">
        <f t="shared" si="7"/>
        <v>2837</v>
      </c>
      <c r="J22" s="76">
        <f t="shared" si="7"/>
        <v>4827</v>
      </c>
      <c r="K22" s="78">
        <f t="shared" si="0"/>
        <v>3.1489538015330432</v>
      </c>
      <c r="L22" s="78">
        <f t="shared" si="1"/>
        <v>23.534286306194325</v>
      </c>
      <c r="M22" s="78">
        <f t="shared" si="2"/>
        <v>6.4843588149989646</v>
      </c>
      <c r="N22" s="78">
        <f t="shared" si="3"/>
        <v>3.9569090532421796</v>
      </c>
      <c r="O22" s="78">
        <f t="shared" si="4"/>
        <v>0.64222084110213384</v>
      </c>
      <c r="P22" s="79">
        <f t="shared" si="5"/>
        <v>3.4597058214211724</v>
      </c>
      <c r="Q22" s="78">
        <f t="shared" si="6"/>
        <v>58.773565361508183</v>
      </c>
      <c r="S22" s="58"/>
    </row>
    <row r="23" spans="2:19">
      <c r="B23" s="33" t="s">
        <v>26</v>
      </c>
      <c r="C23" s="53">
        <f>SUM(C6:C7,C10:C12,C14:C17,C20)</f>
        <v>1101</v>
      </c>
      <c r="D23" s="53">
        <f t="shared" ref="D23:J23" si="8">SUM(D6:D7,D10:D12,D14:D17,D20)</f>
        <v>5492</v>
      </c>
      <c r="E23" s="53">
        <f t="shared" si="8"/>
        <v>3751</v>
      </c>
      <c r="F23" s="80">
        <f t="shared" si="8"/>
        <v>490</v>
      </c>
      <c r="G23" s="53">
        <f t="shared" si="8"/>
        <v>116</v>
      </c>
      <c r="H23" s="53">
        <f t="shared" si="8"/>
        <v>3569</v>
      </c>
      <c r="I23" s="53">
        <f t="shared" si="8"/>
        <v>22518</v>
      </c>
      <c r="J23" s="53">
        <f t="shared" si="8"/>
        <v>37037</v>
      </c>
      <c r="K23" s="54">
        <f t="shared" si="0"/>
        <v>2.9727029727029728</v>
      </c>
      <c r="L23" s="54">
        <f t="shared" si="1"/>
        <v>14.828414828414829</v>
      </c>
      <c r="M23" s="54">
        <f t="shared" si="2"/>
        <v>10.127710127710127</v>
      </c>
      <c r="N23" s="54">
        <f t="shared" si="3"/>
        <v>1.3230013230013229</v>
      </c>
      <c r="O23" s="54">
        <f t="shared" si="4"/>
        <v>0.31320031320031322</v>
      </c>
      <c r="P23" s="81">
        <f t="shared" si="5"/>
        <v>9.6363096363096368</v>
      </c>
      <c r="Q23" s="54">
        <f t="shared" si="6"/>
        <v>60.798660798660798</v>
      </c>
      <c r="S23" s="58"/>
    </row>
    <row r="24" spans="2:19">
      <c r="B24" s="82" t="s">
        <v>27</v>
      </c>
      <c r="C24" s="83">
        <f>C22+C23</f>
        <v>1253</v>
      </c>
      <c r="D24" s="83">
        <f t="shared" ref="D24:J24" si="9">D22+D23</f>
        <v>6628</v>
      </c>
      <c r="E24" s="83">
        <f t="shared" si="9"/>
        <v>4064</v>
      </c>
      <c r="F24" s="84">
        <f t="shared" si="9"/>
        <v>681</v>
      </c>
      <c r="G24" s="83">
        <f t="shared" si="9"/>
        <v>147</v>
      </c>
      <c r="H24" s="83">
        <f t="shared" si="9"/>
        <v>3736</v>
      </c>
      <c r="I24" s="83">
        <f t="shared" si="9"/>
        <v>25355</v>
      </c>
      <c r="J24" s="83">
        <f t="shared" si="9"/>
        <v>41864</v>
      </c>
      <c r="K24" s="85">
        <f t="shared" si="0"/>
        <v>2.9930250334416204</v>
      </c>
      <c r="L24" s="85">
        <f t="shared" si="1"/>
        <v>15.832218612650488</v>
      </c>
      <c r="M24" s="85">
        <f t="shared" si="2"/>
        <v>9.7076246894706664</v>
      </c>
      <c r="N24" s="85">
        <f t="shared" si="3"/>
        <v>1.6266959678960444</v>
      </c>
      <c r="O24" s="85">
        <f t="shared" si="4"/>
        <v>0.35113701509650297</v>
      </c>
      <c r="P24" s="86">
        <f t="shared" si="5"/>
        <v>8.9241352952417348</v>
      </c>
      <c r="Q24" s="85">
        <f t="shared" si="6"/>
        <v>60.56516338620294</v>
      </c>
      <c r="S24" s="58"/>
    </row>
    <row r="35" spans="2:17">
      <c r="B35" s="119" t="s">
        <v>49</v>
      </c>
      <c r="C35" s="119"/>
      <c r="D35" s="119"/>
      <c r="E35" s="119"/>
      <c r="F35" s="119"/>
      <c r="G35" s="119"/>
      <c r="H35" s="119"/>
      <c r="I35" s="119"/>
      <c r="J35" s="119"/>
      <c r="K35" s="119"/>
      <c r="L35" s="119"/>
      <c r="M35" s="119"/>
      <c r="N35" s="119"/>
      <c r="O35" s="119"/>
      <c r="P35" s="119"/>
      <c r="Q35" s="119"/>
    </row>
    <row r="43" spans="2:17">
      <c r="C43" s="87"/>
      <c r="D43" s="87"/>
      <c r="E43" s="87"/>
      <c r="F43" s="87"/>
      <c r="G43" s="87"/>
      <c r="H43" s="87"/>
      <c r="I43" s="87"/>
      <c r="J43" s="87"/>
      <c r="K43" s="87"/>
      <c r="L43" s="87"/>
      <c r="M43" s="87"/>
      <c r="N43" s="87"/>
      <c r="O43" s="87"/>
      <c r="P43" s="87"/>
      <c r="Q43" s="87"/>
    </row>
    <row r="44" spans="2:17">
      <c r="C44" s="87"/>
      <c r="D44" s="87"/>
      <c r="E44" s="87"/>
      <c r="F44" s="87"/>
      <c r="G44" s="87"/>
      <c r="H44" s="87"/>
      <c r="I44" s="87"/>
      <c r="J44" s="87"/>
      <c r="K44" s="87"/>
      <c r="L44" s="87"/>
      <c r="M44" s="87"/>
      <c r="N44" s="87"/>
      <c r="O44" s="87"/>
      <c r="P44" s="87"/>
      <c r="Q44" s="87"/>
    </row>
    <row r="45" spans="2:17">
      <c r="C45" s="87"/>
      <c r="D45" s="87"/>
      <c r="E45" s="87"/>
      <c r="F45" s="87"/>
      <c r="G45" s="87"/>
      <c r="H45" s="87"/>
      <c r="I45" s="87"/>
      <c r="J45" s="87"/>
      <c r="K45" s="87"/>
      <c r="L45" s="87"/>
      <c r="M45" s="87"/>
      <c r="N45" s="87"/>
      <c r="O45" s="87"/>
      <c r="P45" s="87"/>
      <c r="Q45" s="87"/>
    </row>
    <row r="46" spans="2:17">
      <c r="C46" s="87"/>
      <c r="D46" s="87"/>
      <c r="E46" s="87"/>
      <c r="F46" s="87"/>
      <c r="G46" s="87"/>
      <c r="H46" s="87"/>
      <c r="I46" s="87"/>
      <c r="J46" s="87"/>
      <c r="K46" s="87"/>
      <c r="L46" s="87"/>
      <c r="M46" s="87"/>
      <c r="N46" s="87"/>
      <c r="O46" s="87"/>
      <c r="P46" s="87"/>
      <c r="Q46" s="87"/>
    </row>
    <row r="47" spans="2:17">
      <c r="C47" s="87"/>
      <c r="D47" s="87"/>
      <c r="E47" s="87"/>
      <c r="F47" s="87"/>
      <c r="G47" s="87"/>
      <c r="H47" s="87"/>
      <c r="I47" s="87"/>
      <c r="J47" s="87"/>
      <c r="K47" s="87"/>
      <c r="L47" s="87"/>
      <c r="M47" s="87"/>
      <c r="N47" s="87"/>
      <c r="O47" s="87"/>
      <c r="P47" s="87"/>
      <c r="Q47" s="87"/>
    </row>
    <row r="48" spans="2:17">
      <c r="C48" s="87"/>
      <c r="D48" s="87"/>
      <c r="E48" s="87"/>
      <c r="F48" s="87"/>
      <c r="G48" s="87"/>
      <c r="H48" s="87"/>
      <c r="I48" s="87"/>
      <c r="J48" s="87"/>
      <c r="K48" s="87"/>
      <c r="L48" s="87"/>
      <c r="M48" s="87"/>
      <c r="N48" s="87"/>
      <c r="O48" s="87"/>
      <c r="P48" s="87"/>
      <c r="Q48" s="87"/>
    </row>
    <row r="49" spans="3:17">
      <c r="C49" s="87"/>
      <c r="D49" s="87"/>
      <c r="E49" s="87"/>
      <c r="F49" s="87"/>
      <c r="G49" s="87"/>
      <c r="H49" s="87"/>
      <c r="I49" s="87"/>
      <c r="J49" s="87"/>
      <c r="K49" s="87"/>
      <c r="L49" s="87"/>
      <c r="M49" s="87"/>
      <c r="N49" s="87"/>
      <c r="O49" s="87"/>
      <c r="P49" s="87"/>
      <c r="Q49" s="87"/>
    </row>
    <row r="50" spans="3:17">
      <c r="C50" s="87"/>
      <c r="D50" s="87"/>
      <c r="E50" s="87"/>
      <c r="F50" s="87"/>
      <c r="G50" s="87"/>
      <c r="H50" s="87"/>
      <c r="I50" s="87"/>
      <c r="J50" s="87"/>
      <c r="K50" s="87"/>
      <c r="L50" s="87"/>
      <c r="M50" s="87"/>
      <c r="N50" s="87"/>
      <c r="O50" s="87"/>
      <c r="P50" s="87"/>
      <c r="Q50" s="87"/>
    </row>
    <row r="51" spans="3:17">
      <c r="C51" s="87"/>
      <c r="D51" s="87"/>
      <c r="E51" s="87"/>
      <c r="F51" s="87"/>
      <c r="G51" s="87"/>
      <c r="H51" s="87"/>
      <c r="I51" s="87"/>
      <c r="J51" s="87"/>
      <c r="K51" s="87"/>
      <c r="L51" s="87"/>
      <c r="M51" s="87"/>
      <c r="N51" s="87"/>
      <c r="O51" s="87"/>
      <c r="P51" s="87"/>
      <c r="Q51" s="87"/>
    </row>
    <row r="52" spans="3:17">
      <c r="C52" s="87"/>
      <c r="D52" s="87"/>
      <c r="E52" s="87"/>
      <c r="F52" s="87"/>
      <c r="G52" s="87"/>
      <c r="H52" s="87"/>
      <c r="I52" s="87"/>
      <c r="J52" s="87"/>
      <c r="K52" s="87"/>
      <c r="L52" s="87"/>
      <c r="M52" s="87"/>
      <c r="N52" s="87"/>
      <c r="O52" s="87"/>
      <c r="P52" s="87"/>
      <c r="Q52" s="87"/>
    </row>
    <row r="53" spans="3:17">
      <c r="C53" s="87"/>
      <c r="D53" s="87"/>
      <c r="E53" s="87"/>
      <c r="F53" s="87"/>
      <c r="G53" s="87"/>
      <c r="H53" s="87"/>
      <c r="I53" s="87"/>
      <c r="J53" s="87"/>
      <c r="K53" s="87"/>
      <c r="L53" s="87"/>
      <c r="M53" s="87"/>
      <c r="N53" s="87"/>
      <c r="O53" s="87"/>
      <c r="P53" s="87"/>
      <c r="Q53" s="87"/>
    </row>
    <row r="54" spans="3:17">
      <c r="C54" s="87"/>
      <c r="D54" s="87"/>
      <c r="E54" s="87"/>
      <c r="F54" s="87"/>
      <c r="G54" s="87"/>
      <c r="H54" s="87"/>
      <c r="I54" s="87"/>
      <c r="J54" s="87"/>
      <c r="K54" s="87"/>
      <c r="L54" s="87"/>
      <c r="M54" s="87"/>
      <c r="N54" s="87"/>
      <c r="O54" s="87"/>
      <c r="P54" s="87"/>
      <c r="Q54" s="87"/>
    </row>
    <row r="55" spans="3:17">
      <c r="C55" s="87"/>
      <c r="D55" s="87"/>
      <c r="E55" s="87"/>
      <c r="F55" s="87"/>
      <c r="G55" s="87"/>
      <c r="H55" s="87"/>
      <c r="I55" s="87"/>
      <c r="J55" s="87"/>
      <c r="K55" s="87"/>
      <c r="L55" s="87"/>
      <c r="M55" s="87"/>
      <c r="N55" s="87"/>
      <c r="O55" s="87"/>
      <c r="P55" s="87"/>
      <c r="Q55" s="87"/>
    </row>
    <row r="56" spans="3:17">
      <c r="C56" s="87"/>
      <c r="D56" s="87"/>
      <c r="E56" s="87"/>
      <c r="F56" s="87"/>
      <c r="G56" s="87"/>
      <c r="H56" s="87"/>
      <c r="I56" s="87"/>
      <c r="J56" s="87"/>
      <c r="K56" s="87"/>
      <c r="L56" s="87"/>
      <c r="M56" s="87"/>
      <c r="N56" s="87"/>
      <c r="O56" s="87"/>
      <c r="P56" s="87"/>
      <c r="Q56" s="87"/>
    </row>
    <row r="57" spans="3:17">
      <c r="C57" s="87"/>
      <c r="D57" s="87"/>
      <c r="E57" s="87"/>
      <c r="F57" s="87"/>
      <c r="G57" s="87"/>
      <c r="H57" s="87"/>
      <c r="I57" s="87"/>
      <c r="J57" s="87"/>
      <c r="K57" s="87"/>
      <c r="L57" s="87"/>
      <c r="M57" s="87"/>
      <c r="N57" s="87"/>
      <c r="O57" s="87"/>
      <c r="P57" s="87"/>
      <c r="Q57" s="87"/>
    </row>
    <row r="58" spans="3:17">
      <c r="C58" s="87"/>
      <c r="D58" s="87"/>
      <c r="E58" s="87"/>
      <c r="F58" s="87"/>
      <c r="G58" s="87"/>
      <c r="H58" s="87"/>
      <c r="I58" s="87"/>
      <c r="J58" s="87"/>
      <c r="K58" s="87"/>
      <c r="L58" s="87"/>
      <c r="M58" s="87"/>
      <c r="N58" s="87"/>
      <c r="O58" s="87"/>
      <c r="P58" s="87"/>
      <c r="Q58" s="87"/>
    </row>
    <row r="59" spans="3:17">
      <c r="C59" s="87"/>
      <c r="D59" s="87"/>
      <c r="E59" s="87"/>
      <c r="F59" s="87"/>
      <c r="G59" s="87"/>
      <c r="H59" s="87"/>
      <c r="I59" s="87"/>
      <c r="J59" s="87"/>
      <c r="K59" s="87"/>
      <c r="L59" s="87"/>
      <c r="M59" s="87"/>
      <c r="N59" s="87"/>
      <c r="O59" s="87"/>
      <c r="P59" s="87"/>
      <c r="Q59" s="87"/>
    </row>
    <row r="60" spans="3:17">
      <c r="C60" s="87"/>
      <c r="D60" s="87"/>
      <c r="E60" s="87"/>
      <c r="F60" s="87"/>
      <c r="G60" s="87"/>
      <c r="H60" s="87"/>
      <c r="I60" s="87"/>
      <c r="J60" s="87"/>
      <c r="K60" s="87"/>
      <c r="L60" s="87"/>
      <c r="M60" s="87"/>
      <c r="N60" s="87"/>
      <c r="O60" s="87"/>
      <c r="P60" s="87"/>
      <c r="Q60" s="87"/>
    </row>
    <row r="61" spans="3:17">
      <c r="C61" s="87"/>
      <c r="D61" s="87"/>
      <c r="E61" s="87"/>
      <c r="F61" s="87"/>
      <c r="G61" s="87"/>
      <c r="H61" s="87"/>
      <c r="I61" s="87"/>
      <c r="J61" s="87"/>
      <c r="K61" s="87"/>
      <c r="L61" s="87"/>
      <c r="M61" s="87"/>
      <c r="N61" s="87"/>
      <c r="O61" s="87"/>
      <c r="P61" s="87"/>
      <c r="Q61" s="87"/>
    </row>
    <row r="62" spans="3:17">
      <c r="C62" s="87"/>
      <c r="D62" s="87"/>
      <c r="E62" s="87"/>
      <c r="F62" s="87"/>
      <c r="G62" s="87"/>
      <c r="H62" s="87"/>
      <c r="I62" s="87"/>
      <c r="J62" s="87"/>
      <c r="K62" s="87"/>
      <c r="L62" s="87"/>
      <c r="M62" s="87"/>
      <c r="N62" s="87"/>
      <c r="O62" s="87"/>
      <c r="P62" s="87"/>
      <c r="Q62" s="87"/>
    </row>
    <row r="63" spans="3:17">
      <c r="C63" s="87"/>
      <c r="D63" s="87"/>
      <c r="E63" s="87"/>
      <c r="F63" s="87"/>
      <c r="G63" s="87"/>
      <c r="H63" s="87"/>
      <c r="I63" s="87"/>
      <c r="J63" s="87"/>
      <c r="K63" s="87"/>
      <c r="L63" s="87"/>
      <c r="M63" s="87"/>
      <c r="N63" s="87"/>
      <c r="O63" s="87"/>
      <c r="P63" s="87"/>
      <c r="Q63" s="87"/>
    </row>
    <row r="64" spans="3:17">
      <c r="C64" s="87"/>
      <c r="D64" s="87"/>
      <c r="E64" s="87"/>
      <c r="F64" s="87"/>
      <c r="G64" s="87"/>
      <c r="H64" s="87"/>
      <c r="I64" s="87"/>
      <c r="J64" s="87"/>
      <c r="K64" s="87"/>
      <c r="L64" s="87"/>
      <c r="M64" s="87"/>
      <c r="N64" s="87"/>
      <c r="O64" s="87"/>
      <c r="P64" s="87"/>
      <c r="Q64" s="87"/>
    </row>
    <row r="65" spans="3:17">
      <c r="C65" s="87"/>
      <c r="D65" s="87"/>
      <c r="E65" s="87"/>
      <c r="F65" s="87"/>
      <c r="G65" s="87"/>
      <c r="H65" s="87"/>
      <c r="I65" s="87"/>
      <c r="J65" s="87"/>
      <c r="K65" s="87"/>
      <c r="L65" s="87"/>
      <c r="M65" s="87"/>
      <c r="N65" s="87"/>
      <c r="O65" s="87"/>
      <c r="P65" s="87"/>
      <c r="Q65" s="87"/>
    </row>
    <row r="66" spans="3:17">
      <c r="C66" s="87"/>
      <c r="D66" s="87"/>
      <c r="E66" s="87"/>
      <c r="F66" s="87"/>
      <c r="G66" s="87"/>
      <c r="H66" s="87"/>
      <c r="I66" s="87"/>
      <c r="J66" s="87"/>
      <c r="K66" s="87"/>
      <c r="L66" s="87"/>
      <c r="M66" s="87"/>
      <c r="N66" s="87"/>
      <c r="O66" s="87"/>
      <c r="P66" s="87"/>
      <c r="Q66" s="87"/>
    </row>
    <row r="67" spans="3:17">
      <c r="C67" s="87"/>
      <c r="D67" s="87"/>
      <c r="E67" s="87"/>
      <c r="F67" s="87"/>
      <c r="G67" s="87"/>
      <c r="H67" s="87"/>
      <c r="I67" s="87"/>
      <c r="J67" s="87"/>
      <c r="K67" s="87"/>
      <c r="L67" s="87"/>
      <c r="M67" s="87"/>
      <c r="N67" s="87"/>
      <c r="O67" s="87"/>
      <c r="P67" s="87"/>
      <c r="Q67" s="87"/>
    </row>
  </sheetData>
  <mergeCells count="6">
    <mergeCell ref="B35:Q35"/>
    <mergeCell ref="B2:Q2"/>
    <mergeCell ref="B3:B5"/>
    <mergeCell ref="C3:Q3"/>
    <mergeCell ref="C5:J5"/>
    <mergeCell ref="K5:Q5"/>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2010-8643-4A93-842B-9A061F7ECB8D}">
  <dimension ref="B2:S68"/>
  <sheetViews>
    <sheetView workbookViewId="0"/>
  </sheetViews>
  <sheetFormatPr baseColWidth="10" defaultColWidth="9.44140625" defaultRowHeight="14.4"/>
  <cols>
    <col min="1" max="1" width="9.44140625" style="45"/>
    <col min="2" max="2" width="27.44140625" style="45" customWidth="1"/>
    <col min="3" max="3" width="15.44140625" style="45" customWidth="1"/>
    <col min="4" max="5" width="13.44140625" style="45" customWidth="1"/>
    <col min="6" max="6" width="16.44140625" style="45" customWidth="1"/>
    <col min="7" max="7" width="11.44140625" style="45" customWidth="1"/>
    <col min="8" max="8" width="16.44140625" style="45" customWidth="1"/>
    <col min="9" max="9" width="13.44140625" style="45" customWidth="1"/>
    <col min="10" max="10" width="11.44140625" style="45" customWidth="1"/>
    <col min="11" max="12" width="14.44140625" style="45" customWidth="1"/>
    <col min="13" max="13" width="14" style="45" customWidth="1"/>
    <col min="14" max="14" width="16.44140625" style="45" customWidth="1"/>
    <col min="15" max="15" width="11.44140625" style="45" customWidth="1"/>
    <col min="16" max="16" width="16.44140625" style="45" customWidth="1"/>
    <col min="17" max="17" width="14.44140625" style="45" customWidth="1"/>
    <col min="18" max="18" width="10" style="45" customWidth="1"/>
    <col min="19" max="16384" width="9.44140625" style="45"/>
  </cols>
  <sheetData>
    <row r="2" spans="2:19" ht="15.6" customHeight="1">
      <c r="B2" s="111" t="s">
        <v>45</v>
      </c>
      <c r="C2" s="111"/>
      <c r="D2" s="111"/>
      <c r="E2" s="111"/>
      <c r="F2" s="111"/>
      <c r="G2" s="111"/>
      <c r="H2" s="111"/>
      <c r="I2" s="111"/>
      <c r="J2" s="111"/>
      <c r="K2" s="111"/>
      <c r="L2" s="111"/>
      <c r="M2" s="111"/>
      <c r="N2" s="111"/>
      <c r="O2" s="111"/>
      <c r="P2" s="111"/>
      <c r="Q2" s="111"/>
    </row>
    <row r="3" spans="2:19" ht="15" customHeight="1">
      <c r="B3" s="112" t="s">
        <v>1</v>
      </c>
      <c r="C3" s="113" t="s">
        <v>2</v>
      </c>
      <c r="D3" s="114"/>
      <c r="E3" s="114"/>
      <c r="F3" s="114"/>
      <c r="G3" s="114"/>
      <c r="H3" s="114"/>
      <c r="I3" s="114"/>
      <c r="J3" s="114"/>
      <c r="K3" s="114"/>
      <c r="L3" s="114"/>
      <c r="M3" s="114"/>
      <c r="N3" s="114"/>
      <c r="O3" s="114"/>
      <c r="P3" s="114"/>
      <c r="Q3" s="115"/>
    </row>
    <row r="4" spans="2:19" ht="120.75" customHeight="1">
      <c r="B4" s="112"/>
      <c r="C4" s="46" t="s">
        <v>39</v>
      </c>
      <c r="D4" s="47" t="s">
        <v>34</v>
      </c>
      <c r="E4" s="47" t="s">
        <v>35</v>
      </c>
      <c r="F4" s="47" t="s">
        <v>3</v>
      </c>
      <c r="G4" s="47" t="s">
        <v>37</v>
      </c>
      <c r="H4" s="47" t="s">
        <v>4</v>
      </c>
      <c r="I4" s="48" t="s">
        <v>5</v>
      </c>
      <c r="J4" s="48" t="s">
        <v>6</v>
      </c>
      <c r="K4" s="46" t="s">
        <v>33</v>
      </c>
      <c r="L4" s="47" t="s">
        <v>34</v>
      </c>
      <c r="M4" s="47" t="s">
        <v>35</v>
      </c>
      <c r="N4" s="47" t="s">
        <v>3</v>
      </c>
      <c r="O4" s="47" t="s">
        <v>37</v>
      </c>
      <c r="P4" s="47" t="s">
        <v>4</v>
      </c>
      <c r="Q4" s="48" t="s">
        <v>5</v>
      </c>
    </row>
    <row r="5" spans="2:19">
      <c r="B5" s="112"/>
      <c r="C5" s="116" t="s">
        <v>7</v>
      </c>
      <c r="D5" s="117"/>
      <c r="E5" s="117"/>
      <c r="F5" s="117"/>
      <c r="G5" s="117"/>
      <c r="H5" s="117"/>
      <c r="I5" s="117"/>
      <c r="J5" s="118"/>
      <c r="K5" s="116" t="s">
        <v>8</v>
      </c>
      <c r="L5" s="117"/>
      <c r="M5" s="117"/>
      <c r="N5" s="117"/>
      <c r="O5" s="117"/>
      <c r="P5" s="117"/>
      <c r="Q5" s="118"/>
    </row>
    <row r="6" spans="2:19">
      <c r="B6" s="49" t="s">
        <v>9</v>
      </c>
      <c r="C6" s="50">
        <v>217</v>
      </c>
      <c r="D6" s="51">
        <v>922</v>
      </c>
      <c r="E6" s="51">
        <v>436</v>
      </c>
      <c r="F6" s="52">
        <v>37</v>
      </c>
      <c r="G6" s="53">
        <v>33</v>
      </c>
      <c r="H6" s="50">
        <v>476</v>
      </c>
      <c r="I6" s="50">
        <v>3964</v>
      </c>
      <c r="J6" s="50">
        <v>6085</v>
      </c>
      <c r="K6" s="54">
        <f>C6*100/J6</f>
        <v>3.5661462612982744</v>
      </c>
      <c r="L6" s="55">
        <f>D6*100/J6</f>
        <v>15.152013147082991</v>
      </c>
      <c r="M6" s="55">
        <f>E6*100/J6</f>
        <v>7.1651602300739521</v>
      </c>
      <c r="N6" s="56">
        <f>F6*100/J6</f>
        <v>0.60805258833196385</v>
      </c>
      <c r="O6" s="56">
        <f>G6*100/J6</f>
        <v>0.5423171733771569</v>
      </c>
      <c r="P6" s="57">
        <f>H6*100/J6</f>
        <v>7.8225143796220218</v>
      </c>
      <c r="Q6" s="54">
        <f>I6*100/J6</f>
        <v>65.143796220213645</v>
      </c>
      <c r="S6" s="58"/>
    </row>
    <row r="7" spans="2:19">
      <c r="B7" s="59" t="s">
        <v>10</v>
      </c>
      <c r="C7" s="60">
        <v>90</v>
      </c>
      <c r="D7" s="61">
        <v>572</v>
      </c>
      <c r="E7" s="61">
        <v>427</v>
      </c>
      <c r="F7" s="62">
        <v>60</v>
      </c>
      <c r="G7" s="63">
        <v>9</v>
      </c>
      <c r="H7" s="60">
        <v>223</v>
      </c>
      <c r="I7" s="60">
        <v>1854</v>
      </c>
      <c r="J7" s="60">
        <v>3235</v>
      </c>
      <c r="K7" s="64">
        <f t="shared" ref="K7:K24" si="0">C7*100/J7</f>
        <v>2.7820710973724885</v>
      </c>
      <c r="L7" s="65">
        <f t="shared" ref="L7:L24" si="1">D7*100/J7</f>
        <v>17.68160741885626</v>
      </c>
      <c r="M7" s="65">
        <f t="shared" ref="M7:M24" si="2">E7*100/J7</f>
        <v>13.199381761978362</v>
      </c>
      <c r="N7" s="66">
        <f t="shared" ref="N7:N24" si="3">F7*100/J7</f>
        <v>1.8547140649149922</v>
      </c>
      <c r="O7" s="66">
        <f t="shared" ref="O7:O24" si="4">G7*100/J7</f>
        <v>0.27820710973724883</v>
      </c>
      <c r="P7" s="67">
        <f t="shared" ref="P7:P24" si="5">H7*100/J7</f>
        <v>6.8933539412673879</v>
      </c>
      <c r="Q7" s="64">
        <f t="shared" ref="Q7:Q24" si="6">I7*100/J7</f>
        <v>57.310664605873264</v>
      </c>
      <c r="S7" s="58"/>
    </row>
    <row r="8" spans="2:19">
      <c r="B8" s="49" t="s">
        <v>11</v>
      </c>
      <c r="C8" s="50">
        <v>44</v>
      </c>
      <c r="D8" s="51">
        <v>473</v>
      </c>
      <c r="E8" s="51">
        <v>112</v>
      </c>
      <c r="F8" s="52">
        <v>40</v>
      </c>
      <c r="G8" s="53">
        <v>31</v>
      </c>
      <c r="H8" s="50">
        <v>107</v>
      </c>
      <c r="I8" s="50">
        <v>617</v>
      </c>
      <c r="J8" s="50">
        <v>1424</v>
      </c>
      <c r="K8" s="54">
        <f t="shared" si="0"/>
        <v>3.0898876404494384</v>
      </c>
      <c r="L8" s="55">
        <f t="shared" si="1"/>
        <v>33.216292134831463</v>
      </c>
      <c r="M8" s="55">
        <f t="shared" si="2"/>
        <v>7.8651685393258424</v>
      </c>
      <c r="N8" s="56">
        <f t="shared" si="3"/>
        <v>2.808988764044944</v>
      </c>
      <c r="O8" s="56">
        <f t="shared" si="4"/>
        <v>2.1769662921348316</v>
      </c>
      <c r="P8" s="57">
        <f t="shared" si="5"/>
        <v>7.5140449438202248</v>
      </c>
      <c r="Q8" s="54">
        <f t="shared" si="6"/>
        <v>43.328651685393261</v>
      </c>
      <c r="S8" s="58"/>
    </row>
    <row r="9" spans="2:19">
      <c r="B9" s="59" t="s">
        <v>12</v>
      </c>
      <c r="C9" s="60">
        <v>14</v>
      </c>
      <c r="D9" s="60">
        <v>222</v>
      </c>
      <c r="E9" s="60">
        <v>38</v>
      </c>
      <c r="F9" s="68">
        <v>63</v>
      </c>
      <c r="G9" s="60">
        <v>1</v>
      </c>
      <c r="H9" s="60">
        <v>21</v>
      </c>
      <c r="I9" s="60">
        <v>541</v>
      </c>
      <c r="J9" s="60">
        <v>900</v>
      </c>
      <c r="K9" s="65">
        <f t="shared" si="0"/>
        <v>1.5555555555555556</v>
      </c>
      <c r="L9" s="65">
        <f t="shared" si="1"/>
        <v>24.666666666666668</v>
      </c>
      <c r="M9" s="65">
        <f t="shared" si="2"/>
        <v>4.2222222222222223</v>
      </c>
      <c r="N9" s="65">
        <f t="shared" si="3"/>
        <v>7</v>
      </c>
      <c r="O9" s="65">
        <f t="shared" si="4"/>
        <v>0.1111111111111111</v>
      </c>
      <c r="P9" s="69">
        <f t="shared" si="5"/>
        <v>2.3333333333333335</v>
      </c>
      <c r="Q9" s="65">
        <f t="shared" si="6"/>
        <v>60.111111111111114</v>
      </c>
      <c r="S9" s="58"/>
    </row>
    <row r="10" spans="2:19">
      <c r="B10" s="49" t="s">
        <v>13</v>
      </c>
      <c r="C10" s="50">
        <v>7</v>
      </c>
      <c r="D10" s="51">
        <v>29</v>
      </c>
      <c r="E10" s="51">
        <v>30</v>
      </c>
      <c r="F10" s="52">
        <v>4</v>
      </c>
      <c r="G10" s="53">
        <v>0</v>
      </c>
      <c r="H10" s="50">
        <v>37</v>
      </c>
      <c r="I10" s="50">
        <v>133</v>
      </c>
      <c r="J10" s="50">
        <v>240</v>
      </c>
      <c r="K10" s="54">
        <f t="shared" si="0"/>
        <v>2.9166666666666665</v>
      </c>
      <c r="L10" s="55">
        <f t="shared" si="1"/>
        <v>12.083333333333334</v>
      </c>
      <c r="M10" s="55">
        <f t="shared" si="2"/>
        <v>12.5</v>
      </c>
      <c r="N10" s="56">
        <f t="shared" si="3"/>
        <v>1.6666666666666667</v>
      </c>
      <c r="O10" s="56">
        <f t="shared" si="4"/>
        <v>0</v>
      </c>
      <c r="P10" s="57">
        <f t="shared" si="5"/>
        <v>15.416666666666666</v>
      </c>
      <c r="Q10" s="54">
        <f t="shared" si="6"/>
        <v>55.416666666666664</v>
      </c>
      <c r="S10" s="58"/>
    </row>
    <row r="11" spans="2:19">
      <c r="B11" s="59" t="s">
        <v>14</v>
      </c>
      <c r="C11" s="60">
        <v>19</v>
      </c>
      <c r="D11" s="61">
        <v>131</v>
      </c>
      <c r="E11" s="61">
        <v>126</v>
      </c>
      <c r="F11" s="62">
        <v>13</v>
      </c>
      <c r="G11" s="63">
        <v>15</v>
      </c>
      <c r="H11" s="60">
        <v>102</v>
      </c>
      <c r="I11" s="60">
        <v>342</v>
      </c>
      <c r="J11" s="60">
        <v>748</v>
      </c>
      <c r="K11" s="64">
        <f t="shared" si="0"/>
        <v>2.5401069518716577</v>
      </c>
      <c r="L11" s="65">
        <f t="shared" si="1"/>
        <v>17.513368983957218</v>
      </c>
      <c r="M11" s="65">
        <f t="shared" si="2"/>
        <v>16.844919786096256</v>
      </c>
      <c r="N11" s="66">
        <f t="shared" si="3"/>
        <v>1.7379679144385027</v>
      </c>
      <c r="O11" s="66">
        <f t="shared" si="4"/>
        <v>2.0053475935828877</v>
      </c>
      <c r="P11" s="67">
        <f t="shared" si="5"/>
        <v>13.636363636363637</v>
      </c>
      <c r="Q11" s="64">
        <f t="shared" si="6"/>
        <v>45.721925133689837</v>
      </c>
      <c r="S11" s="58"/>
    </row>
    <row r="12" spans="2:19">
      <c r="B12" s="49" t="s">
        <v>15</v>
      </c>
      <c r="C12" s="50">
        <v>112</v>
      </c>
      <c r="D12" s="51">
        <v>317</v>
      </c>
      <c r="E12" s="51">
        <v>187</v>
      </c>
      <c r="F12" s="52">
        <v>35</v>
      </c>
      <c r="G12" s="53">
        <v>9</v>
      </c>
      <c r="H12" s="50">
        <v>320</v>
      </c>
      <c r="I12" s="50">
        <v>1840</v>
      </c>
      <c r="J12" s="50">
        <v>2820</v>
      </c>
      <c r="K12" s="54">
        <f t="shared" si="0"/>
        <v>3.9716312056737588</v>
      </c>
      <c r="L12" s="55">
        <f t="shared" si="1"/>
        <v>11.24113475177305</v>
      </c>
      <c r="M12" s="55">
        <f t="shared" si="2"/>
        <v>6.6312056737588652</v>
      </c>
      <c r="N12" s="56">
        <f t="shared" si="3"/>
        <v>1.2411347517730495</v>
      </c>
      <c r="O12" s="56">
        <f t="shared" si="4"/>
        <v>0.31914893617021278</v>
      </c>
      <c r="P12" s="57">
        <f t="shared" si="5"/>
        <v>11.347517730496454</v>
      </c>
      <c r="Q12" s="54">
        <f t="shared" si="6"/>
        <v>65.248226950354606</v>
      </c>
      <c r="S12" s="58"/>
    </row>
    <row r="13" spans="2:19" ht="15" customHeight="1">
      <c r="B13" s="59" t="s">
        <v>16</v>
      </c>
      <c r="C13" s="60">
        <v>13</v>
      </c>
      <c r="D13" s="61">
        <v>154</v>
      </c>
      <c r="E13" s="61">
        <v>69</v>
      </c>
      <c r="F13" s="62">
        <v>43</v>
      </c>
      <c r="G13" s="63">
        <v>0</v>
      </c>
      <c r="H13" s="60">
        <v>10</v>
      </c>
      <c r="I13" s="60">
        <v>529</v>
      </c>
      <c r="J13" s="60">
        <v>818</v>
      </c>
      <c r="K13" s="64">
        <f t="shared" si="0"/>
        <v>1.5892420537897312</v>
      </c>
      <c r="L13" s="65">
        <f t="shared" si="1"/>
        <v>18.82640586797066</v>
      </c>
      <c r="M13" s="65">
        <f t="shared" si="2"/>
        <v>8.4352078239608801</v>
      </c>
      <c r="N13" s="66">
        <f t="shared" si="3"/>
        <v>5.2567237163814182</v>
      </c>
      <c r="O13" s="66">
        <f t="shared" si="4"/>
        <v>0</v>
      </c>
      <c r="P13" s="67">
        <f t="shared" si="5"/>
        <v>1.2224938875305624</v>
      </c>
      <c r="Q13" s="64">
        <f t="shared" si="6"/>
        <v>64.669926650366747</v>
      </c>
      <c r="S13" s="58"/>
    </row>
    <row r="14" spans="2:19">
      <c r="B14" s="49" t="s">
        <v>17</v>
      </c>
      <c r="C14" s="50">
        <v>199</v>
      </c>
      <c r="D14" s="51">
        <v>777</v>
      </c>
      <c r="E14" s="51">
        <v>641</v>
      </c>
      <c r="F14" s="52">
        <v>313</v>
      </c>
      <c r="G14" s="53">
        <v>9</v>
      </c>
      <c r="H14" s="50">
        <v>412</v>
      </c>
      <c r="I14" s="50">
        <v>3302</v>
      </c>
      <c r="J14" s="50">
        <v>5653</v>
      </c>
      <c r="K14" s="54">
        <f t="shared" si="0"/>
        <v>3.5202547320007076</v>
      </c>
      <c r="L14" s="55">
        <f t="shared" si="1"/>
        <v>13.744914204846983</v>
      </c>
      <c r="M14" s="55">
        <f t="shared" si="2"/>
        <v>11.339111975941977</v>
      </c>
      <c r="N14" s="56">
        <f t="shared" si="3"/>
        <v>5.5368830709357866</v>
      </c>
      <c r="O14" s="56">
        <f t="shared" si="4"/>
        <v>0.15920750044224305</v>
      </c>
      <c r="P14" s="57">
        <f t="shared" si="5"/>
        <v>7.28816557580046</v>
      </c>
      <c r="Q14" s="54">
        <f t="shared" si="6"/>
        <v>58.411462940031839</v>
      </c>
      <c r="S14" s="58"/>
    </row>
    <row r="15" spans="2:19">
      <c r="B15" s="59" t="s">
        <v>18</v>
      </c>
      <c r="C15" s="60">
        <v>425</v>
      </c>
      <c r="D15" s="61">
        <v>2365</v>
      </c>
      <c r="E15" s="61">
        <v>1794</v>
      </c>
      <c r="F15" s="62">
        <v>247</v>
      </c>
      <c r="G15" s="63">
        <v>42</v>
      </c>
      <c r="H15" s="60">
        <v>1684</v>
      </c>
      <c r="I15" s="60">
        <v>9078</v>
      </c>
      <c r="J15" s="60">
        <v>15635</v>
      </c>
      <c r="K15" s="64">
        <f t="shared" si="0"/>
        <v>2.7182603133994245</v>
      </c>
      <c r="L15" s="65">
        <f t="shared" si="1"/>
        <v>15.126319155740326</v>
      </c>
      <c r="M15" s="65">
        <f t="shared" si="2"/>
        <v>11.474256475855453</v>
      </c>
      <c r="N15" s="66">
        <f t="shared" si="3"/>
        <v>1.5797889350815477</v>
      </c>
      <c r="O15" s="66">
        <f t="shared" si="4"/>
        <v>0.26862807803006078</v>
      </c>
      <c r="P15" s="67">
        <f t="shared" si="5"/>
        <v>10.770706747681484</v>
      </c>
      <c r="Q15" s="64">
        <f t="shared" si="6"/>
        <v>58.062040294211705</v>
      </c>
      <c r="S15" s="58"/>
    </row>
    <row r="16" spans="2:19">
      <c r="B16" s="49" t="s">
        <v>19</v>
      </c>
      <c r="C16" s="50">
        <v>47</v>
      </c>
      <c r="D16" s="50">
        <v>181</v>
      </c>
      <c r="E16" s="50">
        <v>118</v>
      </c>
      <c r="F16" s="70">
        <v>9</v>
      </c>
      <c r="G16" s="50">
        <v>2</v>
      </c>
      <c r="H16" s="50">
        <v>148</v>
      </c>
      <c r="I16" s="50">
        <v>846</v>
      </c>
      <c r="J16" s="50">
        <v>1351</v>
      </c>
      <c r="K16" s="55">
        <f t="shared" si="0"/>
        <v>3.4789045151739453</v>
      </c>
      <c r="L16" s="55">
        <f t="shared" si="1"/>
        <v>13.397483345669874</v>
      </c>
      <c r="M16" s="55">
        <f t="shared" si="2"/>
        <v>8.7342709104367131</v>
      </c>
      <c r="N16" s="55">
        <f t="shared" si="3"/>
        <v>0.66617320503330868</v>
      </c>
      <c r="O16" s="55">
        <f t="shared" si="4"/>
        <v>0.14803849000740193</v>
      </c>
      <c r="P16" s="71">
        <f t="shared" si="5"/>
        <v>10.954848260547742</v>
      </c>
      <c r="Q16" s="55">
        <f t="shared" si="6"/>
        <v>62.620281273131013</v>
      </c>
      <c r="S16" s="58"/>
    </row>
    <row r="17" spans="2:19">
      <c r="B17" s="59" t="s">
        <v>20</v>
      </c>
      <c r="C17" s="60">
        <v>6</v>
      </c>
      <c r="D17" s="61">
        <v>25</v>
      </c>
      <c r="E17" s="61">
        <v>20</v>
      </c>
      <c r="F17" s="62">
        <v>4</v>
      </c>
      <c r="G17" s="63">
        <v>0</v>
      </c>
      <c r="H17" s="60">
        <v>38</v>
      </c>
      <c r="I17" s="60">
        <v>169</v>
      </c>
      <c r="J17" s="60">
        <v>262</v>
      </c>
      <c r="K17" s="64">
        <f t="shared" si="0"/>
        <v>2.2900763358778624</v>
      </c>
      <c r="L17" s="65">
        <f t="shared" si="1"/>
        <v>9.5419847328244281</v>
      </c>
      <c r="M17" s="65">
        <f t="shared" si="2"/>
        <v>7.6335877862595423</v>
      </c>
      <c r="N17" s="66">
        <f t="shared" si="3"/>
        <v>1.5267175572519085</v>
      </c>
      <c r="O17" s="66">
        <f t="shared" si="4"/>
        <v>0</v>
      </c>
      <c r="P17" s="67">
        <f t="shared" si="5"/>
        <v>14.503816793893129</v>
      </c>
      <c r="Q17" s="64">
        <f t="shared" si="6"/>
        <v>64.503816793893137</v>
      </c>
      <c r="S17" s="58"/>
    </row>
    <row r="18" spans="2:19" ht="15" customHeight="1">
      <c r="B18" s="49" t="s">
        <v>21</v>
      </c>
      <c r="C18" s="50">
        <v>34</v>
      </c>
      <c r="D18" s="51">
        <v>216</v>
      </c>
      <c r="E18" s="51">
        <v>92</v>
      </c>
      <c r="F18" s="52">
        <v>25</v>
      </c>
      <c r="G18" s="53">
        <v>2</v>
      </c>
      <c r="H18" s="50">
        <v>28</v>
      </c>
      <c r="I18" s="50">
        <v>1162</v>
      </c>
      <c r="J18" s="50">
        <v>1559</v>
      </c>
      <c r="K18" s="54">
        <f t="shared" si="0"/>
        <v>2.1808851828094933</v>
      </c>
      <c r="L18" s="55">
        <f t="shared" si="1"/>
        <v>13.855035279025016</v>
      </c>
      <c r="M18" s="55">
        <f t="shared" si="2"/>
        <v>5.9012187299550991</v>
      </c>
      <c r="N18" s="56">
        <f t="shared" si="3"/>
        <v>1.603592046183451</v>
      </c>
      <c r="O18" s="56">
        <f t="shared" si="4"/>
        <v>0.12828736369467608</v>
      </c>
      <c r="P18" s="57">
        <f t="shared" si="5"/>
        <v>1.7960230917254651</v>
      </c>
      <c r="Q18" s="54">
        <f t="shared" si="6"/>
        <v>74.534958306606796</v>
      </c>
      <c r="S18" s="58"/>
    </row>
    <row r="19" spans="2:19" ht="15" customHeight="1">
      <c r="B19" s="59" t="s">
        <v>22</v>
      </c>
      <c r="C19" s="60">
        <v>9</v>
      </c>
      <c r="D19" s="60">
        <v>49</v>
      </c>
      <c r="E19" s="60">
        <v>18</v>
      </c>
      <c r="F19" s="68">
        <v>10</v>
      </c>
      <c r="G19" s="60">
        <v>0</v>
      </c>
      <c r="H19" s="60">
        <v>3</v>
      </c>
      <c r="I19" s="60">
        <v>98</v>
      </c>
      <c r="J19" s="60">
        <v>187</v>
      </c>
      <c r="K19" s="65">
        <f t="shared" si="0"/>
        <v>4.8128342245989302</v>
      </c>
      <c r="L19" s="65">
        <f t="shared" si="1"/>
        <v>26.203208556149733</v>
      </c>
      <c r="M19" s="65">
        <f t="shared" si="2"/>
        <v>9.6256684491978604</v>
      </c>
      <c r="N19" s="65">
        <f t="shared" si="3"/>
        <v>5.3475935828877006</v>
      </c>
      <c r="O19" s="65">
        <f t="shared" si="4"/>
        <v>0</v>
      </c>
      <c r="P19" s="69">
        <f t="shared" si="5"/>
        <v>1.6042780748663101</v>
      </c>
      <c r="Q19" s="65">
        <f t="shared" si="6"/>
        <v>52.406417112299465</v>
      </c>
      <c r="S19" s="58"/>
    </row>
    <row r="20" spans="2:19">
      <c r="B20" s="49" t="s">
        <v>23</v>
      </c>
      <c r="C20" s="50">
        <v>33</v>
      </c>
      <c r="D20" s="50">
        <v>246</v>
      </c>
      <c r="E20" s="50">
        <v>196</v>
      </c>
      <c r="F20" s="70">
        <v>50</v>
      </c>
      <c r="G20" s="50">
        <v>5</v>
      </c>
      <c r="H20" s="50">
        <v>152</v>
      </c>
      <c r="I20" s="50">
        <v>1162</v>
      </c>
      <c r="J20" s="50">
        <v>1844</v>
      </c>
      <c r="K20" s="55">
        <f t="shared" si="0"/>
        <v>1.789587852494577</v>
      </c>
      <c r="L20" s="55">
        <f t="shared" si="1"/>
        <v>13.34056399132321</v>
      </c>
      <c r="M20" s="55">
        <f t="shared" si="2"/>
        <v>10.629067245119305</v>
      </c>
      <c r="N20" s="55">
        <f t="shared" si="3"/>
        <v>2.7114967462039044</v>
      </c>
      <c r="O20" s="55">
        <f t="shared" si="4"/>
        <v>0.27114967462039047</v>
      </c>
      <c r="P20" s="71">
        <f t="shared" si="5"/>
        <v>8.2429501084598691</v>
      </c>
      <c r="Q20" s="55">
        <f t="shared" si="6"/>
        <v>63.015184381778745</v>
      </c>
      <c r="S20" s="58"/>
    </row>
    <row r="21" spans="2:19">
      <c r="B21" s="59" t="s">
        <v>24</v>
      </c>
      <c r="C21" s="72">
        <v>5</v>
      </c>
      <c r="D21" s="72">
        <v>56</v>
      </c>
      <c r="E21" s="72">
        <v>13</v>
      </c>
      <c r="F21" s="73">
        <v>3</v>
      </c>
      <c r="G21" s="72">
        <v>0</v>
      </c>
      <c r="H21" s="72">
        <v>3</v>
      </c>
      <c r="I21" s="72">
        <v>182</v>
      </c>
      <c r="J21" s="72">
        <v>262</v>
      </c>
      <c r="K21" s="74">
        <f t="shared" si="0"/>
        <v>1.9083969465648856</v>
      </c>
      <c r="L21" s="74">
        <f t="shared" si="1"/>
        <v>21.374045801526716</v>
      </c>
      <c r="M21" s="74">
        <f t="shared" si="2"/>
        <v>4.9618320610687023</v>
      </c>
      <c r="N21" s="74">
        <f t="shared" si="3"/>
        <v>1.1450381679389312</v>
      </c>
      <c r="O21" s="74">
        <f t="shared" si="4"/>
        <v>0</v>
      </c>
      <c r="P21" s="75">
        <f t="shared" si="5"/>
        <v>1.1450381679389312</v>
      </c>
      <c r="Q21" s="74">
        <f t="shared" si="6"/>
        <v>69.465648854961827</v>
      </c>
      <c r="S21" s="58"/>
    </row>
    <row r="22" spans="2:19">
      <c r="B22" s="28" t="s">
        <v>25</v>
      </c>
      <c r="C22" s="76">
        <f>SUM(C8:C9,C13,C18:C19,C21)</f>
        <v>119</v>
      </c>
      <c r="D22" s="76">
        <f t="shared" ref="D22:J22" si="7">SUM(D8:D9,D13,D18:D19,D21)</f>
        <v>1170</v>
      </c>
      <c r="E22" s="76">
        <f t="shared" si="7"/>
        <v>342</v>
      </c>
      <c r="F22" s="77">
        <f t="shared" si="7"/>
        <v>184</v>
      </c>
      <c r="G22" s="76">
        <f t="shared" si="7"/>
        <v>34</v>
      </c>
      <c r="H22" s="76">
        <f t="shared" si="7"/>
        <v>172</v>
      </c>
      <c r="I22" s="76">
        <f t="shared" si="7"/>
        <v>3129</v>
      </c>
      <c r="J22" s="76">
        <f t="shared" si="7"/>
        <v>5150</v>
      </c>
      <c r="K22" s="78">
        <f t="shared" si="0"/>
        <v>2.3106796116504853</v>
      </c>
      <c r="L22" s="78">
        <f t="shared" si="1"/>
        <v>22.718446601941746</v>
      </c>
      <c r="M22" s="78">
        <f t="shared" si="2"/>
        <v>6.6407766990291259</v>
      </c>
      <c r="N22" s="78">
        <f t="shared" si="3"/>
        <v>3.5728155339805827</v>
      </c>
      <c r="O22" s="78">
        <f t="shared" si="4"/>
        <v>0.66019417475728159</v>
      </c>
      <c r="P22" s="79">
        <f t="shared" si="5"/>
        <v>3.3398058252427183</v>
      </c>
      <c r="Q22" s="78">
        <f t="shared" si="6"/>
        <v>60.757281553398059</v>
      </c>
      <c r="S22" s="58"/>
    </row>
    <row r="23" spans="2:19">
      <c r="B23" s="33" t="s">
        <v>26</v>
      </c>
      <c r="C23" s="53">
        <f>SUM(C6:C7,C10:C12,C14:C17,C20)</f>
        <v>1155</v>
      </c>
      <c r="D23" s="53">
        <f t="shared" ref="D23:J23" si="8">SUM(D6:D7,D10:D12,D14:D17,D20)</f>
        <v>5565</v>
      </c>
      <c r="E23" s="53">
        <f t="shared" si="8"/>
        <v>3975</v>
      </c>
      <c r="F23" s="80">
        <f t="shared" si="8"/>
        <v>772</v>
      </c>
      <c r="G23" s="53">
        <f t="shared" si="8"/>
        <v>124</v>
      </c>
      <c r="H23" s="53">
        <f t="shared" si="8"/>
        <v>3592</v>
      </c>
      <c r="I23" s="53">
        <f t="shared" si="8"/>
        <v>22690</v>
      </c>
      <c r="J23" s="53">
        <f t="shared" si="8"/>
        <v>37873</v>
      </c>
      <c r="K23" s="54">
        <f t="shared" si="0"/>
        <v>3.0496659889631137</v>
      </c>
      <c r="L23" s="54">
        <f t="shared" si="1"/>
        <v>14.693845219549548</v>
      </c>
      <c r="M23" s="54">
        <f t="shared" si="2"/>
        <v>10.495603728249677</v>
      </c>
      <c r="N23" s="54">
        <f t="shared" si="3"/>
        <v>2.0383914662160376</v>
      </c>
      <c r="O23" s="54">
        <f t="shared" si="4"/>
        <v>0.32741002825231696</v>
      </c>
      <c r="P23" s="81">
        <f t="shared" si="5"/>
        <v>9.4843292055026005</v>
      </c>
      <c r="Q23" s="54">
        <f t="shared" si="6"/>
        <v>59.910754363266705</v>
      </c>
      <c r="S23" s="58"/>
    </row>
    <row r="24" spans="2:19">
      <c r="B24" s="82" t="s">
        <v>27</v>
      </c>
      <c r="C24" s="83">
        <f>C22+C23</f>
        <v>1274</v>
      </c>
      <c r="D24" s="83">
        <f t="shared" ref="D24:J24" si="9">D22+D23</f>
        <v>6735</v>
      </c>
      <c r="E24" s="83">
        <f t="shared" si="9"/>
        <v>4317</v>
      </c>
      <c r="F24" s="84">
        <f t="shared" si="9"/>
        <v>956</v>
      </c>
      <c r="G24" s="83">
        <f t="shared" si="9"/>
        <v>158</v>
      </c>
      <c r="H24" s="83">
        <f t="shared" si="9"/>
        <v>3764</v>
      </c>
      <c r="I24" s="83">
        <f t="shared" si="9"/>
        <v>25819</v>
      </c>
      <c r="J24" s="83">
        <f t="shared" si="9"/>
        <v>43023</v>
      </c>
      <c r="K24" s="85">
        <f t="shared" si="0"/>
        <v>2.9612067963647353</v>
      </c>
      <c r="L24" s="85">
        <f t="shared" si="1"/>
        <v>15.654417404644027</v>
      </c>
      <c r="M24" s="85">
        <f t="shared" si="2"/>
        <v>10.034167770727285</v>
      </c>
      <c r="N24" s="85">
        <f t="shared" si="3"/>
        <v>2.222067266345908</v>
      </c>
      <c r="O24" s="85">
        <f t="shared" si="4"/>
        <v>0.3672454268647003</v>
      </c>
      <c r="P24" s="86">
        <f t="shared" si="5"/>
        <v>8.7488087767008338</v>
      </c>
      <c r="Q24" s="85">
        <f t="shared" si="6"/>
        <v>60.012086558352507</v>
      </c>
      <c r="S24" s="58"/>
    </row>
    <row r="35" spans="2:17" ht="46.5" customHeight="1">
      <c r="B35" s="120" t="s">
        <v>46</v>
      </c>
      <c r="C35" s="120"/>
      <c r="D35" s="120"/>
      <c r="E35" s="120"/>
      <c r="F35" s="120"/>
      <c r="G35" s="120"/>
      <c r="H35" s="120"/>
      <c r="I35" s="120"/>
      <c r="J35" s="120"/>
      <c r="K35" s="120"/>
      <c r="L35" s="120"/>
      <c r="M35" s="120"/>
      <c r="N35" s="120"/>
      <c r="O35" s="120"/>
      <c r="P35" s="120"/>
      <c r="Q35" s="120"/>
    </row>
    <row r="36" spans="2:17">
      <c r="B36" s="119" t="s">
        <v>47</v>
      </c>
      <c r="C36" s="119"/>
      <c r="D36" s="119"/>
      <c r="E36" s="119"/>
      <c r="F36" s="119"/>
      <c r="G36" s="119"/>
      <c r="H36" s="119"/>
      <c r="I36" s="119"/>
      <c r="J36" s="119"/>
      <c r="K36" s="119"/>
      <c r="L36" s="119"/>
      <c r="M36" s="119"/>
      <c r="N36" s="119"/>
      <c r="O36" s="119"/>
      <c r="P36" s="119"/>
      <c r="Q36" s="119"/>
    </row>
    <row r="44" spans="2:17">
      <c r="C44" s="87"/>
      <c r="D44" s="87"/>
      <c r="E44" s="87"/>
      <c r="F44" s="87"/>
      <c r="G44" s="87"/>
      <c r="H44" s="87"/>
      <c r="I44" s="87"/>
      <c r="J44" s="87"/>
      <c r="K44" s="87"/>
      <c r="L44" s="87"/>
      <c r="M44" s="87"/>
      <c r="N44" s="87"/>
      <c r="O44" s="87"/>
      <c r="P44" s="87"/>
      <c r="Q44" s="87"/>
    </row>
    <row r="45" spans="2:17">
      <c r="C45" s="87"/>
      <c r="D45" s="87"/>
      <c r="E45" s="87"/>
      <c r="F45" s="87"/>
      <c r="G45" s="87"/>
      <c r="H45" s="87"/>
      <c r="I45" s="87"/>
      <c r="J45" s="87"/>
      <c r="K45" s="87"/>
      <c r="L45" s="87"/>
      <c r="M45" s="87"/>
      <c r="N45" s="87"/>
      <c r="O45" s="87"/>
      <c r="P45" s="87"/>
      <c r="Q45" s="87"/>
    </row>
    <row r="46" spans="2:17">
      <c r="C46" s="87"/>
      <c r="D46" s="87"/>
      <c r="E46" s="87"/>
      <c r="F46" s="87"/>
      <c r="G46" s="87"/>
      <c r="H46" s="87"/>
      <c r="I46" s="87"/>
      <c r="J46" s="87"/>
      <c r="K46" s="87"/>
      <c r="L46" s="87"/>
      <c r="M46" s="87"/>
      <c r="N46" s="87"/>
      <c r="O46" s="87"/>
      <c r="P46" s="87"/>
      <c r="Q46" s="87"/>
    </row>
    <row r="47" spans="2:17">
      <c r="C47" s="87"/>
      <c r="D47" s="87"/>
      <c r="E47" s="87"/>
      <c r="F47" s="87"/>
      <c r="G47" s="87"/>
      <c r="H47" s="87"/>
      <c r="I47" s="87"/>
      <c r="J47" s="87"/>
      <c r="K47" s="87"/>
      <c r="L47" s="87"/>
      <c r="M47" s="87"/>
      <c r="N47" s="87"/>
      <c r="O47" s="87"/>
      <c r="P47" s="87"/>
      <c r="Q47" s="87"/>
    </row>
    <row r="48" spans="2:17">
      <c r="C48" s="87"/>
      <c r="D48" s="87"/>
      <c r="E48" s="87"/>
      <c r="F48" s="87"/>
      <c r="G48" s="87"/>
      <c r="H48" s="87"/>
      <c r="I48" s="87"/>
      <c r="J48" s="87"/>
      <c r="K48" s="87"/>
      <c r="L48" s="87"/>
      <c r="M48" s="87"/>
      <c r="N48" s="87"/>
      <c r="O48" s="87"/>
      <c r="P48" s="87"/>
      <c r="Q48" s="87"/>
    </row>
    <row r="49" spans="3:17">
      <c r="C49" s="87"/>
      <c r="D49" s="87"/>
      <c r="E49" s="87"/>
      <c r="F49" s="87"/>
      <c r="G49" s="87"/>
      <c r="H49" s="87"/>
      <c r="I49" s="87"/>
      <c r="J49" s="87"/>
      <c r="K49" s="87"/>
      <c r="L49" s="87"/>
      <c r="M49" s="87"/>
      <c r="N49" s="87"/>
      <c r="O49" s="87"/>
      <c r="P49" s="87"/>
      <c r="Q49" s="87"/>
    </row>
    <row r="50" spans="3:17">
      <c r="C50" s="87"/>
      <c r="D50" s="87"/>
      <c r="E50" s="87"/>
      <c r="F50" s="87"/>
      <c r="G50" s="87"/>
      <c r="H50" s="87"/>
      <c r="I50" s="87"/>
      <c r="J50" s="87"/>
      <c r="K50" s="87"/>
      <c r="L50" s="87"/>
      <c r="M50" s="87"/>
      <c r="N50" s="87"/>
      <c r="O50" s="87"/>
      <c r="P50" s="87"/>
      <c r="Q50" s="87"/>
    </row>
    <row r="51" spans="3:17">
      <c r="C51" s="87"/>
      <c r="D51" s="87"/>
      <c r="E51" s="87"/>
      <c r="F51" s="87"/>
      <c r="G51" s="87"/>
      <c r="H51" s="87"/>
      <c r="I51" s="87"/>
      <c r="J51" s="87"/>
      <c r="K51" s="87"/>
      <c r="L51" s="87"/>
      <c r="M51" s="87"/>
      <c r="N51" s="87"/>
      <c r="O51" s="87"/>
      <c r="P51" s="87"/>
      <c r="Q51" s="87"/>
    </row>
    <row r="52" spans="3:17">
      <c r="C52" s="87"/>
      <c r="D52" s="87"/>
      <c r="E52" s="87"/>
      <c r="F52" s="87"/>
      <c r="G52" s="87"/>
      <c r="H52" s="87"/>
      <c r="I52" s="87"/>
      <c r="J52" s="87"/>
      <c r="K52" s="87"/>
      <c r="L52" s="87"/>
      <c r="M52" s="87"/>
      <c r="N52" s="87"/>
      <c r="O52" s="87"/>
      <c r="P52" s="87"/>
      <c r="Q52" s="87"/>
    </row>
    <row r="53" spans="3:17">
      <c r="C53" s="87"/>
      <c r="D53" s="87"/>
      <c r="E53" s="87"/>
      <c r="F53" s="87"/>
      <c r="G53" s="87"/>
      <c r="H53" s="87"/>
      <c r="I53" s="87"/>
      <c r="J53" s="87"/>
      <c r="K53" s="87"/>
      <c r="L53" s="87"/>
      <c r="M53" s="87"/>
      <c r="N53" s="87"/>
      <c r="O53" s="87"/>
      <c r="P53" s="87"/>
      <c r="Q53" s="87"/>
    </row>
    <row r="54" spans="3:17">
      <c r="C54" s="87"/>
      <c r="D54" s="87"/>
      <c r="E54" s="87"/>
      <c r="F54" s="87"/>
      <c r="G54" s="87"/>
      <c r="H54" s="87"/>
      <c r="I54" s="87"/>
      <c r="J54" s="87"/>
      <c r="K54" s="87"/>
      <c r="L54" s="87"/>
      <c r="M54" s="87"/>
      <c r="N54" s="87"/>
      <c r="O54" s="87"/>
      <c r="P54" s="87"/>
      <c r="Q54" s="87"/>
    </row>
    <row r="55" spans="3:17">
      <c r="C55" s="87"/>
      <c r="D55" s="87"/>
      <c r="E55" s="87"/>
      <c r="F55" s="87"/>
      <c r="G55" s="87"/>
      <c r="H55" s="87"/>
      <c r="I55" s="87"/>
      <c r="J55" s="87"/>
      <c r="K55" s="87"/>
      <c r="L55" s="87"/>
      <c r="M55" s="87"/>
      <c r="N55" s="87"/>
      <c r="O55" s="87"/>
      <c r="P55" s="87"/>
      <c r="Q55" s="87"/>
    </row>
    <row r="56" spans="3:17">
      <c r="C56" s="87"/>
      <c r="D56" s="87"/>
      <c r="E56" s="87"/>
      <c r="F56" s="87"/>
      <c r="G56" s="87"/>
      <c r="H56" s="87"/>
      <c r="I56" s="87"/>
      <c r="J56" s="87"/>
      <c r="K56" s="87"/>
      <c r="L56" s="87"/>
      <c r="M56" s="87"/>
      <c r="N56" s="87"/>
      <c r="O56" s="87"/>
      <c r="P56" s="87"/>
      <c r="Q56" s="87"/>
    </row>
    <row r="57" spans="3:17">
      <c r="C57" s="87"/>
      <c r="D57" s="87"/>
      <c r="E57" s="87"/>
      <c r="F57" s="87"/>
      <c r="G57" s="87"/>
      <c r="H57" s="87"/>
      <c r="I57" s="87"/>
      <c r="J57" s="87"/>
      <c r="K57" s="87"/>
      <c r="L57" s="87"/>
      <c r="M57" s="87"/>
      <c r="N57" s="87"/>
      <c r="O57" s="87"/>
      <c r="P57" s="87"/>
      <c r="Q57" s="87"/>
    </row>
    <row r="58" spans="3:17">
      <c r="C58" s="87"/>
      <c r="D58" s="87"/>
      <c r="E58" s="87"/>
      <c r="F58" s="87"/>
      <c r="G58" s="87"/>
      <c r="H58" s="87"/>
      <c r="I58" s="87"/>
      <c r="J58" s="87"/>
      <c r="K58" s="87"/>
      <c r="L58" s="87"/>
      <c r="M58" s="87"/>
      <c r="N58" s="87"/>
      <c r="O58" s="87"/>
      <c r="P58" s="87"/>
      <c r="Q58" s="87"/>
    </row>
    <row r="59" spans="3:17">
      <c r="C59" s="87"/>
      <c r="D59" s="87"/>
      <c r="E59" s="87"/>
      <c r="F59" s="87"/>
      <c r="G59" s="87"/>
      <c r="H59" s="87"/>
      <c r="I59" s="87"/>
      <c r="J59" s="87"/>
      <c r="K59" s="87"/>
      <c r="L59" s="87"/>
      <c r="M59" s="87"/>
      <c r="N59" s="87"/>
      <c r="O59" s="87"/>
      <c r="P59" s="87"/>
      <c r="Q59" s="87"/>
    </row>
    <row r="60" spans="3:17">
      <c r="C60" s="87"/>
      <c r="D60" s="87"/>
      <c r="E60" s="87"/>
      <c r="F60" s="87"/>
      <c r="G60" s="87"/>
      <c r="H60" s="87"/>
      <c r="I60" s="87"/>
      <c r="J60" s="87"/>
      <c r="K60" s="87"/>
      <c r="L60" s="87"/>
      <c r="M60" s="87"/>
      <c r="N60" s="87"/>
      <c r="O60" s="87"/>
      <c r="P60" s="87"/>
      <c r="Q60" s="87"/>
    </row>
    <row r="61" spans="3:17">
      <c r="C61" s="87"/>
      <c r="D61" s="87"/>
      <c r="E61" s="87"/>
      <c r="F61" s="87"/>
      <c r="G61" s="87"/>
      <c r="H61" s="87"/>
      <c r="I61" s="87"/>
      <c r="J61" s="87"/>
      <c r="K61" s="87"/>
      <c r="L61" s="87"/>
      <c r="M61" s="87"/>
      <c r="N61" s="87"/>
      <c r="O61" s="87"/>
      <c r="P61" s="87"/>
      <c r="Q61" s="87"/>
    </row>
    <row r="62" spans="3:17">
      <c r="C62" s="87"/>
      <c r="D62" s="87"/>
      <c r="E62" s="87"/>
      <c r="F62" s="87"/>
      <c r="G62" s="87"/>
      <c r="H62" s="87"/>
      <c r="I62" s="87"/>
      <c r="J62" s="87"/>
      <c r="K62" s="87"/>
      <c r="L62" s="87"/>
      <c r="M62" s="87"/>
      <c r="N62" s="87"/>
      <c r="O62" s="87"/>
      <c r="P62" s="87"/>
      <c r="Q62" s="87"/>
    </row>
    <row r="63" spans="3:17">
      <c r="C63" s="87"/>
      <c r="D63" s="87"/>
      <c r="E63" s="87"/>
      <c r="F63" s="87"/>
      <c r="G63" s="87"/>
      <c r="H63" s="87"/>
      <c r="I63" s="87"/>
      <c r="J63" s="87"/>
      <c r="K63" s="87"/>
      <c r="L63" s="87"/>
      <c r="M63" s="87"/>
      <c r="N63" s="87"/>
      <c r="O63" s="87"/>
      <c r="P63" s="87"/>
      <c r="Q63" s="87"/>
    </row>
    <row r="64" spans="3:17">
      <c r="C64" s="87"/>
      <c r="D64" s="87"/>
      <c r="E64" s="87"/>
      <c r="F64" s="87"/>
      <c r="G64" s="87"/>
      <c r="H64" s="87"/>
      <c r="I64" s="87"/>
      <c r="J64" s="87"/>
      <c r="K64" s="87"/>
      <c r="L64" s="87"/>
      <c r="M64" s="87"/>
      <c r="N64" s="87"/>
      <c r="O64" s="87"/>
      <c r="P64" s="87"/>
      <c r="Q64" s="87"/>
    </row>
    <row r="65" spans="3:17">
      <c r="C65" s="87"/>
      <c r="D65" s="87"/>
      <c r="E65" s="87"/>
      <c r="F65" s="87"/>
      <c r="G65" s="87"/>
      <c r="H65" s="87"/>
      <c r="I65" s="87"/>
      <c r="J65" s="87"/>
      <c r="K65" s="87"/>
      <c r="L65" s="87"/>
      <c r="M65" s="87"/>
      <c r="N65" s="87"/>
      <c r="O65" s="87"/>
      <c r="P65" s="87"/>
      <c r="Q65" s="87"/>
    </row>
    <row r="66" spans="3:17">
      <c r="C66" s="87"/>
      <c r="D66" s="87"/>
      <c r="E66" s="87"/>
      <c r="F66" s="87"/>
      <c r="G66" s="87"/>
      <c r="H66" s="87"/>
      <c r="I66" s="87"/>
      <c r="J66" s="87"/>
      <c r="K66" s="87"/>
      <c r="L66" s="87"/>
      <c r="M66" s="87"/>
      <c r="N66" s="87"/>
      <c r="O66" s="87"/>
      <c r="P66" s="87"/>
      <c r="Q66" s="87"/>
    </row>
    <row r="67" spans="3:17">
      <c r="C67" s="87"/>
      <c r="D67" s="87"/>
      <c r="E67" s="87"/>
      <c r="F67" s="87"/>
      <c r="G67" s="87"/>
      <c r="H67" s="87"/>
      <c r="I67" s="87"/>
      <c r="J67" s="87"/>
      <c r="K67" s="87"/>
      <c r="L67" s="87"/>
      <c r="M67" s="87"/>
      <c r="N67" s="87"/>
      <c r="O67" s="87"/>
      <c r="P67" s="87"/>
      <c r="Q67" s="87"/>
    </row>
    <row r="68" spans="3:17">
      <c r="C68" s="87"/>
      <c r="D68" s="87"/>
      <c r="E68" s="87"/>
      <c r="F68" s="87"/>
      <c r="G68" s="87"/>
      <c r="H68" s="87"/>
      <c r="I68" s="87"/>
      <c r="J68" s="87"/>
      <c r="K68" s="87"/>
      <c r="L68" s="87"/>
      <c r="M68" s="87"/>
      <c r="N68" s="87"/>
      <c r="O68" s="87"/>
      <c r="P68" s="87"/>
      <c r="Q68" s="87"/>
    </row>
  </sheetData>
  <mergeCells count="7">
    <mergeCell ref="B36:Q36"/>
    <mergeCell ref="B2:Q2"/>
    <mergeCell ref="B3:B5"/>
    <mergeCell ref="C3:Q3"/>
    <mergeCell ref="C5:J5"/>
    <mergeCell ref="K5:Q5"/>
    <mergeCell ref="B35:Q35"/>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334D-FB78-4DDC-BCC9-447FF31FFDF3}">
  <dimension ref="B2:S67"/>
  <sheetViews>
    <sheetView workbookViewId="0"/>
  </sheetViews>
  <sheetFormatPr baseColWidth="10" defaultColWidth="9.109375" defaultRowHeight="14.4"/>
  <cols>
    <col min="1" max="1" width="9.109375" style="45"/>
    <col min="2" max="2" width="27.88671875" style="45" customWidth="1"/>
    <col min="3" max="3" width="15.109375" style="45" customWidth="1"/>
    <col min="4" max="5" width="13.88671875" style="45" customWidth="1"/>
    <col min="6" max="6" width="16.5546875" style="45" customWidth="1"/>
    <col min="7" max="7" width="11.44140625" style="45" customWidth="1"/>
    <col min="8" max="8" width="16.109375" style="45" customWidth="1"/>
    <col min="9" max="9" width="13.5546875" style="45" customWidth="1"/>
    <col min="10" max="10" width="11.44140625" style="45" customWidth="1"/>
    <col min="11" max="12" width="14.44140625" style="45" customWidth="1"/>
    <col min="13" max="13" width="14" style="45" customWidth="1"/>
    <col min="14" max="14" width="16.5546875" style="45" customWidth="1"/>
    <col min="15" max="15" width="11.44140625" style="45" customWidth="1"/>
    <col min="16" max="16" width="16.88671875" style="45" customWidth="1"/>
    <col min="17" max="17" width="14.5546875" style="45" customWidth="1"/>
    <col min="18" max="18" width="10" style="45" customWidth="1"/>
    <col min="19" max="16384" width="9.109375" style="45"/>
  </cols>
  <sheetData>
    <row r="2" spans="2:19" ht="15.6" customHeight="1">
      <c r="B2" s="111" t="s">
        <v>38</v>
      </c>
      <c r="C2" s="111"/>
      <c r="D2" s="111"/>
      <c r="E2" s="111"/>
      <c r="F2" s="111"/>
      <c r="G2" s="111"/>
      <c r="H2" s="111"/>
      <c r="I2" s="111"/>
      <c r="J2" s="111"/>
      <c r="K2" s="111"/>
      <c r="L2" s="111"/>
      <c r="M2" s="111"/>
      <c r="N2" s="111"/>
      <c r="O2" s="111"/>
      <c r="P2" s="111"/>
      <c r="Q2" s="111"/>
    </row>
    <row r="3" spans="2:19" ht="15" customHeight="1">
      <c r="B3" s="112" t="s">
        <v>1</v>
      </c>
      <c r="C3" s="113" t="s">
        <v>2</v>
      </c>
      <c r="D3" s="114"/>
      <c r="E3" s="114"/>
      <c r="F3" s="114"/>
      <c r="G3" s="114"/>
      <c r="H3" s="114"/>
      <c r="I3" s="114"/>
      <c r="J3" s="114"/>
      <c r="K3" s="114"/>
      <c r="L3" s="114"/>
      <c r="M3" s="114"/>
      <c r="N3" s="114"/>
      <c r="O3" s="114"/>
      <c r="P3" s="114"/>
      <c r="Q3" s="115"/>
    </row>
    <row r="4" spans="2:19" ht="120.75" customHeight="1">
      <c r="B4" s="112"/>
      <c r="C4" s="46" t="s">
        <v>39</v>
      </c>
      <c r="D4" s="47" t="s">
        <v>34</v>
      </c>
      <c r="E4" s="47" t="s">
        <v>35</v>
      </c>
      <c r="F4" s="47" t="s">
        <v>3</v>
      </c>
      <c r="G4" s="47" t="s">
        <v>37</v>
      </c>
      <c r="H4" s="47" t="s">
        <v>4</v>
      </c>
      <c r="I4" s="48" t="s">
        <v>5</v>
      </c>
      <c r="J4" s="48" t="s">
        <v>6</v>
      </c>
      <c r="K4" s="46" t="s">
        <v>33</v>
      </c>
      <c r="L4" s="47" t="s">
        <v>34</v>
      </c>
      <c r="M4" s="47" t="s">
        <v>35</v>
      </c>
      <c r="N4" s="47" t="s">
        <v>3</v>
      </c>
      <c r="O4" s="47" t="s">
        <v>37</v>
      </c>
      <c r="P4" s="47" t="s">
        <v>4</v>
      </c>
      <c r="Q4" s="48" t="s">
        <v>5</v>
      </c>
    </row>
    <row r="5" spans="2:19">
      <c r="B5" s="112"/>
      <c r="C5" s="116" t="s">
        <v>7</v>
      </c>
      <c r="D5" s="117"/>
      <c r="E5" s="117"/>
      <c r="F5" s="117"/>
      <c r="G5" s="117"/>
      <c r="H5" s="117"/>
      <c r="I5" s="117"/>
      <c r="J5" s="118"/>
      <c r="K5" s="116" t="s">
        <v>8</v>
      </c>
      <c r="L5" s="117"/>
      <c r="M5" s="117"/>
      <c r="N5" s="117"/>
      <c r="O5" s="117"/>
      <c r="P5" s="117"/>
      <c r="Q5" s="118"/>
    </row>
    <row r="6" spans="2:19">
      <c r="B6" s="49" t="s">
        <v>9</v>
      </c>
      <c r="C6" s="50">
        <v>235</v>
      </c>
      <c r="D6" s="51">
        <v>1002</v>
      </c>
      <c r="E6" s="51">
        <v>469</v>
      </c>
      <c r="F6" s="52">
        <v>39</v>
      </c>
      <c r="G6" s="53">
        <v>33</v>
      </c>
      <c r="H6" s="50">
        <v>546</v>
      </c>
      <c r="I6" s="50">
        <v>4188</v>
      </c>
      <c r="J6" s="50">
        <v>6512</v>
      </c>
      <c r="K6" s="54">
        <f>C6*100/J6</f>
        <v>3.6087223587223587</v>
      </c>
      <c r="L6" s="55">
        <f>D6*100/J6</f>
        <v>15.386977886977887</v>
      </c>
      <c r="M6" s="55">
        <f>E6*100/J6</f>
        <v>7.2020884520884518</v>
      </c>
      <c r="N6" s="56">
        <f>F6*100/J6</f>
        <v>0.59889434889434889</v>
      </c>
      <c r="O6" s="56">
        <f>G6*100/J6</f>
        <v>0.5067567567567568</v>
      </c>
      <c r="P6" s="57">
        <f>H6*100/J6</f>
        <v>8.3845208845208852</v>
      </c>
      <c r="Q6" s="54">
        <f>I6*100/J6</f>
        <v>64.312039312039317</v>
      </c>
      <c r="S6" s="58"/>
    </row>
    <row r="7" spans="2:19">
      <c r="B7" s="59" t="s">
        <v>10</v>
      </c>
      <c r="C7" s="60">
        <v>114</v>
      </c>
      <c r="D7" s="61">
        <v>629</v>
      </c>
      <c r="E7" s="61">
        <v>459</v>
      </c>
      <c r="F7" s="62">
        <v>94</v>
      </c>
      <c r="G7" s="63">
        <v>12</v>
      </c>
      <c r="H7" s="60">
        <v>201</v>
      </c>
      <c r="I7" s="60">
        <v>1916</v>
      </c>
      <c r="J7" s="60">
        <v>3425</v>
      </c>
      <c r="K7" s="64">
        <f t="shared" ref="K7:K24" si="0">C7*100/J7</f>
        <v>3.3284671532846715</v>
      </c>
      <c r="L7" s="65">
        <f t="shared" ref="L7:L24" si="1">D7*100/J7</f>
        <v>18.364963503649633</v>
      </c>
      <c r="M7" s="65">
        <f t="shared" ref="M7:M24" si="2">E7*100/J7</f>
        <v>13.401459854014599</v>
      </c>
      <c r="N7" s="66">
        <f t="shared" ref="N7:N24" si="3">F7*100/J7</f>
        <v>2.7445255474452557</v>
      </c>
      <c r="O7" s="66">
        <f t="shared" ref="O7:O24" si="4">G7*100/J7</f>
        <v>0.35036496350364965</v>
      </c>
      <c r="P7" s="67">
        <f t="shared" ref="P7:P24" si="5">H7*100/J7</f>
        <v>5.8686131386861318</v>
      </c>
      <c r="Q7" s="64">
        <f t="shared" ref="Q7:Q24" si="6">I7*100/J7</f>
        <v>55.941605839416056</v>
      </c>
      <c r="S7" s="58"/>
    </row>
    <row r="8" spans="2:19">
      <c r="B8" s="49" t="s">
        <v>11</v>
      </c>
      <c r="C8" s="50">
        <v>56</v>
      </c>
      <c r="D8" s="51">
        <v>502</v>
      </c>
      <c r="E8" s="51">
        <v>115</v>
      </c>
      <c r="F8" s="52">
        <v>43</v>
      </c>
      <c r="G8" s="53">
        <v>54</v>
      </c>
      <c r="H8" s="50">
        <v>128</v>
      </c>
      <c r="I8" s="50">
        <v>703</v>
      </c>
      <c r="J8" s="50">
        <v>1601</v>
      </c>
      <c r="K8" s="54">
        <f t="shared" si="0"/>
        <v>3.4978138663335416</v>
      </c>
      <c r="L8" s="55">
        <f t="shared" si="1"/>
        <v>31.355402873204248</v>
      </c>
      <c r="M8" s="55">
        <f t="shared" si="2"/>
        <v>7.1830106183635225</v>
      </c>
      <c r="N8" s="56">
        <f t="shared" si="3"/>
        <v>2.6858213616489692</v>
      </c>
      <c r="O8" s="56">
        <f t="shared" si="4"/>
        <v>3.3728919425359152</v>
      </c>
      <c r="P8" s="57">
        <f t="shared" si="5"/>
        <v>7.9950031230480949</v>
      </c>
      <c r="Q8" s="54">
        <f t="shared" si="6"/>
        <v>43.910056214865712</v>
      </c>
      <c r="S8" s="58"/>
    </row>
    <row r="9" spans="2:19">
      <c r="B9" s="59" t="s">
        <v>12</v>
      </c>
      <c r="C9" s="60">
        <v>16</v>
      </c>
      <c r="D9" s="60">
        <v>237</v>
      </c>
      <c r="E9" s="60">
        <v>38</v>
      </c>
      <c r="F9" s="68">
        <v>79</v>
      </c>
      <c r="G9" s="60">
        <v>1</v>
      </c>
      <c r="H9" s="60">
        <v>15</v>
      </c>
      <c r="I9" s="60">
        <v>605</v>
      </c>
      <c r="J9" s="60">
        <v>991</v>
      </c>
      <c r="K9" s="65">
        <f t="shared" si="0"/>
        <v>1.6145307769929365</v>
      </c>
      <c r="L9" s="65">
        <f t="shared" si="1"/>
        <v>23.915237134207871</v>
      </c>
      <c r="M9" s="65">
        <f t="shared" si="2"/>
        <v>3.8345105953582239</v>
      </c>
      <c r="N9" s="65">
        <f t="shared" si="3"/>
        <v>7.9717457114026233</v>
      </c>
      <c r="O9" s="65">
        <f t="shared" si="4"/>
        <v>0.10090817356205853</v>
      </c>
      <c r="P9" s="69">
        <f t="shared" si="5"/>
        <v>1.513622603430878</v>
      </c>
      <c r="Q9" s="65">
        <f t="shared" si="6"/>
        <v>61.049445005045406</v>
      </c>
      <c r="S9" s="58"/>
    </row>
    <row r="10" spans="2:19">
      <c r="B10" s="49" t="s">
        <v>13</v>
      </c>
      <c r="C10" s="50">
        <v>9</v>
      </c>
      <c r="D10" s="51">
        <v>34</v>
      </c>
      <c r="E10" s="51">
        <v>36</v>
      </c>
      <c r="F10" s="52">
        <v>6</v>
      </c>
      <c r="G10" s="53">
        <v>0</v>
      </c>
      <c r="H10" s="50">
        <v>38</v>
      </c>
      <c r="I10" s="50">
        <v>141</v>
      </c>
      <c r="J10" s="50">
        <v>264</v>
      </c>
      <c r="K10" s="54">
        <f t="shared" si="0"/>
        <v>3.4090909090909092</v>
      </c>
      <c r="L10" s="55">
        <f t="shared" si="1"/>
        <v>12.878787878787879</v>
      </c>
      <c r="M10" s="55">
        <f t="shared" si="2"/>
        <v>13.636363636363637</v>
      </c>
      <c r="N10" s="56">
        <f t="shared" si="3"/>
        <v>2.2727272727272729</v>
      </c>
      <c r="O10" s="56">
        <f t="shared" si="4"/>
        <v>0</v>
      </c>
      <c r="P10" s="57">
        <f t="shared" si="5"/>
        <v>14.393939393939394</v>
      </c>
      <c r="Q10" s="54">
        <f t="shared" si="6"/>
        <v>53.409090909090907</v>
      </c>
      <c r="S10" s="58"/>
    </row>
    <row r="11" spans="2:19">
      <c r="B11" s="59" t="s">
        <v>14</v>
      </c>
      <c r="C11" s="60">
        <v>27</v>
      </c>
      <c r="D11" s="61">
        <v>138</v>
      </c>
      <c r="E11" s="61">
        <v>149</v>
      </c>
      <c r="F11" s="62">
        <v>15</v>
      </c>
      <c r="G11" s="63">
        <v>20</v>
      </c>
      <c r="H11" s="60">
        <v>119</v>
      </c>
      <c r="I11" s="60">
        <v>379</v>
      </c>
      <c r="J11" s="60">
        <v>847</v>
      </c>
      <c r="K11" s="64">
        <f t="shared" si="0"/>
        <v>3.1877213695395512</v>
      </c>
      <c r="L11" s="65">
        <f t="shared" si="1"/>
        <v>16.29279811097993</v>
      </c>
      <c r="M11" s="65">
        <f t="shared" si="2"/>
        <v>17.591499409681226</v>
      </c>
      <c r="N11" s="66">
        <f t="shared" si="3"/>
        <v>1.7709563164108619</v>
      </c>
      <c r="O11" s="66">
        <f t="shared" si="4"/>
        <v>2.3612750885478158</v>
      </c>
      <c r="P11" s="67">
        <f t="shared" si="5"/>
        <v>14.049586776859504</v>
      </c>
      <c r="Q11" s="64">
        <f t="shared" si="6"/>
        <v>44.746162927981111</v>
      </c>
      <c r="S11" s="58"/>
    </row>
    <row r="12" spans="2:19">
      <c r="B12" s="49" t="s">
        <v>15</v>
      </c>
      <c r="C12" s="50">
        <v>100</v>
      </c>
      <c r="D12" s="51">
        <v>333</v>
      </c>
      <c r="E12" s="51">
        <v>187</v>
      </c>
      <c r="F12" s="52">
        <v>32</v>
      </c>
      <c r="G12" s="53">
        <v>7</v>
      </c>
      <c r="H12" s="50">
        <v>315</v>
      </c>
      <c r="I12" s="50">
        <v>1896</v>
      </c>
      <c r="J12" s="50">
        <v>2870</v>
      </c>
      <c r="K12" s="54">
        <f t="shared" si="0"/>
        <v>3.484320557491289</v>
      </c>
      <c r="L12" s="55">
        <f t="shared" si="1"/>
        <v>11.602787456445993</v>
      </c>
      <c r="M12" s="55">
        <f t="shared" si="2"/>
        <v>6.515679442508711</v>
      </c>
      <c r="N12" s="56">
        <f t="shared" si="3"/>
        <v>1.1149825783972125</v>
      </c>
      <c r="O12" s="56">
        <f t="shared" si="4"/>
        <v>0.24390243902439024</v>
      </c>
      <c r="P12" s="57">
        <f t="shared" si="5"/>
        <v>10.975609756097562</v>
      </c>
      <c r="Q12" s="54">
        <f t="shared" si="6"/>
        <v>66.062717770034837</v>
      </c>
      <c r="S12" s="58"/>
    </row>
    <row r="13" spans="2:19" ht="15" customHeight="1">
      <c r="B13" s="59" t="s">
        <v>16</v>
      </c>
      <c r="C13" s="60">
        <v>10</v>
      </c>
      <c r="D13" s="61">
        <v>178</v>
      </c>
      <c r="E13" s="61">
        <v>77</v>
      </c>
      <c r="F13" s="62">
        <v>48</v>
      </c>
      <c r="G13" s="63">
        <v>0</v>
      </c>
      <c r="H13" s="60">
        <v>13</v>
      </c>
      <c r="I13" s="60">
        <v>580</v>
      </c>
      <c r="J13" s="60">
        <v>906</v>
      </c>
      <c r="K13" s="64">
        <f t="shared" si="0"/>
        <v>1.1037527593818985</v>
      </c>
      <c r="L13" s="65">
        <f t="shared" si="1"/>
        <v>19.646799116997794</v>
      </c>
      <c r="M13" s="65">
        <f t="shared" si="2"/>
        <v>8.4988962472406175</v>
      </c>
      <c r="N13" s="66">
        <f t="shared" si="3"/>
        <v>5.298013245033113</v>
      </c>
      <c r="O13" s="66">
        <f t="shared" si="4"/>
        <v>0</v>
      </c>
      <c r="P13" s="67">
        <f t="shared" si="5"/>
        <v>1.434878587196468</v>
      </c>
      <c r="Q13" s="64">
        <f t="shared" si="6"/>
        <v>64.017660044150105</v>
      </c>
      <c r="S13" s="58"/>
    </row>
    <row r="14" spans="2:19">
      <c r="B14" s="49" t="s">
        <v>17</v>
      </c>
      <c r="C14" s="50">
        <v>247</v>
      </c>
      <c r="D14" s="51">
        <v>854</v>
      </c>
      <c r="E14" s="51">
        <v>671</v>
      </c>
      <c r="F14" s="52">
        <v>147</v>
      </c>
      <c r="G14" s="53">
        <v>16</v>
      </c>
      <c r="H14" s="50">
        <v>471</v>
      </c>
      <c r="I14" s="50">
        <v>3632</v>
      </c>
      <c r="J14" s="50">
        <v>6038</v>
      </c>
      <c r="K14" s="54">
        <f t="shared" si="0"/>
        <v>4.0907585293143427</v>
      </c>
      <c r="L14" s="55">
        <f t="shared" si="1"/>
        <v>14.143756210665783</v>
      </c>
      <c r="M14" s="55">
        <f t="shared" si="2"/>
        <v>11.112951308380259</v>
      </c>
      <c r="N14" s="56">
        <f t="shared" si="3"/>
        <v>2.4345809870818154</v>
      </c>
      <c r="O14" s="56">
        <f t="shared" si="4"/>
        <v>0.26498840675720436</v>
      </c>
      <c r="P14" s="57">
        <f t="shared" si="5"/>
        <v>7.8005962239152034</v>
      </c>
      <c r="Q14" s="54">
        <f t="shared" si="6"/>
        <v>60.152368333885391</v>
      </c>
      <c r="S14" s="58"/>
    </row>
    <row r="15" spans="2:19">
      <c r="B15" s="59" t="s">
        <v>18</v>
      </c>
      <c r="C15" s="60">
        <v>447</v>
      </c>
      <c r="D15" s="61">
        <v>2374</v>
      </c>
      <c r="E15" s="61">
        <v>1847</v>
      </c>
      <c r="F15" s="62">
        <v>242</v>
      </c>
      <c r="G15" s="63">
        <v>47</v>
      </c>
      <c r="H15" s="60">
        <v>1631</v>
      </c>
      <c r="I15" s="60">
        <v>8998</v>
      </c>
      <c r="J15" s="60">
        <v>15586</v>
      </c>
      <c r="K15" s="64">
        <f t="shared" si="0"/>
        <v>2.8679584242268703</v>
      </c>
      <c r="L15" s="65">
        <f t="shared" si="1"/>
        <v>15.231618118824587</v>
      </c>
      <c r="M15" s="65">
        <f t="shared" si="2"/>
        <v>11.85037854484794</v>
      </c>
      <c r="N15" s="66">
        <f t="shared" si="3"/>
        <v>1.5526754779930707</v>
      </c>
      <c r="O15" s="66">
        <f t="shared" si="4"/>
        <v>0.30155267547799308</v>
      </c>
      <c r="P15" s="67">
        <f t="shared" si="5"/>
        <v>10.464519440523548</v>
      </c>
      <c r="Q15" s="64">
        <f t="shared" si="6"/>
        <v>57.731297318105995</v>
      </c>
      <c r="S15" s="58"/>
    </row>
    <row r="16" spans="2:19">
      <c r="B16" s="49" t="s">
        <v>19</v>
      </c>
      <c r="C16" s="50">
        <v>59</v>
      </c>
      <c r="D16" s="50">
        <v>203</v>
      </c>
      <c r="E16" s="50">
        <v>129</v>
      </c>
      <c r="F16" s="70">
        <v>24</v>
      </c>
      <c r="G16" s="50">
        <v>6</v>
      </c>
      <c r="H16" s="50">
        <v>154</v>
      </c>
      <c r="I16" s="50">
        <v>930</v>
      </c>
      <c r="J16" s="50">
        <v>1505</v>
      </c>
      <c r="K16" s="55">
        <f t="shared" si="0"/>
        <v>3.9202657807308969</v>
      </c>
      <c r="L16" s="55">
        <f t="shared" si="1"/>
        <v>13.488372093023257</v>
      </c>
      <c r="M16" s="55">
        <f t="shared" si="2"/>
        <v>8.5714285714285712</v>
      </c>
      <c r="N16" s="55">
        <f t="shared" si="3"/>
        <v>1.5946843853820598</v>
      </c>
      <c r="O16" s="55">
        <f t="shared" si="4"/>
        <v>0.39867109634551495</v>
      </c>
      <c r="P16" s="71">
        <f t="shared" si="5"/>
        <v>10.232558139534884</v>
      </c>
      <c r="Q16" s="55">
        <f t="shared" si="6"/>
        <v>61.794019933554814</v>
      </c>
      <c r="S16" s="58"/>
    </row>
    <row r="17" spans="2:19">
      <c r="B17" s="59" t="s">
        <v>20</v>
      </c>
      <c r="C17" s="60">
        <v>2</v>
      </c>
      <c r="D17" s="61">
        <v>28</v>
      </c>
      <c r="E17" s="61">
        <v>19</v>
      </c>
      <c r="F17" s="62">
        <v>2</v>
      </c>
      <c r="G17" s="63">
        <v>0</v>
      </c>
      <c r="H17" s="60">
        <v>38</v>
      </c>
      <c r="I17" s="60">
        <v>181</v>
      </c>
      <c r="J17" s="60">
        <v>270</v>
      </c>
      <c r="K17" s="64">
        <f t="shared" si="0"/>
        <v>0.7407407407407407</v>
      </c>
      <c r="L17" s="65">
        <f t="shared" si="1"/>
        <v>10.37037037037037</v>
      </c>
      <c r="M17" s="65">
        <f t="shared" si="2"/>
        <v>7.0370370370370372</v>
      </c>
      <c r="N17" s="66">
        <f t="shared" si="3"/>
        <v>0.7407407407407407</v>
      </c>
      <c r="O17" s="66">
        <f t="shared" si="4"/>
        <v>0</v>
      </c>
      <c r="P17" s="67">
        <f t="shared" si="5"/>
        <v>14.074074074074074</v>
      </c>
      <c r="Q17" s="64">
        <f t="shared" si="6"/>
        <v>67.037037037037038</v>
      </c>
      <c r="S17" s="58"/>
    </row>
    <row r="18" spans="2:19" ht="15" customHeight="1">
      <c r="B18" s="49" t="s">
        <v>21</v>
      </c>
      <c r="C18" s="50">
        <v>38</v>
      </c>
      <c r="D18" s="51">
        <v>227</v>
      </c>
      <c r="E18" s="51">
        <v>89</v>
      </c>
      <c r="F18" s="52">
        <v>26</v>
      </c>
      <c r="G18" s="53">
        <v>3</v>
      </c>
      <c r="H18" s="50">
        <v>31</v>
      </c>
      <c r="I18" s="50">
        <v>1246</v>
      </c>
      <c r="J18" s="50">
        <v>1660</v>
      </c>
      <c r="K18" s="54">
        <f t="shared" si="0"/>
        <v>2.2891566265060241</v>
      </c>
      <c r="L18" s="55">
        <f t="shared" si="1"/>
        <v>13.674698795180722</v>
      </c>
      <c r="M18" s="55">
        <f t="shared" si="2"/>
        <v>5.3614457831325302</v>
      </c>
      <c r="N18" s="56">
        <f t="shared" si="3"/>
        <v>1.5662650602409638</v>
      </c>
      <c r="O18" s="56">
        <f t="shared" si="4"/>
        <v>0.18072289156626506</v>
      </c>
      <c r="P18" s="57">
        <f t="shared" si="5"/>
        <v>1.8674698795180722</v>
      </c>
      <c r="Q18" s="54">
        <f t="shared" si="6"/>
        <v>75.060240963855421</v>
      </c>
      <c r="S18" s="58"/>
    </row>
    <row r="19" spans="2:19" ht="15" customHeight="1">
      <c r="B19" s="59" t="s">
        <v>22</v>
      </c>
      <c r="C19" s="60">
        <v>9</v>
      </c>
      <c r="D19" s="60">
        <v>51</v>
      </c>
      <c r="E19" s="60">
        <v>15</v>
      </c>
      <c r="F19" s="68">
        <v>10</v>
      </c>
      <c r="G19" s="60">
        <v>0</v>
      </c>
      <c r="H19" s="60">
        <v>2</v>
      </c>
      <c r="I19" s="60">
        <v>103</v>
      </c>
      <c r="J19" s="60">
        <v>190</v>
      </c>
      <c r="K19" s="65">
        <f t="shared" si="0"/>
        <v>4.7368421052631575</v>
      </c>
      <c r="L19" s="65">
        <f t="shared" si="1"/>
        <v>26.842105263157894</v>
      </c>
      <c r="M19" s="65">
        <f t="shared" si="2"/>
        <v>7.8947368421052628</v>
      </c>
      <c r="N19" s="65">
        <f t="shared" si="3"/>
        <v>5.2631578947368425</v>
      </c>
      <c r="O19" s="65">
        <f t="shared" si="4"/>
        <v>0</v>
      </c>
      <c r="P19" s="69">
        <f t="shared" si="5"/>
        <v>1.0526315789473684</v>
      </c>
      <c r="Q19" s="65">
        <f t="shared" si="6"/>
        <v>54.210526315789473</v>
      </c>
      <c r="S19" s="58"/>
    </row>
    <row r="20" spans="2:19">
      <c r="B20" s="49" t="s">
        <v>23</v>
      </c>
      <c r="C20" s="50">
        <v>34</v>
      </c>
      <c r="D20" s="50">
        <v>246</v>
      </c>
      <c r="E20" s="50">
        <v>188</v>
      </c>
      <c r="F20" s="70">
        <v>36</v>
      </c>
      <c r="G20" s="50">
        <v>4</v>
      </c>
      <c r="H20" s="50">
        <v>126</v>
      </c>
      <c r="I20" s="50">
        <v>1203</v>
      </c>
      <c r="J20" s="50">
        <v>1837</v>
      </c>
      <c r="K20" s="55">
        <f t="shared" si="0"/>
        <v>1.8508437670114317</v>
      </c>
      <c r="L20" s="55">
        <f t="shared" si="1"/>
        <v>13.391399020141534</v>
      </c>
      <c r="M20" s="55">
        <f t="shared" si="2"/>
        <v>10.234077299945563</v>
      </c>
      <c r="N20" s="55">
        <f t="shared" si="3"/>
        <v>1.95971692977681</v>
      </c>
      <c r="O20" s="55">
        <f t="shared" si="4"/>
        <v>0.21774632553075668</v>
      </c>
      <c r="P20" s="71">
        <f t="shared" si="5"/>
        <v>6.8590092542188348</v>
      </c>
      <c r="Q20" s="55">
        <f t="shared" si="6"/>
        <v>65.487207403375066</v>
      </c>
      <c r="S20" s="58"/>
    </row>
    <row r="21" spans="2:19">
      <c r="B21" s="59" t="s">
        <v>24</v>
      </c>
      <c r="C21" s="72">
        <v>9</v>
      </c>
      <c r="D21" s="72">
        <v>61</v>
      </c>
      <c r="E21" s="72">
        <v>9</v>
      </c>
      <c r="F21" s="73">
        <v>2</v>
      </c>
      <c r="G21" s="72">
        <v>0</v>
      </c>
      <c r="H21" s="72">
        <v>4</v>
      </c>
      <c r="I21" s="72">
        <v>195</v>
      </c>
      <c r="J21" s="72">
        <v>280</v>
      </c>
      <c r="K21" s="74">
        <f t="shared" si="0"/>
        <v>3.2142857142857144</v>
      </c>
      <c r="L21" s="74">
        <f t="shared" si="1"/>
        <v>21.785714285714285</v>
      </c>
      <c r="M21" s="74">
        <f t="shared" si="2"/>
        <v>3.2142857142857144</v>
      </c>
      <c r="N21" s="74">
        <f t="shared" si="3"/>
        <v>0.7142857142857143</v>
      </c>
      <c r="O21" s="74">
        <f t="shared" si="4"/>
        <v>0</v>
      </c>
      <c r="P21" s="75">
        <f t="shared" si="5"/>
        <v>1.4285714285714286</v>
      </c>
      <c r="Q21" s="74">
        <f t="shared" si="6"/>
        <v>69.642857142857139</v>
      </c>
      <c r="S21" s="58"/>
    </row>
    <row r="22" spans="2:19">
      <c r="B22" s="28" t="s">
        <v>25</v>
      </c>
      <c r="C22" s="76">
        <f>SUM(C8:C9,C13,C18:C19,C21)</f>
        <v>138</v>
      </c>
      <c r="D22" s="76">
        <f t="shared" ref="D22:J22" si="7">SUM(D8:D9,D13,D18:D19,D21)</f>
        <v>1256</v>
      </c>
      <c r="E22" s="76">
        <f t="shared" si="7"/>
        <v>343</v>
      </c>
      <c r="F22" s="77">
        <f t="shared" si="7"/>
        <v>208</v>
      </c>
      <c r="G22" s="76">
        <f t="shared" si="7"/>
        <v>58</v>
      </c>
      <c r="H22" s="76">
        <f t="shared" si="7"/>
        <v>193</v>
      </c>
      <c r="I22" s="76">
        <f t="shared" si="7"/>
        <v>3432</v>
      </c>
      <c r="J22" s="76">
        <f t="shared" si="7"/>
        <v>5628</v>
      </c>
      <c r="K22" s="78">
        <f t="shared" si="0"/>
        <v>2.4520255863539444</v>
      </c>
      <c r="L22" s="78">
        <f t="shared" si="1"/>
        <v>22.316986496090973</v>
      </c>
      <c r="M22" s="78">
        <f t="shared" si="2"/>
        <v>6.0945273631840795</v>
      </c>
      <c r="N22" s="78">
        <f t="shared" si="3"/>
        <v>3.6958066808813079</v>
      </c>
      <c r="O22" s="78">
        <f t="shared" si="4"/>
        <v>1.0305614783226724</v>
      </c>
      <c r="P22" s="79">
        <f t="shared" si="5"/>
        <v>3.4292821606254442</v>
      </c>
      <c r="Q22" s="78">
        <f t="shared" si="6"/>
        <v>60.980810234541579</v>
      </c>
      <c r="S22" s="58"/>
    </row>
    <row r="23" spans="2:19">
      <c r="B23" s="33" t="s">
        <v>26</v>
      </c>
      <c r="C23" s="53">
        <f>SUM(C6:C7,C10:C12,C14:C17,C20)</f>
        <v>1274</v>
      </c>
      <c r="D23" s="53">
        <f t="shared" ref="D23:J23" si="8">SUM(D6:D7,D10:D12,D14:D17,D20)</f>
        <v>5841</v>
      </c>
      <c r="E23" s="53">
        <f t="shared" si="8"/>
        <v>4154</v>
      </c>
      <c r="F23" s="80">
        <f t="shared" si="8"/>
        <v>637</v>
      </c>
      <c r="G23" s="53">
        <f t="shared" si="8"/>
        <v>145</v>
      </c>
      <c r="H23" s="53">
        <f t="shared" si="8"/>
        <v>3639</v>
      </c>
      <c r="I23" s="53">
        <f t="shared" si="8"/>
        <v>23464</v>
      </c>
      <c r="J23" s="53">
        <f t="shared" si="8"/>
        <v>39154</v>
      </c>
      <c r="K23" s="54">
        <f t="shared" si="0"/>
        <v>3.253818256116872</v>
      </c>
      <c r="L23" s="54">
        <f t="shared" si="1"/>
        <v>14.918016039229709</v>
      </c>
      <c r="M23" s="54">
        <f t="shared" si="2"/>
        <v>10.609388568217806</v>
      </c>
      <c r="N23" s="54">
        <f t="shared" si="3"/>
        <v>1.626909128058436</v>
      </c>
      <c r="O23" s="54">
        <f t="shared" si="4"/>
        <v>0.37033253307452624</v>
      </c>
      <c r="P23" s="81">
        <f t="shared" si="5"/>
        <v>9.2940695714358679</v>
      </c>
      <c r="Q23" s="54">
        <f t="shared" si="6"/>
        <v>59.927465903866782</v>
      </c>
      <c r="S23" s="58"/>
    </row>
    <row r="24" spans="2:19">
      <c r="B24" s="82" t="s">
        <v>27</v>
      </c>
      <c r="C24" s="83">
        <f>C22+C23</f>
        <v>1412</v>
      </c>
      <c r="D24" s="83">
        <f t="shared" ref="D24:J24" si="9">D22+D23</f>
        <v>7097</v>
      </c>
      <c r="E24" s="83">
        <f t="shared" si="9"/>
        <v>4497</v>
      </c>
      <c r="F24" s="84">
        <f t="shared" si="9"/>
        <v>845</v>
      </c>
      <c r="G24" s="83">
        <f t="shared" si="9"/>
        <v>203</v>
      </c>
      <c r="H24" s="83">
        <f t="shared" si="9"/>
        <v>3832</v>
      </c>
      <c r="I24" s="83">
        <f t="shared" si="9"/>
        <v>26896</v>
      </c>
      <c r="J24" s="83">
        <f t="shared" si="9"/>
        <v>44782</v>
      </c>
      <c r="K24" s="85">
        <f t="shared" si="0"/>
        <v>3.1530525657630299</v>
      </c>
      <c r="L24" s="85">
        <f t="shared" si="1"/>
        <v>15.84788531106248</v>
      </c>
      <c r="M24" s="85">
        <f t="shared" si="2"/>
        <v>10.041981153141887</v>
      </c>
      <c r="N24" s="85">
        <f t="shared" si="3"/>
        <v>1.8869188513241928</v>
      </c>
      <c r="O24" s="85">
        <f t="shared" si="4"/>
        <v>0.45330713232995401</v>
      </c>
      <c r="P24" s="86">
        <f t="shared" si="5"/>
        <v>8.5570095127506587</v>
      </c>
      <c r="Q24" s="85">
        <f t="shared" si="6"/>
        <v>60.059845473627796</v>
      </c>
      <c r="S24" s="58"/>
    </row>
    <row r="35" spans="2:17">
      <c r="B35" s="119" t="s">
        <v>40</v>
      </c>
      <c r="C35" s="119"/>
      <c r="D35" s="119"/>
      <c r="E35" s="119"/>
      <c r="F35" s="119"/>
      <c r="G35" s="119"/>
      <c r="H35" s="119"/>
      <c r="I35" s="119"/>
      <c r="J35" s="119"/>
      <c r="K35" s="119"/>
      <c r="L35" s="119"/>
      <c r="M35" s="119"/>
      <c r="N35" s="119"/>
      <c r="O35" s="119"/>
      <c r="P35" s="119"/>
      <c r="Q35" s="119"/>
    </row>
    <row r="43" spans="2:17">
      <c r="C43" s="87"/>
      <c r="D43" s="87"/>
      <c r="E43" s="87"/>
      <c r="F43" s="87"/>
      <c r="G43" s="87"/>
      <c r="H43" s="87"/>
      <c r="I43" s="87"/>
      <c r="J43" s="87"/>
      <c r="K43" s="87"/>
      <c r="L43" s="87"/>
      <c r="M43" s="87"/>
      <c r="N43" s="87"/>
      <c r="O43" s="87"/>
      <c r="P43" s="87"/>
      <c r="Q43" s="87"/>
    </row>
    <row r="44" spans="2:17">
      <c r="C44" s="87"/>
      <c r="D44" s="87"/>
      <c r="E44" s="87"/>
      <c r="F44" s="87"/>
      <c r="G44" s="87"/>
      <c r="H44" s="87"/>
      <c r="I44" s="87"/>
      <c r="J44" s="87"/>
      <c r="K44" s="87"/>
      <c r="L44" s="87"/>
      <c r="M44" s="87"/>
      <c r="N44" s="87"/>
      <c r="O44" s="87"/>
      <c r="P44" s="87"/>
      <c r="Q44" s="87"/>
    </row>
    <row r="45" spans="2:17">
      <c r="C45" s="87"/>
      <c r="D45" s="87"/>
      <c r="E45" s="87"/>
      <c r="F45" s="87"/>
      <c r="G45" s="87"/>
      <c r="H45" s="87"/>
      <c r="I45" s="87"/>
      <c r="J45" s="87"/>
      <c r="K45" s="87"/>
      <c r="L45" s="87"/>
      <c r="M45" s="87"/>
      <c r="N45" s="87"/>
      <c r="O45" s="87"/>
      <c r="P45" s="87"/>
      <c r="Q45" s="87"/>
    </row>
    <row r="46" spans="2:17">
      <c r="C46" s="87"/>
      <c r="D46" s="87"/>
      <c r="E46" s="87"/>
      <c r="F46" s="87"/>
      <c r="G46" s="87"/>
      <c r="H46" s="87"/>
      <c r="I46" s="87"/>
      <c r="J46" s="87"/>
      <c r="K46" s="87"/>
      <c r="L46" s="87"/>
      <c r="M46" s="87"/>
      <c r="N46" s="87"/>
      <c r="O46" s="87"/>
      <c r="P46" s="87"/>
      <c r="Q46" s="87"/>
    </row>
    <row r="47" spans="2:17">
      <c r="C47" s="87"/>
      <c r="D47" s="87"/>
      <c r="E47" s="87"/>
      <c r="F47" s="87"/>
      <c r="G47" s="87"/>
      <c r="H47" s="87"/>
      <c r="I47" s="87"/>
      <c r="J47" s="87"/>
      <c r="K47" s="87"/>
      <c r="L47" s="87"/>
      <c r="M47" s="87"/>
      <c r="N47" s="87"/>
      <c r="O47" s="87"/>
      <c r="P47" s="87"/>
      <c r="Q47" s="87"/>
    </row>
    <row r="48" spans="2:17">
      <c r="C48" s="87"/>
      <c r="D48" s="87"/>
      <c r="E48" s="87"/>
      <c r="F48" s="87"/>
      <c r="G48" s="87"/>
      <c r="H48" s="87"/>
      <c r="I48" s="87"/>
      <c r="J48" s="87"/>
      <c r="K48" s="87"/>
      <c r="L48" s="87"/>
      <c r="M48" s="87"/>
      <c r="N48" s="87"/>
      <c r="O48" s="87"/>
      <c r="P48" s="87"/>
      <c r="Q48" s="87"/>
    </row>
    <row r="49" spans="3:17">
      <c r="C49" s="87"/>
      <c r="D49" s="87"/>
      <c r="E49" s="87"/>
      <c r="F49" s="87"/>
      <c r="G49" s="87"/>
      <c r="H49" s="87"/>
      <c r="I49" s="87"/>
      <c r="J49" s="87"/>
      <c r="K49" s="87"/>
      <c r="L49" s="87"/>
      <c r="M49" s="87"/>
      <c r="N49" s="87"/>
      <c r="O49" s="87"/>
      <c r="P49" s="87"/>
      <c r="Q49" s="87"/>
    </row>
    <row r="50" spans="3:17">
      <c r="C50" s="87"/>
      <c r="D50" s="87"/>
      <c r="E50" s="87"/>
      <c r="F50" s="87"/>
      <c r="G50" s="87"/>
      <c r="H50" s="87"/>
      <c r="I50" s="87"/>
      <c r="J50" s="87"/>
      <c r="K50" s="87"/>
      <c r="L50" s="87"/>
      <c r="M50" s="87"/>
      <c r="N50" s="87"/>
      <c r="O50" s="87"/>
      <c r="P50" s="87"/>
      <c r="Q50" s="87"/>
    </row>
    <row r="51" spans="3:17">
      <c r="C51" s="87"/>
      <c r="D51" s="87"/>
      <c r="E51" s="87"/>
      <c r="F51" s="87"/>
      <c r="G51" s="87"/>
      <c r="H51" s="87"/>
      <c r="I51" s="87"/>
      <c r="J51" s="87"/>
      <c r="K51" s="87"/>
      <c r="L51" s="87"/>
      <c r="M51" s="87"/>
      <c r="N51" s="87"/>
      <c r="O51" s="87"/>
      <c r="P51" s="87"/>
      <c r="Q51" s="87"/>
    </row>
    <row r="52" spans="3:17">
      <c r="C52" s="87"/>
      <c r="D52" s="87"/>
      <c r="E52" s="87"/>
      <c r="F52" s="87"/>
      <c r="G52" s="87"/>
      <c r="H52" s="87"/>
      <c r="I52" s="87"/>
      <c r="J52" s="87"/>
      <c r="K52" s="87"/>
      <c r="L52" s="87"/>
      <c r="M52" s="87"/>
      <c r="N52" s="87"/>
      <c r="O52" s="87"/>
      <c r="P52" s="87"/>
      <c r="Q52" s="87"/>
    </row>
    <row r="53" spans="3:17">
      <c r="C53" s="87"/>
      <c r="D53" s="87"/>
      <c r="E53" s="87"/>
      <c r="F53" s="87"/>
      <c r="G53" s="87"/>
      <c r="H53" s="87"/>
      <c r="I53" s="87"/>
      <c r="J53" s="87"/>
      <c r="K53" s="87"/>
      <c r="L53" s="87"/>
      <c r="M53" s="87"/>
      <c r="N53" s="87"/>
      <c r="O53" s="87"/>
      <c r="P53" s="87"/>
      <c r="Q53" s="87"/>
    </row>
    <row r="54" spans="3:17">
      <c r="C54" s="87"/>
      <c r="D54" s="87"/>
      <c r="E54" s="87"/>
      <c r="F54" s="87"/>
      <c r="G54" s="87"/>
      <c r="H54" s="87"/>
      <c r="I54" s="87"/>
      <c r="J54" s="87"/>
      <c r="K54" s="87"/>
      <c r="L54" s="87"/>
      <c r="M54" s="87"/>
      <c r="N54" s="87"/>
      <c r="O54" s="87"/>
      <c r="P54" s="87"/>
      <c r="Q54" s="87"/>
    </row>
    <row r="55" spans="3:17">
      <c r="C55" s="87"/>
      <c r="D55" s="87"/>
      <c r="E55" s="87"/>
      <c r="F55" s="87"/>
      <c r="G55" s="87"/>
      <c r="H55" s="87"/>
      <c r="I55" s="87"/>
      <c r="J55" s="87"/>
      <c r="K55" s="87"/>
      <c r="L55" s="87"/>
      <c r="M55" s="87"/>
      <c r="N55" s="87"/>
      <c r="O55" s="87"/>
      <c r="P55" s="87"/>
      <c r="Q55" s="87"/>
    </row>
    <row r="56" spans="3:17">
      <c r="C56" s="87"/>
      <c r="D56" s="87"/>
      <c r="E56" s="87"/>
      <c r="F56" s="87"/>
      <c r="G56" s="87"/>
      <c r="H56" s="87"/>
      <c r="I56" s="87"/>
      <c r="J56" s="87"/>
      <c r="K56" s="87"/>
      <c r="L56" s="87"/>
      <c r="M56" s="87"/>
      <c r="N56" s="87"/>
      <c r="O56" s="87"/>
      <c r="P56" s="87"/>
      <c r="Q56" s="87"/>
    </row>
    <row r="57" spans="3:17">
      <c r="C57" s="87"/>
      <c r="D57" s="87"/>
      <c r="E57" s="87"/>
      <c r="F57" s="87"/>
      <c r="G57" s="87"/>
      <c r="H57" s="87"/>
      <c r="I57" s="87"/>
      <c r="J57" s="87"/>
      <c r="K57" s="87"/>
      <c r="L57" s="87"/>
      <c r="M57" s="87"/>
      <c r="N57" s="87"/>
      <c r="O57" s="87"/>
      <c r="P57" s="87"/>
      <c r="Q57" s="87"/>
    </row>
    <row r="58" spans="3:17">
      <c r="C58" s="87"/>
      <c r="D58" s="87"/>
      <c r="E58" s="87"/>
      <c r="F58" s="87"/>
      <c r="G58" s="87"/>
      <c r="H58" s="87"/>
      <c r="I58" s="87"/>
      <c r="J58" s="87"/>
      <c r="K58" s="87"/>
      <c r="L58" s="87"/>
      <c r="M58" s="87"/>
      <c r="N58" s="87"/>
      <c r="O58" s="87"/>
      <c r="P58" s="87"/>
      <c r="Q58" s="87"/>
    </row>
    <row r="59" spans="3:17">
      <c r="C59" s="87"/>
      <c r="D59" s="87"/>
      <c r="E59" s="87"/>
      <c r="F59" s="87"/>
      <c r="G59" s="87"/>
      <c r="H59" s="87"/>
      <c r="I59" s="87"/>
      <c r="J59" s="87"/>
      <c r="K59" s="87"/>
      <c r="L59" s="87"/>
      <c r="M59" s="87"/>
      <c r="N59" s="87"/>
      <c r="O59" s="87"/>
      <c r="P59" s="87"/>
      <c r="Q59" s="87"/>
    </row>
    <row r="60" spans="3:17">
      <c r="C60" s="87"/>
      <c r="D60" s="87"/>
      <c r="E60" s="87"/>
      <c r="F60" s="87"/>
      <c r="G60" s="87"/>
      <c r="H60" s="87"/>
      <c r="I60" s="87"/>
      <c r="J60" s="87"/>
      <c r="K60" s="87"/>
      <c r="L60" s="87"/>
      <c r="M60" s="87"/>
      <c r="N60" s="87"/>
      <c r="O60" s="87"/>
      <c r="P60" s="87"/>
      <c r="Q60" s="87"/>
    </row>
    <row r="61" spans="3:17">
      <c r="C61" s="87"/>
      <c r="D61" s="87"/>
      <c r="E61" s="87"/>
      <c r="F61" s="87"/>
      <c r="G61" s="87"/>
      <c r="H61" s="87"/>
      <c r="I61" s="87"/>
      <c r="J61" s="87"/>
      <c r="K61" s="87"/>
      <c r="L61" s="87"/>
      <c r="M61" s="87"/>
      <c r="N61" s="87"/>
      <c r="O61" s="87"/>
      <c r="P61" s="87"/>
      <c r="Q61" s="87"/>
    </row>
    <row r="62" spans="3:17">
      <c r="C62" s="87"/>
      <c r="D62" s="87"/>
      <c r="E62" s="87"/>
      <c r="F62" s="87"/>
      <c r="G62" s="87"/>
      <c r="H62" s="87"/>
      <c r="I62" s="87"/>
      <c r="J62" s="87"/>
      <c r="K62" s="87"/>
      <c r="L62" s="87"/>
      <c r="M62" s="87"/>
      <c r="N62" s="87"/>
      <c r="O62" s="87"/>
      <c r="P62" s="87"/>
      <c r="Q62" s="87"/>
    </row>
    <row r="63" spans="3:17">
      <c r="C63" s="87"/>
      <c r="D63" s="87"/>
      <c r="E63" s="87"/>
      <c r="F63" s="87"/>
      <c r="G63" s="87"/>
      <c r="H63" s="87"/>
      <c r="I63" s="87"/>
      <c r="J63" s="87"/>
      <c r="K63" s="87"/>
      <c r="L63" s="87"/>
      <c r="M63" s="87"/>
      <c r="N63" s="87"/>
      <c r="O63" s="87"/>
      <c r="P63" s="87"/>
      <c r="Q63" s="87"/>
    </row>
    <row r="64" spans="3:17">
      <c r="C64" s="87"/>
      <c r="D64" s="87"/>
      <c r="E64" s="87"/>
      <c r="F64" s="87"/>
      <c r="G64" s="87"/>
      <c r="H64" s="87"/>
      <c r="I64" s="87"/>
      <c r="J64" s="87"/>
      <c r="K64" s="87"/>
      <c r="L64" s="87"/>
      <c r="M64" s="87"/>
      <c r="N64" s="87"/>
      <c r="O64" s="87"/>
      <c r="P64" s="87"/>
      <c r="Q64" s="87"/>
    </row>
    <row r="65" spans="3:17">
      <c r="C65" s="87"/>
      <c r="D65" s="87"/>
      <c r="E65" s="87"/>
      <c r="F65" s="87"/>
      <c r="G65" s="87"/>
      <c r="H65" s="87"/>
      <c r="I65" s="87"/>
      <c r="J65" s="87"/>
      <c r="K65" s="87"/>
      <c r="L65" s="87"/>
      <c r="M65" s="87"/>
      <c r="N65" s="87"/>
      <c r="O65" s="87"/>
      <c r="P65" s="87"/>
      <c r="Q65" s="87"/>
    </row>
    <row r="66" spans="3:17">
      <c r="C66" s="87"/>
      <c r="D66" s="87"/>
      <c r="E66" s="87"/>
      <c r="F66" s="87"/>
      <c r="G66" s="87"/>
      <c r="H66" s="87"/>
      <c r="I66" s="87"/>
      <c r="J66" s="87"/>
      <c r="K66" s="87"/>
      <c r="L66" s="87"/>
      <c r="M66" s="87"/>
      <c r="N66" s="87"/>
      <c r="O66" s="87"/>
      <c r="P66" s="87"/>
      <c r="Q66" s="87"/>
    </row>
    <row r="67" spans="3:17">
      <c r="C67" s="87"/>
      <c r="D67" s="87"/>
      <c r="E67" s="87"/>
      <c r="F67" s="87"/>
      <c r="G67" s="87"/>
      <c r="H67" s="87"/>
      <c r="I67" s="87"/>
      <c r="J67" s="87"/>
      <c r="K67" s="87"/>
      <c r="L67" s="87"/>
      <c r="M67" s="87"/>
      <c r="N67" s="87"/>
      <c r="O67" s="87"/>
      <c r="P67" s="87"/>
      <c r="Q67" s="87"/>
    </row>
  </sheetData>
  <mergeCells count="6">
    <mergeCell ref="B35:Q35"/>
    <mergeCell ref="B2:Q2"/>
    <mergeCell ref="B3:B5"/>
    <mergeCell ref="C3:Q3"/>
    <mergeCell ref="C5:J5"/>
    <mergeCell ref="K5:Q5"/>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7"/>
  <sheetViews>
    <sheetView zoomScale="80" zoomScaleNormal="80" workbookViewId="0">
      <selection activeCell="B2" sqref="B2:Q2"/>
    </sheetView>
  </sheetViews>
  <sheetFormatPr baseColWidth="10" defaultColWidth="9.109375" defaultRowHeight="14.4"/>
  <cols>
    <col min="1" max="1" width="9.109375" style="1"/>
    <col min="2" max="2" width="27.6640625" style="1" customWidth="1"/>
    <col min="3" max="3" width="14.6640625" style="1" customWidth="1"/>
    <col min="4" max="5" width="14.44140625" style="1" customWidth="1"/>
    <col min="6" max="6" width="17" style="1" customWidth="1"/>
    <col min="7" max="7" width="12.109375" style="1" customWidth="1"/>
    <col min="8" max="9" width="16.44140625" style="1" customWidth="1"/>
    <col min="10" max="10" width="11.44140625" style="1" customWidth="1"/>
    <col min="11" max="11" width="14.33203125" style="1" customWidth="1"/>
    <col min="12" max="12" width="14.88671875" style="1" customWidth="1"/>
    <col min="13" max="13" width="14.44140625" style="1" customWidth="1"/>
    <col min="14" max="14" width="17" style="1" customWidth="1"/>
    <col min="15" max="15" width="11.44140625" style="1" customWidth="1"/>
    <col min="16" max="16" width="16.33203125" style="1" customWidth="1"/>
    <col min="17" max="17" width="15.33203125" style="1" customWidth="1"/>
    <col min="18" max="18" width="10" style="1" customWidth="1"/>
    <col min="19" max="16384" width="9.109375" style="1"/>
  </cols>
  <sheetData>
    <row r="2" spans="2:17" ht="15.6" customHeight="1">
      <c r="B2" s="111" t="s">
        <v>31</v>
      </c>
      <c r="C2" s="122"/>
      <c r="D2" s="122"/>
      <c r="E2" s="122"/>
      <c r="F2" s="122"/>
      <c r="G2" s="122"/>
      <c r="H2" s="122"/>
      <c r="I2" s="122"/>
      <c r="J2" s="122"/>
      <c r="K2" s="122"/>
      <c r="L2" s="122"/>
      <c r="M2" s="122"/>
      <c r="N2" s="122"/>
      <c r="O2" s="122"/>
      <c r="P2" s="122"/>
      <c r="Q2" s="122"/>
    </row>
    <row r="3" spans="2:17" ht="15" customHeight="1">
      <c r="B3" s="123" t="s">
        <v>1</v>
      </c>
      <c r="C3" s="124" t="s">
        <v>2</v>
      </c>
      <c r="D3" s="125"/>
      <c r="E3" s="125"/>
      <c r="F3" s="125"/>
      <c r="G3" s="125"/>
      <c r="H3" s="125"/>
      <c r="I3" s="125"/>
      <c r="J3" s="125"/>
      <c r="K3" s="125"/>
      <c r="L3" s="125"/>
      <c r="M3" s="125"/>
      <c r="N3" s="125"/>
      <c r="O3" s="125"/>
      <c r="P3" s="125"/>
      <c r="Q3" s="126"/>
    </row>
    <row r="4" spans="2:17" ht="70.5" customHeight="1">
      <c r="B4" s="112"/>
      <c r="C4" s="42" t="s">
        <v>33</v>
      </c>
      <c r="D4" s="43" t="s">
        <v>34</v>
      </c>
      <c r="E4" s="43" t="s">
        <v>35</v>
      </c>
      <c r="F4" s="43" t="s">
        <v>3</v>
      </c>
      <c r="G4" s="43" t="s">
        <v>36</v>
      </c>
      <c r="H4" s="43" t="s">
        <v>4</v>
      </c>
      <c r="I4" s="44" t="s">
        <v>5</v>
      </c>
      <c r="J4" s="44" t="s">
        <v>6</v>
      </c>
      <c r="K4" s="42" t="s">
        <v>33</v>
      </c>
      <c r="L4" s="43" t="s">
        <v>34</v>
      </c>
      <c r="M4" s="43" t="s">
        <v>35</v>
      </c>
      <c r="N4" s="43" t="s">
        <v>3</v>
      </c>
      <c r="O4" s="43" t="s">
        <v>36</v>
      </c>
      <c r="P4" s="43" t="s">
        <v>4</v>
      </c>
      <c r="Q4" s="44" t="s">
        <v>5</v>
      </c>
    </row>
    <row r="5" spans="2:17">
      <c r="B5" s="112"/>
      <c r="C5" s="127" t="s">
        <v>7</v>
      </c>
      <c r="D5" s="128"/>
      <c r="E5" s="128"/>
      <c r="F5" s="128"/>
      <c r="G5" s="128"/>
      <c r="H5" s="128"/>
      <c r="I5" s="128"/>
      <c r="J5" s="129"/>
      <c r="K5" s="127" t="s">
        <v>8</v>
      </c>
      <c r="L5" s="128"/>
      <c r="M5" s="128"/>
      <c r="N5" s="128"/>
      <c r="O5" s="128"/>
      <c r="P5" s="128"/>
      <c r="Q5" s="129"/>
    </row>
    <row r="6" spans="2:17">
      <c r="B6" s="2" t="s">
        <v>9</v>
      </c>
      <c r="C6" s="3">
        <v>240</v>
      </c>
      <c r="D6" s="4">
        <v>1010</v>
      </c>
      <c r="E6" s="4">
        <v>478</v>
      </c>
      <c r="F6" s="5">
        <v>41</v>
      </c>
      <c r="G6" s="6">
        <v>26</v>
      </c>
      <c r="H6" s="3">
        <v>546</v>
      </c>
      <c r="I6" s="3">
        <v>4221</v>
      </c>
      <c r="J6" s="3">
        <v>6562</v>
      </c>
      <c r="K6" s="7">
        <v>3.6574215178299299</v>
      </c>
      <c r="L6" s="8">
        <v>15.391648887534288</v>
      </c>
      <c r="M6" s="8">
        <v>7.284364523011277</v>
      </c>
      <c r="N6" s="9">
        <v>0.62480950929594636</v>
      </c>
      <c r="O6" s="9">
        <v>0.39622066443157572</v>
      </c>
      <c r="P6" s="10">
        <v>8.3206339530630906</v>
      </c>
      <c r="Q6" s="7">
        <v>64.324900944833885</v>
      </c>
    </row>
    <row r="7" spans="2:17">
      <c r="B7" s="11" t="s">
        <v>10</v>
      </c>
      <c r="C7" s="12">
        <v>117</v>
      </c>
      <c r="D7" s="13">
        <v>546</v>
      </c>
      <c r="E7" s="13">
        <v>486</v>
      </c>
      <c r="F7" s="14">
        <v>118</v>
      </c>
      <c r="G7" s="15">
        <v>10</v>
      </c>
      <c r="H7" s="12">
        <v>176</v>
      </c>
      <c r="I7" s="12">
        <v>1956</v>
      </c>
      <c r="J7" s="12">
        <v>3409</v>
      </c>
      <c r="K7" s="16">
        <v>3.4320915224405986</v>
      </c>
      <c r="L7" s="17">
        <v>16.016427104722794</v>
      </c>
      <c r="M7" s="17">
        <v>14.25638017013787</v>
      </c>
      <c r="N7" s="18">
        <v>3.4614256380170136</v>
      </c>
      <c r="O7" s="18">
        <v>0.2933411557641537</v>
      </c>
      <c r="P7" s="19">
        <v>5.1628043414491049</v>
      </c>
      <c r="Q7" s="16">
        <v>57.377530067468463</v>
      </c>
    </row>
    <row r="8" spans="2:17">
      <c r="B8" s="2" t="s">
        <v>11</v>
      </c>
      <c r="C8" s="3">
        <v>56</v>
      </c>
      <c r="D8" s="4">
        <v>505</v>
      </c>
      <c r="E8" s="4">
        <v>129</v>
      </c>
      <c r="F8" s="5">
        <v>43</v>
      </c>
      <c r="G8" s="6">
        <v>70</v>
      </c>
      <c r="H8" s="3">
        <v>132</v>
      </c>
      <c r="I8" s="3">
        <v>720</v>
      </c>
      <c r="J8" s="3">
        <v>1655</v>
      </c>
      <c r="K8" s="7">
        <v>3.3836858006042294</v>
      </c>
      <c r="L8" s="8">
        <v>30.513595166163142</v>
      </c>
      <c r="M8" s="8">
        <v>7.7945619335347436</v>
      </c>
      <c r="N8" s="9">
        <v>2.5981873111782479</v>
      </c>
      <c r="O8" s="9">
        <v>4.2296072507552873</v>
      </c>
      <c r="P8" s="10">
        <v>7.97583081570997</v>
      </c>
      <c r="Q8" s="7">
        <v>43.504531722054381</v>
      </c>
    </row>
    <row r="9" spans="2:17">
      <c r="B9" s="11" t="s">
        <v>12</v>
      </c>
      <c r="C9" s="12">
        <v>13</v>
      </c>
      <c r="D9" s="12">
        <v>245</v>
      </c>
      <c r="E9" s="12">
        <v>41</v>
      </c>
      <c r="F9" s="20">
        <v>85</v>
      </c>
      <c r="G9" s="12">
        <v>1</v>
      </c>
      <c r="H9" s="12">
        <v>19</v>
      </c>
      <c r="I9" s="12">
        <v>610</v>
      </c>
      <c r="J9" s="12">
        <v>1014</v>
      </c>
      <c r="K9" s="17">
        <v>1.2820512820512822</v>
      </c>
      <c r="L9" s="17">
        <v>24.161735700197237</v>
      </c>
      <c r="M9" s="17">
        <v>4.0433925049309662</v>
      </c>
      <c r="N9" s="17">
        <v>8.3826429980276131</v>
      </c>
      <c r="O9" s="17">
        <v>9.8619329388560162E-2</v>
      </c>
      <c r="P9" s="21">
        <v>1.873767258382643</v>
      </c>
      <c r="Q9" s="17">
        <v>60.157790927021694</v>
      </c>
    </row>
    <row r="10" spans="2:17">
      <c r="B10" s="2" t="s">
        <v>13</v>
      </c>
      <c r="C10" s="3">
        <v>10</v>
      </c>
      <c r="D10" s="4">
        <v>35</v>
      </c>
      <c r="E10" s="4">
        <v>35</v>
      </c>
      <c r="F10" s="5">
        <v>8</v>
      </c>
      <c r="G10" s="6">
        <v>0</v>
      </c>
      <c r="H10" s="3">
        <v>40</v>
      </c>
      <c r="I10" s="3">
        <v>150</v>
      </c>
      <c r="J10" s="3">
        <v>278</v>
      </c>
      <c r="K10" s="7">
        <v>3.5971223021582732</v>
      </c>
      <c r="L10" s="8">
        <v>12.589928057553957</v>
      </c>
      <c r="M10" s="8">
        <v>12.589928057553957</v>
      </c>
      <c r="N10" s="9">
        <v>2.8776978417266186</v>
      </c>
      <c r="O10" s="9">
        <v>0</v>
      </c>
      <c r="P10" s="10">
        <v>14.388489208633093</v>
      </c>
      <c r="Q10" s="7">
        <v>53.956834532374103</v>
      </c>
    </row>
    <row r="11" spans="2:17">
      <c r="B11" s="11" t="s">
        <v>14</v>
      </c>
      <c r="C11" s="12">
        <v>30</v>
      </c>
      <c r="D11" s="13">
        <v>137</v>
      </c>
      <c r="E11" s="13">
        <v>150</v>
      </c>
      <c r="F11" s="14">
        <v>18</v>
      </c>
      <c r="G11" s="15">
        <v>20</v>
      </c>
      <c r="H11" s="12">
        <v>124</v>
      </c>
      <c r="I11" s="12">
        <v>396</v>
      </c>
      <c r="J11" s="12">
        <v>875</v>
      </c>
      <c r="K11" s="16">
        <v>3.4285714285714284</v>
      </c>
      <c r="L11" s="17">
        <v>15.657142857142857</v>
      </c>
      <c r="M11" s="17">
        <v>17.142857142857142</v>
      </c>
      <c r="N11" s="18">
        <v>2.0571428571428569</v>
      </c>
      <c r="O11" s="18">
        <v>2.2857142857142856</v>
      </c>
      <c r="P11" s="19">
        <v>14.171428571428571</v>
      </c>
      <c r="Q11" s="16">
        <v>45.25714285714286</v>
      </c>
    </row>
    <row r="12" spans="2:17">
      <c r="B12" s="2" t="s">
        <v>15</v>
      </c>
      <c r="C12" s="3">
        <v>99</v>
      </c>
      <c r="D12" s="4">
        <v>329</v>
      </c>
      <c r="E12" s="4">
        <v>175</v>
      </c>
      <c r="F12" s="5">
        <v>32</v>
      </c>
      <c r="G12" s="6">
        <v>7</v>
      </c>
      <c r="H12" s="3">
        <v>297</v>
      </c>
      <c r="I12" s="3">
        <v>1935</v>
      </c>
      <c r="J12" s="3">
        <v>2874</v>
      </c>
      <c r="K12" s="7">
        <v>3.4446764091858038</v>
      </c>
      <c r="L12" s="8">
        <v>11.447459986082116</v>
      </c>
      <c r="M12" s="8">
        <v>6.0890744606819762</v>
      </c>
      <c r="N12" s="9">
        <v>1.1134307585247043</v>
      </c>
      <c r="O12" s="9">
        <v>0.24356297842727906</v>
      </c>
      <c r="P12" s="10">
        <v>10.334029227557412</v>
      </c>
      <c r="Q12" s="7">
        <v>67.327766179540703</v>
      </c>
    </row>
    <row r="13" spans="2:17" ht="15" customHeight="1">
      <c r="B13" s="11" t="s">
        <v>16</v>
      </c>
      <c r="C13" s="12">
        <v>14</v>
      </c>
      <c r="D13" s="13">
        <v>193</v>
      </c>
      <c r="E13" s="13">
        <v>77</v>
      </c>
      <c r="F13" s="14">
        <v>51</v>
      </c>
      <c r="G13" s="15">
        <v>0</v>
      </c>
      <c r="H13" s="12">
        <v>10</v>
      </c>
      <c r="I13" s="12">
        <v>645</v>
      </c>
      <c r="J13" s="12">
        <v>990</v>
      </c>
      <c r="K13" s="16">
        <v>1.4141414141414141</v>
      </c>
      <c r="L13" s="17">
        <v>19.494949494949495</v>
      </c>
      <c r="M13" s="17">
        <v>7.7777777777777777</v>
      </c>
      <c r="N13" s="18">
        <v>5.1515151515151514</v>
      </c>
      <c r="O13" s="18">
        <v>0</v>
      </c>
      <c r="P13" s="19">
        <v>1.0101010101010102</v>
      </c>
      <c r="Q13" s="16">
        <v>65.151515151515156</v>
      </c>
    </row>
    <row r="14" spans="2:17">
      <c r="B14" s="2" t="s">
        <v>17</v>
      </c>
      <c r="C14" s="3">
        <v>181</v>
      </c>
      <c r="D14" s="4">
        <v>870</v>
      </c>
      <c r="E14" s="4">
        <v>679</v>
      </c>
      <c r="F14" s="5">
        <v>408</v>
      </c>
      <c r="G14" s="6">
        <v>20</v>
      </c>
      <c r="H14" s="3">
        <v>441</v>
      </c>
      <c r="I14" s="3">
        <v>3422</v>
      </c>
      <c r="J14" s="3">
        <v>6021</v>
      </c>
      <c r="K14" s="7">
        <v>3.0061451586115262</v>
      </c>
      <c r="L14" s="8">
        <v>14.449427005480818</v>
      </c>
      <c r="M14" s="8">
        <v>11.2771964789902</v>
      </c>
      <c r="N14" s="9">
        <v>6.7762830094668658</v>
      </c>
      <c r="O14" s="9">
        <v>0.33217073575817968</v>
      </c>
      <c r="P14" s="10">
        <v>7.3243647234678626</v>
      </c>
      <c r="Q14" s="7">
        <v>56.834412888224549</v>
      </c>
    </row>
    <row r="15" spans="2:17">
      <c r="B15" s="11" t="s">
        <v>18</v>
      </c>
      <c r="C15" s="12">
        <v>476</v>
      </c>
      <c r="D15" s="13">
        <v>2344</v>
      </c>
      <c r="E15" s="13">
        <v>1748</v>
      </c>
      <c r="F15" s="14">
        <v>251</v>
      </c>
      <c r="G15" s="15">
        <v>46</v>
      </c>
      <c r="H15" s="12">
        <v>1556</v>
      </c>
      <c r="I15" s="12">
        <v>8816</v>
      </c>
      <c r="J15" s="12">
        <v>15237</v>
      </c>
      <c r="K15" s="16">
        <v>3.1239745356697513</v>
      </c>
      <c r="L15" s="17">
        <v>15.383605696659448</v>
      </c>
      <c r="M15" s="17">
        <v>11.472074555358667</v>
      </c>
      <c r="N15" s="18">
        <v>1.6473059001115704</v>
      </c>
      <c r="O15" s="18">
        <v>0.30189669882522807</v>
      </c>
      <c r="P15" s="19">
        <v>10.211983986349018</v>
      </c>
      <c r="Q15" s="16">
        <v>57.859158627026318</v>
      </c>
    </row>
    <row r="16" spans="2:17">
      <c r="B16" s="2" t="s">
        <v>19</v>
      </c>
      <c r="C16" s="3">
        <v>62</v>
      </c>
      <c r="D16" s="3">
        <v>199</v>
      </c>
      <c r="E16" s="3">
        <v>148</v>
      </c>
      <c r="F16" s="22">
        <v>8</v>
      </c>
      <c r="G16" s="3">
        <v>6</v>
      </c>
      <c r="H16" s="3">
        <v>174</v>
      </c>
      <c r="I16" s="3">
        <v>938</v>
      </c>
      <c r="J16" s="3">
        <v>1535</v>
      </c>
      <c r="K16" s="8">
        <v>4.0390879478827362</v>
      </c>
      <c r="L16" s="8">
        <v>12.964169381107492</v>
      </c>
      <c r="M16" s="8">
        <v>9.6416938110749193</v>
      </c>
      <c r="N16" s="8">
        <v>0.52117263843648209</v>
      </c>
      <c r="O16" s="8">
        <v>0.39087947882736157</v>
      </c>
      <c r="P16" s="23">
        <v>11.335504885993485</v>
      </c>
      <c r="Q16" s="8">
        <v>61.107491856677527</v>
      </c>
    </row>
    <row r="17" spans="2:17">
      <c r="B17" s="11" t="s">
        <v>20</v>
      </c>
      <c r="C17" s="12">
        <v>2</v>
      </c>
      <c r="D17" s="13">
        <v>27</v>
      </c>
      <c r="E17" s="13">
        <v>17</v>
      </c>
      <c r="F17" s="14">
        <v>2</v>
      </c>
      <c r="G17" s="15">
        <v>2</v>
      </c>
      <c r="H17" s="12">
        <v>34</v>
      </c>
      <c r="I17" s="12">
        <v>163</v>
      </c>
      <c r="J17" s="12">
        <v>247</v>
      </c>
      <c r="K17" s="16">
        <v>0.80971659919028338</v>
      </c>
      <c r="L17" s="17">
        <v>10.931174089068826</v>
      </c>
      <c r="M17" s="17">
        <v>6.8825910931174086</v>
      </c>
      <c r="N17" s="18">
        <v>0.80971659919028338</v>
      </c>
      <c r="O17" s="18">
        <v>0.80971659919028338</v>
      </c>
      <c r="P17" s="19">
        <v>13.765182186234817</v>
      </c>
      <c r="Q17" s="16">
        <v>65.991902834008101</v>
      </c>
    </row>
    <row r="18" spans="2:17" ht="15" customHeight="1">
      <c r="B18" s="2" t="s">
        <v>21</v>
      </c>
      <c r="C18" s="3">
        <v>47</v>
      </c>
      <c r="D18" s="4">
        <v>232</v>
      </c>
      <c r="E18" s="4">
        <v>98</v>
      </c>
      <c r="F18" s="5">
        <v>21</v>
      </c>
      <c r="G18" s="6">
        <v>1</v>
      </c>
      <c r="H18" s="3">
        <v>35</v>
      </c>
      <c r="I18" s="3">
        <v>1263</v>
      </c>
      <c r="J18" s="3">
        <v>1697</v>
      </c>
      <c r="K18" s="7">
        <v>2.7695934001178548</v>
      </c>
      <c r="L18" s="8">
        <v>13.671184443134944</v>
      </c>
      <c r="M18" s="8">
        <v>5.7748968768414848</v>
      </c>
      <c r="N18" s="9">
        <v>1.2374779021803182</v>
      </c>
      <c r="O18" s="9">
        <v>5.8927519151443723E-2</v>
      </c>
      <c r="P18" s="10">
        <v>2.0624631703005303</v>
      </c>
      <c r="Q18" s="7">
        <v>74.425456688273428</v>
      </c>
    </row>
    <row r="19" spans="2:17" ht="15" customHeight="1">
      <c r="B19" s="11" t="s">
        <v>22</v>
      </c>
      <c r="C19" s="12">
        <v>7</v>
      </c>
      <c r="D19" s="12">
        <v>45</v>
      </c>
      <c r="E19" s="12">
        <v>9</v>
      </c>
      <c r="F19" s="20">
        <v>11</v>
      </c>
      <c r="G19" s="12">
        <v>0</v>
      </c>
      <c r="H19" s="12">
        <v>2</v>
      </c>
      <c r="I19" s="12">
        <v>109</v>
      </c>
      <c r="J19" s="12">
        <v>183</v>
      </c>
      <c r="K19" s="17">
        <v>3.8251366120218577</v>
      </c>
      <c r="L19" s="17">
        <v>24.590163934426229</v>
      </c>
      <c r="M19" s="17">
        <v>4.918032786885246</v>
      </c>
      <c r="N19" s="17">
        <v>6.0109289617486334</v>
      </c>
      <c r="O19" s="17">
        <v>0</v>
      </c>
      <c r="P19" s="21">
        <v>1.0928961748633881</v>
      </c>
      <c r="Q19" s="17">
        <v>59.562841530054648</v>
      </c>
    </row>
    <row r="20" spans="2:17">
      <c r="B20" s="2" t="s">
        <v>23</v>
      </c>
      <c r="C20" s="3">
        <v>45</v>
      </c>
      <c r="D20" s="3">
        <v>269</v>
      </c>
      <c r="E20" s="3">
        <v>181</v>
      </c>
      <c r="F20" s="22">
        <v>39</v>
      </c>
      <c r="G20" s="3">
        <v>10</v>
      </c>
      <c r="H20" s="3">
        <v>135</v>
      </c>
      <c r="I20" s="3">
        <v>1161</v>
      </c>
      <c r="J20" s="3">
        <v>1840</v>
      </c>
      <c r="K20" s="8">
        <v>2.4456521739130435</v>
      </c>
      <c r="L20" s="8">
        <v>14.619565217391305</v>
      </c>
      <c r="M20" s="8">
        <v>9.8369565217391308</v>
      </c>
      <c r="N20" s="8">
        <v>2.1195652173913042</v>
      </c>
      <c r="O20" s="8">
        <v>0.54347826086956519</v>
      </c>
      <c r="P20" s="23">
        <v>7.3369565217391308</v>
      </c>
      <c r="Q20" s="8">
        <v>63.097826086956523</v>
      </c>
    </row>
    <row r="21" spans="2:17">
      <c r="B21" s="11" t="s">
        <v>24</v>
      </c>
      <c r="C21" s="24">
        <v>7</v>
      </c>
      <c r="D21" s="24">
        <v>67</v>
      </c>
      <c r="E21" s="24">
        <v>14</v>
      </c>
      <c r="F21" s="25">
        <v>1</v>
      </c>
      <c r="G21" s="24">
        <v>0</v>
      </c>
      <c r="H21" s="24">
        <v>5</v>
      </c>
      <c r="I21" s="24">
        <v>211</v>
      </c>
      <c r="J21" s="24">
        <v>305</v>
      </c>
      <c r="K21" s="26">
        <v>2.2950819672131146</v>
      </c>
      <c r="L21" s="26">
        <v>21.967213114754099</v>
      </c>
      <c r="M21" s="26">
        <v>4.5901639344262293</v>
      </c>
      <c r="N21" s="26">
        <v>0.32786885245901637</v>
      </c>
      <c r="O21" s="26">
        <v>0</v>
      </c>
      <c r="P21" s="27">
        <v>1.639344262295082</v>
      </c>
      <c r="Q21" s="26">
        <v>69.180327868852459</v>
      </c>
    </row>
    <row r="22" spans="2:17">
      <c r="B22" s="28" t="s">
        <v>25</v>
      </c>
      <c r="C22" s="29">
        <v>144</v>
      </c>
      <c r="D22" s="29">
        <v>1287</v>
      </c>
      <c r="E22" s="29">
        <v>368</v>
      </c>
      <c r="F22" s="30">
        <v>212</v>
      </c>
      <c r="G22" s="29">
        <v>72</v>
      </c>
      <c r="H22" s="29">
        <v>203</v>
      </c>
      <c r="I22" s="29">
        <v>3558</v>
      </c>
      <c r="J22" s="29">
        <v>5844</v>
      </c>
      <c r="K22" s="31">
        <v>2.4640657084188913</v>
      </c>
      <c r="L22" s="31">
        <v>22.022587268993838</v>
      </c>
      <c r="M22" s="31">
        <v>6.2970568104038334</v>
      </c>
      <c r="N22" s="31">
        <v>3.6276522929500343</v>
      </c>
      <c r="O22" s="31">
        <v>1.2320328542094456</v>
      </c>
      <c r="P22" s="32">
        <v>3.4736481861738535</v>
      </c>
      <c r="Q22" s="31">
        <v>60.882956878850102</v>
      </c>
    </row>
    <row r="23" spans="2:17">
      <c r="B23" s="33" t="s">
        <v>26</v>
      </c>
      <c r="C23" s="6">
        <v>1262</v>
      </c>
      <c r="D23" s="6">
        <v>5766</v>
      </c>
      <c r="E23" s="6">
        <v>4097</v>
      </c>
      <c r="F23" s="34">
        <v>925</v>
      </c>
      <c r="G23" s="6">
        <v>147</v>
      </c>
      <c r="H23" s="6">
        <v>3523</v>
      </c>
      <c r="I23" s="6">
        <v>23158</v>
      </c>
      <c r="J23" s="6">
        <v>38878</v>
      </c>
      <c r="K23" s="7">
        <v>3.2460517516333143</v>
      </c>
      <c r="L23" s="7">
        <v>14.831009825608314</v>
      </c>
      <c r="M23" s="7">
        <v>10.538093523329389</v>
      </c>
      <c r="N23" s="7">
        <v>2.3792376151036576</v>
      </c>
      <c r="O23" s="7">
        <v>0.37810586964350018</v>
      </c>
      <c r="P23" s="35">
        <v>9.0616801275785797</v>
      </c>
      <c r="Q23" s="7">
        <v>59.565821287103248</v>
      </c>
    </row>
    <row r="24" spans="2:17">
      <c r="B24" s="36" t="s">
        <v>27</v>
      </c>
      <c r="C24" s="37">
        <v>1406</v>
      </c>
      <c r="D24" s="37">
        <v>7053</v>
      </c>
      <c r="E24" s="37">
        <v>4465</v>
      </c>
      <c r="F24" s="38">
        <v>1137</v>
      </c>
      <c r="G24" s="37">
        <v>219</v>
      </c>
      <c r="H24" s="37">
        <v>3726</v>
      </c>
      <c r="I24" s="37">
        <v>26716</v>
      </c>
      <c r="J24" s="37">
        <v>44722</v>
      </c>
      <c r="K24" s="39">
        <v>3.1438665533741781</v>
      </c>
      <c r="L24" s="39">
        <v>15.770761593846428</v>
      </c>
      <c r="M24" s="39">
        <v>9.9839005411207005</v>
      </c>
      <c r="N24" s="39">
        <v>2.5423728813559321</v>
      </c>
      <c r="O24" s="39">
        <v>0.48969187424533789</v>
      </c>
      <c r="P24" s="40">
        <v>8.3314699700371175</v>
      </c>
      <c r="Q24" s="39">
        <v>59.737936586020304</v>
      </c>
    </row>
    <row r="35" spans="2:17">
      <c r="B35" s="121" t="s">
        <v>32</v>
      </c>
      <c r="C35" s="121"/>
      <c r="D35" s="121"/>
      <c r="E35" s="121"/>
      <c r="F35" s="121"/>
      <c r="G35" s="121"/>
      <c r="H35" s="121"/>
      <c r="I35" s="121"/>
      <c r="J35" s="121"/>
      <c r="K35" s="121"/>
      <c r="L35" s="121"/>
      <c r="M35" s="121"/>
      <c r="N35" s="121"/>
      <c r="O35" s="121"/>
      <c r="P35" s="121"/>
      <c r="Q35" s="121"/>
    </row>
    <row r="43" spans="2:17">
      <c r="C43" s="41"/>
      <c r="D43" s="41"/>
      <c r="E43" s="41"/>
      <c r="F43" s="41"/>
      <c r="G43" s="41"/>
      <c r="H43" s="41"/>
      <c r="I43" s="41"/>
      <c r="J43" s="41"/>
      <c r="K43" s="41"/>
      <c r="L43" s="41"/>
      <c r="M43" s="41"/>
      <c r="N43" s="41"/>
      <c r="O43" s="41"/>
      <c r="P43" s="41"/>
      <c r="Q43" s="41"/>
    </row>
    <row r="44" spans="2:17">
      <c r="C44" s="41"/>
      <c r="D44" s="41"/>
      <c r="E44" s="41"/>
      <c r="F44" s="41"/>
      <c r="G44" s="41"/>
      <c r="H44" s="41"/>
      <c r="I44" s="41"/>
      <c r="J44" s="41"/>
      <c r="K44" s="41"/>
      <c r="L44" s="41"/>
      <c r="M44" s="41"/>
      <c r="N44" s="41"/>
      <c r="O44" s="41"/>
      <c r="P44" s="41"/>
      <c r="Q44" s="41"/>
    </row>
    <row r="45" spans="2:17">
      <c r="C45" s="41"/>
      <c r="D45" s="41"/>
      <c r="E45" s="41"/>
      <c r="F45" s="41"/>
      <c r="G45" s="41"/>
      <c r="H45" s="41"/>
      <c r="I45" s="41"/>
      <c r="J45" s="41"/>
      <c r="K45" s="41"/>
      <c r="L45" s="41"/>
      <c r="M45" s="41"/>
      <c r="N45" s="41"/>
      <c r="O45" s="41"/>
      <c r="P45" s="41"/>
      <c r="Q45" s="41"/>
    </row>
    <row r="46" spans="2:17">
      <c r="C46" s="41"/>
      <c r="D46" s="41"/>
      <c r="E46" s="41"/>
      <c r="F46" s="41"/>
      <c r="G46" s="41"/>
      <c r="H46" s="41"/>
      <c r="I46" s="41"/>
      <c r="J46" s="41"/>
      <c r="K46" s="41"/>
      <c r="L46" s="41"/>
      <c r="M46" s="41"/>
      <c r="N46" s="41"/>
      <c r="O46" s="41"/>
      <c r="P46" s="41"/>
      <c r="Q46" s="41"/>
    </row>
    <row r="47" spans="2:17">
      <c r="C47" s="41"/>
      <c r="D47" s="41"/>
      <c r="E47" s="41"/>
      <c r="F47" s="41"/>
      <c r="G47" s="41"/>
      <c r="H47" s="41"/>
      <c r="I47" s="41"/>
      <c r="J47" s="41"/>
      <c r="K47" s="41"/>
      <c r="L47" s="41"/>
      <c r="M47" s="41"/>
      <c r="N47" s="41"/>
      <c r="O47" s="41"/>
      <c r="P47" s="41"/>
      <c r="Q47" s="41"/>
    </row>
    <row r="48" spans="2:17">
      <c r="C48" s="41"/>
      <c r="D48" s="41"/>
      <c r="E48" s="41"/>
      <c r="F48" s="41"/>
      <c r="G48" s="41"/>
      <c r="H48" s="41"/>
      <c r="I48" s="41"/>
      <c r="J48" s="41"/>
      <c r="K48" s="41"/>
      <c r="L48" s="41"/>
      <c r="M48" s="41"/>
      <c r="N48" s="41"/>
      <c r="O48" s="41"/>
      <c r="P48" s="41"/>
      <c r="Q48" s="41"/>
    </row>
    <row r="49" spans="3:17">
      <c r="C49" s="41"/>
      <c r="D49" s="41"/>
      <c r="E49" s="41"/>
      <c r="F49" s="41"/>
      <c r="G49" s="41"/>
      <c r="H49" s="41"/>
      <c r="I49" s="41"/>
      <c r="J49" s="41"/>
      <c r="K49" s="41"/>
      <c r="L49" s="41"/>
      <c r="M49" s="41"/>
      <c r="N49" s="41"/>
      <c r="O49" s="41"/>
      <c r="P49" s="41"/>
      <c r="Q49" s="41"/>
    </row>
    <row r="50" spans="3:17">
      <c r="C50" s="41"/>
      <c r="D50" s="41"/>
      <c r="E50" s="41"/>
      <c r="F50" s="41"/>
      <c r="G50" s="41"/>
      <c r="H50" s="41"/>
      <c r="I50" s="41"/>
      <c r="J50" s="41"/>
      <c r="K50" s="41"/>
      <c r="L50" s="41"/>
      <c r="M50" s="41"/>
      <c r="N50" s="41"/>
      <c r="O50" s="41"/>
      <c r="P50" s="41"/>
      <c r="Q50" s="41"/>
    </row>
    <row r="51" spans="3:17">
      <c r="C51" s="41"/>
      <c r="D51" s="41"/>
      <c r="E51" s="41"/>
      <c r="F51" s="41"/>
      <c r="G51" s="41"/>
      <c r="H51" s="41"/>
      <c r="I51" s="41"/>
      <c r="J51" s="41"/>
      <c r="K51" s="41"/>
      <c r="L51" s="41"/>
      <c r="M51" s="41"/>
      <c r="N51" s="41"/>
      <c r="O51" s="41"/>
      <c r="P51" s="41"/>
      <c r="Q51" s="41"/>
    </row>
    <row r="52" spans="3:17">
      <c r="C52" s="41"/>
      <c r="D52" s="41"/>
      <c r="E52" s="41"/>
      <c r="F52" s="41"/>
      <c r="G52" s="41"/>
      <c r="H52" s="41"/>
      <c r="I52" s="41"/>
      <c r="J52" s="41"/>
      <c r="K52" s="41"/>
      <c r="L52" s="41"/>
      <c r="M52" s="41"/>
      <c r="N52" s="41"/>
      <c r="O52" s="41"/>
      <c r="P52" s="41"/>
      <c r="Q52" s="41"/>
    </row>
    <row r="53" spans="3:17">
      <c r="C53" s="41"/>
      <c r="D53" s="41"/>
      <c r="E53" s="41"/>
      <c r="F53" s="41"/>
      <c r="G53" s="41"/>
      <c r="H53" s="41"/>
      <c r="I53" s="41"/>
      <c r="J53" s="41"/>
      <c r="K53" s="41"/>
      <c r="L53" s="41"/>
      <c r="M53" s="41"/>
      <c r="N53" s="41"/>
      <c r="O53" s="41"/>
      <c r="P53" s="41"/>
      <c r="Q53" s="41"/>
    </row>
    <row r="54" spans="3:17">
      <c r="C54" s="41"/>
      <c r="D54" s="41"/>
      <c r="E54" s="41"/>
      <c r="F54" s="41"/>
      <c r="G54" s="41"/>
      <c r="H54" s="41"/>
      <c r="I54" s="41"/>
      <c r="J54" s="41"/>
      <c r="K54" s="41"/>
      <c r="L54" s="41"/>
      <c r="M54" s="41"/>
      <c r="N54" s="41"/>
      <c r="O54" s="41"/>
      <c r="P54" s="41"/>
      <c r="Q54" s="41"/>
    </row>
    <row r="55" spans="3:17">
      <c r="C55" s="41"/>
      <c r="D55" s="41"/>
      <c r="E55" s="41"/>
      <c r="F55" s="41"/>
      <c r="G55" s="41"/>
      <c r="H55" s="41"/>
      <c r="I55" s="41"/>
      <c r="J55" s="41"/>
      <c r="K55" s="41"/>
      <c r="L55" s="41"/>
      <c r="M55" s="41"/>
      <c r="N55" s="41"/>
      <c r="O55" s="41"/>
      <c r="P55" s="41"/>
      <c r="Q55" s="41"/>
    </row>
    <row r="56" spans="3:17">
      <c r="C56" s="41"/>
      <c r="D56" s="41"/>
      <c r="E56" s="41"/>
      <c r="F56" s="41"/>
      <c r="G56" s="41"/>
      <c r="H56" s="41"/>
      <c r="I56" s="41"/>
      <c r="J56" s="41"/>
      <c r="K56" s="41"/>
      <c r="L56" s="41"/>
      <c r="M56" s="41"/>
      <c r="N56" s="41"/>
      <c r="O56" s="41"/>
      <c r="P56" s="41"/>
      <c r="Q56" s="41"/>
    </row>
    <row r="57" spans="3:17">
      <c r="C57" s="41"/>
      <c r="D57" s="41"/>
      <c r="E57" s="41"/>
      <c r="F57" s="41"/>
      <c r="G57" s="41"/>
      <c r="H57" s="41"/>
      <c r="I57" s="41"/>
      <c r="J57" s="41"/>
      <c r="K57" s="41"/>
      <c r="L57" s="41"/>
      <c r="M57" s="41"/>
      <c r="N57" s="41"/>
      <c r="O57" s="41"/>
      <c r="P57" s="41"/>
      <c r="Q57" s="41"/>
    </row>
    <row r="58" spans="3:17">
      <c r="C58" s="41"/>
      <c r="D58" s="41"/>
      <c r="E58" s="41"/>
      <c r="F58" s="41"/>
      <c r="G58" s="41"/>
      <c r="H58" s="41"/>
      <c r="I58" s="41"/>
      <c r="J58" s="41"/>
      <c r="K58" s="41"/>
      <c r="L58" s="41"/>
      <c r="M58" s="41"/>
      <c r="N58" s="41"/>
      <c r="O58" s="41"/>
      <c r="P58" s="41"/>
      <c r="Q58" s="41"/>
    </row>
    <row r="59" spans="3:17">
      <c r="C59" s="41"/>
      <c r="D59" s="41"/>
      <c r="E59" s="41"/>
      <c r="F59" s="41"/>
      <c r="G59" s="41"/>
      <c r="H59" s="41"/>
      <c r="I59" s="41"/>
      <c r="J59" s="41"/>
      <c r="K59" s="41"/>
      <c r="L59" s="41"/>
      <c r="M59" s="41"/>
      <c r="N59" s="41"/>
      <c r="O59" s="41"/>
      <c r="P59" s="41"/>
      <c r="Q59" s="41"/>
    </row>
    <row r="60" spans="3:17">
      <c r="C60" s="41"/>
      <c r="D60" s="41"/>
      <c r="E60" s="41"/>
      <c r="F60" s="41"/>
      <c r="G60" s="41"/>
      <c r="H60" s="41"/>
      <c r="I60" s="41"/>
      <c r="J60" s="41"/>
      <c r="K60" s="41"/>
      <c r="L60" s="41"/>
      <c r="M60" s="41"/>
      <c r="N60" s="41"/>
      <c r="O60" s="41"/>
      <c r="P60" s="41"/>
      <c r="Q60" s="41"/>
    </row>
    <row r="61" spans="3:17">
      <c r="C61" s="41"/>
      <c r="D61" s="41"/>
      <c r="E61" s="41"/>
      <c r="F61" s="41"/>
      <c r="G61" s="41"/>
      <c r="H61" s="41"/>
      <c r="I61" s="41"/>
      <c r="J61" s="41"/>
      <c r="K61" s="41"/>
      <c r="L61" s="41"/>
      <c r="M61" s="41"/>
      <c r="N61" s="41"/>
      <c r="O61" s="41"/>
      <c r="P61" s="41"/>
      <c r="Q61" s="41"/>
    </row>
    <row r="62" spans="3:17">
      <c r="C62" s="41"/>
      <c r="D62" s="41"/>
      <c r="E62" s="41"/>
      <c r="F62" s="41"/>
      <c r="G62" s="41"/>
      <c r="H62" s="41"/>
      <c r="I62" s="41"/>
      <c r="J62" s="41"/>
      <c r="K62" s="41"/>
      <c r="L62" s="41"/>
      <c r="M62" s="41"/>
      <c r="N62" s="41"/>
      <c r="O62" s="41"/>
      <c r="P62" s="41"/>
      <c r="Q62" s="41"/>
    </row>
    <row r="63" spans="3:17">
      <c r="C63" s="41"/>
      <c r="D63" s="41"/>
      <c r="E63" s="41"/>
      <c r="F63" s="41"/>
      <c r="G63" s="41"/>
      <c r="H63" s="41"/>
      <c r="I63" s="41"/>
      <c r="J63" s="41"/>
      <c r="K63" s="41"/>
      <c r="L63" s="41"/>
      <c r="M63" s="41"/>
      <c r="N63" s="41"/>
      <c r="O63" s="41"/>
      <c r="P63" s="41"/>
      <c r="Q63" s="41"/>
    </row>
    <row r="64" spans="3:17">
      <c r="C64" s="41"/>
      <c r="D64" s="41"/>
      <c r="E64" s="41"/>
      <c r="F64" s="41"/>
      <c r="G64" s="41"/>
      <c r="H64" s="41"/>
      <c r="I64" s="41"/>
      <c r="J64" s="41"/>
      <c r="K64" s="41"/>
      <c r="L64" s="41"/>
      <c r="M64" s="41"/>
      <c r="N64" s="41"/>
      <c r="O64" s="41"/>
      <c r="P64" s="41"/>
      <c r="Q64" s="41"/>
    </row>
    <row r="65" spans="3:17">
      <c r="C65" s="41"/>
      <c r="D65" s="41"/>
      <c r="E65" s="41"/>
      <c r="F65" s="41"/>
      <c r="G65" s="41"/>
      <c r="H65" s="41"/>
      <c r="I65" s="41"/>
      <c r="J65" s="41"/>
      <c r="K65" s="41"/>
      <c r="L65" s="41"/>
      <c r="M65" s="41"/>
      <c r="N65" s="41"/>
      <c r="O65" s="41"/>
      <c r="P65" s="41"/>
      <c r="Q65" s="41"/>
    </row>
    <row r="66" spans="3:17">
      <c r="C66" s="41"/>
      <c r="D66" s="41"/>
      <c r="E66" s="41"/>
      <c r="F66" s="41"/>
      <c r="G66" s="41"/>
      <c r="H66" s="41"/>
      <c r="I66" s="41"/>
      <c r="J66" s="41"/>
      <c r="K66" s="41"/>
      <c r="L66" s="41"/>
      <c r="M66" s="41"/>
      <c r="N66" s="41"/>
      <c r="O66" s="41"/>
      <c r="P66" s="41"/>
      <c r="Q66" s="41"/>
    </row>
    <row r="67" spans="3:17">
      <c r="C67" s="41"/>
      <c r="D67" s="41"/>
      <c r="E67" s="41"/>
      <c r="F67" s="41"/>
      <c r="G67" s="41"/>
      <c r="H67" s="41"/>
      <c r="I67" s="41"/>
      <c r="J67" s="41"/>
      <c r="K67" s="41"/>
      <c r="L67" s="41"/>
      <c r="M67" s="41"/>
      <c r="N67" s="41"/>
      <c r="O67" s="41"/>
      <c r="P67" s="41"/>
      <c r="Q67" s="41"/>
    </row>
  </sheetData>
  <mergeCells count="6">
    <mergeCell ref="B35:Q35"/>
    <mergeCell ref="B2:Q2"/>
    <mergeCell ref="B3:B5"/>
    <mergeCell ref="C3:Q3"/>
    <mergeCell ref="C5:J5"/>
    <mergeCell ref="K5:Q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67"/>
  <sheetViews>
    <sheetView zoomScale="80" zoomScaleNormal="80" workbookViewId="0">
      <selection activeCell="B2" sqref="B2:Q2"/>
    </sheetView>
  </sheetViews>
  <sheetFormatPr baseColWidth="10" defaultColWidth="9.109375" defaultRowHeight="14.4"/>
  <cols>
    <col min="1" max="1" width="9.109375" style="1"/>
    <col min="2" max="2" width="27.6640625" style="1" customWidth="1"/>
    <col min="3" max="4" width="14" style="1" customWidth="1"/>
    <col min="5" max="5" width="13.88671875" style="1" customWidth="1"/>
    <col min="6" max="6" width="16.88671875" style="1" customWidth="1"/>
    <col min="7" max="7" width="12.109375" style="1" customWidth="1"/>
    <col min="8" max="8" width="16.44140625" style="1" customWidth="1"/>
    <col min="9" max="9" width="13.33203125" style="1" customWidth="1"/>
    <col min="10" max="10" width="11.44140625" style="1" customWidth="1"/>
    <col min="11" max="11" width="14.33203125" style="1" customWidth="1"/>
    <col min="12" max="12" width="13.88671875" style="1" customWidth="1"/>
    <col min="13" max="13" width="14.33203125" style="1" customWidth="1"/>
    <col min="14" max="14" width="16.6640625" style="1" customWidth="1"/>
    <col min="15" max="15" width="11.5546875" style="1" customWidth="1"/>
    <col min="16" max="16" width="16.33203125" style="1" customWidth="1"/>
    <col min="17" max="17" width="13.88671875" style="1" customWidth="1"/>
    <col min="18" max="18" width="10" style="1" customWidth="1"/>
    <col min="19" max="16384" width="9.109375" style="1"/>
  </cols>
  <sheetData>
    <row r="2" spans="2:17" ht="15.6" customHeight="1">
      <c r="B2" s="111" t="s">
        <v>29</v>
      </c>
      <c r="C2" s="122"/>
      <c r="D2" s="122"/>
      <c r="E2" s="122"/>
      <c r="F2" s="122"/>
      <c r="G2" s="122"/>
      <c r="H2" s="122"/>
      <c r="I2" s="122"/>
      <c r="J2" s="122"/>
      <c r="K2" s="122"/>
      <c r="L2" s="122"/>
      <c r="M2" s="122"/>
      <c r="N2" s="122"/>
      <c r="O2" s="122"/>
      <c r="P2" s="122"/>
      <c r="Q2" s="122"/>
    </row>
    <row r="3" spans="2:17" ht="15" customHeight="1">
      <c r="B3" s="123" t="s">
        <v>1</v>
      </c>
      <c r="C3" s="124" t="s">
        <v>2</v>
      </c>
      <c r="D3" s="125"/>
      <c r="E3" s="125"/>
      <c r="F3" s="125"/>
      <c r="G3" s="125"/>
      <c r="H3" s="125"/>
      <c r="I3" s="125"/>
      <c r="J3" s="125"/>
      <c r="K3" s="125"/>
      <c r="L3" s="125"/>
      <c r="M3" s="125"/>
      <c r="N3" s="125"/>
      <c r="O3" s="125"/>
      <c r="P3" s="125"/>
      <c r="Q3" s="126"/>
    </row>
    <row r="4" spans="2:17" ht="73.5" customHeight="1">
      <c r="B4" s="112"/>
      <c r="C4" s="42" t="s">
        <v>33</v>
      </c>
      <c r="D4" s="43" t="s">
        <v>34</v>
      </c>
      <c r="E4" s="43" t="s">
        <v>35</v>
      </c>
      <c r="F4" s="43" t="s">
        <v>3</v>
      </c>
      <c r="G4" s="43" t="s">
        <v>37</v>
      </c>
      <c r="H4" s="43" t="s">
        <v>4</v>
      </c>
      <c r="I4" s="44" t="s">
        <v>5</v>
      </c>
      <c r="J4" s="44" t="s">
        <v>6</v>
      </c>
      <c r="K4" s="42" t="s">
        <v>33</v>
      </c>
      <c r="L4" s="43" t="s">
        <v>34</v>
      </c>
      <c r="M4" s="43" t="s">
        <v>35</v>
      </c>
      <c r="N4" s="43" t="s">
        <v>3</v>
      </c>
      <c r="O4" s="43" t="s">
        <v>37</v>
      </c>
      <c r="P4" s="43" t="s">
        <v>4</v>
      </c>
      <c r="Q4" s="44" t="s">
        <v>5</v>
      </c>
    </row>
    <row r="5" spans="2:17">
      <c r="B5" s="112"/>
      <c r="C5" s="127" t="s">
        <v>7</v>
      </c>
      <c r="D5" s="128"/>
      <c r="E5" s="128"/>
      <c r="F5" s="128"/>
      <c r="G5" s="128"/>
      <c r="H5" s="128"/>
      <c r="I5" s="128"/>
      <c r="J5" s="129"/>
      <c r="K5" s="127" t="s">
        <v>8</v>
      </c>
      <c r="L5" s="128"/>
      <c r="M5" s="128"/>
      <c r="N5" s="128"/>
      <c r="O5" s="128"/>
      <c r="P5" s="128"/>
      <c r="Q5" s="129"/>
    </row>
    <row r="6" spans="2:17">
      <c r="B6" s="2" t="s">
        <v>9</v>
      </c>
      <c r="C6" s="3">
        <v>232</v>
      </c>
      <c r="D6" s="4">
        <v>990</v>
      </c>
      <c r="E6" s="4">
        <v>520</v>
      </c>
      <c r="F6" s="5">
        <v>41</v>
      </c>
      <c r="G6" s="6">
        <v>34</v>
      </c>
      <c r="H6" s="3">
        <v>570</v>
      </c>
      <c r="I6" s="3">
        <v>4187</v>
      </c>
      <c r="J6" s="3">
        <v>6574</v>
      </c>
      <c r="K6" s="7">
        <v>3.5290538484940677</v>
      </c>
      <c r="L6" s="8">
        <v>15.059324612108306</v>
      </c>
      <c r="M6" s="8">
        <v>7.9099482811073925</v>
      </c>
      <c r="N6" s="9">
        <v>0.62366899908731366</v>
      </c>
      <c r="O6" s="9">
        <v>0.51718892607240641</v>
      </c>
      <c r="P6" s="10">
        <v>8.6705202312138727</v>
      </c>
      <c r="Q6" s="7">
        <v>63.690295101916639</v>
      </c>
    </row>
    <row r="7" spans="2:17">
      <c r="B7" s="11" t="s">
        <v>10</v>
      </c>
      <c r="C7" s="12">
        <v>118</v>
      </c>
      <c r="D7" s="13">
        <v>513</v>
      </c>
      <c r="E7" s="13">
        <v>484</v>
      </c>
      <c r="F7" s="14">
        <v>54</v>
      </c>
      <c r="G7" s="15">
        <v>11</v>
      </c>
      <c r="H7" s="12">
        <v>177</v>
      </c>
      <c r="I7" s="12">
        <v>2028</v>
      </c>
      <c r="J7" s="12">
        <v>3385</v>
      </c>
      <c r="K7" s="16">
        <v>3.4859675036927622</v>
      </c>
      <c r="L7" s="17">
        <v>15.155096011816839</v>
      </c>
      <c r="M7" s="17">
        <v>14.298375184638109</v>
      </c>
      <c r="N7" s="18">
        <v>1.5952732644017724</v>
      </c>
      <c r="O7" s="18">
        <v>0.32496307237813887</v>
      </c>
      <c r="P7" s="19">
        <v>5.2289512555391431</v>
      </c>
      <c r="Q7" s="16">
        <v>59.911373707533237</v>
      </c>
    </row>
    <row r="8" spans="2:17">
      <c r="B8" s="2" t="s">
        <v>11</v>
      </c>
      <c r="C8" s="3">
        <v>58</v>
      </c>
      <c r="D8" s="4">
        <v>475</v>
      </c>
      <c r="E8" s="4">
        <v>122</v>
      </c>
      <c r="F8" s="5">
        <v>34</v>
      </c>
      <c r="G8" s="6">
        <v>67</v>
      </c>
      <c r="H8" s="3">
        <v>107</v>
      </c>
      <c r="I8" s="3">
        <v>758</v>
      </c>
      <c r="J8" s="3">
        <v>1621</v>
      </c>
      <c r="K8" s="7">
        <v>3.5780382479950648</v>
      </c>
      <c r="L8" s="8">
        <v>29.302899444787169</v>
      </c>
      <c r="M8" s="8">
        <v>7.5262183837137568</v>
      </c>
      <c r="N8" s="9">
        <v>2.097470697100555</v>
      </c>
      <c r="O8" s="9">
        <v>4.1332510795805062</v>
      </c>
      <c r="P8" s="10">
        <v>6.6008636644046881</v>
      </c>
      <c r="Q8" s="7">
        <v>46.761258482418263</v>
      </c>
    </row>
    <row r="9" spans="2:17">
      <c r="B9" s="11" t="s">
        <v>12</v>
      </c>
      <c r="C9" s="12">
        <v>12</v>
      </c>
      <c r="D9" s="12">
        <v>260</v>
      </c>
      <c r="E9" s="12">
        <v>47</v>
      </c>
      <c r="F9" s="20">
        <v>32</v>
      </c>
      <c r="G9" s="12">
        <v>1</v>
      </c>
      <c r="H9" s="12">
        <v>17</v>
      </c>
      <c r="I9" s="12">
        <v>687</v>
      </c>
      <c r="J9" s="12">
        <v>1056</v>
      </c>
      <c r="K9" s="17">
        <v>1.1363636363636365</v>
      </c>
      <c r="L9" s="17">
        <v>24.621212121212121</v>
      </c>
      <c r="M9" s="17">
        <v>4.4507575757575761</v>
      </c>
      <c r="N9" s="17">
        <v>3.0303030303030303</v>
      </c>
      <c r="O9" s="17">
        <v>9.4696969696969696E-2</v>
      </c>
      <c r="P9" s="21">
        <v>1.6098484848484849</v>
      </c>
      <c r="Q9" s="17">
        <v>65.056818181818187</v>
      </c>
    </row>
    <row r="10" spans="2:17">
      <c r="B10" s="2" t="s">
        <v>13</v>
      </c>
      <c r="C10" s="3">
        <v>10</v>
      </c>
      <c r="D10" s="4">
        <v>39</v>
      </c>
      <c r="E10" s="4">
        <v>38</v>
      </c>
      <c r="F10" s="5">
        <v>7</v>
      </c>
      <c r="G10" s="6">
        <v>1</v>
      </c>
      <c r="H10" s="3">
        <v>45</v>
      </c>
      <c r="I10" s="3">
        <v>155</v>
      </c>
      <c r="J10" s="3">
        <v>295</v>
      </c>
      <c r="K10" s="7">
        <v>3.3898305084745761</v>
      </c>
      <c r="L10" s="8">
        <v>13.220338983050848</v>
      </c>
      <c r="M10" s="8">
        <v>12.881355932203389</v>
      </c>
      <c r="N10" s="9">
        <v>2.3728813559322033</v>
      </c>
      <c r="O10" s="9">
        <v>0.33898305084745761</v>
      </c>
      <c r="P10" s="10">
        <v>15.254237288135593</v>
      </c>
      <c r="Q10" s="7">
        <v>52.542372881355931</v>
      </c>
    </row>
    <row r="11" spans="2:17">
      <c r="B11" s="11" t="s">
        <v>14</v>
      </c>
      <c r="C11" s="12">
        <v>37</v>
      </c>
      <c r="D11" s="13">
        <v>139</v>
      </c>
      <c r="E11" s="13">
        <v>156</v>
      </c>
      <c r="F11" s="14">
        <v>18</v>
      </c>
      <c r="G11" s="15">
        <v>24</v>
      </c>
      <c r="H11" s="12">
        <v>132</v>
      </c>
      <c r="I11" s="12">
        <v>414</v>
      </c>
      <c r="J11" s="12">
        <v>920</v>
      </c>
      <c r="K11" s="16">
        <v>4.0217391304347823</v>
      </c>
      <c r="L11" s="17">
        <v>15.108695652173912</v>
      </c>
      <c r="M11" s="17">
        <v>16.956521739130434</v>
      </c>
      <c r="N11" s="18">
        <v>1.9565217391304348</v>
      </c>
      <c r="O11" s="18">
        <v>2.6086956521739131</v>
      </c>
      <c r="P11" s="19">
        <v>14.347826086956522</v>
      </c>
      <c r="Q11" s="16">
        <v>45</v>
      </c>
    </row>
    <row r="12" spans="2:17">
      <c r="B12" s="2" t="s">
        <v>15</v>
      </c>
      <c r="C12" s="3">
        <v>79</v>
      </c>
      <c r="D12" s="4">
        <v>323</v>
      </c>
      <c r="E12" s="4">
        <v>155</v>
      </c>
      <c r="F12" s="5">
        <v>38</v>
      </c>
      <c r="G12" s="6">
        <v>11</v>
      </c>
      <c r="H12" s="3">
        <v>267</v>
      </c>
      <c r="I12" s="3">
        <v>1944</v>
      </c>
      <c r="J12" s="3">
        <v>2817</v>
      </c>
      <c r="K12" s="7">
        <v>2.8044018459353923</v>
      </c>
      <c r="L12" s="8">
        <v>11.466098686545971</v>
      </c>
      <c r="M12" s="8">
        <v>5.502307419240327</v>
      </c>
      <c r="N12" s="9">
        <v>1.3489527866524671</v>
      </c>
      <c r="O12" s="9">
        <v>0.39048633297834578</v>
      </c>
      <c r="P12" s="10">
        <v>9.4781682641107565</v>
      </c>
      <c r="Q12" s="7">
        <v>69.009584664536746</v>
      </c>
    </row>
    <row r="13" spans="2:17" ht="15" customHeight="1">
      <c r="B13" s="11" t="s">
        <v>16</v>
      </c>
      <c r="C13" s="12">
        <v>16</v>
      </c>
      <c r="D13" s="13">
        <v>215</v>
      </c>
      <c r="E13" s="13">
        <v>79</v>
      </c>
      <c r="F13" s="14">
        <v>22</v>
      </c>
      <c r="G13" s="15">
        <v>0</v>
      </c>
      <c r="H13" s="12">
        <v>9</v>
      </c>
      <c r="I13" s="12">
        <v>732</v>
      </c>
      <c r="J13" s="12">
        <v>1073</v>
      </c>
      <c r="K13" s="16">
        <v>1.4911463187325256</v>
      </c>
      <c r="L13" s="17">
        <v>20.037278657968312</v>
      </c>
      <c r="M13" s="17">
        <v>7.3625349487418452</v>
      </c>
      <c r="N13" s="18">
        <v>2.0503261882572228</v>
      </c>
      <c r="O13" s="18">
        <v>0</v>
      </c>
      <c r="P13" s="19">
        <v>0.83876980428704562</v>
      </c>
      <c r="Q13" s="16">
        <v>68.219944082013043</v>
      </c>
    </row>
    <row r="14" spans="2:17">
      <c r="B14" s="2" t="s">
        <v>17</v>
      </c>
      <c r="C14" s="3">
        <v>172</v>
      </c>
      <c r="D14" s="4">
        <v>862</v>
      </c>
      <c r="E14" s="4">
        <v>668</v>
      </c>
      <c r="F14" s="5">
        <v>372</v>
      </c>
      <c r="G14" s="6">
        <v>8</v>
      </c>
      <c r="H14" s="3">
        <v>405</v>
      </c>
      <c r="I14" s="3">
        <v>3563</v>
      </c>
      <c r="J14" s="3">
        <v>6050</v>
      </c>
      <c r="K14" s="7">
        <v>2.8429752066115701</v>
      </c>
      <c r="L14" s="8">
        <v>14.24793388429752</v>
      </c>
      <c r="M14" s="8">
        <v>11.041322314049587</v>
      </c>
      <c r="N14" s="9">
        <v>6.1487603305785123</v>
      </c>
      <c r="O14" s="9">
        <v>0.13223140495867769</v>
      </c>
      <c r="P14" s="10">
        <v>6.6942148760330582</v>
      </c>
      <c r="Q14" s="7">
        <v>58.892561983471076</v>
      </c>
    </row>
    <row r="15" spans="2:17">
      <c r="B15" s="11" t="s">
        <v>18</v>
      </c>
      <c r="C15" s="12">
        <v>485</v>
      </c>
      <c r="D15" s="13">
        <v>2303</v>
      </c>
      <c r="E15" s="13">
        <v>1638</v>
      </c>
      <c r="F15" s="14">
        <v>132</v>
      </c>
      <c r="G15" s="15">
        <v>56</v>
      </c>
      <c r="H15" s="12">
        <v>1414</v>
      </c>
      <c r="I15" s="12">
        <v>8669</v>
      </c>
      <c r="J15" s="12">
        <v>14697</v>
      </c>
      <c r="K15" s="16">
        <v>3.2999931958903179</v>
      </c>
      <c r="L15" s="17">
        <v>15.669864598217323</v>
      </c>
      <c r="M15" s="17">
        <v>11.145131659522351</v>
      </c>
      <c r="N15" s="18">
        <v>0.8981424780567463</v>
      </c>
      <c r="O15" s="18">
        <v>0.38103014220589237</v>
      </c>
      <c r="P15" s="19">
        <v>9.6210110906987829</v>
      </c>
      <c r="Q15" s="16">
        <v>58.98482683540859</v>
      </c>
    </row>
    <row r="16" spans="2:17">
      <c r="B16" s="2" t="s">
        <v>19</v>
      </c>
      <c r="C16" s="3">
        <v>62</v>
      </c>
      <c r="D16" s="3">
        <v>217</v>
      </c>
      <c r="E16" s="3">
        <v>157</v>
      </c>
      <c r="F16" s="22">
        <v>9</v>
      </c>
      <c r="G16" s="3">
        <v>6</v>
      </c>
      <c r="H16" s="3">
        <v>154</v>
      </c>
      <c r="I16" s="3">
        <v>919</v>
      </c>
      <c r="J16" s="3">
        <v>1524</v>
      </c>
      <c r="K16" s="8">
        <v>4.0682414698162725</v>
      </c>
      <c r="L16" s="8">
        <v>14.238845144356956</v>
      </c>
      <c r="M16" s="8">
        <v>10.301837270341208</v>
      </c>
      <c r="N16" s="8">
        <v>0.59055118110236215</v>
      </c>
      <c r="O16" s="8">
        <v>0.39370078740157483</v>
      </c>
      <c r="P16" s="23">
        <v>10.104986876640419</v>
      </c>
      <c r="Q16" s="8">
        <v>60.30183727034121</v>
      </c>
    </row>
    <row r="17" spans="2:17">
      <c r="B17" s="11" t="s">
        <v>20</v>
      </c>
      <c r="C17" s="12">
        <v>2</v>
      </c>
      <c r="D17" s="13">
        <v>27</v>
      </c>
      <c r="E17" s="13">
        <v>18</v>
      </c>
      <c r="F17" s="14">
        <v>2</v>
      </c>
      <c r="G17" s="15">
        <v>0</v>
      </c>
      <c r="H17" s="12">
        <v>38</v>
      </c>
      <c r="I17" s="12">
        <v>152</v>
      </c>
      <c r="J17" s="12">
        <v>239</v>
      </c>
      <c r="K17" s="16">
        <v>0.83682008368200833</v>
      </c>
      <c r="L17" s="17">
        <v>11.297071129707113</v>
      </c>
      <c r="M17" s="17">
        <v>7.531380753138075</v>
      </c>
      <c r="N17" s="18">
        <v>0.83682008368200833</v>
      </c>
      <c r="O17" s="18">
        <v>0</v>
      </c>
      <c r="P17" s="19">
        <v>15.899581589958158</v>
      </c>
      <c r="Q17" s="16">
        <v>63.598326359832633</v>
      </c>
    </row>
    <row r="18" spans="2:17" ht="15" customHeight="1">
      <c r="B18" s="2" t="s">
        <v>21</v>
      </c>
      <c r="C18" s="3">
        <v>49</v>
      </c>
      <c r="D18" s="4">
        <v>228</v>
      </c>
      <c r="E18" s="4">
        <v>97</v>
      </c>
      <c r="F18" s="5">
        <v>27</v>
      </c>
      <c r="G18" s="6">
        <v>2</v>
      </c>
      <c r="H18" s="3">
        <v>36</v>
      </c>
      <c r="I18" s="3">
        <v>1277</v>
      </c>
      <c r="J18" s="3">
        <v>1716</v>
      </c>
      <c r="K18" s="7">
        <v>2.8554778554778553</v>
      </c>
      <c r="L18" s="8">
        <v>13.286713286713287</v>
      </c>
      <c r="M18" s="8">
        <v>5.6526806526806528</v>
      </c>
      <c r="N18" s="9">
        <v>1.5734265734265733</v>
      </c>
      <c r="O18" s="9">
        <v>0.11655011655011654</v>
      </c>
      <c r="P18" s="10">
        <v>2.0979020979020979</v>
      </c>
      <c r="Q18" s="7">
        <v>74.417249417249423</v>
      </c>
    </row>
    <row r="19" spans="2:17" ht="15" customHeight="1">
      <c r="B19" s="11" t="s">
        <v>22</v>
      </c>
      <c r="C19" s="12">
        <v>5</v>
      </c>
      <c r="D19" s="12">
        <v>47</v>
      </c>
      <c r="E19" s="12">
        <v>11</v>
      </c>
      <c r="F19" s="20">
        <v>11</v>
      </c>
      <c r="G19" s="12">
        <v>0</v>
      </c>
      <c r="H19" s="12">
        <v>3</v>
      </c>
      <c r="I19" s="12">
        <v>112</v>
      </c>
      <c r="J19" s="12">
        <v>189</v>
      </c>
      <c r="K19" s="17">
        <v>2.6455026455026456</v>
      </c>
      <c r="L19" s="17">
        <v>24.867724867724867</v>
      </c>
      <c r="M19" s="17">
        <v>5.8201058201058204</v>
      </c>
      <c r="N19" s="17">
        <v>5.8201058201058204</v>
      </c>
      <c r="O19" s="17">
        <v>0</v>
      </c>
      <c r="P19" s="21">
        <v>1.5873015873015872</v>
      </c>
      <c r="Q19" s="17">
        <v>59.25925925925926</v>
      </c>
    </row>
    <row r="20" spans="2:17">
      <c r="B20" s="2" t="s">
        <v>23</v>
      </c>
      <c r="C20" s="3">
        <v>30</v>
      </c>
      <c r="D20" s="3">
        <v>232</v>
      </c>
      <c r="E20" s="3">
        <v>146</v>
      </c>
      <c r="F20" s="22">
        <v>52</v>
      </c>
      <c r="G20" s="3">
        <v>1</v>
      </c>
      <c r="H20" s="3">
        <v>91</v>
      </c>
      <c r="I20" s="3">
        <v>1167</v>
      </c>
      <c r="J20" s="3">
        <v>1719</v>
      </c>
      <c r="K20" s="8">
        <v>1.7452006980802792</v>
      </c>
      <c r="L20" s="8">
        <v>13.496218731820827</v>
      </c>
      <c r="M20" s="8">
        <v>8.4933100639906929</v>
      </c>
      <c r="N20" s="8">
        <v>3.0250145433391507</v>
      </c>
      <c r="O20" s="8">
        <v>5.8173356602675974E-2</v>
      </c>
      <c r="P20" s="23">
        <v>5.2937754508435138</v>
      </c>
      <c r="Q20" s="8">
        <v>67.888307155322863</v>
      </c>
    </row>
    <row r="21" spans="2:17">
      <c r="B21" s="11" t="s">
        <v>24</v>
      </c>
      <c r="C21" s="24">
        <v>2</v>
      </c>
      <c r="D21" s="24">
        <v>64</v>
      </c>
      <c r="E21" s="24">
        <v>11</v>
      </c>
      <c r="F21" s="25">
        <v>3</v>
      </c>
      <c r="G21" s="24">
        <v>0</v>
      </c>
      <c r="H21" s="24">
        <v>8</v>
      </c>
      <c r="I21" s="24">
        <v>218</v>
      </c>
      <c r="J21" s="24">
        <v>306</v>
      </c>
      <c r="K21" s="26">
        <v>0.65359477124183007</v>
      </c>
      <c r="L21" s="26">
        <v>20.915032679738562</v>
      </c>
      <c r="M21" s="26">
        <v>3.5947712418300655</v>
      </c>
      <c r="N21" s="26">
        <v>0.98039215686274506</v>
      </c>
      <c r="O21" s="26">
        <v>0</v>
      </c>
      <c r="P21" s="27">
        <v>2.6143790849673203</v>
      </c>
      <c r="Q21" s="26">
        <v>71.24183006535948</v>
      </c>
    </row>
    <row r="22" spans="2:17">
      <c r="B22" s="28" t="s">
        <v>25</v>
      </c>
      <c r="C22" s="29">
        <v>142</v>
      </c>
      <c r="D22" s="29">
        <v>1289</v>
      </c>
      <c r="E22" s="29">
        <v>367</v>
      </c>
      <c r="F22" s="30">
        <v>129</v>
      </c>
      <c r="G22" s="29">
        <v>70</v>
      </c>
      <c r="H22" s="29">
        <v>180</v>
      </c>
      <c r="I22" s="29">
        <v>3784</v>
      </c>
      <c r="J22" s="29">
        <v>5961</v>
      </c>
      <c r="K22" s="31">
        <v>2.3821506458647876</v>
      </c>
      <c r="L22" s="31">
        <v>21.623888609293743</v>
      </c>
      <c r="M22" s="31">
        <v>6.1566851199463182</v>
      </c>
      <c r="N22" s="31">
        <v>2.1640664318067437</v>
      </c>
      <c r="O22" s="31">
        <v>1.1742996141586981</v>
      </c>
      <c r="P22" s="32">
        <v>3.0196275792652241</v>
      </c>
      <c r="Q22" s="31">
        <v>63.479281999664487</v>
      </c>
    </row>
    <row r="23" spans="2:17">
      <c r="B23" s="33" t="s">
        <v>26</v>
      </c>
      <c r="C23" s="6">
        <v>1227</v>
      </c>
      <c r="D23" s="6">
        <v>5645</v>
      </c>
      <c r="E23" s="6">
        <v>3980</v>
      </c>
      <c r="F23" s="34">
        <v>725</v>
      </c>
      <c r="G23" s="6">
        <v>152</v>
      </c>
      <c r="H23" s="6">
        <v>3293</v>
      </c>
      <c r="I23" s="6">
        <v>23198</v>
      </c>
      <c r="J23" s="6">
        <v>38220</v>
      </c>
      <c r="K23" s="7">
        <v>3.2103610675039245</v>
      </c>
      <c r="L23" s="7">
        <v>14.769754055468342</v>
      </c>
      <c r="M23" s="7">
        <v>10.413396127681843</v>
      </c>
      <c r="N23" s="7">
        <v>1.8969126111983254</v>
      </c>
      <c r="O23" s="7">
        <v>0.39769754055468343</v>
      </c>
      <c r="P23" s="35">
        <v>8.6159079016221867</v>
      </c>
      <c r="Q23" s="7">
        <v>60.695970695970693</v>
      </c>
    </row>
    <row r="24" spans="2:17">
      <c r="B24" s="36" t="s">
        <v>27</v>
      </c>
      <c r="C24" s="37">
        <v>1369</v>
      </c>
      <c r="D24" s="37">
        <v>6934</v>
      </c>
      <c r="E24" s="37">
        <v>4347</v>
      </c>
      <c r="F24" s="38">
        <v>854</v>
      </c>
      <c r="G24" s="37">
        <v>222</v>
      </c>
      <c r="H24" s="37">
        <v>3473</v>
      </c>
      <c r="I24" s="37">
        <v>26982</v>
      </c>
      <c r="J24" s="37">
        <v>44181</v>
      </c>
      <c r="K24" s="39">
        <v>3.0986170525791632</v>
      </c>
      <c r="L24" s="39">
        <v>15.694529322559472</v>
      </c>
      <c r="M24" s="39">
        <v>9.8390710939091459</v>
      </c>
      <c r="N24" s="39">
        <v>1.9329576062108147</v>
      </c>
      <c r="O24" s="39">
        <v>0.50247844095878313</v>
      </c>
      <c r="P24" s="40">
        <v>7.8608451596840272</v>
      </c>
      <c r="Q24" s="39">
        <v>61.071501324098591</v>
      </c>
    </row>
    <row r="35" spans="2:17">
      <c r="B35" s="130" t="s">
        <v>30</v>
      </c>
      <c r="C35" s="130"/>
      <c r="D35" s="130"/>
      <c r="E35" s="130"/>
      <c r="F35" s="130"/>
      <c r="G35" s="130"/>
      <c r="H35" s="130"/>
      <c r="I35" s="130"/>
      <c r="J35" s="130"/>
      <c r="K35" s="130"/>
      <c r="L35" s="130"/>
      <c r="M35" s="130"/>
      <c r="N35" s="130"/>
      <c r="O35" s="130"/>
      <c r="P35" s="130"/>
      <c r="Q35" s="130"/>
    </row>
    <row r="43" spans="2:17">
      <c r="C43" s="41"/>
      <c r="D43" s="41"/>
      <c r="E43" s="41"/>
      <c r="F43" s="41"/>
      <c r="G43" s="41"/>
      <c r="H43" s="41"/>
      <c r="I43" s="41"/>
      <c r="J43" s="41"/>
      <c r="K43" s="41"/>
      <c r="L43" s="41"/>
      <c r="M43" s="41"/>
      <c r="N43" s="41"/>
      <c r="O43" s="41"/>
      <c r="P43" s="41"/>
      <c r="Q43" s="41"/>
    </row>
    <row r="44" spans="2:17">
      <c r="C44" s="41"/>
      <c r="D44" s="41"/>
      <c r="E44" s="41"/>
      <c r="F44" s="41"/>
      <c r="G44" s="41"/>
      <c r="H44" s="41"/>
      <c r="I44" s="41"/>
      <c r="J44" s="41"/>
      <c r="K44" s="41"/>
      <c r="L44" s="41"/>
      <c r="M44" s="41"/>
      <c r="N44" s="41"/>
      <c r="O44" s="41"/>
      <c r="P44" s="41"/>
      <c r="Q44" s="41"/>
    </row>
    <row r="45" spans="2:17">
      <c r="C45" s="41"/>
      <c r="D45" s="41"/>
      <c r="E45" s="41"/>
      <c r="F45" s="41"/>
      <c r="G45" s="41"/>
      <c r="H45" s="41"/>
      <c r="I45" s="41"/>
      <c r="J45" s="41"/>
      <c r="K45" s="41"/>
      <c r="L45" s="41"/>
      <c r="M45" s="41"/>
      <c r="N45" s="41"/>
      <c r="O45" s="41"/>
      <c r="P45" s="41"/>
      <c r="Q45" s="41"/>
    </row>
    <row r="46" spans="2:17">
      <c r="C46" s="41"/>
      <c r="D46" s="41"/>
      <c r="E46" s="41"/>
      <c r="F46" s="41"/>
      <c r="G46" s="41"/>
      <c r="H46" s="41"/>
      <c r="I46" s="41"/>
      <c r="J46" s="41"/>
      <c r="K46" s="41"/>
      <c r="L46" s="41"/>
      <c r="M46" s="41"/>
      <c r="N46" s="41"/>
      <c r="O46" s="41"/>
      <c r="P46" s="41"/>
      <c r="Q46" s="41"/>
    </row>
    <row r="47" spans="2:17">
      <c r="C47" s="41"/>
      <c r="D47" s="41"/>
      <c r="E47" s="41"/>
      <c r="F47" s="41"/>
      <c r="G47" s="41"/>
      <c r="H47" s="41"/>
      <c r="I47" s="41"/>
      <c r="J47" s="41"/>
      <c r="K47" s="41"/>
      <c r="L47" s="41"/>
      <c r="M47" s="41"/>
      <c r="N47" s="41"/>
      <c r="O47" s="41"/>
      <c r="P47" s="41"/>
      <c r="Q47" s="41"/>
    </row>
    <row r="48" spans="2:17">
      <c r="C48" s="41"/>
      <c r="D48" s="41"/>
      <c r="E48" s="41"/>
      <c r="F48" s="41"/>
      <c r="G48" s="41"/>
      <c r="H48" s="41"/>
      <c r="I48" s="41"/>
      <c r="J48" s="41"/>
      <c r="K48" s="41"/>
      <c r="L48" s="41"/>
      <c r="M48" s="41"/>
      <c r="N48" s="41"/>
      <c r="O48" s="41"/>
      <c r="P48" s="41"/>
      <c r="Q48" s="41"/>
    </row>
    <row r="49" spans="3:17">
      <c r="C49" s="41"/>
      <c r="D49" s="41"/>
      <c r="E49" s="41"/>
      <c r="F49" s="41"/>
      <c r="G49" s="41"/>
      <c r="H49" s="41"/>
      <c r="I49" s="41"/>
      <c r="J49" s="41"/>
      <c r="K49" s="41"/>
      <c r="L49" s="41"/>
      <c r="M49" s="41"/>
      <c r="N49" s="41"/>
      <c r="O49" s="41"/>
      <c r="P49" s="41"/>
      <c r="Q49" s="41"/>
    </row>
    <row r="50" spans="3:17">
      <c r="C50" s="41"/>
      <c r="D50" s="41"/>
      <c r="E50" s="41"/>
      <c r="F50" s="41"/>
      <c r="G50" s="41"/>
      <c r="H50" s="41"/>
      <c r="I50" s="41"/>
      <c r="J50" s="41"/>
      <c r="K50" s="41"/>
      <c r="L50" s="41"/>
      <c r="M50" s="41"/>
      <c r="N50" s="41"/>
      <c r="O50" s="41"/>
      <c r="P50" s="41"/>
      <c r="Q50" s="41"/>
    </row>
    <row r="51" spans="3:17">
      <c r="C51" s="41"/>
      <c r="D51" s="41"/>
      <c r="E51" s="41"/>
      <c r="F51" s="41"/>
      <c r="G51" s="41"/>
      <c r="H51" s="41"/>
      <c r="I51" s="41"/>
      <c r="J51" s="41"/>
      <c r="K51" s="41"/>
      <c r="L51" s="41"/>
      <c r="M51" s="41"/>
      <c r="N51" s="41"/>
      <c r="O51" s="41"/>
      <c r="P51" s="41"/>
      <c r="Q51" s="41"/>
    </row>
    <row r="52" spans="3:17">
      <c r="C52" s="41"/>
      <c r="D52" s="41"/>
      <c r="E52" s="41"/>
      <c r="F52" s="41"/>
      <c r="G52" s="41"/>
      <c r="H52" s="41"/>
      <c r="I52" s="41"/>
      <c r="J52" s="41"/>
      <c r="K52" s="41"/>
      <c r="L52" s="41"/>
      <c r="M52" s="41"/>
      <c r="N52" s="41"/>
      <c r="O52" s="41"/>
      <c r="P52" s="41"/>
      <c r="Q52" s="41"/>
    </row>
    <row r="53" spans="3:17">
      <c r="C53" s="41"/>
      <c r="D53" s="41"/>
      <c r="E53" s="41"/>
      <c r="F53" s="41"/>
      <c r="G53" s="41"/>
      <c r="H53" s="41"/>
      <c r="I53" s="41"/>
      <c r="J53" s="41"/>
      <c r="K53" s="41"/>
      <c r="L53" s="41"/>
      <c r="M53" s="41"/>
      <c r="N53" s="41"/>
      <c r="O53" s="41"/>
      <c r="P53" s="41"/>
      <c r="Q53" s="41"/>
    </row>
    <row r="54" spans="3:17">
      <c r="C54" s="41"/>
      <c r="D54" s="41"/>
      <c r="E54" s="41"/>
      <c r="F54" s="41"/>
      <c r="G54" s="41"/>
      <c r="H54" s="41"/>
      <c r="I54" s="41"/>
      <c r="J54" s="41"/>
      <c r="K54" s="41"/>
      <c r="L54" s="41"/>
      <c r="M54" s="41"/>
      <c r="N54" s="41"/>
      <c r="O54" s="41"/>
      <c r="P54" s="41"/>
      <c r="Q54" s="41"/>
    </row>
    <row r="55" spans="3:17">
      <c r="C55" s="41"/>
      <c r="D55" s="41"/>
      <c r="E55" s="41"/>
      <c r="F55" s="41"/>
      <c r="G55" s="41"/>
      <c r="H55" s="41"/>
      <c r="I55" s="41"/>
      <c r="J55" s="41"/>
      <c r="K55" s="41"/>
      <c r="L55" s="41"/>
      <c r="M55" s="41"/>
      <c r="N55" s="41"/>
      <c r="O55" s="41"/>
      <c r="P55" s="41"/>
      <c r="Q55" s="41"/>
    </row>
    <row r="56" spans="3:17">
      <c r="C56" s="41"/>
      <c r="D56" s="41"/>
      <c r="E56" s="41"/>
      <c r="F56" s="41"/>
      <c r="G56" s="41"/>
      <c r="H56" s="41"/>
      <c r="I56" s="41"/>
      <c r="J56" s="41"/>
      <c r="K56" s="41"/>
      <c r="L56" s="41"/>
      <c r="M56" s="41"/>
      <c r="N56" s="41"/>
      <c r="O56" s="41"/>
      <c r="P56" s="41"/>
      <c r="Q56" s="41"/>
    </row>
    <row r="57" spans="3:17">
      <c r="C57" s="41"/>
      <c r="D57" s="41"/>
      <c r="E57" s="41"/>
      <c r="F57" s="41"/>
      <c r="G57" s="41"/>
      <c r="H57" s="41"/>
      <c r="I57" s="41"/>
      <c r="J57" s="41"/>
      <c r="K57" s="41"/>
      <c r="L57" s="41"/>
      <c r="M57" s="41"/>
      <c r="N57" s="41"/>
      <c r="O57" s="41"/>
      <c r="P57" s="41"/>
      <c r="Q57" s="41"/>
    </row>
    <row r="58" spans="3:17">
      <c r="C58" s="41"/>
      <c r="D58" s="41"/>
      <c r="E58" s="41"/>
      <c r="F58" s="41"/>
      <c r="G58" s="41"/>
      <c r="H58" s="41"/>
      <c r="I58" s="41"/>
      <c r="J58" s="41"/>
      <c r="K58" s="41"/>
      <c r="L58" s="41"/>
      <c r="M58" s="41"/>
      <c r="N58" s="41"/>
      <c r="O58" s="41"/>
      <c r="P58" s="41"/>
      <c r="Q58" s="41"/>
    </row>
    <row r="59" spans="3:17">
      <c r="C59" s="41"/>
      <c r="D59" s="41"/>
      <c r="E59" s="41"/>
      <c r="F59" s="41"/>
      <c r="G59" s="41"/>
      <c r="H59" s="41"/>
      <c r="I59" s="41"/>
      <c r="J59" s="41"/>
      <c r="K59" s="41"/>
      <c r="L59" s="41"/>
      <c r="M59" s="41"/>
      <c r="N59" s="41"/>
      <c r="O59" s="41"/>
      <c r="P59" s="41"/>
      <c r="Q59" s="41"/>
    </row>
    <row r="60" spans="3:17">
      <c r="C60" s="41"/>
      <c r="D60" s="41"/>
      <c r="E60" s="41"/>
      <c r="F60" s="41"/>
      <c r="G60" s="41"/>
      <c r="H60" s="41"/>
      <c r="I60" s="41"/>
      <c r="J60" s="41"/>
      <c r="K60" s="41"/>
      <c r="L60" s="41"/>
      <c r="M60" s="41"/>
      <c r="N60" s="41"/>
      <c r="O60" s="41"/>
      <c r="P60" s="41"/>
      <c r="Q60" s="41"/>
    </row>
    <row r="61" spans="3:17">
      <c r="C61" s="41"/>
      <c r="D61" s="41"/>
      <c r="E61" s="41"/>
      <c r="F61" s="41"/>
      <c r="G61" s="41"/>
      <c r="H61" s="41"/>
      <c r="I61" s="41"/>
      <c r="J61" s="41"/>
      <c r="K61" s="41"/>
      <c r="L61" s="41"/>
      <c r="M61" s="41"/>
      <c r="N61" s="41"/>
      <c r="O61" s="41"/>
      <c r="P61" s="41"/>
      <c r="Q61" s="41"/>
    </row>
    <row r="62" spans="3:17">
      <c r="C62" s="41"/>
      <c r="D62" s="41"/>
      <c r="E62" s="41"/>
      <c r="F62" s="41"/>
      <c r="G62" s="41"/>
      <c r="H62" s="41"/>
      <c r="I62" s="41"/>
      <c r="J62" s="41"/>
      <c r="K62" s="41"/>
      <c r="L62" s="41"/>
      <c r="M62" s="41"/>
      <c r="N62" s="41"/>
      <c r="O62" s="41"/>
      <c r="P62" s="41"/>
      <c r="Q62" s="41"/>
    </row>
    <row r="63" spans="3:17">
      <c r="C63" s="41"/>
      <c r="D63" s="41"/>
      <c r="E63" s="41"/>
      <c r="F63" s="41"/>
      <c r="G63" s="41"/>
      <c r="H63" s="41"/>
      <c r="I63" s="41"/>
      <c r="J63" s="41"/>
      <c r="K63" s="41"/>
      <c r="L63" s="41"/>
      <c r="M63" s="41"/>
      <c r="N63" s="41"/>
      <c r="O63" s="41"/>
      <c r="P63" s="41"/>
      <c r="Q63" s="41"/>
    </row>
    <row r="64" spans="3:17">
      <c r="C64" s="41"/>
      <c r="D64" s="41"/>
      <c r="E64" s="41"/>
      <c r="F64" s="41"/>
      <c r="G64" s="41"/>
      <c r="H64" s="41"/>
      <c r="I64" s="41"/>
      <c r="J64" s="41"/>
      <c r="K64" s="41"/>
      <c r="L64" s="41"/>
      <c r="M64" s="41"/>
      <c r="N64" s="41"/>
      <c r="O64" s="41"/>
      <c r="P64" s="41"/>
      <c r="Q64" s="41"/>
    </row>
    <row r="65" spans="3:17">
      <c r="C65" s="41"/>
      <c r="D65" s="41"/>
      <c r="E65" s="41"/>
      <c r="F65" s="41"/>
      <c r="G65" s="41"/>
      <c r="H65" s="41"/>
      <c r="I65" s="41"/>
      <c r="J65" s="41"/>
      <c r="K65" s="41"/>
      <c r="L65" s="41"/>
      <c r="M65" s="41"/>
      <c r="N65" s="41"/>
      <c r="O65" s="41"/>
      <c r="P65" s="41"/>
      <c r="Q65" s="41"/>
    </row>
    <row r="66" spans="3:17">
      <c r="C66" s="41"/>
      <c r="D66" s="41"/>
      <c r="E66" s="41"/>
      <c r="F66" s="41"/>
      <c r="G66" s="41"/>
      <c r="H66" s="41"/>
      <c r="I66" s="41"/>
      <c r="J66" s="41"/>
      <c r="K66" s="41"/>
      <c r="L66" s="41"/>
      <c r="M66" s="41"/>
      <c r="N66" s="41"/>
      <c r="O66" s="41"/>
      <c r="P66" s="41"/>
      <c r="Q66" s="41"/>
    </row>
    <row r="67" spans="3:17">
      <c r="C67" s="41"/>
      <c r="D67" s="41"/>
      <c r="E67" s="41"/>
      <c r="F67" s="41"/>
      <c r="G67" s="41"/>
      <c r="H67" s="41"/>
      <c r="I67" s="41"/>
      <c r="J67" s="41"/>
      <c r="K67" s="41"/>
      <c r="L67" s="41"/>
      <c r="M67" s="41"/>
      <c r="N67" s="41"/>
      <c r="O67" s="41"/>
      <c r="P67" s="41"/>
      <c r="Q67" s="41"/>
    </row>
  </sheetData>
  <mergeCells count="6">
    <mergeCell ref="B35:Q35"/>
    <mergeCell ref="B2:Q2"/>
    <mergeCell ref="B3:B5"/>
    <mergeCell ref="C3:Q3"/>
    <mergeCell ref="C5:J5"/>
    <mergeCell ref="K5:Q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67"/>
  <sheetViews>
    <sheetView zoomScale="80" zoomScaleNormal="80" workbookViewId="0">
      <selection activeCell="B2" sqref="B2:Q2"/>
    </sheetView>
  </sheetViews>
  <sheetFormatPr baseColWidth="10" defaultColWidth="9.109375" defaultRowHeight="14.4"/>
  <cols>
    <col min="1" max="1" width="9.109375" style="1"/>
    <col min="2" max="2" width="27.6640625" style="1" customWidth="1"/>
    <col min="3" max="3" width="14.109375" style="1" customWidth="1"/>
    <col min="4" max="5" width="14" style="1" customWidth="1"/>
    <col min="6" max="6" width="16.88671875" style="1" customWidth="1"/>
    <col min="7" max="7" width="11.44140625" style="1" customWidth="1"/>
    <col min="8" max="8" width="16.5546875" style="1" customWidth="1"/>
    <col min="9" max="9" width="14.109375" style="1" customWidth="1"/>
    <col min="10" max="10" width="11.44140625" style="1" customWidth="1"/>
    <col min="11" max="11" width="14.88671875" style="1" customWidth="1"/>
    <col min="12" max="12" width="14.109375" style="1" customWidth="1"/>
    <col min="13" max="13" width="14.33203125" style="1" customWidth="1"/>
    <col min="14" max="14" width="16.6640625" style="1" customWidth="1"/>
    <col min="15" max="15" width="11.44140625" style="1" customWidth="1"/>
    <col min="16" max="16" width="16.6640625" style="1" customWidth="1"/>
    <col min="17" max="17" width="13.44140625" style="1" customWidth="1"/>
    <col min="18" max="18" width="10" style="1" customWidth="1"/>
    <col min="19" max="16384" width="9.109375" style="1"/>
  </cols>
  <sheetData>
    <row r="2" spans="2:17" ht="15.6" customHeight="1">
      <c r="B2" s="111" t="s">
        <v>0</v>
      </c>
      <c r="C2" s="122"/>
      <c r="D2" s="122"/>
      <c r="E2" s="122"/>
      <c r="F2" s="122"/>
      <c r="G2" s="122"/>
      <c r="H2" s="122"/>
      <c r="I2" s="122"/>
      <c r="J2" s="122"/>
      <c r="K2" s="122"/>
      <c r="L2" s="122"/>
      <c r="M2" s="122"/>
      <c r="N2" s="122"/>
      <c r="O2" s="122"/>
      <c r="P2" s="122"/>
      <c r="Q2" s="122"/>
    </row>
    <row r="3" spans="2:17" ht="15" customHeight="1">
      <c r="B3" s="123" t="s">
        <v>1</v>
      </c>
      <c r="C3" s="124" t="s">
        <v>2</v>
      </c>
      <c r="D3" s="125"/>
      <c r="E3" s="125"/>
      <c r="F3" s="125"/>
      <c r="G3" s="125"/>
      <c r="H3" s="125"/>
      <c r="I3" s="125"/>
      <c r="J3" s="125"/>
      <c r="K3" s="125"/>
      <c r="L3" s="125"/>
      <c r="M3" s="125"/>
      <c r="N3" s="125"/>
      <c r="O3" s="125"/>
      <c r="P3" s="125"/>
      <c r="Q3" s="126"/>
    </row>
    <row r="4" spans="2:17" ht="70.5" customHeight="1">
      <c r="B4" s="112"/>
      <c r="C4" s="42" t="s">
        <v>33</v>
      </c>
      <c r="D4" s="43" t="s">
        <v>34</v>
      </c>
      <c r="E4" s="43" t="s">
        <v>35</v>
      </c>
      <c r="F4" s="43" t="s">
        <v>3</v>
      </c>
      <c r="G4" s="43" t="s">
        <v>37</v>
      </c>
      <c r="H4" s="43" t="s">
        <v>4</v>
      </c>
      <c r="I4" s="44" t="s">
        <v>5</v>
      </c>
      <c r="J4" s="44" t="s">
        <v>6</v>
      </c>
      <c r="K4" s="42" t="s">
        <v>33</v>
      </c>
      <c r="L4" s="43" t="s">
        <v>34</v>
      </c>
      <c r="M4" s="43" t="s">
        <v>35</v>
      </c>
      <c r="N4" s="43" t="s">
        <v>3</v>
      </c>
      <c r="O4" s="43" t="s">
        <v>37</v>
      </c>
      <c r="P4" s="43" t="s">
        <v>4</v>
      </c>
      <c r="Q4" s="44" t="s">
        <v>5</v>
      </c>
    </row>
    <row r="5" spans="2:17">
      <c r="B5" s="112"/>
      <c r="C5" s="127" t="s">
        <v>7</v>
      </c>
      <c r="D5" s="128"/>
      <c r="E5" s="128"/>
      <c r="F5" s="128"/>
      <c r="G5" s="128"/>
      <c r="H5" s="128"/>
      <c r="I5" s="128"/>
      <c r="J5" s="129"/>
      <c r="K5" s="127" t="s">
        <v>8</v>
      </c>
      <c r="L5" s="128"/>
      <c r="M5" s="128"/>
      <c r="N5" s="128"/>
      <c r="O5" s="128"/>
      <c r="P5" s="128"/>
      <c r="Q5" s="129"/>
    </row>
    <row r="6" spans="2:17">
      <c r="B6" s="2" t="s">
        <v>9</v>
      </c>
      <c r="C6" s="3">
        <v>244</v>
      </c>
      <c r="D6" s="4">
        <v>1020</v>
      </c>
      <c r="E6" s="4">
        <v>527</v>
      </c>
      <c r="F6" s="5">
        <v>51</v>
      </c>
      <c r="G6" s="6">
        <v>37</v>
      </c>
      <c r="H6" s="3">
        <v>572</v>
      </c>
      <c r="I6" s="3">
        <v>4232</v>
      </c>
      <c r="J6" s="3">
        <v>6683</v>
      </c>
      <c r="K6" s="7">
        <v>3.6510549154571299</v>
      </c>
      <c r="L6" s="8">
        <v>15.2626066137962</v>
      </c>
      <c r="M6" s="8">
        <v>7.8856800837947034</v>
      </c>
      <c r="N6" s="9">
        <v>0.76313033068980995</v>
      </c>
      <c r="O6" s="9">
        <v>0.55364357324554836</v>
      </c>
      <c r="P6" s="10">
        <v>8.5590303755798303</v>
      </c>
      <c r="Q6" s="7">
        <v>63.324854107436778</v>
      </c>
    </row>
    <row r="7" spans="2:17">
      <c r="B7" s="11" t="s">
        <v>10</v>
      </c>
      <c r="C7" s="12">
        <v>101</v>
      </c>
      <c r="D7" s="13">
        <v>504</v>
      </c>
      <c r="E7" s="13">
        <v>448</v>
      </c>
      <c r="F7" s="14">
        <v>75</v>
      </c>
      <c r="G7" s="15">
        <v>12</v>
      </c>
      <c r="H7" s="12">
        <v>179</v>
      </c>
      <c r="I7" s="12">
        <v>1979</v>
      </c>
      <c r="J7" s="12">
        <v>3298</v>
      </c>
      <c r="K7" s="16">
        <v>3.0624620982413582</v>
      </c>
      <c r="L7" s="17">
        <v>15.281989084293512</v>
      </c>
      <c r="M7" s="17">
        <v>13.583990297149787</v>
      </c>
      <c r="N7" s="18">
        <v>2.2741055184960581</v>
      </c>
      <c r="O7" s="18">
        <v>0.3638568829593693</v>
      </c>
      <c r="P7" s="19">
        <v>5.4275318374772592</v>
      </c>
      <c r="Q7" s="16">
        <v>60.006064281382656</v>
      </c>
    </row>
    <row r="8" spans="2:17">
      <c r="B8" s="2" t="s">
        <v>11</v>
      </c>
      <c r="C8" s="3">
        <v>63</v>
      </c>
      <c r="D8" s="4">
        <v>473</v>
      </c>
      <c r="E8" s="4">
        <v>112</v>
      </c>
      <c r="F8" s="5">
        <v>22</v>
      </c>
      <c r="G8" s="6">
        <v>61</v>
      </c>
      <c r="H8" s="3">
        <v>105</v>
      </c>
      <c r="I8" s="3">
        <v>763</v>
      </c>
      <c r="J8" s="3">
        <v>1599</v>
      </c>
      <c r="K8" s="7">
        <v>3.9399624765478425</v>
      </c>
      <c r="L8" s="8">
        <v>29.580988117573483</v>
      </c>
      <c r="M8" s="8">
        <v>7.0043777360850532</v>
      </c>
      <c r="N8" s="9">
        <v>1.3758599124452784</v>
      </c>
      <c r="O8" s="9">
        <v>3.8148843026891806</v>
      </c>
      <c r="P8" s="10">
        <v>6.5666041275797378</v>
      </c>
      <c r="Q8" s="7">
        <v>47.717323327079427</v>
      </c>
    </row>
    <row r="9" spans="2:17">
      <c r="B9" s="11" t="s">
        <v>12</v>
      </c>
      <c r="C9" s="12">
        <v>13</v>
      </c>
      <c r="D9" s="12">
        <v>281</v>
      </c>
      <c r="E9" s="12">
        <v>54</v>
      </c>
      <c r="F9" s="20">
        <v>31</v>
      </c>
      <c r="G9" s="12">
        <v>2</v>
      </c>
      <c r="H9" s="12">
        <v>19</v>
      </c>
      <c r="I9" s="12">
        <v>701</v>
      </c>
      <c r="J9" s="12">
        <v>1101</v>
      </c>
      <c r="K9" s="17">
        <v>1.1807447774750226</v>
      </c>
      <c r="L9" s="17">
        <v>25.522252497729337</v>
      </c>
      <c r="M9" s="17">
        <v>4.9046321525885554</v>
      </c>
      <c r="N9" s="17">
        <v>2.8156221616712078</v>
      </c>
      <c r="O9" s="17">
        <v>0.18165304268846502</v>
      </c>
      <c r="P9" s="21">
        <v>1.7257039055404177</v>
      </c>
      <c r="Q9" s="17">
        <v>63.66939146230699</v>
      </c>
    </row>
    <row r="10" spans="2:17">
      <c r="B10" s="2" t="s">
        <v>13</v>
      </c>
      <c r="C10" s="3">
        <v>6</v>
      </c>
      <c r="D10" s="4">
        <v>42</v>
      </c>
      <c r="E10" s="4">
        <v>35</v>
      </c>
      <c r="F10" s="5">
        <v>7</v>
      </c>
      <c r="G10" s="6">
        <v>2</v>
      </c>
      <c r="H10" s="3">
        <v>44</v>
      </c>
      <c r="I10" s="3">
        <v>166</v>
      </c>
      <c r="J10" s="3">
        <v>302</v>
      </c>
      <c r="K10" s="7">
        <v>1.9867549668874172</v>
      </c>
      <c r="L10" s="8">
        <v>13.907284768211921</v>
      </c>
      <c r="M10" s="8">
        <v>11.589403973509933</v>
      </c>
      <c r="N10" s="9">
        <v>2.3178807947019866</v>
      </c>
      <c r="O10" s="9">
        <v>0.66225165562913912</v>
      </c>
      <c r="P10" s="10">
        <v>14.569536423841059</v>
      </c>
      <c r="Q10" s="7">
        <v>54.966887417218544</v>
      </c>
    </row>
    <row r="11" spans="2:17">
      <c r="B11" s="11" t="s">
        <v>14</v>
      </c>
      <c r="C11" s="12">
        <v>39</v>
      </c>
      <c r="D11" s="13">
        <v>141</v>
      </c>
      <c r="E11" s="13">
        <v>169</v>
      </c>
      <c r="F11" s="14">
        <v>22</v>
      </c>
      <c r="G11" s="15">
        <v>22</v>
      </c>
      <c r="H11" s="12">
        <v>139</v>
      </c>
      <c r="I11" s="12">
        <v>422</v>
      </c>
      <c r="J11" s="12">
        <v>954</v>
      </c>
      <c r="K11" s="16">
        <v>4.0880503144654092</v>
      </c>
      <c r="L11" s="17">
        <v>14.779874213836479</v>
      </c>
      <c r="M11" s="17">
        <v>17.714884696016771</v>
      </c>
      <c r="N11" s="18">
        <v>2.3060796645702304</v>
      </c>
      <c r="O11" s="18">
        <v>2.3060796645702304</v>
      </c>
      <c r="P11" s="19">
        <v>14.570230607966456</v>
      </c>
      <c r="Q11" s="16">
        <v>44.234800838574422</v>
      </c>
    </row>
    <row r="12" spans="2:17">
      <c r="B12" s="2" t="s">
        <v>15</v>
      </c>
      <c r="C12" s="3">
        <v>88</v>
      </c>
      <c r="D12" s="4">
        <v>346</v>
      </c>
      <c r="E12" s="4">
        <v>181</v>
      </c>
      <c r="F12" s="5">
        <v>56</v>
      </c>
      <c r="G12" s="6">
        <v>11</v>
      </c>
      <c r="H12" s="3">
        <v>293</v>
      </c>
      <c r="I12" s="3">
        <v>1991</v>
      </c>
      <c r="J12" s="3">
        <v>2966</v>
      </c>
      <c r="K12" s="7">
        <v>2.9669588671611598</v>
      </c>
      <c r="L12" s="8">
        <v>11.665542818610923</v>
      </c>
      <c r="M12" s="8">
        <v>6.1024949426837489</v>
      </c>
      <c r="N12" s="9">
        <v>1.8880647336480108</v>
      </c>
      <c r="O12" s="9">
        <v>0.37086985839514497</v>
      </c>
      <c r="P12" s="10">
        <v>9.8786244099797713</v>
      </c>
      <c r="Q12" s="7">
        <v>67.127444369521243</v>
      </c>
    </row>
    <row r="13" spans="2:17" ht="15" customHeight="1">
      <c r="B13" s="11" t="s">
        <v>16</v>
      </c>
      <c r="C13" s="12">
        <v>22</v>
      </c>
      <c r="D13" s="13">
        <v>244</v>
      </c>
      <c r="E13" s="13">
        <v>95</v>
      </c>
      <c r="F13" s="14">
        <v>28</v>
      </c>
      <c r="G13" s="15">
        <v>1</v>
      </c>
      <c r="H13" s="12">
        <v>4</v>
      </c>
      <c r="I13" s="12">
        <v>774</v>
      </c>
      <c r="J13" s="12">
        <v>1168</v>
      </c>
      <c r="K13" s="16">
        <v>1.8835616438356164</v>
      </c>
      <c r="L13" s="17">
        <v>20.890410958904109</v>
      </c>
      <c r="M13" s="17">
        <v>8.1335616438356162</v>
      </c>
      <c r="N13" s="18">
        <v>2.3972602739726026</v>
      </c>
      <c r="O13" s="18">
        <v>8.5616438356164379E-2</v>
      </c>
      <c r="P13" s="19">
        <v>0.34246575342465752</v>
      </c>
      <c r="Q13" s="16">
        <v>66.267123287671239</v>
      </c>
    </row>
    <row r="14" spans="2:17">
      <c r="B14" s="2" t="s">
        <v>17</v>
      </c>
      <c r="C14" s="3">
        <v>122</v>
      </c>
      <c r="D14" s="4">
        <v>816</v>
      </c>
      <c r="E14" s="4">
        <v>634</v>
      </c>
      <c r="F14" s="5">
        <v>480</v>
      </c>
      <c r="G14" s="6">
        <v>14</v>
      </c>
      <c r="H14" s="3">
        <v>397</v>
      </c>
      <c r="I14" s="3">
        <v>3564</v>
      </c>
      <c r="J14" s="3">
        <v>6027</v>
      </c>
      <c r="K14" s="7">
        <v>2.0242243238758917</v>
      </c>
      <c r="L14" s="8">
        <v>13.539074166251867</v>
      </c>
      <c r="M14" s="8">
        <v>10.519329683092749</v>
      </c>
      <c r="N14" s="9">
        <v>7.9641612742658037</v>
      </c>
      <c r="O14" s="9">
        <v>0.23228803716608595</v>
      </c>
      <c r="P14" s="10">
        <v>6.5870250539240089</v>
      </c>
      <c r="Q14" s="7">
        <v>59.133897461423594</v>
      </c>
    </row>
    <row r="15" spans="2:17">
      <c r="B15" s="11" t="s">
        <v>18</v>
      </c>
      <c r="C15" s="12">
        <v>453</v>
      </c>
      <c r="D15" s="13">
        <v>2313</v>
      </c>
      <c r="E15" s="13">
        <v>1562</v>
      </c>
      <c r="F15" s="14">
        <v>126</v>
      </c>
      <c r="G15" s="15">
        <v>70</v>
      </c>
      <c r="H15" s="12">
        <v>1420</v>
      </c>
      <c r="I15" s="12">
        <v>8327</v>
      </c>
      <c r="J15" s="12">
        <v>14271</v>
      </c>
      <c r="K15" s="16">
        <v>3.1742694975825101</v>
      </c>
      <c r="L15" s="17">
        <v>16.207693924742486</v>
      </c>
      <c r="M15" s="17">
        <v>10.945273631840797</v>
      </c>
      <c r="N15" s="18">
        <v>0.88290939667857893</v>
      </c>
      <c r="O15" s="18">
        <v>0.49050522037698829</v>
      </c>
      <c r="P15" s="19">
        <v>9.9502487562189046</v>
      </c>
      <c r="Q15" s="16">
        <v>58.349099572559737</v>
      </c>
    </row>
    <row r="16" spans="2:17">
      <c r="B16" s="2" t="s">
        <v>19</v>
      </c>
      <c r="C16" s="3">
        <v>52</v>
      </c>
      <c r="D16" s="3">
        <v>209</v>
      </c>
      <c r="E16" s="3">
        <v>141</v>
      </c>
      <c r="F16" s="22">
        <v>7</v>
      </c>
      <c r="G16" s="3">
        <v>2</v>
      </c>
      <c r="H16" s="3">
        <v>158</v>
      </c>
      <c r="I16" s="3">
        <v>950</v>
      </c>
      <c r="J16" s="3">
        <v>1519</v>
      </c>
      <c r="K16" s="8">
        <v>3.4233048057932849</v>
      </c>
      <c r="L16" s="8">
        <v>13.759052007899934</v>
      </c>
      <c r="M16" s="8">
        <v>9.2824226464779453</v>
      </c>
      <c r="N16" s="8">
        <v>0.46082949308755761</v>
      </c>
      <c r="O16" s="8">
        <v>0.1316655694535879</v>
      </c>
      <c r="P16" s="23">
        <v>10.401579986833443</v>
      </c>
      <c r="Q16" s="8">
        <v>62.541145490454248</v>
      </c>
    </row>
    <row r="17" spans="2:17">
      <c r="B17" s="11" t="s">
        <v>20</v>
      </c>
      <c r="C17" s="12">
        <v>5</v>
      </c>
      <c r="D17" s="13">
        <v>19</v>
      </c>
      <c r="E17" s="13">
        <v>15</v>
      </c>
      <c r="F17" s="14">
        <v>2</v>
      </c>
      <c r="G17" s="15">
        <v>0</v>
      </c>
      <c r="H17" s="12">
        <v>46</v>
      </c>
      <c r="I17" s="12">
        <v>149</v>
      </c>
      <c r="J17" s="12">
        <v>236</v>
      </c>
      <c r="K17" s="16">
        <v>2.1186440677966103</v>
      </c>
      <c r="L17" s="17">
        <v>8.0508474576271194</v>
      </c>
      <c r="M17" s="17">
        <v>6.3559322033898304</v>
      </c>
      <c r="N17" s="18">
        <v>0.84745762711864403</v>
      </c>
      <c r="O17" s="18">
        <v>0</v>
      </c>
      <c r="P17" s="19">
        <v>19.491525423728813</v>
      </c>
      <c r="Q17" s="16">
        <v>63.135593220338983</v>
      </c>
    </row>
    <row r="18" spans="2:17" ht="15" customHeight="1">
      <c r="B18" s="2" t="s">
        <v>21</v>
      </c>
      <c r="C18" s="3">
        <v>41</v>
      </c>
      <c r="D18" s="4">
        <v>230</v>
      </c>
      <c r="E18" s="4">
        <v>91</v>
      </c>
      <c r="F18" s="5">
        <v>24</v>
      </c>
      <c r="G18" s="6">
        <v>2</v>
      </c>
      <c r="H18" s="3">
        <v>35</v>
      </c>
      <c r="I18" s="3">
        <v>1234</v>
      </c>
      <c r="J18" s="3">
        <v>1657</v>
      </c>
      <c r="K18" s="7">
        <v>2.4743512371756187</v>
      </c>
      <c r="L18" s="8">
        <v>13.88050694025347</v>
      </c>
      <c r="M18" s="8">
        <v>5.4918527459263728</v>
      </c>
      <c r="N18" s="9">
        <v>1.448400724200362</v>
      </c>
      <c r="O18" s="9">
        <v>0.12070006035003017</v>
      </c>
      <c r="P18" s="10">
        <v>2.1122510561255279</v>
      </c>
      <c r="Q18" s="7">
        <v>74.471937235968625</v>
      </c>
    </row>
    <row r="19" spans="2:17" ht="15" customHeight="1">
      <c r="B19" s="11" t="s">
        <v>22</v>
      </c>
      <c r="C19" s="12">
        <v>6</v>
      </c>
      <c r="D19" s="12">
        <v>51</v>
      </c>
      <c r="E19" s="12">
        <v>11</v>
      </c>
      <c r="F19" s="20">
        <v>12</v>
      </c>
      <c r="G19" s="12">
        <v>0</v>
      </c>
      <c r="H19" s="12">
        <v>5</v>
      </c>
      <c r="I19" s="12">
        <v>101</v>
      </c>
      <c r="J19" s="12">
        <v>186</v>
      </c>
      <c r="K19" s="17">
        <v>3.225806451612903</v>
      </c>
      <c r="L19" s="17">
        <v>27.419354838709676</v>
      </c>
      <c r="M19" s="17">
        <v>5.913978494623656</v>
      </c>
      <c r="N19" s="17">
        <v>6.4516129032258061</v>
      </c>
      <c r="O19" s="17">
        <v>0</v>
      </c>
      <c r="P19" s="21">
        <v>2.6881720430107525</v>
      </c>
      <c r="Q19" s="17">
        <v>54.301075268817208</v>
      </c>
    </row>
    <row r="20" spans="2:17">
      <c r="B20" s="2" t="s">
        <v>23</v>
      </c>
      <c r="C20" s="3">
        <v>38</v>
      </c>
      <c r="D20" s="3">
        <v>200</v>
      </c>
      <c r="E20" s="3">
        <v>164</v>
      </c>
      <c r="F20" s="22">
        <v>59</v>
      </c>
      <c r="G20" s="3">
        <v>2</v>
      </c>
      <c r="H20" s="3">
        <v>89</v>
      </c>
      <c r="I20" s="3">
        <v>1101</v>
      </c>
      <c r="J20" s="3">
        <v>1653</v>
      </c>
      <c r="K20" s="8">
        <v>2.2988505747126435</v>
      </c>
      <c r="L20" s="8">
        <v>12.099213551119178</v>
      </c>
      <c r="M20" s="8">
        <v>9.921355111917725</v>
      </c>
      <c r="N20" s="8">
        <v>3.5692679975801571</v>
      </c>
      <c r="O20" s="8">
        <v>0.12099213551119177</v>
      </c>
      <c r="P20" s="23">
        <v>5.3841500302480343</v>
      </c>
      <c r="Q20" s="8">
        <v>66.606170598911078</v>
      </c>
    </row>
    <row r="21" spans="2:17">
      <c r="B21" s="11" t="s">
        <v>24</v>
      </c>
      <c r="C21" s="24">
        <v>16</v>
      </c>
      <c r="D21" s="24">
        <v>69</v>
      </c>
      <c r="E21" s="24">
        <v>12</v>
      </c>
      <c r="F21" s="25">
        <v>2</v>
      </c>
      <c r="G21" s="24">
        <v>2</v>
      </c>
      <c r="H21" s="24">
        <v>11</v>
      </c>
      <c r="I21" s="24">
        <v>223</v>
      </c>
      <c r="J21" s="24">
        <v>335</v>
      </c>
      <c r="K21" s="26">
        <v>4.7761194029850742</v>
      </c>
      <c r="L21" s="26">
        <v>20.597014925373134</v>
      </c>
      <c r="M21" s="26">
        <v>3.5820895522388061</v>
      </c>
      <c r="N21" s="26">
        <v>0.59701492537313428</v>
      </c>
      <c r="O21" s="26">
        <v>0.59701492537313428</v>
      </c>
      <c r="P21" s="27">
        <v>3.283582089552239</v>
      </c>
      <c r="Q21" s="26">
        <v>66.567164179104481</v>
      </c>
    </row>
    <row r="22" spans="2:17">
      <c r="B22" s="28" t="s">
        <v>25</v>
      </c>
      <c r="C22" s="29">
        <v>161</v>
      </c>
      <c r="D22" s="29">
        <v>1348</v>
      </c>
      <c r="E22" s="29">
        <v>375</v>
      </c>
      <c r="F22" s="30">
        <v>119</v>
      </c>
      <c r="G22" s="29">
        <v>68</v>
      </c>
      <c r="H22" s="29">
        <v>179</v>
      </c>
      <c r="I22" s="29">
        <v>3796</v>
      </c>
      <c r="J22" s="29">
        <v>6046</v>
      </c>
      <c r="K22" s="31">
        <v>2.6629176314918954</v>
      </c>
      <c r="L22" s="31">
        <v>22.295732715845187</v>
      </c>
      <c r="M22" s="31">
        <v>6.2024478994376446</v>
      </c>
      <c r="N22" s="31">
        <v>1.9682434667548792</v>
      </c>
      <c r="O22" s="31">
        <v>1.1247105524313596</v>
      </c>
      <c r="P22" s="32">
        <v>2.9606351306649024</v>
      </c>
      <c r="Q22" s="31">
        <v>62.78531260337413</v>
      </c>
    </row>
    <row r="23" spans="2:17">
      <c r="B23" s="33" t="s">
        <v>26</v>
      </c>
      <c r="C23" s="6">
        <v>1148</v>
      </c>
      <c r="D23" s="6">
        <v>5610</v>
      </c>
      <c r="E23" s="6">
        <v>3876</v>
      </c>
      <c r="F23" s="34">
        <v>885</v>
      </c>
      <c r="G23" s="6">
        <v>172</v>
      </c>
      <c r="H23" s="6">
        <v>3337</v>
      </c>
      <c r="I23" s="6">
        <v>22881</v>
      </c>
      <c r="J23" s="6">
        <v>37909</v>
      </c>
      <c r="K23" s="7">
        <v>3.0283046242317129</v>
      </c>
      <c r="L23" s="7">
        <v>14.798596639320477</v>
      </c>
      <c r="M23" s="7">
        <v>10.224484950803239</v>
      </c>
      <c r="N23" s="7">
        <v>2.3345379725131234</v>
      </c>
      <c r="O23" s="7">
        <v>0.45371811443192911</v>
      </c>
      <c r="P23" s="35">
        <v>8.8026589991822526</v>
      </c>
      <c r="Q23" s="7">
        <v>60.357698699517265</v>
      </c>
    </row>
    <row r="24" spans="2:17">
      <c r="B24" s="36" t="s">
        <v>27</v>
      </c>
      <c r="C24" s="37">
        <v>1309</v>
      </c>
      <c r="D24" s="37">
        <v>6958</v>
      </c>
      <c r="E24" s="37">
        <v>4251</v>
      </c>
      <c r="F24" s="38">
        <v>1004</v>
      </c>
      <c r="G24" s="37">
        <v>240</v>
      </c>
      <c r="H24" s="37">
        <v>3516</v>
      </c>
      <c r="I24" s="37">
        <v>26677</v>
      </c>
      <c r="J24" s="37">
        <v>43955</v>
      </c>
      <c r="K24" s="39">
        <v>2.978045728586054</v>
      </c>
      <c r="L24" s="39">
        <v>15.829825958366511</v>
      </c>
      <c r="M24" s="39">
        <v>9.6712546922989429</v>
      </c>
      <c r="N24" s="39">
        <v>2.2841542486634059</v>
      </c>
      <c r="O24" s="39">
        <v>0.54601296780798547</v>
      </c>
      <c r="P24" s="40">
        <v>7.9990899783869871</v>
      </c>
      <c r="Q24" s="39">
        <v>60.691616425890118</v>
      </c>
    </row>
    <row r="35" spans="2:17">
      <c r="B35" s="121" t="s">
        <v>28</v>
      </c>
      <c r="C35" s="121"/>
      <c r="D35" s="121"/>
      <c r="E35" s="121"/>
      <c r="F35" s="121"/>
      <c r="G35" s="121"/>
      <c r="H35" s="121"/>
      <c r="I35" s="121"/>
      <c r="J35" s="121"/>
      <c r="K35" s="121"/>
      <c r="L35" s="121"/>
      <c r="M35" s="121"/>
      <c r="N35" s="121"/>
      <c r="O35" s="121"/>
      <c r="P35" s="121"/>
      <c r="Q35" s="121"/>
    </row>
    <row r="43" spans="2:17">
      <c r="C43" s="41"/>
      <c r="D43" s="41"/>
      <c r="E43" s="41"/>
      <c r="F43" s="41"/>
      <c r="G43" s="41"/>
      <c r="H43" s="41"/>
      <c r="I43" s="41"/>
      <c r="J43" s="41"/>
      <c r="K43" s="41"/>
      <c r="L43" s="41"/>
      <c r="M43" s="41"/>
      <c r="N43" s="41"/>
      <c r="O43" s="41"/>
      <c r="P43" s="41"/>
      <c r="Q43" s="41"/>
    </row>
    <row r="44" spans="2:17">
      <c r="C44" s="41"/>
      <c r="D44" s="41"/>
      <c r="E44" s="41"/>
      <c r="F44" s="41"/>
      <c r="G44" s="41"/>
      <c r="H44" s="41"/>
      <c r="I44" s="41"/>
      <c r="J44" s="41"/>
      <c r="K44" s="41"/>
      <c r="L44" s="41"/>
      <c r="M44" s="41"/>
      <c r="N44" s="41"/>
      <c r="O44" s="41"/>
      <c r="P44" s="41"/>
      <c r="Q44" s="41"/>
    </row>
    <row r="45" spans="2:17">
      <c r="C45" s="41"/>
      <c r="D45" s="41"/>
      <c r="E45" s="41"/>
      <c r="F45" s="41"/>
      <c r="G45" s="41"/>
      <c r="H45" s="41"/>
      <c r="I45" s="41"/>
      <c r="J45" s="41"/>
      <c r="K45" s="41"/>
      <c r="L45" s="41"/>
      <c r="M45" s="41"/>
      <c r="N45" s="41"/>
      <c r="O45" s="41"/>
      <c r="P45" s="41"/>
      <c r="Q45" s="41"/>
    </row>
    <row r="46" spans="2:17">
      <c r="C46" s="41"/>
      <c r="D46" s="41"/>
      <c r="E46" s="41"/>
      <c r="F46" s="41"/>
      <c r="G46" s="41"/>
      <c r="H46" s="41"/>
      <c r="I46" s="41"/>
      <c r="J46" s="41"/>
      <c r="K46" s="41"/>
      <c r="L46" s="41"/>
      <c r="M46" s="41"/>
      <c r="N46" s="41"/>
      <c r="O46" s="41"/>
      <c r="P46" s="41"/>
      <c r="Q46" s="41"/>
    </row>
    <row r="47" spans="2:17">
      <c r="C47" s="41"/>
      <c r="D47" s="41"/>
      <c r="E47" s="41"/>
      <c r="F47" s="41"/>
      <c r="G47" s="41"/>
      <c r="H47" s="41"/>
      <c r="I47" s="41"/>
      <c r="J47" s="41"/>
      <c r="K47" s="41"/>
      <c r="L47" s="41"/>
      <c r="M47" s="41"/>
      <c r="N47" s="41"/>
      <c r="O47" s="41"/>
      <c r="P47" s="41"/>
      <c r="Q47" s="41"/>
    </row>
    <row r="48" spans="2:17">
      <c r="C48" s="41"/>
      <c r="D48" s="41"/>
      <c r="E48" s="41"/>
      <c r="F48" s="41"/>
      <c r="G48" s="41"/>
      <c r="H48" s="41"/>
      <c r="I48" s="41"/>
      <c r="J48" s="41"/>
      <c r="K48" s="41"/>
      <c r="L48" s="41"/>
      <c r="M48" s="41"/>
      <c r="N48" s="41"/>
      <c r="O48" s="41"/>
      <c r="P48" s="41"/>
      <c r="Q48" s="41"/>
    </row>
    <row r="49" spans="3:17">
      <c r="C49" s="41"/>
      <c r="D49" s="41"/>
      <c r="E49" s="41"/>
      <c r="F49" s="41"/>
      <c r="G49" s="41"/>
      <c r="H49" s="41"/>
      <c r="I49" s="41"/>
      <c r="J49" s="41"/>
      <c r="K49" s="41"/>
      <c r="L49" s="41"/>
      <c r="M49" s="41"/>
      <c r="N49" s="41"/>
      <c r="O49" s="41"/>
      <c r="P49" s="41"/>
      <c r="Q49" s="41"/>
    </row>
    <row r="50" spans="3:17">
      <c r="C50" s="41"/>
      <c r="D50" s="41"/>
      <c r="E50" s="41"/>
      <c r="F50" s="41"/>
      <c r="G50" s="41"/>
      <c r="H50" s="41"/>
      <c r="I50" s="41"/>
      <c r="J50" s="41"/>
      <c r="K50" s="41"/>
      <c r="L50" s="41"/>
      <c r="M50" s="41"/>
      <c r="N50" s="41"/>
      <c r="O50" s="41"/>
      <c r="P50" s="41"/>
      <c r="Q50" s="41"/>
    </row>
    <row r="51" spans="3:17">
      <c r="C51" s="41"/>
      <c r="D51" s="41"/>
      <c r="E51" s="41"/>
      <c r="F51" s="41"/>
      <c r="G51" s="41"/>
      <c r="H51" s="41"/>
      <c r="I51" s="41"/>
      <c r="J51" s="41"/>
      <c r="K51" s="41"/>
      <c r="L51" s="41"/>
      <c r="M51" s="41"/>
      <c r="N51" s="41"/>
      <c r="O51" s="41"/>
      <c r="P51" s="41"/>
      <c r="Q51" s="41"/>
    </row>
    <row r="52" spans="3:17">
      <c r="C52" s="41"/>
      <c r="D52" s="41"/>
      <c r="E52" s="41"/>
      <c r="F52" s="41"/>
      <c r="G52" s="41"/>
      <c r="H52" s="41"/>
      <c r="I52" s="41"/>
      <c r="J52" s="41"/>
      <c r="K52" s="41"/>
      <c r="L52" s="41"/>
      <c r="M52" s="41"/>
      <c r="N52" s="41"/>
      <c r="O52" s="41"/>
      <c r="P52" s="41"/>
      <c r="Q52" s="41"/>
    </row>
    <row r="53" spans="3:17">
      <c r="C53" s="41"/>
      <c r="D53" s="41"/>
      <c r="E53" s="41"/>
      <c r="F53" s="41"/>
      <c r="G53" s="41"/>
      <c r="H53" s="41"/>
      <c r="I53" s="41"/>
      <c r="J53" s="41"/>
      <c r="K53" s="41"/>
      <c r="L53" s="41"/>
      <c r="M53" s="41"/>
      <c r="N53" s="41"/>
      <c r="O53" s="41"/>
      <c r="P53" s="41"/>
      <c r="Q53" s="41"/>
    </row>
    <row r="54" spans="3:17">
      <c r="C54" s="41"/>
      <c r="D54" s="41"/>
      <c r="E54" s="41"/>
      <c r="F54" s="41"/>
      <c r="G54" s="41"/>
      <c r="H54" s="41"/>
      <c r="I54" s="41"/>
      <c r="J54" s="41"/>
      <c r="K54" s="41"/>
      <c r="L54" s="41"/>
      <c r="M54" s="41"/>
      <c r="N54" s="41"/>
      <c r="O54" s="41"/>
      <c r="P54" s="41"/>
      <c r="Q54" s="41"/>
    </row>
    <row r="55" spans="3:17">
      <c r="C55" s="41"/>
      <c r="D55" s="41"/>
      <c r="E55" s="41"/>
      <c r="F55" s="41"/>
      <c r="G55" s="41"/>
      <c r="H55" s="41"/>
      <c r="I55" s="41"/>
      <c r="J55" s="41"/>
      <c r="K55" s="41"/>
      <c r="L55" s="41"/>
      <c r="M55" s="41"/>
      <c r="N55" s="41"/>
      <c r="O55" s="41"/>
      <c r="P55" s="41"/>
      <c r="Q55" s="41"/>
    </row>
    <row r="56" spans="3:17">
      <c r="C56" s="41"/>
      <c r="D56" s="41"/>
      <c r="E56" s="41"/>
      <c r="F56" s="41"/>
      <c r="G56" s="41"/>
      <c r="H56" s="41"/>
      <c r="I56" s="41"/>
      <c r="J56" s="41"/>
      <c r="K56" s="41"/>
      <c r="L56" s="41"/>
      <c r="M56" s="41"/>
      <c r="N56" s="41"/>
      <c r="O56" s="41"/>
      <c r="P56" s="41"/>
      <c r="Q56" s="41"/>
    </row>
    <row r="57" spans="3:17">
      <c r="C57" s="41"/>
      <c r="D57" s="41"/>
      <c r="E57" s="41"/>
      <c r="F57" s="41"/>
      <c r="G57" s="41"/>
      <c r="H57" s="41"/>
      <c r="I57" s="41"/>
      <c r="J57" s="41"/>
      <c r="K57" s="41"/>
      <c r="L57" s="41"/>
      <c r="M57" s="41"/>
      <c r="N57" s="41"/>
      <c r="O57" s="41"/>
      <c r="P57" s="41"/>
      <c r="Q57" s="41"/>
    </row>
    <row r="58" spans="3:17">
      <c r="C58" s="41"/>
      <c r="D58" s="41"/>
      <c r="E58" s="41"/>
      <c r="F58" s="41"/>
      <c r="G58" s="41"/>
      <c r="H58" s="41"/>
      <c r="I58" s="41"/>
      <c r="J58" s="41"/>
      <c r="K58" s="41"/>
      <c r="L58" s="41"/>
      <c r="M58" s="41"/>
      <c r="N58" s="41"/>
      <c r="O58" s="41"/>
      <c r="P58" s="41"/>
      <c r="Q58" s="41"/>
    </row>
    <row r="59" spans="3:17">
      <c r="C59" s="41"/>
      <c r="D59" s="41"/>
      <c r="E59" s="41"/>
      <c r="F59" s="41"/>
      <c r="G59" s="41"/>
      <c r="H59" s="41"/>
      <c r="I59" s="41"/>
      <c r="J59" s="41"/>
      <c r="K59" s="41"/>
      <c r="L59" s="41"/>
      <c r="M59" s="41"/>
      <c r="N59" s="41"/>
      <c r="O59" s="41"/>
      <c r="P59" s="41"/>
      <c r="Q59" s="41"/>
    </row>
    <row r="60" spans="3:17">
      <c r="C60" s="41"/>
      <c r="D60" s="41"/>
      <c r="E60" s="41"/>
      <c r="F60" s="41"/>
      <c r="G60" s="41"/>
      <c r="H60" s="41"/>
      <c r="I60" s="41"/>
      <c r="J60" s="41"/>
      <c r="K60" s="41"/>
      <c r="L60" s="41"/>
      <c r="M60" s="41"/>
      <c r="N60" s="41"/>
      <c r="O60" s="41"/>
      <c r="P60" s="41"/>
      <c r="Q60" s="41"/>
    </row>
    <row r="61" spans="3:17">
      <c r="C61" s="41"/>
      <c r="D61" s="41"/>
      <c r="E61" s="41"/>
      <c r="F61" s="41"/>
      <c r="G61" s="41"/>
      <c r="H61" s="41"/>
      <c r="I61" s="41"/>
      <c r="J61" s="41"/>
      <c r="K61" s="41"/>
      <c r="L61" s="41"/>
      <c r="M61" s="41"/>
      <c r="N61" s="41"/>
      <c r="O61" s="41"/>
      <c r="P61" s="41"/>
      <c r="Q61" s="41"/>
    </row>
    <row r="62" spans="3:17">
      <c r="C62" s="41"/>
      <c r="D62" s="41"/>
      <c r="E62" s="41"/>
      <c r="F62" s="41"/>
      <c r="G62" s="41"/>
      <c r="H62" s="41"/>
      <c r="I62" s="41"/>
      <c r="J62" s="41"/>
      <c r="K62" s="41"/>
      <c r="L62" s="41"/>
      <c r="M62" s="41"/>
      <c r="N62" s="41"/>
      <c r="O62" s="41"/>
      <c r="P62" s="41"/>
      <c r="Q62" s="41"/>
    </row>
    <row r="63" spans="3:17">
      <c r="C63" s="41"/>
      <c r="D63" s="41"/>
      <c r="E63" s="41"/>
      <c r="F63" s="41"/>
      <c r="G63" s="41"/>
      <c r="H63" s="41"/>
      <c r="I63" s="41"/>
      <c r="J63" s="41"/>
      <c r="K63" s="41"/>
      <c r="L63" s="41"/>
      <c r="M63" s="41"/>
      <c r="N63" s="41"/>
      <c r="O63" s="41"/>
      <c r="P63" s="41"/>
      <c r="Q63" s="41"/>
    </row>
    <row r="64" spans="3:17">
      <c r="C64" s="41"/>
      <c r="D64" s="41"/>
      <c r="E64" s="41"/>
      <c r="F64" s="41"/>
      <c r="G64" s="41"/>
      <c r="H64" s="41"/>
      <c r="I64" s="41"/>
      <c r="J64" s="41"/>
      <c r="K64" s="41"/>
      <c r="L64" s="41"/>
      <c r="M64" s="41"/>
      <c r="N64" s="41"/>
      <c r="O64" s="41"/>
      <c r="P64" s="41"/>
      <c r="Q64" s="41"/>
    </row>
    <row r="65" spans="3:17">
      <c r="C65" s="41"/>
      <c r="D65" s="41"/>
      <c r="E65" s="41"/>
      <c r="F65" s="41"/>
      <c r="G65" s="41"/>
      <c r="H65" s="41"/>
      <c r="I65" s="41"/>
      <c r="J65" s="41"/>
      <c r="K65" s="41"/>
      <c r="L65" s="41"/>
      <c r="M65" s="41"/>
      <c r="N65" s="41"/>
      <c r="O65" s="41"/>
      <c r="P65" s="41"/>
      <c r="Q65" s="41"/>
    </row>
    <row r="66" spans="3:17">
      <c r="C66" s="41"/>
      <c r="D66" s="41"/>
      <c r="E66" s="41"/>
      <c r="F66" s="41"/>
      <c r="G66" s="41"/>
      <c r="H66" s="41"/>
      <c r="I66" s="41"/>
      <c r="J66" s="41"/>
      <c r="K66" s="41"/>
      <c r="L66" s="41"/>
      <c r="M66" s="41"/>
      <c r="N66" s="41"/>
      <c r="O66" s="41"/>
      <c r="P66" s="41"/>
      <c r="Q66" s="41"/>
    </row>
    <row r="67" spans="3:17">
      <c r="C67" s="41"/>
      <c r="D67" s="41"/>
      <c r="E67" s="41"/>
      <c r="F67" s="41"/>
      <c r="G67" s="41"/>
      <c r="H67" s="41"/>
      <c r="I67" s="41"/>
      <c r="J67" s="41"/>
      <c r="K67" s="41"/>
      <c r="L67" s="41"/>
      <c r="M67" s="41"/>
      <c r="N67" s="41"/>
      <c r="O67" s="41"/>
      <c r="P67" s="41"/>
      <c r="Q67" s="41"/>
    </row>
  </sheetData>
  <mergeCells count="6">
    <mergeCell ref="B35:Q35"/>
    <mergeCell ref="B2:Q2"/>
    <mergeCell ref="B3:B5"/>
    <mergeCell ref="C3:Q3"/>
    <mergeCell ref="C5:J5"/>
    <mergeCell ref="K5:Q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3B1D8E-E666-403B-A143-770E639B507A}">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9E3D70AE-D2F6-4EBA-AEC7-8B94C72956E8}"/>
</file>

<file path=customXml/itemProps3.xml><?xml version="1.0" encoding="utf-8"?>
<ds:datastoreItem xmlns:ds="http://schemas.openxmlformats.org/officeDocument/2006/customXml" ds:itemID="{7DF73015-62CE-49C6-9AF7-DB2F47D70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01.03.2023</vt:lpstr>
      <vt:lpstr>01.03.2022</vt:lpstr>
      <vt:lpstr>01.03.2021</vt:lpstr>
      <vt:lpstr>01.03.2020</vt:lpstr>
      <vt:lpstr>01.03.2019</vt:lpstr>
      <vt:lpstr>01.03.2018</vt:lpstr>
      <vt:lpstr>01.03.2017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Eva, ST-WB</dc:creator>
  <cp:lastModifiedBy>Helena Hornung</cp:lastModifiedBy>
  <dcterms:created xsi:type="dcterms:W3CDTF">2020-11-26T11:35:54Z</dcterms:created>
  <dcterms:modified xsi:type="dcterms:W3CDTF">2024-09-17T07:41:22Z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