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25D483E8-0BEA-4E1B-832A-4DD02FA3C28B}" xr6:coauthVersionLast="36" xr6:coauthVersionMax="47" xr10:uidLastSave="{00000000-0000-0000-0000-000000000000}"/>
  <bookViews>
    <workbookView xWindow="0" yWindow="0" windowWidth="28800" windowHeight="12225" xr2:uid="{6C6AEF51-7518-437A-8CDE-7400B97D0B76}"/>
  </bookViews>
  <sheets>
    <sheet name="Inhalt" sheetId="3" r:id="rId1"/>
    <sheet name="2022" sheetId="5" r:id="rId2"/>
    <sheet name="2021" sheetId="4" r:id="rId3"/>
    <sheet name="2020"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_____C22b7" localSheetId="1">#REF!</definedName>
    <definedName name="_____________________________C22b7">#REF!</definedName>
    <definedName name="____________________________C22b7" localSheetId="1">#REF!</definedName>
    <definedName name="____________________________C22b7">#REF!</definedName>
    <definedName name="___________________________C22b7" localSheetId="1">#REF!</definedName>
    <definedName name="___________________________C22b7">#REF!</definedName>
    <definedName name="__________________________C22b7" localSheetId="1">#REF!</definedName>
    <definedName name="__________________________C22b7">#REF!</definedName>
    <definedName name="_________________________C22b7" localSheetId="1">#REF!</definedName>
    <definedName name="_________________________C22b7">#REF!</definedName>
    <definedName name="________________________C22b7" localSheetId="1">#REF!</definedName>
    <definedName name="________________________C22b7">#REF!</definedName>
    <definedName name="_______________________C22b7" localSheetId="1">#REF!</definedName>
    <definedName name="_______________________C22b7">#REF!</definedName>
    <definedName name="______________________C22b7" localSheetId="1">#REF!</definedName>
    <definedName name="______________________C22b7">#REF!</definedName>
    <definedName name="_____________________C22b7" localSheetId="1">#REF!</definedName>
    <definedName name="_____________________C22b7">#REF!</definedName>
    <definedName name="____________________C22b7" localSheetId="1">#REF!</definedName>
    <definedName name="____________________C22b7">#REF!</definedName>
    <definedName name="__________________C22b7" localSheetId="1">#REF!</definedName>
    <definedName name="__________________C22b7">#REF!</definedName>
    <definedName name="_________________C22b7" localSheetId="1">#REF!</definedName>
    <definedName name="_________________C22b7">#REF!</definedName>
    <definedName name="________________C22b7" localSheetId="1">#REF!</definedName>
    <definedName name="________________C22b7">#REF!</definedName>
    <definedName name="______________C22b7" localSheetId="1">#REF!</definedName>
    <definedName name="______________C22b7">#REF!</definedName>
    <definedName name="_____________C22b7" localSheetId="1">#REF!</definedName>
    <definedName name="_____________C22b7">#REF!</definedName>
    <definedName name="____________C22b7" localSheetId="1">#REF!</definedName>
    <definedName name="____________C22b7">#REF!</definedName>
    <definedName name="___________C22b7" localSheetId="1">#REF!</definedName>
    <definedName name="___________C22b7">#REF!</definedName>
    <definedName name="__________C22b7" localSheetId="1">#REF!</definedName>
    <definedName name="__________C22b7">#REF!</definedName>
    <definedName name="_________C22b7" localSheetId="1">#REF!</definedName>
    <definedName name="_________C22b7">#REF!</definedName>
    <definedName name="________C22b7" localSheetId="1">#REF!</definedName>
    <definedName name="________C22b7">#REF!</definedName>
    <definedName name="_______C22b7" localSheetId="1">#REF!</definedName>
    <definedName name="_______C22b7">#REF!</definedName>
    <definedName name="______C22b7" localSheetId="1">#REF!</definedName>
    <definedName name="______C22b7">#REF!</definedName>
    <definedName name="_____C22b7" localSheetId="1">#REF!</definedName>
    <definedName name="_____C22b7">#REF!</definedName>
    <definedName name="____C22b7" localSheetId="1">#REF!</definedName>
    <definedName name="____C22b7">#REF!</definedName>
    <definedName name="___C22b7" localSheetId="1">#REF!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 localSheetId="1">#REF!</definedName>
    <definedName name="__C22b7">#REF!</definedName>
    <definedName name="_C22b7" localSheetId="1">#REF!</definedName>
    <definedName name="_C22b7">#REF!</definedName>
    <definedName name="_Fill" localSheetId="1" hidden="1">#REF!</definedName>
    <definedName name="_Fill" hidden="1">#REF!</definedName>
    <definedName name="_tab27" localSheetId="1">[2]TAB16!#REF!</definedName>
    <definedName name="_tab27">[2]TAB16!#REF!</definedName>
    <definedName name="_tab28" localSheetId="1">[2]TAB16!#REF!</definedName>
    <definedName name="_tab28">[2]TAB16!#REF!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aaadad" localSheetId="1">#REF!</definedName>
    <definedName name="aaaaadad">#REF!</definedName>
    <definedName name="aadasd" localSheetId="1">#REF!</definedName>
    <definedName name="aadasd">#REF!</definedName>
    <definedName name="Abb.G33A" localSheetId="1">#REF!</definedName>
    <definedName name="Abb.G33A">#REF!</definedName>
    <definedName name="Abf_Laender2000_Heim" localSheetId="1">#REF!</definedName>
    <definedName name="Abf_Laender2000_Heim">#REF!</definedName>
    <definedName name="Abf_Laender2000_Heim_4" localSheetId="1">#REF!</definedName>
    <definedName name="Abf_Laender2000_Heim_4">#REF!</definedName>
    <definedName name="Abf_Laender2000_Heim_5">#N/A</definedName>
    <definedName name="Abf_Laender2000_Heim_59">#N/A</definedName>
    <definedName name="Abschluss" localSheetId="1">#REF!</definedName>
    <definedName name="Abschluss">#REF!</definedName>
    <definedName name="Abschlussart" localSheetId="1">#REF!</definedName>
    <definedName name="Abschlussart">#REF!</definedName>
    <definedName name="ad" localSheetId="1">#REF!</definedName>
    <definedName name="ad">#REF!</definedName>
    <definedName name="adadasd" localSheetId="1">#REF!</definedName>
    <definedName name="adadasd">#REF!</definedName>
    <definedName name="ads" localSheetId="1">#REF!</definedName>
    <definedName name="ads">#REF!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#REF!</definedName>
    <definedName name="asas">#REF!</definedName>
    <definedName name="BaMa_Key" localSheetId="1">#REF!</definedName>
    <definedName name="BaMa_Key">#REF!</definedName>
    <definedName name="bbbbbbbbbbbb" localSheetId="1">#REF!</definedName>
    <definedName name="bbbbbbbbbbbb">#REF!</definedName>
    <definedName name="BERUFSFACHSCHULE">[3]MZ_Daten!$T$1:$T$65536</definedName>
    <definedName name="BFS_Insg" localSheetId="1">#REF!</definedName>
    <definedName name="BFS_Insg">#REF!</definedName>
    <definedName name="BFS_Schlüssel" localSheetId="1">#REF!</definedName>
    <definedName name="BFS_Schlüssel">#REF!</definedName>
    <definedName name="BFS_Weibl" localSheetId="1">#REF!</definedName>
    <definedName name="BFS_Weibl">#REF!</definedName>
    <definedName name="BGJ_Daten_Insg" localSheetId="1">#REF!</definedName>
    <definedName name="BGJ_Daten_Insg">#REF!</definedName>
    <definedName name="BGJ_Daten_Weibl" localSheetId="1">#REF!</definedName>
    <definedName name="BGJ_Daten_Weibl">#REF!</definedName>
    <definedName name="BGJ_Schlüssel" localSheetId="1">#REF!</definedName>
    <definedName name="BGJ_Schlüssel">#REF!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1">#REF!</definedName>
    <definedName name="BS_Schlüssel">#REF!</definedName>
    <definedName name="BS_Weibl" localSheetId="1">#REF!</definedName>
    <definedName name="BS_Weibl">#REF!</definedName>
    <definedName name="BVJ">[3]MZ_Daten!$R$1:$R$65536</definedName>
    <definedName name="d" localSheetId="1">#REF!</definedName>
    <definedName name="d">#REF!</definedName>
    <definedName name="dddddddddd" localSheetId="1">#REF!</definedName>
    <definedName name="dddddddddd">#REF!</definedName>
    <definedName name="dgdhfd" localSheetId="1">#REF!</definedName>
    <definedName name="dgdhfd">#REF!</definedName>
    <definedName name="DOKPROT" localSheetId="1">#REF!</definedName>
    <definedName name="DOKPROT">#REF!</definedName>
    <definedName name="drei_jährige_FS_Insg" localSheetId="1">#REF!</definedName>
    <definedName name="drei_jährige_FS_Insg">#REF!</definedName>
    <definedName name="drei_jährige_FS_Schlüssel" localSheetId="1">#REF!</definedName>
    <definedName name="drei_jährige_FS_Schlüssel">#REF!</definedName>
    <definedName name="drei_jährige_FS_Weibl" localSheetId="1">#REF!</definedName>
    <definedName name="drei_jährige_FS_Weibl">#REF!</definedName>
    <definedName name="DRUAU01" localSheetId="1">#REF!</definedName>
    <definedName name="DRUAU01">#REF!</definedName>
    <definedName name="DRUAU02" localSheetId="1">#REF!</definedName>
    <definedName name="DRUAU02">#REF!</definedName>
    <definedName name="DRUAU03" localSheetId="1">#REF!</definedName>
    <definedName name="DRUAU03">#REF!</definedName>
    <definedName name="DRUAU04" localSheetId="1">#REF!</definedName>
    <definedName name="DRUAU04">#REF!</definedName>
    <definedName name="DRUAU04A" localSheetId="1">#REF!</definedName>
    <definedName name="DRUAU04A">#REF!</definedName>
    <definedName name="DRUAU05" localSheetId="1">#REF!</definedName>
    <definedName name="DRUAU05">#REF!</definedName>
    <definedName name="DRUAU06" localSheetId="1">#REF!</definedName>
    <definedName name="DRUAU06">#REF!</definedName>
    <definedName name="DRUAU06A" localSheetId="1">#REF!</definedName>
    <definedName name="DRUAU06A">#REF!</definedName>
    <definedName name="DRUCK01" localSheetId="1">#REF!</definedName>
    <definedName name="DRUCK01">#REF!</definedName>
    <definedName name="DRUCK02" localSheetId="1">#REF!</definedName>
    <definedName name="DRUCK02">#REF!</definedName>
    <definedName name="DRUCK03" localSheetId="1">#REF!</definedName>
    <definedName name="DRUCK03">#REF!</definedName>
    <definedName name="DRUCK04" localSheetId="1">#REF!</definedName>
    <definedName name="DRUCK04">#REF!</definedName>
    <definedName name="DRUCK05" localSheetId="1">#REF!</definedName>
    <definedName name="DRUCK05">#REF!</definedName>
    <definedName name="DRUCK06" localSheetId="1">#REF!</definedName>
    <definedName name="DRUCK06">#REF!</definedName>
    <definedName name="DRUCK07" localSheetId="1">#REF!</definedName>
    <definedName name="DRUCK07">#REF!</definedName>
    <definedName name="DRUCK08" localSheetId="1">#REF!</definedName>
    <definedName name="DRUCK08">#REF!</definedName>
    <definedName name="DRUCK09" localSheetId="1">#REF!</definedName>
    <definedName name="DRUCK09">#REF!</definedName>
    <definedName name="DRUCK10" localSheetId="1">#REF!</definedName>
    <definedName name="DRUCK10">#REF!</definedName>
    <definedName name="DRUCK11" localSheetId="1">#REF!</definedName>
    <definedName name="DRUCK11">#REF!</definedName>
    <definedName name="DRUCK11A" localSheetId="1">#REF!</definedName>
    <definedName name="DRUCK11A">#REF!</definedName>
    <definedName name="DRUCK11B" localSheetId="1">#REF!</definedName>
    <definedName name="DRUCK11B">#REF!</definedName>
    <definedName name="DRUCK12" localSheetId="1">#REF!</definedName>
    <definedName name="DRUCK12">#REF!</definedName>
    <definedName name="DRUCK13" localSheetId="1">#REF!</definedName>
    <definedName name="DRUCK13">#REF!</definedName>
    <definedName name="DRUCK14" localSheetId="1">#REF!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 localSheetId="1">#REF!</definedName>
    <definedName name="DRUCK1A">#REF!</definedName>
    <definedName name="DRUCK1B" localSheetId="1">#REF!</definedName>
    <definedName name="DRUCK1B">#REF!</definedName>
    <definedName name="DRUCK20" localSheetId="1">#REF!</definedName>
    <definedName name="DRUCK20">#REF!</definedName>
    <definedName name="DRUCK21" localSheetId="1">#REF!</definedName>
    <definedName name="DRUCK21">#REF!</definedName>
    <definedName name="DRUCK22" localSheetId="1">#REF!</definedName>
    <definedName name="DRUCK22">#REF!</definedName>
    <definedName name="DRUCK23" localSheetId="1">#REF!</definedName>
    <definedName name="DRUCK23">#REF!</definedName>
    <definedName name="DRUCK24" localSheetId="1">#REF!</definedName>
    <definedName name="DRUCK24">#REF!</definedName>
    <definedName name="DRUCK25" localSheetId="1">#REF!</definedName>
    <definedName name="DRUCK25">#REF!</definedName>
    <definedName name="DRUCK26" localSheetId="1">#REF!</definedName>
    <definedName name="DRUCK26">#REF!</definedName>
    <definedName name="DRUCK27" localSheetId="1">#REF!</definedName>
    <definedName name="DRUCK27">#REF!</definedName>
    <definedName name="DRUCK28" localSheetId="1">#REF!</definedName>
    <definedName name="DRUCK28">#REF!</definedName>
    <definedName name="DRUCK29" localSheetId="1">#REF!</definedName>
    <definedName name="DRUCK29">#REF!</definedName>
    <definedName name="DRUCK30" localSheetId="1">#REF!</definedName>
    <definedName name="DRUCK30">#REF!</definedName>
    <definedName name="DRUCK31" localSheetId="1">#REF!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1a" localSheetId="1">#REF!</definedName>
    <definedName name="Druck41a">#REF!</definedName>
    <definedName name="DRUCK42" localSheetId="1">#REF!</definedName>
    <definedName name="DRUCK42">#REF!</definedName>
    <definedName name="druck42a" localSheetId="1">#REF!</definedName>
    <definedName name="druck42a">#REF!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52" localSheetId="1">#REF!</definedName>
    <definedName name="DRUCK52">#REF!</definedName>
    <definedName name="DRUCK53" localSheetId="1">#REF!</definedName>
    <definedName name="DRUCK53">#REF!</definedName>
    <definedName name="DRUCK54" localSheetId="1">#REF!</definedName>
    <definedName name="DRUCK54">#REF!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 localSheetId="1">#REF!</definedName>
    <definedName name="DRUFS01">#REF!</definedName>
    <definedName name="DRUFS02" localSheetId="1">#REF!</definedName>
    <definedName name="DRUFS02">#REF!</definedName>
    <definedName name="DRUFS03" localSheetId="1">#REF!</definedName>
    <definedName name="DRUFS03">#REF!</definedName>
    <definedName name="DRUFS04" localSheetId="1">#REF!</definedName>
    <definedName name="DRUFS04">#REF!</definedName>
    <definedName name="DRUFS05" localSheetId="1">#REF!</definedName>
    <definedName name="DRUFS05">#REF!</definedName>
    <definedName name="DRUFS06" localSheetId="1">#REF!</definedName>
    <definedName name="DRUFS06">#REF!</definedName>
    <definedName name="DRUHI01" localSheetId="1">#REF!</definedName>
    <definedName name="DRUHI01">#REF!</definedName>
    <definedName name="DRUHI02" localSheetId="1">#REF!</definedName>
    <definedName name="DRUHI02">#REF!</definedName>
    <definedName name="DRUHI03" localSheetId="1">#REF!</definedName>
    <definedName name="DRUHI03">#REF!</definedName>
    <definedName name="DRUHI04" localSheetId="1">#REF!</definedName>
    <definedName name="DRUHI04">#REF!</definedName>
    <definedName name="DRUHI05" localSheetId="1">#REF!</definedName>
    <definedName name="DRUHI05">#REF!</definedName>
    <definedName name="DRUHI06" localSheetId="1">#REF!</definedName>
    <definedName name="DRUHI06">#REF!</definedName>
    <definedName name="DRUHI07" localSheetId="1">#REF!</definedName>
    <definedName name="DRUHI07">#REF!</definedName>
    <definedName name="dsvvav" localSheetId="1">#REF!</definedName>
    <definedName name="dsvvav">#REF!</definedName>
    <definedName name="eee" localSheetId="1">#REF!</definedName>
    <definedName name="eee">#REF!</definedName>
    <definedName name="eeee" localSheetId="1">#REF!</definedName>
    <definedName name="eeee">#REF!</definedName>
    <definedName name="eeeee" localSheetId="1">#REF!</definedName>
    <definedName name="eeeee">#REF!</definedName>
    <definedName name="eeeeee" localSheetId="1">#REF!</definedName>
    <definedName name="eeeeee">#REF!</definedName>
    <definedName name="eeeeeeee" localSheetId="1">#REF!</definedName>
    <definedName name="eeeeeeee">#REF!</definedName>
    <definedName name="eeeeeeeeee" localSheetId="1">#REF!</definedName>
    <definedName name="eeeeeeeeee">#REF!</definedName>
    <definedName name="eeererer" localSheetId="1">#REF!</definedName>
    <definedName name="eeererer">#REF!</definedName>
    <definedName name="eettte" localSheetId="1">#REF!</definedName>
    <definedName name="eettte">#REF!</definedName>
    <definedName name="efef" localSheetId="1">#REF!</definedName>
    <definedName name="efef">#REF!</definedName>
    <definedName name="egegg" localSheetId="1">#REF!</definedName>
    <definedName name="egegg">#REF!</definedName>
    <definedName name="ejjjj" localSheetId="1">#REF!</definedName>
    <definedName name="ejjjj">#REF!</definedName>
    <definedName name="ER" localSheetId="1" hidden="1">[4]Daten!#REF!</definedName>
    <definedName name="ER" hidden="1">[4]Daten!#REF!</definedName>
    <definedName name="ererkk" localSheetId="1">#REF!</definedName>
    <definedName name="ererkk">#REF!</definedName>
    <definedName name="essen" localSheetId="1">#REF!</definedName>
    <definedName name="essen">#REF!</definedName>
    <definedName name="f" localSheetId="1">#REF!</definedName>
    <definedName name="f">#REF!</definedName>
    <definedName name="FA_Insg" localSheetId="1">#REF!</definedName>
    <definedName name="FA_Insg">#REF!</definedName>
    <definedName name="FA_Schlüssel" localSheetId="1">#REF!</definedName>
    <definedName name="FA_Schlüssel">#REF!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1">#REF!</definedName>
    <definedName name="fbbbbbb">#REF!</definedName>
    <definedName name="fbgvsgf" localSheetId="1">#REF!</definedName>
    <definedName name="fbgvsgf">#REF!</definedName>
    <definedName name="fefe" localSheetId="1">#REF!</definedName>
    <definedName name="fefe">#REF!</definedName>
    <definedName name="ff" localSheetId="1" hidden="1">[1]Daten!#REF!</definedName>
    <definedName name="ff" hidden="1">[1]Daten!#REF!</definedName>
    <definedName name="fff" localSheetId="1">#REF!</definedName>
    <definedName name="fff">#REF!</definedName>
    <definedName name="ffffffffffffffff" localSheetId="1">#REF!</definedName>
    <definedName name="ffffffffffffffff">#REF!</definedName>
    <definedName name="fgdgrtet" localSheetId="1">#REF!</definedName>
    <definedName name="fgdgrtet">#REF!</definedName>
    <definedName name="fgfg" localSheetId="1">#REF!</definedName>
    <definedName name="fgfg">#REF!</definedName>
    <definedName name="FH">[3]MZ_Daten!$X$1:$X$65536</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#REF!</definedName>
    <definedName name="FS_Daten_Insg">#REF!</definedName>
    <definedName name="FS_Daten_Weibl" localSheetId="1">#REF!</definedName>
    <definedName name="FS_Daten_Weibl">#REF!</definedName>
    <definedName name="FS_Key" localSheetId="1">#REF!</definedName>
    <definedName name="FS_Key">#REF!</definedName>
    <definedName name="g" localSheetId="1">#REF!</definedName>
    <definedName name="g">#REF!</definedName>
    <definedName name="gafaf" localSheetId="1">#REF!</definedName>
    <definedName name="gafaf">#REF!</definedName>
    <definedName name="gege" localSheetId="1">#REF!</definedName>
    <definedName name="gege">#REF!</definedName>
    <definedName name="gfgfdgd" localSheetId="1">#REF!</definedName>
    <definedName name="gfgfdgd">#REF!</definedName>
    <definedName name="ggggg" localSheetId="1">#REF!</definedName>
    <definedName name="ggggg">#REF!</definedName>
    <definedName name="gggggggg" localSheetId="1">#REF!</definedName>
    <definedName name="gggggggg">#REF!</definedName>
    <definedName name="gggggggggggg" localSheetId="1">#REF!</definedName>
    <definedName name="gggggggggggg">#REF!</definedName>
    <definedName name="gggggggggggggggg" localSheetId="1">#REF!</definedName>
    <definedName name="gggggggggggggggg">#REF!</definedName>
    <definedName name="ghkue" localSheetId="1">#REF!</definedName>
    <definedName name="ghkue">#REF!</definedName>
    <definedName name="grgr" localSheetId="1">#REF!</definedName>
    <definedName name="grgr">#REF!</definedName>
    <definedName name="grgrgr" localSheetId="1">#REF!</definedName>
    <definedName name="grgrgr">#REF!</definedName>
    <definedName name="h" localSheetId="1">#REF!</definedName>
    <definedName name="h">#REF!</definedName>
    <definedName name="Halbjahr" localSheetId="1">#REF!</definedName>
    <definedName name="Halbjahr">#REF!</definedName>
    <definedName name="Halbjahr1b" localSheetId="1">#REF!</definedName>
    <definedName name="Halbjahr1b">#REF!</definedName>
    <definedName name="hh" localSheetId="1">#REF!</definedName>
    <definedName name="hh">#REF!</definedName>
    <definedName name="hhz" localSheetId="1">#REF!</definedName>
    <definedName name="hhz">#REF!</definedName>
    <definedName name="hjhj" localSheetId="1">#REF!</definedName>
    <definedName name="hjhj">#REF!</definedName>
    <definedName name="hmmtm" localSheetId="1">#REF!</definedName>
    <definedName name="hmmtm">#REF!</definedName>
    <definedName name="Hochschulreife">[3]MZ_Daten!$L$1:$L$65536</definedName>
    <definedName name="HS_Abschluss" localSheetId="1">#REF!</definedName>
    <definedName name="HS_Abschluss">#REF!</definedName>
    <definedName name="ii" localSheetId="1">#REF!</definedName>
    <definedName name="ii">#REF!</definedName>
    <definedName name="ISBN" localSheetId="1" hidden="1">[4]Daten!#REF!</definedName>
    <definedName name="ISBN" hidden="1">[4]Daten!#REF!</definedName>
    <definedName name="isced_dual" localSheetId="1">#REF!</definedName>
    <definedName name="isced_dual">#REF!</definedName>
    <definedName name="isced_dual_w" localSheetId="1">#REF!</definedName>
    <definedName name="isced_dual_w">#REF!</definedName>
    <definedName name="iuziz" localSheetId="1">#REF!</definedName>
    <definedName name="iuziz">#REF!</definedName>
    <definedName name="Jahr" localSheetId="1">#REF!</definedName>
    <definedName name="Jahr">#REF!</definedName>
    <definedName name="Jahr1b" localSheetId="1">#REF!</definedName>
    <definedName name="Jahr1b">#REF!</definedName>
    <definedName name="jbbbbbbbbbbbbbb" localSheetId="1">#REF!</definedName>
    <definedName name="jbbbbbbbbbbbbbb">#REF!</definedName>
    <definedName name="jj" localSheetId="1">#REF!</definedName>
    <definedName name="jj">#REF!</definedName>
    <definedName name="jjjjjjjj" localSheetId="1">#REF!</definedName>
    <definedName name="jjjjjjjj">#REF!</definedName>
    <definedName name="jjjjjjjjjjd" localSheetId="1">#REF!</definedName>
    <definedName name="jjjjjjjjjjd">#REF!</definedName>
    <definedName name="joiejoigjreg" localSheetId="1">#REF!</definedName>
    <definedName name="joiejoigjreg">#REF!</definedName>
    <definedName name="k" localSheetId="1">#REF!</definedName>
    <definedName name="k">#REF!</definedName>
    <definedName name="Key_3_Schule" localSheetId="1">#REF!</definedName>
    <definedName name="Key_3_Schule">#REF!</definedName>
    <definedName name="Key_4_Schule" localSheetId="1">#REF!</definedName>
    <definedName name="Key_4_Schule">#REF!</definedName>
    <definedName name="Key_5_Schule" localSheetId="1">#REF!</definedName>
    <definedName name="Key_5_Schule">#REF!</definedName>
    <definedName name="Key_5er">[3]MZ_Daten!$AM$1:$AM$65536</definedName>
    <definedName name="Key_6_Schule" localSheetId="1">#REF!</definedName>
    <definedName name="Key_6_Schule">#REF!</definedName>
    <definedName name="key_fach_ges">[5]Liste!$B$1664:$I$2010</definedName>
    <definedName name="Key_Privat" localSheetId="1">#REF!</definedName>
    <definedName name="Key_Privat">#REF!</definedName>
    <definedName name="kkk" localSheetId="1">#REF!</definedName>
    <definedName name="kkk">#REF!</definedName>
    <definedName name="kkkk" localSheetId="1">#REF!</definedName>
    <definedName name="kkkk">#REF!</definedName>
    <definedName name="kkkkkkke" localSheetId="1">#REF!</definedName>
    <definedName name="kkkkkkke">#REF!</definedName>
    <definedName name="kkkkkkkkkkkk" localSheetId="1">#REF!</definedName>
    <definedName name="kkkkkkkkkkkk">#REF!</definedName>
    <definedName name="kkkkkkkkkkkkko" localSheetId="1">#REF!</definedName>
    <definedName name="kkkkkkkkkkkkko">#REF!</definedName>
    <definedName name="kkkr" localSheetId="1">#REF!</definedName>
    <definedName name="kkkr">#REF!</definedName>
    <definedName name="Laender" localSheetId="1">#REF!</definedName>
    <definedName name="Laender">#REF!</definedName>
    <definedName name="LEERE">[3]MZ_Daten!$S$1:$S$65536</definedName>
    <definedName name="Liste" localSheetId="1">#REF!</definedName>
    <definedName name="Liste">#REF!</definedName>
    <definedName name="Liste_Schulen" localSheetId="1">#REF!</definedName>
    <definedName name="Liste_Schulen">#REF!</definedName>
    <definedName name="llllöll" localSheetId="1">#REF!</definedName>
    <definedName name="llllöll">#REF!</definedName>
    <definedName name="MAKROER1" localSheetId="1">#REF!</definedName>
    <definedName name="MAKROER1">#REF!</definedName>
    <definedName name="MAKROER2" localSheetId="1">#REF!</definedName>
    <definedName name="MAKROER2">#REF!</definedName>
    <definedName name="MD_Insg" localSheetId="1">#REF!</definedName>
    <definedName name="MD_Insg">#REF!</definedName>
    <definedName name="MD_Key" localSheetId="1">#REF!</definedName>
    <definedName name="MD_Key">#REF!</definedName>
    <definedName name="MD_Weibl" localSheetId="1">#REF!</definedName>
    <definedName name="MD_Weibl">#REF!</definedName>
    <definedName name="mgjrzjrtj" localSheetId="1">#REF!</definedName>
    <definedName name="mgjrzjrtj">#REF!</definedName>
    <definedName name="mmmh" localSheetId="1">#REF!</definedName>
    <definedName name="mmmh">#REF!</definedName>
    <definedName name="NochInSchule">[3]MZ_Daten!$G$1:$G$65536</definedName>
    <definedName name="NW">[6]schulform!$C$20</definedName>
    <definedName name="öioöioö" localSheetId="1">#REF!</definedName>
    <definedName name="öioöioö">#REF!</definedName>
    <definedName name="öoiöioöoi" localSheetId="1">#REF!</definedName>
    <definedName name="öoiöioöoi">#REF!</definedName>
    <definedName name="ooooo" localSheetId="1">#REF!</definedName>
    <definedName name="ooooo">#REF!</definedName>
    <definedName name="POS">[3]MZ_Daten!$I$1:$I$65536</definedName>
    <definedName name="PROMOTION">[3]MZ_Daten!$Z$1:$Z$65536</definedName>
    <definedName name="PROT01VK" localSheetId="1">#REF!</definedName>
    <definedName name="PROT01VK">#REF!</definedName>
    <definedName name="qqq" localSheetId="1">#REF!</definedName>
    <definedName name="qqq">#REF!</definedName>
    <definedName name="qqqq" localSheetId="1">#REF!</definedName>
    <definedName name="qqqq">#REF!</definedName>
    <definedName name="qqqqq" localSheetId="1">#REF!</definedName>
    <definedName name="qqqqq">#REF!</definedName>
    <definedName name="qqqqqq" localSheetId="1">#REF!</definedName>
    <definedName name="qqqqqq">#REF!</definedName>
    <definedName name="qqqqqqqqqqq" localSheetId="1">#REF!</definedName>
    <definedName name="qqqqqqqqqqq">#REF!</definedName>
    <definedName name="qqqqqqqqqqqq" localSheetId="1">#REF!</definedName>
    <definedName name="qqqqqqqqqqqq">#REF!</definedName>
    <definedName name="qqqqqqqqqqqqqqqq" localSheetId="1">#REF!</definedName>
    <definedName name="qqqqqqqqqqqqqqqq">#REF!</definedName>
    <definedName name="qwdqdwqd" localSheetId="1">#REF!</definedName>
    <definedName name="qwdqdwqd">#REF!</definedName>
    <definedName name="qwfef" localSheetId="1">#REF!</definedName>
    <definedName name="qwfef">#REF!</definedName>
    <definedName name="qwfeqfe" localSheetId="1">#REF!</definedName>
    <definedName name="qwfeqfe">#REF!</definedName>
    <definedName name="Realschule">[3]MZ_Daten!$J$1:$J$65536</definedName>
    <definedName name="revbsrgv" localSheetId="1">#REF!</definedName>
    <definedName name="revbsrgv">#REF!</definedName>
    <definedName name="rrrrrrrr" localSheetId="1">#REF!</definedName>
    <definedName name="rrrrrrrr">#REF!</definedName>
    <definedName name="Schulart" localSheetId="1">#REF!</definedName>
    <definedName name="Schulart">#REF!</definedName>
    <definedName name="Schulen" localSheetId="1">#REF!</definedName>
    <definedName name="Schulen">#REF!</definedName>
    <definedName name="Schulen_Insg" localSheetId="1">#REF!</definedName>
    <definedName name="Schulen_Insg">#REF!</definedName>
    <definedName name="Schulen_Männl" localSheetId="1">#REF!</definedName>
    <definedName name="Schulen_Männl">#REF!</definedName>
    <definedName name="Schulen_Weibl" localSheetId="1">#REF!</definedName>
    <definedName name="Schulen_Weibl">#REF!</definedName>
    <definedName name="sddk" localSheetId="1">#REF!</definedName>
    <definedName name="sddk">#REF!</definedName>
    <definedName name="SdG_Daten_Insg" localSheetId="1">#REF!</definedName>
    <definedName name="SdG_Daten_Insg">#REF!</definedName>
    <definedName name="SdG_Daten_Priv_Insg" localSheetId="1">#REF!</definedName>
    <definedName name="SdG_Daten_Priv_Insg">#REF!</definedName>
    <definedName name="SdG_Daten_Priv_Weibl" localSheetId="1">#REF!</definedName>
    <definedName name="SdG_Daten_Priv_Weibl">#REF!</definedName>
    <definedName name="SdG_Daten_Weibl" localSheetId="1">#REF!</definedName>
    <definedName name="SdG_Daten_Weibl">#REF!</definedName>
    <definedName name="SdG_Key_Dauer" localSheetId="1">#REF!</definedName>
    <definedName name="SdG_Key_Dauer">#REF!</definedName>
    <definedName name="SdG_Key_Field" localSheetId="1">#REF!</definedName>
    <definedName name="SdG_Key_Field">#REF!</definedName>
    <definedName name="ss" localSheetId="1">#REF!</definedName>
    <definedName name="ss">#REF!</definedName>
    <definedName name="ssss" localSheetId="1">#REF!</definedName>
    <definedName name="ssss">#REF!</definedName>
    <definedName name="sssss" localSheetId="1">#REF!</definedName>
    <definedName name="sssss">#REF!</definedName>
    <definedName name="ssssss" localSheetId="1">#REF!</definedName>
    <definedName name="ssssss">#REF!</definedName>
    <definedName name="test" localSheetId="1">#REF!</definedName>
    <definedName name="test">#REF!</definedName>
    <definedName name="test2" localSheetId="1">#REF!</definedName>
    <definedName name="test2">#REF!</definedName>
    <definedName name="thhteghzetht" localSheetId="1">#REF!</definedName>
    <definedName name="thhteghzetht">#REF!</definedName>
    <definedName name="trezez" localSheetId="1">#REF!</definedName>
    <definedName name="trezez">#REF!</definedName>
    <definedName name="trjr" localSheetId="1">#REF!</definedName>
    <definedName name="trjr">#REF!</definedName>
    <definedName name="tt" localSheetId="1">#REF!</definedName>
    <definedName name="tt">#REF!</definedName>
    <definedName name="ttttttttttt" localSheetId="1">#REF!</definedName>
    <definedName name="ttttttttttt">#REF!</definedName>
    <definedName name="tztz" localSheetId="1">#REF!</definedName>
    <definedName name="tztz">#REF!</definedName>
    <definedName name="uiuzi" localSheetId="1">#REF!</definedName>
    <definedName name="uiuzi">#REF!</definedName>
    <definedName name="ukukuk" localSheetId="1">#REF!</definedName>
    <definedName name="ukukuk">#REF!</definedName>
    <definedName name="UNI">[3]MZ_Daten!$Y$1:$Y$65536</definedName>
    <definedName name="uuuuuuuuuuuuuuuuuu" localSheetId="1">#REF!</definedName>
    <definedName name="uuuuuuuuuuuuuuuuuu">#REF!</definedName>
    <definedName name="uzkzuk" localSheetId="1">#REF!</definedName>
    <definedName name="uzkzuk">#REF!</definedName>
    <definedName name="vbbbbbbbbb" localSheetId="1">#REF!</definedName>
    <definedName name="vbbbbbbbbb">#REF!</definedName>
    <definedName name="VerwFH">[3]MZ_Daten!$W$1:$W$65536</definedName>
    <definedName name="VolksHauptschule">[3]MZ_Daten!$H$1:$H$65536</definedName>
    <definedName name="vsdgsgs" localSheetId="1">#REF!</definedName>
    <definedName name="vsdgsgs">#REF!</definedName>
    <definedName name="vvvvvvvvvv" localSheetId="1">#REF!</definedName>
    <definedName name="vvvvvvvvvv">#REF!</definedName>
    <definedName name="we" localSheetId="1">#REF!</definedName>
    <definedName name="we">#REF!</definedName>
    <definedName name="wegwgw" localSheetId="1">#REF!</definedName>
    <definedName name="wegwgw">#REF!</definedName>
    <definedName name="werwerwr" localSheetId="1">#REF!</definedName>
    <definedName name="werwerwr">#REF!</definedName>
    <definedName name="wgwrgrw" localSheetId="1">#REF!</definedName>
    <definedName name="wgwrgrw">#REF!</definedName>
    <definedName name="wqwqw" localSheetId="1">#REF!</definedName>
    <definedName name="wqwqw">#REF!</definedName>
    <definedName name="wrqrq" localSheetId="1">#REF!</definedName>
    <definedName name="wrqrq">#REF!</definedName>
    <definedName name="ww" localSheetId="1">#REF!</definedName>
    <definedName name="ww">#REF!</definedName>
    <definedName name="www" localSheetId="1">#REF!</definedName>
    <definedName name="www">#REF!</definedName>
    <definedName name="wwwwwwwwww" localSheetId="1">#REF!</definedName>
    <definedName name="wwwwwwwwww">#REF!</definedName>
    <definedName name="wwwwwwwwwww" localSheetId="1">#REF!</definedName>
    <definedName name="wwwwwwwwwww">#REF!</definedName>
    <definedName name="wwwwwwwwwwww" localSheetId="1">#REF!</definedName>
    <definedName name="wwwwwwwwwwww">#REF!</definedName>
    <definedName name="wwwwwwwwwwwwww" localSheetId="1">#REF!</definedName>
    <definedName name="wwwwwwwwwwwwww">#REF!</definedName>
    <definedName name="ycyc" localSheetId="1">#REF!</definedName>
    <definedName name="ycyc">#REF!</definedName>
    <definedName name="ydsadsa" localSheetId="1">#REF!</definedName>
    <definedName name="ydsadsa">#REF!</definedName>
    <definedName name="zjztj" localSheetId="1">#REF!</definedName>
    <definedName name="zjztj">#REF!</definedName>
    <definedName name="zutzut" localSheetId="1">#REF!</definedName>
    <definedName name="zutzut">#REF!</definedName>
    <definedName name="zzz" localSheetId="1">#REF!</definedName>
    <definedName name="zzz">#REF!</definedName>
    <definedName name="zzzz" localSheetId="1">#REF!</definedName>
    <definedName name="zzzz">#REF!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5" l="1"/>
  <c r="S24" i="5"/>
  <c r="R24" i="5"/>
  <c r="Q24" i="5"/>
  <c r="P24" i="5"/>
  <c r="O24" i="5"/>
  <c r="N24" i="5"/>
  <c r="M24" i="5"/>
  <c r="L24" i="5"/>
  <c r="K24" i="5"/>
  <c r="J24" i="5"/>
  <c r="H24" i="5"/>
  <c r="G24" i="5"/>
  <c r="F24" i="5"/>
  <c r="E24" i="5"/>
  <c r="D24" i="5"/>
  <c r="C24" i="5"/>
  <c r="T23" i="5"/>
  <c r="S23" i="5"/>
  <c r="R23" i="5"/>
  <c r="Q23" i="5"/>
  <c r="P23" i="5"/>
  <c r="O23" i="5"/>
  <c r="N23" i="5"/>
  <c r="M23" i="5"/>
  <c r="L23" i="5"/>
  <c r="K23" i="5"/>
  <c r="J23" i="5"/>
  <c r="I23" i="5"/>
  <c r="H23" i="5"/>
  <c r="G23" i="5"/>
  <c r="F23" i="5"/>
  <c r="E23" i="5"/>
  <c r="D23" i="5"/>
  <c r="C23" i="5"/>
  <c r="T22" i="5"/>
  <c r="S22" i="5"/>
  <c r="R22" i="5"/>
  <c r="Q22" i="5"/>
  <c r="P22" i="5"/>
  <c r="O22" i="5"/>
  <c r="N22" i="5"/>
  <c r="M22" i="5"/>
  <c r="L22" i="5"/>
  <c r="J22" i="5"/>
  <c r="H22" i="5"/>
  <c r="G22" i="5"/>
  <c r="F22" i="5"/>
  <c r="E22" i="5"/>
  <c r="D22" i="5"/>
  <c r="C22" i="5"/>
  <c r="K21" i="5"/>
  <c r="K22" i="5" s="1"/>
  <c r="I21" i="5"/>
  <c r="I24" i="5" s="1"/>
  <c r="I22" i="5" l="1"/>
  <c r="R24" i="4"/>
  <c r="Q24" i="4"/>
  <c r="P24" i="4"/>
  <c r="O24" i="4"/>
  <c r="N24" i="4"/>
  <c r="M24" i="4"/>
  <c r="L24" i="4"/>
  <c r="K24" i="4"/>
  <c r="J24" i="4"/>
  <c r="H24" i="4"/>
  <c r="G24" i="4"/>
  <c r="F24" i="4"/>
  <c r="E24" i="4"/>
  <c r="D24" i="4"/>
  <c r="C24" i="4"/>
  <c r="R23" i="4"/>
  <c r="Q23" i="4"/>
  <c r="P23" i="4"/>
  <c r="O23" i="4"/>
  <c r="N23" i="4"/>
  <c r="M23" i="4"/>
  <c r="L23" i="4"/>
  <c r="K23" i="4"/>
  <c r="J23" i="4"/>
  <c r="I23" i="4"/>
  <c r="H23" i="4"/>
  <c r="G23" i="4"/>
  <c r="F23" i="4"/>
  <c r="E23" i="4"/>
  <c r="D23" i="4"/>
  <c r="C23" i="4"/>
  <c r="R22" i="4"/>
  <c r="Q22" i="4"/>
  <c r="P22" i="4"/>
  <c r="O22" i="4"/>
  <c r="N22" i="4"/>
  <c r="M22" i="4"/>
  <c r="L22" i="4"/>
  <c r="K22" i="4"/>
  <c r="J22" i="4"/>
  <c r="H22" i="4"/>
  <c r="G22" i="4"/>
  <c r="F22" i="4"/>
  <c r="E22" i="4"/>
  <c r="D22" i="4"/>
  <c r="C22" i="4"/>
  <c r="K21" i="4"/>
  <c r="I21" i="4"/>
  <c r="I22" i="4" s="1"/>
  <c r="P24" i="2"/>
  <c r="O24" i="2"/>
  <c r="N24" i="2"/>
  <c r="M24" i="2"/>
  <c r="L24" i="2"/>
  <c r="J24" i="2"/>
  <c r="H24" i="2"/>
  <c r="G24" i="2"/>
  <c r="F24" i="2"/>
  <c r="E24" i="2"/>
  <c r="D24" i="2"/>
  <c r="C24" i="2"/>
  <c r="P23" i="2"/>
  <c r="O23" i="2"/>
  <c r="N23" i="2"/>
  <c r="M23" i="2"/>
  <c r="L23" i="2"/>
  <c r="K23" i="2"/>
  <c r="J23" i="2"/>
  <c r="I23" i="2"/>
  <c r="H23" i="2"/>
  <c r="G23" i="2"/>
  <c r="F23" i="2"/>
  <c r="E23" i="2"/>
  <c r="D23" i="2"/>
  <c r="C23" i="2"/>
  <c r="P22" i="2"/>
  <c r="O22" i="2"/>
  <c r="N22" i="2"/>
  <c r="M22" i="2"/>
  <c r="L22" i="2"/>
  <c r="J22" i="2"/>
  <c r="H22" i="2"/>
  <c r="G22" i="2"/>
  <c r="F22" i="2"/>
  <c r="E22" i="2"/>
  <c r="D22" i="2"/>
  <c r="C22" i="2"/>
  <c r="K21" i="2"/>
  <c r="K24" i="2" s="1"/>
  <c r="I21" i="2"/>
  <c r="I24" i="2" s="1"/>
  <c r="I24" i="4" l="1"/>
  <c r="I22" i="2"/>
  <c r="K22" i="2"/>
</calcChain>
</file>

<file path=xl/sharedStrings.xml><?xml version="1.0" encoding="utf-8"?>
<sst xmlns="http://schemas.openxmlformats.org/spreadsheetml/2006/main" count="203" uniqueCount="49">
  <si>
    <t>Bundesland</t>
  </si>
  <si>
    <t>Pädagogisch Tätige* in Horten und Hortgruppen**</t>
  </si>
  <si>
    <t>Anzahl</t>
  </si>
  <si>
    <t>Vollzeitäquivalente</t>
  </si>
  <si>
    <t>Baden-Württemberg</t>
  </si>
  <si>
    <t>Bayern</t>
  </si>
  <si>
    <t>Berlin</t>
  </si>
  <si>
    <t>-</t>
  </si>
  <si>
    <t>Brandenburg</t>
  </si>
  <si>
    <t>Bremen</t>
  </si>
  <si>
    <t>Hamburg</t>
  </si>
  <si>
    <t>Hessen</t>
  </si>
  <si>
    <t>Mecklenburg-Vorpommern</t>
  </si>
  <si>
    <t>Niedersachsen</t>
  </si>
  <si>
    <t>x</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</si>
  <si>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</si>
  <si>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</si>
  <si>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</si>
  <si>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</si>
  <si>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</si>
  <si>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</si>
  <si>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</si>
  <si>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</si>
  <si>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</si>
  <si>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</si>
  <si>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</si>
  <si>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xml:space="preserve">* Berücksichtigt werden auch diejenigen, die als ersten Arbeitsbereich Leitungstätigkeiten angegeben haben. Unberücksichtigt bleiben hingegen Tätige, die überwiegend Verwaltungsaufgaben wahrnehmen und Tätige im hauswirtschaftlich-technischen Bereich. </t>
  </si>
  <si>
    <t>**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</si>
  <si>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</si>
  <si>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Tab118h_i60h_lm21: Pädagogisch tätige Personen* in Horten und Hortgruppen** in den Bundesländern 2011 bis 2020 (Anzahl; Vollzeitäquivalente)</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</si>
  <si>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</si>
  <si>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</si>
  <si>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2021. </t>
  </si>
  <si>
    <t>Inhaltsverzeichnis</t>
  </si>
  <si>
    <t>Datenjahr</t>
  </si>
  <si>
    <t>Link</t>
  </si>
  <si>
    <t>Pädagogisch Tätige in Horten</t>
  </si>
  <si>
    <t>Tab118h_i60h_lm22: Pädagogisch tätige Personen* in Horten und Hortgruppen** in den Bundesländern 2011 bis 2021*** (Anzahl; Vollzeitäquivalente)</t>
  </si>
  <si>
    <t>Nordrhein-Westfalen</t>
  </si>
  <si>
    <t>Ostdeutschland (mit Berlin)*****</t>
  </si>
  <si>
    <t>Westdeutschland (ohne Berlin)*****</t>
  </si>
  <si>
    <t>Deutschland*****</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</si>
  <si>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</si>
  <si>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</si>
  <si>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2022. </t>
  </si>
  <si>
    <t>01.03.2020****</t>
  </si>
  <si>
    <t>01.03.2021***</t>
  </si>
  <si>
    <t>Tab118h_i60h_lm23: Pädagogisch tätige Personen* in Horten und Hortgruppen** in den Bundesländern 2011 bis 2022 (Anzahl; Vollzeitäquivalente)</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</si>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</sst>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rgb="FF000000"/>
      <name val="Calibri"/>
      <family val="2"/>
      <scheme val="minor"/>
    </font>
    <font>
      <sz val="11"/>
      <color indexed="8"/>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rgb="FFDED9C4"/>
        <bgColor indexed="64"/>
      </patternFill>
    </fill>
    <fill>
      <patternFill patternType="solid">
        <fgColor rgb="FFDAEEF3"/>
        <bgColor rgb="FF000000"/>
      </patternFill>
    </fill>
    <fill>
      <patternFill patternType="solid">
        <fgColor rgb="FFDDD9C4"/>
        <bgColor indexed="64"/>
      </patternFill>
    </fill>
    <fill>
      <patternFill patternType="solid">
        <fgColor rgb="FFEEE7CF"/>
        <bgColor indexed="64"/>
      </patternFill>
    </fill>
    <fill>
      <patternFill patternType="solid">
        <fgColor rgb="FFDAEEF3"/>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right style="thin">
        <color indexed="64"/>
      </right>
      <top/>
      <bottom/>
      <diagonal/>
    </border>
    <border>
      <left/>
      <right style="thin">
        <color auto="1"/>
      </right>
      <top/>
      <bottom style="thin">
        <color auto="1"/>
      </bottom>
      <diagonal/>
    </border>
    <border>
      <left style="thin">
        <color auto="1"/>
      </left>
      <right/>
      <top style="thin">
        <color indexed="64"/>
      </top>
      <bottom/>
      <diagonal/>
    </border>
  </borders>
  <cellStyleXfs count="8">
    <xf numFmtId="0" fontId="0" fillId="0" borderId="0"/>
    <xf numFmtId="0" fontId="3" fillId="0" borderId="0"/>
    <xf numFmtId="0" fontId="3" fillId="0" borderId="0"/>
    <xf numFmtId="0" fontId="3" fillId="0" borderId="0"/>
    <xf numFmtId="0" fontId="3" fillId="0" borderId="0"/>
    <xf numFmtId="0" fontId="1" fillId="0" borderId="0"/>
    <xf numFmtId="0" fontId="9" fillId="0" borderId="0" applyNumberForma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0" xfId="1" applyFont="1"/>
    <xf numFmtId="14" fontId="5" fillId="2" borderId="7"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4" fillId="0" borderId="2" xfId="0" applyFont="1" applyBorder="1"/>
    <xf numFmtId="3" fontId="4" fillId="0" borderId="10" xfId="0" applyNumberFormat="1" applyFont="1" applyBorder="1" applyAlignment="1">
      <alignment horizontal="center"/>
    </xf>
    <xf numFmtId="3" fontId="7" fillId="0" borderId="2" xfId="0" applyNumberFormat="1" applyFont="1" applyBorder="1" applyAlignment="1">
      <alignment horizontal="center" wrapText="1"/>
    </xf>
    <xf numFmtId="3" fontId="4" fillId="0" borderId="11" xfId="0" applyNumberFormat="1" applyFont="1" applyBorder="1" applyAlignment="1">
      <alignment horizontal="center" wrapText="1"/>
    </xf>
    <xf numFmtId="3" fontId="4" fillId="0" borderId="2" xfId="0" applyNumberFormat="1" applyFont="1" applyBorder="1" applyAlignment="1">
      <alignment horizontal="center"/>
    </xf>
    <xf numFmtId="3" fontId="4" fillId="0" borderId="0" xfId="1" applyNumberFormat="1" applyFont="1"/>
    <xf numFmtId="0" fontId="4" fillId="4" borderId="12" xfId="0" applyFont="1" applyFill="1" applyBorder="1"/>
    <xf numFmtId="3" fontId="4" fillId="4" borderId="0" xfId="0" applyNumberFormat="1" applyFont="1" applyFill="1" applyAlignment="1">
      <alignment horizontal="center"/>
    </xf>
    <xf numFmtId="3" fontId="7" fillId="4" borderId="12" xfId="0" applyNumberFormat="1" applyFont="1" applyFill="1" applyBorder="1" applyAlignment="1">
      <alignment horizontal="center" wrapText="1"/>
    </xf>
    <xf numFmtId="3" fontId="4" fillId="4" borderId="13" xfId="0" applyNumberFormat="1" applyFont="1" applyFill="1" applyBorder="1" applyAlignment="1">
      <alignment horizontal="center" wrapText="1"/>
    </xf>
    <xf numFmtId="3" fontId="4" fillId="4" borderId="12" xfId="0" applyNumberFormat="1" applyFont="1" applyFill="1" applyBorder="1" applyAlignment="1">
      <alignment horizontal="center"/>
    </xf>
    <xf numFmtId="0" fontId="4" fillId="0" borderId="12" xfId="0" applyFont="1" applyBorder="1"/>
    <xf numFmtId="3" fontId="4" fillId="0" borderId="0" xfId="0" applyNumberFormat="1" applyFont="1" applyAlignment="1">
      <alignment horizontal="center"/>
    </xf>
    <xf numFmtId="3" fontId="7" fillId="0" borderId="12" xfId="0" applyNumberFormat="1" applyFont="1" applyBorder="1" applyAlignment="1">
      <alignment horizontal="center" wrapText="1"/>
    </xf>
    <xf numFmtId="3" fontId="4" fillId="0" borderId="13" xfId="0" applyNumberFormat="1" applyFont="1" applyBorder="1" applyAlignment="1">
      <alignment horizontal="center" wrapText="1"/>
    </xf>
    <xf numFmtId="3" fontId="4" fillId="0" borderId="12" xfId="0" applyNumberFormat="1" applyFont="1" applyBorder="1" applyAlignment="1">
      <alignment horizontal="center"/>
    </xf>
    <xf numFmtId="0" fontId="4" fillId="4" borderId="7" xfId="0" applyFont="1" applyFill="1" applyBorder="1"/>
    <xf numFmtId="3" fontId="4" fillId="4" borderId="1" xfId="0" applyNumberFormat="1" applyFont="1" applyFill="1" applyBorder="1" applyAlignment="1">
      <alignment horizontal="center"/>
    </xf>
    <xf numFmtId="3" fontId="7" fillId="4" borderId="7" xfId="0" applyNumberFormat="1" applyFont="1" applyFill="1" applyBorder="1" applyAlignment="1">
      <alignment horizontal="center" wrapText="1"/>
    </xf>
    <xf numFmtId="3" fontId="4" fillId="4" borderId="14" xfId="0" applyNumberFormat="1" applyFont="1" applyFill="1" applyBorder="1" applyAlignment="1">
      <alignment horizontal="center" wrapText="1"/>
    </xf>
    <xf numFmtId="3" fontId="4" fillId="4" borderId="7" xfId="0" applyNumberFormat="1" applyFont="1" applyFill="1" applyBorder="1" applyAlignment="1">
      <alignment horizontal="center"/>
    </xf>
    <xf numFmtId="0" fontId="4" fillId="5" borderId="2" xfId="2" applyFont="1" applyFill="1" applyBorder="1"/>
    <xf numFmtId="3" fontId="8" fillId="5" borderId="2" xfId="3" applyNumberFormat="1" applyFont="1" applyFill="1" applyBorder="1" applyAlignment="1">
      <alignment horizontal="center" vertical="top"/>
    </xf>
    <xf numFmtId="0" fontId="4" fillId="0" borderId="12" xfId="2" applyFont="1" applyBorder="1"/>
    <xf numFmtId="3" fontId="4" fillId="0" borderId="12" xfId="2" applyNumberFormat="1" applyFont="1" applyBorder="1" applyAlignment="1">
      <alignment horizontal="center"/>
    </xf>
    <xf numFmtId="0" fontId="4" fillId="5" borderId="7" xfId="2" applyFont="1" applyFill="1" applyBorder="1"/>
    <xf numFmtId="3" fontId="4" fillId="5" borderId="7" xfId="2" applyNumberFormat="1" applyFont="1" applyFill="1" applyBorder="1" applyAlignment="1">
      <alignment horizontal="center"/>
    </xf>
    <xf numFmtId="0" fontId="3" fillId="0" borderId="0" xfId="4"/>
    <xf numFmtId="0" fontId="0" fillId="6" borderId="0" xfId="0" applyFill="1"/>
    <xf numFmtId="0" fontId="6" fillId="8" borderId="9" xfId="1" applyFont="1" applyFill="1" applyBorder="1" applyAlignment="1">
      <alignment horizontal="center" vertical="center"/>
    </xf>
    <xf numFmtId="0" fontId="17" fillId="6" borderId="0" xfId="7" applyFill="1" applyBorder="1" applyAlignment="1">
      <alignment horizontal="left" wrapText="1"/>
    </xf>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3" borderId="9" xfId="0" applyFont="1" applyFill="1" applyBorder="1" applyAlignment="1">
      <alignment horizontal="center" vertical="center"/>
    </xf>
    <xf numFmtId="0" fontId="14" fillId="3" borderId="2"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14" xfId="0" applyFont="1" applyFill="1" applyBorder="1" applyAlignment="1">
      <alignment horizontal="center" vertical="center"/>
    </xf>
    <xf numFmtId="0" fontId="16" fillId="7" borderId="8" xfId="6" applyFont="1" applyFill="1" applyBorder="1" applyAlignment="1">
      <alignment horizontal="left" vertical="center" wrapText="1" indent="1"/>
    </xf>
    <xf numFmtId="0" fontId="16" fillId="7" borderId="1" xfId="6" applyFont="1" applyFill="1" applyBorder="1" applyAlignment="1">
      <alignment horizontal="left" vertical="center" wrapText="1" indent="1"/>
    </xf>
    <xf numFmtId="0" fontId="16" fillId="7" borderId="14" xfId="6" applyFont="1" applyFill="1" applyBorder="1" applyAlignment="1">
      <alignment horizontal="left" vertical="center" wrapText="1" indent="1"/>
    </xf>
    <xf numFmtId="0" fontId="4" fillId="0" borderId="0" xfId="1" applyFont="1" applyAlignment="1">
      <alignment horizontal="left" vertical="top" wrapText="1"/>
    </xf>
    <xf numFmtId="0" fontId="4" fillId="0" borderId="10" xfId="1" applyFont="1" applyBorder="1" applyAlignment="1">
      <alignment horizontal="left" vertical="top" wrapText="1"/>
    </xf>
    <xf numFmtId="0" fontId="0" fillId="0" borderId="0" xfId="5" applyFont="1" applyAlignment="1">
      <alignment horizontal="left" vertical="top" wrapText="1"/>
    </xf>
    <xf numFmtId="0" fontId="2" fillId="0" borderId="1" xfId="0" applyFont="1" applyBorder="1" applyAlignment="1">
      <alignment horizontal="left"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0" xfId="1" applyFont="1" applyAlignment="1">
      <alignment horizontal="left" wrapText="1"/>
    </xf>
    <xf numFmtId="0" fontId="4" fillId="0" borderId="10" xfId="1" applyFont="1" applyBorder="1" applyAlignment="1">
      <alignment horizontal="left" wrapText="1"/>
    </xf>
    <xf numFmtId="0" fontId="0" fillId="0" borderId="0" xfId="5" applyFont="1" applyAlignment="1">
      <alignment horizontal="left" vertical="center" wrapText="1"/>
    </xf>
    <xf numFmtId="0" fontId="15" fillId="0" borderId="6" xfId="0" applyFont="1" applyFill="1" applyBorder="1" applyAlignment="1">
      <alignment horizontal="center" vertical="center"/>
    </xf>
    <xf numFmtId="0" fontId="0" fillId="6" borderId="0" xfId="0" applyFill="1" applyBorder="1"/>
    <xf numFmtId="0" fontId="0" fillId="6" borderId="13" xfId="0" applyFill="1" applyBorder="1"/>
    <xf numFmtId="0" fontId="16" fillId="0" borderId="6" xfId="6" applyFont="1" applyFill="1" applyBorder="1" applyAlignment="1">
      <alignment horizontal="left" vertical="center" wrapText="1" indent="1"/>
    </xf>
    <xf numFmtId="0" fontId="16" fillId="0" borderId="0" xfId="6" applyFont="1" applyFill="1" applyBorder="1" applyAlignment="1">
      <alignment horizontal="left" vertical="center" wrapText="1" indent="1"/>
    </xf>
    <xf numFmtId="0" fontId="16" fillId="0" borderId="13" xfId="6" applyFont="1" applyFill="1" applyBorder="1" applyAlignment="1">
      <alignment horizontal="left" vertical="center" wrapText="1" indent="1"/>
    </xf>
    <xf numFmtId="0" fontId="0" fillId="6" borderId="6" xfId="0" applyFill="1" applyBorder="1"/>
    <xf numFmtId="0" fontId="0" fillId="0" borderId="0" xfId="0" applyBorder="1"/>
    <xf numFmtId="0" fontId="15" fillId="0" borderId="13" xfId="0" applyFont="1" applyFill="1" applyBorder="1" applyAlignment="1">
      <alignment horizontal="center" vertical="center"/>
    </xf>
    <xf numFmtId="0" fontId="2" fillId="0" borderId="0" xfId="0" applyFont="1" applyAlignment="1">
      <alignment horizontal="left" vertical="center" wrapText="1"/>
    </xf>
    <xf numFmtId="14" fontId="5" fillId="2" borderId="8" xfId="0" applyNumberFormat="1" applyFont="1" applyFill="1" applyBorder="1" applyAlignment="1">
      <alignment horizontal="center" vertical="center"/>
    </xf>
    <xf numFmtId="14" fontId="5" fillId="2" borderId="14" xfId="0" applyNumberFormat="1" applyFont="1" applyFill="1" applyBorder="1" applyAlignment="1">
      <alignment horizontal="center" vertical="center"/>
    </xf>
    <xf numFmtId="0" fontId="15" fillId="7" borderId="15" xfId="0" applyFont="1" applyFill="1" applyBorder="1" applyAlignment="1">
      <alignment horizontal="center" vertical="center"/>
    </xf>
    <xf numFmtId="0" fontId="15" fillId="7" borderId="11" xfId="0" applyFont="1" applyFill="1" applyBorder="1" applyAlignment="1">
      <alignment horizontal="center" vertical="center"/>
    </xf>
    <xf numFmtId="0" fontId="16" fillId="7" borderId="15" xfId="6" applyFont="1" applyFill="1" applyBorder="1" applyAlignment="1">
      <alignment horizontal="left" vertical="center" wrapText="1" indent="1"/>
    </xf>
    <xf numFmtId="0" fontId="16" fillId="7" borderId="10" xfId="6" applyFont="1" applyFill="1" applyBorder="1" applyAlignment="1">
      <alignment horizontal="left" vertical="center" wrapText="1" indent="1"/>
    </xf>
    <xf numFmtId="0" fontId="16" fillId="7" borderId="11" xfId="6" applyFont="1" applyFill="1" applyBorder="1" applyAlignment="1">
      <alignment horizontal="left" vertical="center" wrapText="1" indent="1"/>
    </xf>
  </cellXfs>
  <cellStyles count="8">
    <cellStyle name="Hyperlink" xfId="7" xr:uid="{38AD6470-ADA9-4060-83C4-8E43A5F05D64}"/>
    <cellStyle name="Link" xfId="6" builtinId="8"/>
    <cellStyle name="Standard" xfId="0" builtinId="0"/>
    <cellStyle name="Standard 10 2" xfId="2" xr:uid="{D7FD90CE-8F3C-48D6-A4B4-1F41F169868D}"/>
    <cellStyle name="Standard 2" xfId="3" xr:uid="{C2A7BAC7-9ACB-4E1C-9600-78EA4CD7DA92}"/>
    <cellStyle name="Standard 2 2 2 2" xfId="5" xr:uid="{94AB2E00-A0B4-4B68-B5F5-969830D42A74}"/>
    <cellStyle name="Standard 27 2" xfId="1" xr:uid="{431BDD25-EE11-4597-9661-561BF03654B9}"/>
    <cellStyle name="Standard_Tab118h_i60h_lm20" xfId="4" xr:uid="{E25B888C-AB1C-45AA-99A8-00BF3303B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2\Auswertung\LM22_BL_Gesamtdatei_24.05.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LGSchuetz\Empirische%20Bildungsforschung\FORSCHUNG\Monitoring%20Fr&#252;hkindliche%20Bildung\L&#228;ndermonitoring%202021\Auswertung\L&#228;Mo%202021%20Daten%202020_Gesamtdatei_16.06.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rausemi\Desktop\LM23_BL_Gesamtdatei_06.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1"/>
      <sheetName val="Tab51a_i4d2a_lm21"/>
      <sheetName val="Tab51b_i4d2b_lm21"/>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1"/>
      <sheetName val="Tab67h_i23h_lm21"/>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1"/>
      <sheetName val="Tab87a_i41_lm22"/>
      <sheetName val="Tab88a_i2b_lm21"/>
      <sheetName val="Tab88b_i2b_lm21"/>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1"/>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1"/>
      <sheetName val="Tab142_i78_lm22"/>
      <sheetName val="Tab143_i78_lm22"/>
      <sheetName val="Tab144_i2c_lm21"/>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1">
          <cell r="I21">
            <v>14865</v>
          </cell>
          <cell r="K21">
            <v>15213</v>
          </cell>
        </row>
      </sheetData>
      <sheetData sheetId="209">
        <row r="21">
          <cell r="I21">
            <v>14839</v>
          </cell>
          <cell r="K21">
            <v>15188</v>
          </cell>
        </row>
      </sheetData>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1"/>
      <sheetName val="Tab2_i3_lm21"/>
      <sheetName val="Tab3_i3_lm21"/>
      <sheetName val="Tab3h_i3h_lm21"/>
      <sheetName val="Tab4_i3_lm21"/>
      <sheetName val="Tab5_i3_lm21"/>
      <sheetName val="Tab6_i4a_lm21"/>
      <sheetName val="Tab6a_i4a1_lm21"/>
      <sheetName val="Tab6b_i4a2_lm21"/>
      <sheetName val="Tab6c_i4a3_lm21"/>
      <sheetName val="Tab7_i4a_lm21"/>
      <sheetName val="Tab7a_i4a1_lm21"/>
      <sheetName val="Tab7b_i4a2_lm21"/>
      <sheetName val="Tab7c_i4a3_lm21"/>
      <sheetName val="Tab8_i4a_lm21"/>
      <sheetName val="Tab8a_i4a1_lm21"/>
      <sheetName val="Tab8b_i4a2_lm21"/>
      <sheetName val="Tab8c_i4a3_lm21"/>
      <sheetName val="Tab9_i4a_lm21"/>
      <sheetName val="Tab9a_i4a1_lm21"/>
      <sheetName val="Tab9b_i4a2_lm21"/>
      <sheetName val="Tab9c_i4a3_lm21"/>
      <sheetName val="Tab10_i4a_lm21"/>
      <sheetName val="Tab10a_i4a1_lm21"/>
      <sheetName val="Tab10b_i4a2_lm21"/>
      <sheetName val="Tab10c_i4a3_lm21"/>
      <sheetName val="Tab11_i4a_lm21"/>
      <sheetName val="Tab11a_i4a1_lm21"/>
      <sheetName val="Tab11b_i4a2_lm21"/>
      <sheetName val="Tab11c_i4a3_lm21"/>
      <sheetName val="Tab12_i4a_lm21"/>
      <sheetName val="Tab12a_i4a1_lm21"/>
      <sheetName val="Tab12b_i4a2_lm21"/>
      <sheetName val="Tab12c_i4a3_lm21"/>
      <sheetName val="Tab13_i4a_lm21"/>
      <sheetName val="Tab13a_i4a1_lm21"/>
      <sheetName val="Tab13b_i4a2_lm21"/>
      <sheetName val="Tab13c_i4a3_lm21"/>
      <sheetName val="Tab14_i4a_lm21"/>
      <sheetName val="Tab14a_i4a1_lm21"/>
      <sheetName val="Tab14b_i4a2_lm21"/>
      <sheetName val="Tab14c_i4a3_lm21"/>
      <sheetName val="Tab15a_i5_lm21"/>
      <sheetName val="Tab16a_i5_lm21"/>
      <sheetName val="Tab17a_i5h_lm21"/>
      <sheetName val="Tab18a_i5a_lm21"/>
      <sheetName val="Tab19a_i5a_lm21"/>
      <sheetName val="Tab20a_i5a_lm21"/>
      <sheetName val="Tab21c_i6b_lm21"/>
      <sheetName val="Tab21d_i6b_lm21"/>
      <sheetName val="Tab22_i8b_lm21"/>
      <sheetName val="Tab22a_i8_Im21"/>
      <sheetName val="Tab23_i7_lm21"/>
      <sheetName val="Tab27_i11a1_lm21"/>
      <sheetName val="Tab28_i11c_lm21"/>
      <sheetName val="Tab29_i11b_lm21"/>
      <sheetName val="Tab29oh_i11boh_lm21"/>
      <sheetName val="Tab29h_i11bh_lm21"/>
      <sheetName val="Tab36b_i10_lm21"/>
      <sheetName val="Tab36b1_i10_lm21"/>
      <sheetName val="Tab36b2_i10_lm21"/>
      <sheetName val="Tab37a_i1a_lm20"/>
      <sheetName val="Tab37b_i1b_Im20"/>
      <sheetName val="Tab38a_i4d1_lm20"/>
      <sheetName val="Tab39a_i4d1_lm20"/>
      <sheetName val="Tab41a1_i4b1b_lm21"/>
      <sheetName val="Tab41a2_i4b1b_lm21"/>
      <sheetName val="Tab42_i11d_lm20"/>
      <sheetName val="Tab42a_i11d_lm21"/>
      <sheetName val="Tab42oh_i11doh_lm21"/>
      <sheetName val="Tab42h_i11dh_lm21"/>
      <sheetName val="Tab43a1_i9a_lm21"/>
      <sheetName val="Tab43a2_i9c_lm21"/>
      <sheetName val="Tab43a2_i9ch_lm21"/>
      <sheetName val="Tab43a3_i9c_lm21"/>
      <sheetName val="Tab44_i11a4_lm21"/>
      <sheetName val="Tab44oh_i11a4oh_lm21"/>
      <sheetName val="Tab44h_i11a4h_lm21"/>
      <sheetName val="Tab45_i13_lm21 "/>
      <sheetName val="Tab46_i4b3_lm21"/>
      <sheetName val="Tab47_i11a3_lm21"/>
      <sheetName val="Tab47oh_i11a3oh_lm21"/>
      <sheetName val="Tab47h_i11a3h_lm21"/>
      <sheetName val="Tab47zr_i11a3_lm21"/>
      <sheetName val="Tab50a_i4b2b_lm21"/>
      <sheetName val="Tab51_i4d2_lm21"/>
      <sheetName val="Tab51a_i4d2a_lm21"/>
      <sheetName val="Tab51b_i4d2b_lm21"/>
      <sheetName val="Tab51c_i4d2c_lm21"/>
      <sheetName val="Tab51d_i4d2d_lm21"/>
      <sheetName val="Tab51e_i4d2e_lm21"/>
      <sheetName val="Tab59a_i4c3_lm21"/>
      <sheetName val="Tab59aoh_i4c3oh_lm21"/>
      <sheetName val="Tab59ah_i4c3h_lm20"/>
      <sheetName val="Tab60_i11a2_lm20"/>
      <sheetName val="Tab65_i21_lm21"/>
      <sheetName val="Tab65oh_i21oh_lm21"/>
      <sheetName val="Tab65h_i21h_lm21"/>
      <sheetName val="Tab65a_i21a_lm21"/>
      <sheetName val="Tab65aoh_i21aoh_lm21"/>
      <sheetName val="Tab65ah_i21ah_lm21"/>
      <sheetName val="Tab65b_i21b_lm21"/>
      <sheetName val="Tab65boh_i21boh_lm21"/>
      <sheetName val="Tab65bh_i21bh_lm21"/>
      <sheetName val="Tab66_i22_lm21"/>
      <sheetName val="Tab66oh_i22oh_lm21"/>
      <sheetName val="Tab66h_i22h_lm21"/>
      <sheetName val="Tab66a_i22a_lm21"/>
      <sheetName val="Tab66b_i22b_lm21"/>
      <sheetName val="Tab66c_i22c_lm21"/>
      <sheetName val="Tab67_i23_lm20"/>
      <sheetName val="Tab67oh_i23oh_lm20"/>
      <sheetName val="Tab67h_i23h_lm20"/>
      <sheetName val="Tab68_i24_lm20"/>
      <sheetName val="Tab68oh_i24oh_lm20"/>
      <sheetName val="Tab68h_i24h_lm20"/>
      <sheetName val="Tab69_i25_lm21"/>
      <sheetName val="Tab69oh_i25oh_lm21"/>
      <sheetName val="Tab69h_i25h_lm21"/>
      <sheetName val="Tab70_i17a_lm20"/>
      <sheetName val="Tab71_i4b4_lm21"/>
      <sheetName val="Tab72_i4b4a_lm21"/>
      <sheetName val="Tab73_i11e_lm20"/>
      <sheetName val="Tab74_i27_lm21"/>
      <sheetName val="Tab74oh_i27oh_lm21"/>
      <sheetName val="Tab74h_i27h_lm21"/>
      <sheetName val="Tab75_i28_lm20"/>
      <sheetName val="Tab76_i29_lm20"/>
      <sheetName val="Tab77_i30_lm21"/>
      <sheetName val="Tab78_i31_lm21"/>
      <sheetName val="Tab78oh_i31oh_lm21"/>
      <sheetName val="Tab78h_i31h_lm21"/>
      <sheetName val="Tab79_i32_lm21"/>
      <sheetName val="Tab80_i32_lm21"/>
      <sheetName val="Tab80a_i32_lm21"/>
      <sheetName val="Tab81_i33_lm20"/>
      <sheetName val="Tab81oh_i33oh_lm20"/>
      <sheetName val="Tab81h_i33h_lm20"/>
      <sheetName val="Tab82_i9d_lm21"/>
      <sheetName val="Tab83_i34_lm21"/>
      <sheetName val="Tab83oh_i34oh_lm21"/>
      <sheetName val="Tab83h_i34h_lm21"/>
      <sheetName val="Tab84_i4c4_lm20"/>
      <sheetName val="Tab85_i40_lm21"/>
      <sheetName val="Tab85oh_i40oh_lm21"/>
      <sheetName val="Tab85h_i40h_lm21"/>
      <sheetName val="Tab86_i50_lm21"/>
      <sheetName val="Tab86a_i50a_lm21"/>
      <sheetName val="Tab87_i41_lm21"/>
      <sheetName val="Tab87a_i41_lm21"/>
      <sheetName val="Tab88a_i2b_lm21"/>
      <sheetName val="Tab88b_i2b_lm21"/>
      <sheetName val="Tab89_i43_lm19"/>
      <sheetName val="Tab90_i43_lm19"/>
      <sheetName val="Tab91_i44_lm21"/>
      <sheetName val="Tab91oh_i44oh_lm20"/>
      <sheetName val="Tab91h_i44h_lm20"/>
      <sheetName val="Tab92_i45a_lm21"/>
      <sheetName val="Tab93_i45b_lm21"/>
      <sheetName val="Tab94_i9f_lm21"/>
      <sheetName val="Tab94a_i9f_lm21"/>
      <sheetName val="Tab94b_i9f_lm21"/>
      <sheetName val="Tab94c_i9f_lm21"/>
      <sheetName val="Tab94d_i9f_lm21"/>
      <sheetName val="Tab94e_i9h_lm21"/>
      <sheetName val="Tab95_i11f_lm21"/>
      <sheetName val="Tab95oh_i11foh_lm21"/>
      <sheetName val="Tab95h_i11fh_lm21"/>
      <sheetName val="Tab95zr_i11f_lm21"/>
      <sheetName val="Tab96_i46_lm21"/>
      <sheetName val="Tab96oh_i46oh_lm21"/>
      <sheetName val="Tab96h_i46h_lm21"/>
      <sheetName val="Tab97_i47_lm20"/>
      <sheetName val="Tab98_i48_lm21"/>
      <sheetName val="Tab99_i48_lm21"/>
      <sheetName val="Tab100_i49_lm21"/>
      <sheetName val="Tab100oh_i49oh_lm21"/>
      <sheetName val="Tab100h_i49h_lm21"/>
      <sheetName val="Tab101_i42a_lm20"/>
      <sheetName val="Tab102_i42b_lm20"/>
      <sheetName val="Tab103_i42b_lm20"/>
      <sheetName val="Tab104_i43a_lm20"/>
      <sheetName val="Tab105_i43b_lm20"/>
      <sheetName val="Tab106_i43b_lm20"/>
      <sheetName val="Tab107_i9e_lm21"/>
      <sheetName val="Tab108_i26_lm21"/>
      <sheetName val="Tab108oh_i26oh_lm21"/>
      <sheetName val="Tab108h_i26h_lm21"/>
      <sheetName val="Tab108a_i26a_lm21"/>
      <sheetName val="Tab108b_i26b_lm21"/>
      <sheetName val="Tab108c_i26c_lm21"/>
      <sheetName val="Tab109_i51_lm21"/>
      <sheetName val="Tab110_i52_lm21"/>
      <sheetName val="Tab111_i53_lm21"/>
      <sheetName val="Tab112_i54_lm21"/>
      <sheetName val="Tab113_i55_lm20"/>
      <sheetName val="Tab114_i56_lm20"/>
      <sheetName val="Tab115_i57_lm21"/>
      <sheetName val="Tab116_i58_lm21"/>
      <sheetName val="Tab116a_i58a_lm21"/>
      <sheetName val="Tab116b_i58b_lm21"/>
      <sheetName val="Tab116c_i58c_lm21"/>
      <sheetName val="Tab116d_i58d_lm21"/>
      <sheetName val="Tab116e_i58e_lm21"/>
      <sheetName val="Tab116f_i58f_lm20"/>
      <sheetName val="Tab116h_i58h_lm21"/>
      <sheetName val="Tab117_i59_lm21"/>
      <sheetName val="Tab117oh_i59oh_lm21"/>
      <sheetName val="Tab117h_i59h_lm21"/>
      <sheetName val="Tab118_i60_lm21"/>
      <sheetName val="Tab118oh_i60oh_lm21"/>
      <sheetName val="Tab118h_i60h_lm21"/>
      <sheetName val="Tab118tp_i60tp_lm21"/>
      <sheetName val="Tab119_lm20"/>
      <sheetName val="Tab120_lm20"/>
      <sheetName val="Tab121_i61_lm21"/>
      <sheetName val="Tab122_i62_lm21"/>
      <sheetName val="Tab123_i63_lm21"/>
      <sheetName val="Tab124_i64_lm21"/>
      <sheetName val="Tab125_i65_lm21"/>
      <sheetName val="Tab126_i66_lm21"/>
      <sheetName val="Tab127_i67_lm21"/>
      <sheetName val="Tab128_i68_lm21"/>
      <sheetName val="Tab129_i69_lm21"/>
      <sheetName val="Tab130_i70_lm21"/>
      <sheetName val="Tab131_i71_lm21"/>
      <sheetName val="Tab132_i72_lm21"/>
      <sheetName val="Tab133_i73_lm21"/>
      <sheetName val="Tab134_i74_lm21"/>
      <sheetName val="Tab135_i75_lm21"/>
      <sheetName val="Tab136_i75_lm21"/>
      <sheetName val="Tab137_i75_lm21"/>
      <sheetName val="Tab138_i3a_lm21"/>
      <sheetName val="Tab139c_i4a3_lm21"/>
      <sheetName val="i38_Bildungspläne_lm20"/>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ow r="21">
          <cell r="I21">
            <v>14865</v>
          </cell>
          <cell r="K21">
            <v>15213</v>
          </cell>
        </row>
      </sheetData>
      <sheetData sheetId="210">
        <row r="21">
          <cell r="I21">
            <v>14839</v>
          </cell>
          <cell r="K21">
            <v>15188</v>
          </cell>
        </row>
      </sheetData>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3"/>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3"/>
      <sheetName val="Tab41a2_i4b1b_lm22"/>
      <sheetName val="Tab42_i11d_lm22"/>
      <sheetName val="Tab42a_i11d_lm23"/>
      <sheetName val="Tab42oh_i11doh_lm23"/>
      <sheetName val="Tab42h_i11dh_lm23"/>
      <sheetName val="Tab43a1_i9a_lm23"/>
      <sheetName val="Tab43a2_i9c_lm23"/>
      <sheetName val="Tab43a2_i9ch_lm23"/>
      <sheetName val="Tab43a3_i9c_lm22"/>
      <sheetName val="Tab44_i11a4_lm23"/>
      <sheetName val="Tab44oh_i11a4oh_lm23"/>
      <sheetName val="Tab44h_i11a4h_lm23"/>
      <sheetName val="Tab45_i13_lm23"/>
      <sheetName val="Tab46_i4b3_lm23"/>
      <sheetName val="Tab47_i11a3_lm23"/>
      <sheetName val="Tab47oh_i11a3oh_lm23"/>
      <sheetName val="Tab47h_i11a3h_lm23"/>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3"/>
      <sheetName val="Tab69oh_i25oh_lm23"/>
      <sheetName val="Tab69h_i25h_lm23"/>
      <sheetName val="Tab70_i17a_lm23"/>
      <sheetName val="Tab71_i4b4_lm23"/>
      <sheetName val="Tab72_i4b4a_lm23"/>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3"/>
      <sheetName val="Tab83_i34_lm23"/>
      <sheetName val="Tab83oh_i34oh_lm23"/>
      <sheetName val="Tab83h_i34h_lm23"/>
      <sheetName val="Tab84_i4c4_lm20"/>
      <sheetName val="Tab85_i40_lm23"/>
      <sheetName val="Tab85oh_i40oh_lm23"/>
      <sheetName val="Tab85h_i40h_lm23"/>
      <sheetName val="Tab86_i50_lm23"/>
      <sheetName val="Tab86a_i50a_lm23"/>
      <sheetName val="Tab87_i41_lm23"/>
      <sheetName val="Tab87a_i41_lm23"/>
      <sheetName val="Tab88a_i2b_lm22"/>
      <sheetName val="Tab88b_i2b_lm22"/>
      <sheetName val="Tab89_i43_lm23"/>
      <sheetName val="Tab90_i43_lm23"/>
      <sheetName val="Tab91_i44_lm23"/>
      <sheetName val="Tab91oh_i44oh_lm23"/>
      <sheetName val="Tab91h_i44h_lm23"/>
      <sheetName val="Tab92_i45a_lm23"/>
      <sheetName val="Tab93_i45b_lm23"/>
      <sheetName val="Tab94_i9f_lm23"/>
      <sheetName val="Tab94a_i9f_lm23"/>
      <sheetName val="Tab94b_i9f_lm23"/>
      <sheetName val="Tab94c_i9f_lm23"/>
      <sheetName val="Tab94d_i9f_lm23"/>
      <sheetName val="Tab94e_i9h_lm23"/>
      <sheetName val="Tab95_i11f_lm23"/>
      <sheetName val="Tab95oh_i11foh_lm23"/>
      <sheetName val="Tab95h_i11fh_lm23"/>
      <sheetName val="Tab95zr_i11f_lm23"/>
      <sheetName val="Tab96_i46_lm23"/>
      <sheetName val="Tab96oh_i46oh_lm23"/>
      <sheetName val="Tab96h_i46h_lm23"/>
      <sheetName val="Tab97_i47_lm23"/>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3"/>
      <sheetName val="Tab108_i26_lm23"/>
      <sheetName val="Tab108oh_i26oh_lm23"/>
      <sheetName val="Tab108h_i26h_lm23"/>
      <sheetName val="Tab108a_i26a_lm23"/>
      <sheetName val="Tab108b_i26b_lm23"/>
      <sheetName val="Tab108c_i26c_lm23"/>
      <sheetName val="Tab109_i51_lm21"/>
      <sheetName val="Tab110_i52_lm21"/>
      <sheetName val="Tab111_i53_lm23"/>
      <sheetName val="Tab112_i54_lm23"/>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3"/>
      <sheetName val="Tab117oh_i59oh_lm23"/>
      <sheetName val="Tab117h_i59h_lm23"/>
      <sheetName val="Tab118_i60_lm23"/>
      <sheetName val="Tab118oh_i60oh_lm23"/>
      <sheetName val="Tab118h_i60h_lm23"/>
      <sheetName val="Tab119_lm21"/>
      <sheetName val="Tab120_lm20"/>
      <sheetName val="Tab121_i61_lm23"/>
      <sheetName val="Tab122_i62_lm23"/>
      <sheetName val="Tab123_i63_lm23"/>
      <sheetName val="Tab124_i64_lm23"/>
      <sheetName val="Tab125_i65_lm23"/>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3"/>
      <sheetName val="Tab141_i77_lm23"/>
      <sheetName val="Tab142_i4b4_lm23"/>
      <sheetName val="Tab143_i4b4_lm23"/>
      <sheetName val="Tab144_i2c_lm22"/>
      <sheetName val="Tab145_i78_lm23"/>
      <sheetName val="Tab146_i78_lm23"/>
      <sheetName val="Tab147_i78_lm23"/>
      <sheetName val="Tab148_i79_lm23"/>
      <sheetName val="Tab149_i80_lm23"/>
      <sheetName val="Tab150_i81_lm23"/>
      <sheetName val="Tab150oh_i81oh_lm23"/>
      <sheetName val="Tab150h_i81h_lm23"/>
      <sheetName val="Tab151_i82_lm23"/>
      <sheetName val="Tab151oh_i82oh_lm23"/>
      <sheetName val="Tab151h_i82h_lm23"/>
      <sheetName val="Tab152_i83_lm23"/>
      <sheetName val="Tab152oh_i83oh_lm23"/>
      <sheetName val="Tab152h_i83h_lm23"/>
      <sheetName val="Tab153_i84_lm23"/>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ow r="21">
          <cell r="I21">
            <v>14865</v>
          </cell>
          <cell r="K21">
            <v>15213</v>
          </cell>
        </row>
      </sheetData>
      <sheetData sheetId="208">
        <row r="21">
          <cell r="I21">
            <v>14839</v>
          </cell>
          <cell r="K21">
            <v>15188</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ED6C-1724-4320-ACC0-DA0A8E9D05E7}">
  <sheetPr published="0">
    <tabColor rgb="FF00B0F0"/>
  </sheetPr>
  <dimension ref="A1:K11"/>
  <sheetViews>
    <sheetView tabSelected="1" workbookViewId="0">
      <selection activeCell="C15" sqref="C15"/>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1" ht="33" customHeight="1">
      <c r="A1" s="32"/>
      <c r="B1" s="32"/>
      <c r="C1" s="32"/>
      <c r="D1" s="32"/>
      <c r="E1" s="32"/>
      <c r="F1" s="32"/>
      <c r="G1" s="32"/>
      <c r="H1" s="32"/>
      <c r="I1" s="32"/>
      <c r="J1" s="32"/>
    </row>
    <row r="2" spans="1:11">
      <c r="A2" s="32"/>
      <c r="B2" s="35" t="s">
        <v>33</v>
      </c>
      <c r="C2" s="36"/>
      <c r="D2" s="36"/>
      <c r="E2" s="36"/>
      <c r="F2" s="36"/>
      <c r="G2" s="36"/>
      <c r="H2" s="36"/>
      <c r="I2" s="36"/>
      <c r="J2" s="32"/>
    </row>
    <row r="3" spans="1:11" ht="24" customHeight="1">
      <c r="A3" s="32"/>
      <c r="B3" s="36"/>
      <c r="C3" s="36"/>
      <c r="D3" s="36"/>
      <c r="E3" s="36"/>
      <c r="F3" s="36"/>
      <c r="G3" s="36"/>
      <c r="H3" s="36"/>
      <c r="I3" s="36"/>
      <c r="J3" s="32"/>
    </row>
    <row r="4" spans="1:11">
      <c r="A4" s="32"/>
      <c r="B4" s="37" t="s">
        <v>36</v>
      </c>
      <c r="C4" s="38"/>
      <c r="D4" s="38"/>
      <c r="E4" s="38"/>
      <c r="F4" s="38"/>
      <c r="G4" s="38"/>
      <c r="H4" s="38"/>
      <c r="I4" s="38"/>
      <c r="J4" s="32"/>
    </row>
    <row r="5" spans="1:11" ht="39.950000000000003" customHeight="1">
      <c r="A5" s="32"/>
      <c r="B5" s="38"/>
      <c r="C5" s="38"/>
      <c r="D5" s="38"/>
      <c r="E5" s="38"/>
      <c r="F5" s="38"/>
      <c r="G5" s="38"/>
      <c r="H5" s="38"/>
      <c r="I5" s="38"/>
      <c r="J5" s="32"/>
    </row>
    <row r="6" spans="1:11">
      <c r="A6" s="32"/>
      <c r="B6" s="39" t="s">
        <v>34</v>
      </c>
      <c r="C6" s="39"/>
      <c r="D6" s="39" t="s">
        <v>35</v>
      </c>
      <c r="E6" s="39"/>
      <c r="F6" s="39"/>
      <c r="G6" s="39"/>
      <c r="H6" s="39"/>
      <c r="I6" s="39"/>
      <c r="J6" s="32"/>
    </row>
    <row r="7" spans="1:11">
      <c r="A7" s="32"/>
      <c r="B7" s="40"/>
      <c r="C7" s="40"/>
      <c r="D7" s="40"/>
      <c r="E7" s="40"/>
      <c r="F7" s="40"/>
      <c r="G7" s="40"/>
      <c r="H7" s="40"/>
      <c r="I7" s="40"/>
      <c r="J7" s="32"/>
    </row>
    <row r="8" spans="1:11" ht="32.25" customHeight="1">
      <c r="A8" s="66"/>
      <c r="B8" s="76">
        <v>2022</v>
      </c>
      <c r="C8" s="77"/>
      <c r="D8" s="78" t="s">
        <v>47</v>
      </c>
      <c r="E8" s="79"/>
      <c r="F8" s="79"/>
      <c r="G8" s="79"/>
      <c r="H8" s="79"/>
      <c r="I8" s="80"/>
      <c r="J8" s="70"/>
      <c r="K8" s="71"/>
    </row>
    <row r="9" spans="1:11" s="71" customFormat="1" ht="33" customHeight="1">
      <c r="A9" s="65"/>
      <c r="B9" s="64">
        <v>2021</v>
      </c>
      <c r="C9" s="72"/>
      <c r="D9" s="67" t="s">
        <v>37</v>
      </c>
      <c r="E9" s="68"/>
      <c r="F9" s="68"/>
      <c r="G9" s="68"/>
      <c r="H9" s="68"/>
      <c r="I9" s="69"/>
      <c r="J9" s="65"/>
    </row>
    <row r="10" spans="1:11" ht="32.25" customHeight="1">
      <c r="A10" s="32"/>
      <c r="B10" s="41">
        <v>2020</v>
      </c>
      <c r="C10" s="42"/>
      <c r="D10" s="43" t="s">
        <v>29</v>
      </c>
      <c r="E10" s="44"/>
      <c r="F10" s="44"/>
      <c r="G10" s="44"/>
      <c r="H10" s="44"/>
      <c r="I10" s="45"/>
      <c r="J10" s="32"/>
    </row>
    <row r="11" spans="1:11" ht="15.75">
      <c r="A11" s="32"/>
      <c r="B11" s="32"/>
      <c r="C11" s="32"/>
      <c r="D11" s="34"/>
      <c r="E11" s="34"/>
      <c r="F11" s="34"/>
      <c r="G11" s="34"/>
      <c r="H11" s="34"/>
      <c r="I11" s="34"/>
      <c r="J11" s="32"/>
    </row>
  </sheetData>
  <mergeCells count="11">
    <mergeCell ref="D11:I11"/>
    <mergeCell ref="B2:I3"/>
    <mergeCell ref="B4:I5"/>
    <mergeCell ref="B6:C7"/>
    <mergeCell ref="D6:I7"/>
    <mergeCell ref="B10:C10"/>
    <mergeCell ref="D10:I10"/>
    <mergeCell ref="B8:C8"/>
    <mergeCell ref="D8:I8"/>
    <mergeCell ref="B9:C9"/>
    <mergeCell ref="D9:I9"/>
  </mergeCells>
  <hyperlinks>
    <hyperlink ref="D10:I10" location="'2020'!A1" display="Tab67h_i23h_lm21: Leitungskräfte in Horten nach weiterem Arbeitsbereich in den Bundesländern am 01.03.2020 (Anzahl; Anteil in %)" xr:uid="{8F8E3B5E-5223-4A03-95DF-4172D85687D3}"/>
    <hyperlink ref="D9" location="'2021'!A1" display="Tab118h_i60h_lm22: Pädagogisch tätige Personen* in Horten und Hortgruppen** in den Bundesländern 2011 bis 2021*** (Anzahl; Vollzeitäquivalente)" xr:uid="{79C8FD10-DC3B-4E33-B727-FA58240AF536}"/>
    <hyperlink ref="D8:I8" location="'2022'!A1" display="Tab118h_i60h_lm23: Pädagogisch tätige Personen* in Horten und Hortgruppen** in den Bundesländern 2011 bis 2022 (Anzahl; Vollzeitäquivalente)" xr:uid="{16F31802-7572-47C9-B321-659695206B3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CD3E-988D-48F2-B896-90D7EB8C3969}">
  <sheetPr published="0">
    <tabColor rgb="FF002060"/>
  </sheetPr>
  <dimension ref="B2:T33"/>
  <sheetViews>
    <sheetView workbookViewId="0">
      <selection activeCell="B2" sqref="B2:T2"/>
    </sheetView>
  </sheetViews>
  <sheetFormatPr baseColWidth="10" defaultRowHeight="15"/>
  <cols>
    <col min="1" max="1" width="5.42578125" style="1" customWidth="1"/>
    <col min="2" max="2" width="30.42578125" style="1" customWidth="1"/>
    <col min="3" max="3" width="14.28515625" style="1" customWidth="1"/>
    <col min="4" max="4" width="15.28515625" style="1" customWidth="1"/>
    <col min="5" max="5" width="16.140625" style="1" customWidth="1"/>
    <col min="6" max="6" width="15.7109375" style="1" customWidth="1"/>
    <col min="7" max="7" width="15.28515625" style="1" customWidth="1"/>
    <col min="8" max="8" width="16.42578125" style="1" customWidth="1"/>
    <col min="9" max="9" width="10.42578125" style="1" customWidth="1"/>
    <col min="10" max="10" width="17.42578125" style="1" customWidth="1"/>
    <col min="11" max="11" width="10.42578125" style="1" customWidth="1"/>
    <col min="12" max="12" width="17.42578125" style="1" customWidth="1"/>
    <col min="13" max="13" width="10.42578125" style="1" customWidth="1"/>
    <col min="14" max="14" width="20.42578125" style="1" customWidth="1"/>
    <col min="15" max="15" width="11.42578125" style="1"/>
    <col min="16" max="16" width="18.28515625" style="1" customWidth="1"/>
    <col min="17" max="17" width="11.42578125" style="1"/>
    <col min="18" max="18" width="18.28515625" style="1" customWidth="1"/>
    <col min="19" max="19" width="11.42578125" style="1"/>
    <col min="20" max="20" width="17.140625" style="1" customWidth="1"/>
    <col min="21"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20" ht="20.100000000000001" customHeight="1">
      <c r="B2" s="73" t="s">
        <v>47</v>
      </c>
      <c r="C2" s="73"/>
      <c r="D2" s="73"/>
      <c r="E2" s="73"/>
      <c r="F2" s="73"/>
      <c r="G2" s="73"/>
      <c r="H2" s="73"/>
      <c r="I2" s="73"/>
      <c r="J2" s="73"/>
      <c r="K2" s="73"/>
      <c r="L2" s="73"/>
      <c r="M2" s="73"/>
      <c r="N2" s="73"/>
      <c r="O2" s="73"/>
      <c r="P2" s="73"/>
      <c r="Q2" s="73"/>
      <c r="R2" s="73"/>
      <c r="S2" s="73"/>
      <c r="T2" s="73"/>
    </row>
    <row r="3" spans="2:20" ht="15" customHeight="1">
      <c r="B3" s="50" t="s">
        <v>0</v>
      </c>
      <c r="C3" s="53" t="s">
        <v>1</v>
      </c>
      <c r="D3" s="54"/>
      <c r="E3" s="54"/>
      <c r="F3" s="54"/>
      <c r="G3" s="54"/>
      <c r="H3" s="54"/>
      <c r="I3" s="54"/>
      <c r="J3" s="54"/>
      <c r="K3" s="54"/>
      <c r="L3" s="54"/>
      <c r="M3" s="54"/>
      <c r="N3" s="54"/>
      <c r="O3" s="54"/>
      <c r="P3" s="54"/>
      <c r="Q3" s="54"/>
      <c r="R3" s="54"/>
      <c r="S3" s="54"/>
      <c r="T3" s="55"/>
    </row>
    <row r="4" spans="2:20">
      <c r="B4" s="51"/>
      <c r="C4" s="2">
        <v>40603</v>
      </c>
      <c r="D4" s="2">
        <v>40969</v>
      </c>
      <c r="E4" s="2">
        <v>41334</v>
      </c>
      <c r="F4" s="2">
        <v>41699</v>
      </c>
      <c r="G4" s="2">
        <v>42064</v>
      </c>
      <c r="H4" s="2">
        <v>42430</v>
      </c>
      <c r="I4" s="74">
        <v>42795</v>
      </c>
      <c r="J4" s="75"/>
      <c r="K4" s="74">
        <v>43160</v>
      </c>
      <c r="L4" s="75"/>
      <c r="M4" s="74">
        <v>43525</v>
      </c>
      <c r="N4" s="75"/>
      <c r="O4" s="74" t="s">
        <v>45</v>
      </c>
      <c r="P4" s="75"/>
      <c r="Q4" s="74" t="s">
        <v>46</v>
      </c>
      <c r="R4" s="75"/>
      <c r="S4" s="74">
        <v>44621</v>
      </c>
      <c r="T4" s="75"/>
    </row>
    <row r="5" spans="2:20">
      <c r="B5" s="52"/>
      <c r="C5" s="58" t="s">
        <v>2</v>
      </c>
      <c r="D5" s="59"/>
      <c r="E5" s="59"/>
      <c r="F5" s="59"/>
      <c r="G5" s="59"/>
      <c r="H5" s="59"/>
      <c r="I5" s="60"/>
      <c r="J5" s="3" t="s">
        <v>3</v>
      </c>
      <c r="K5" s="3" t="s">
        <v>2</v>
      </c>
      <c r="L5" s="3" t="s">
        <v>3</v>
      </c>
      <c r="M5" s="3" t="s">
        <v>2</v>
      </c>
      <c r="N5" s="33" t="s">
        <v>3</v>
      </c>
      <c r="O5" s="3" t="s">
        <v>2</v>
      </c>
      <c r="P5" s="33" t="s">
        <v>3</v>
      </c>
      <c r="Q5" s="3" t="s">
        <v>2</v>
      </c>
      <c r="R5" s="33" t="s">
        <v>3</v>
      </c>
      <c r="S5" s="3" t="s">
        <v>2</v>
      </c>
      <c r="T5" s="33" t="s">
        <v>3</v>
      </c>
    </row>
    <row r="6" spans="2:20" ht="15" customHeight="1">
      <c r="B6" s="4" t="s">
        <v>4</v>
      </c>
      <c r="C6" s="5">
        <v>2685</v>
      </c>
      <c r="D6" s="6">
        <v>2612</v>
      </c>
      <c r="E6" s="7">
        <v>2991</v>
      </c>
      <c r="F6" s="8">
        <v>2902</v>
      </c>
      <c r="G6" s="5">
        <v>3233</v>
      </c>
      <c r="H6" s="6">
        <v>3133</v>
      </c>
      <c r="I6" s="7">
        <v>3286</v>
      </c>
      <c r="J6" s="7">
        <v>2259.3333333333267</v>
      </c>
      <c r="K6" s="8">
        <v>3035</v>
      </c>
      <c r="L6" s="8">
        <v>2099.5743589743588</v>
      </c>
      <c r="M6" s="8">
        <v>3106</v>
      </c>
      <c r="N6" s="8">
        <v>2155.7717948717891</v>
      </c>
      <c r="O6" s="8">
        <v>3233</v>
      </c>
      <c r="P6" s="8">
        <v>2255.1256410256406</v>
      </c>
      <c r="Q6" s="8">
        <v>3132</v>
      </c>
      <c r="R6" s="8">
        <v>2218</v>
      </c>
      <c r="S6" s="8">
        <v>3119</v>
      </c>
      <c r="T6" s="8">
        <v>2188.2769230769172</v>
      </c>
    </row>
    <row r="7" spans="2:20">
      <c r="B7" s="10" t="s">
        <v>5</v>
      </c>
      <c r="C7" s="11">
        <v>6639</v>
      </c>
      <c r="D7" s="12">
        <v>7155</v>
      </c>
      <c r="E7" s="13">
        <v>7410</v>
      </c>
      <c r="F7" s="14">
        <v>7802</v>
      </c>
      <c r="G7" s="11">
        <v>8344</v>
      </c>
      <c r="H7" s="12">
        <v>8783</v>
      </c>
      <c r="I7" s="13">
        <v>9252</v>
      </c>
      <c r="J7" s="13">
        <v>7260.0435897435736</v>
      </c>
      <c r="K7" s="14">
        <v>9471</v>
      </c>
      <c r="L7" s="14">
        <v>7448.941025641031</v>
      </c>
      <c r="M7" s="14">
        <v>9631</v>
      </c>
      <c r="N7" s="14">
        <v>7576.0769230769283</v>
      </c>
      <c r="O7" s="14">
        <v>9533</v>
      </c>
      <c r="P7" s="14">
        <v>7488.8871794871711</v>
      </c>
      <c r="Q7" s="14">
        <v>9767</v>
      </c>
      <c r="R7" s="14">
        <v>7657</v>
      </c>
      <c r="S7" s="14">
        <v>9814</v>
      </c>
      <c r="T7" s="14">
        <v>7675.5153846153607</v>
      </c>
    </row>
    <row r="8" spans="2:20">
      <c r="B8" s="15" t="s">
        <v>6</v>
      </c>
      <c r="C8" s="16" t="s">
        <v>7</v>
      </c>
      <c r="D8" s="17" t="s">
        <v>7</v>
      </c>
      <c r="E8" s="18" t="s">
        <v>7</v>
      </c>
      <c r="F8" s="19" t="s">
        <v>7</v>
      </c>
      <c r="G8" s="16" t="s">
        <v>7</v>
      </c>
      <c r="H8" s="17" t="s">
        <v>7</v>
      </c>
      <c r="I8" s="18" t="s">
        <v>7</v>
      </c>
      <c r="J8" s="18" t="s">
        <v>7</v>
      </c>
      <c r="K8" s="19" t="s">
        <v>7</v>
      </c>
      <c r="L8" s="19" t="s">
        <v>7</v>
      </c>
      <c r="M8" s="19" t="s">
        <v>7</v>
      </c>
      <c r="N8" s="19" t="s">
        <v>7</v>
      </c>
      <c r="O8" s="19" t="s">
        <v>7</v>
      </c>
      <c r="P8" s="19" t="s">
        <v>7</v>
      </c>
      <c r="Q8" s="19" t="s">
        <v>7</v>
      </c>
      <c r="R8" s="19" t="s">
        <v>7</v>
      </c>
      <c r="S8" s="19" t="s">
        <v>7</v>
      </c>
      <c r="T8" s="19" t="s">
        <v>7</v>
      </c>
    </row>
    <row r="9" spans="2:20">
      <c r="B9" s="10" t="s">
        <v>8</v>
      </c>
      <c r="C9" s="11">
        <v>3603</v>
      </c>
      <c r="D9" s="12">
        <v>3585</v>
      </c>
      <c r="E9" s="13">
        <v>3706</v>
      </c>
      <c r="F9" s="14">
        <v>3625</v>
      </c>
      <c r="G9" s="11">
        <v>3971</v>
      </c>
      <c r="H9" s="12">
        <v>4065</v>
      </c>
      <c r="I9" s="13">
        <v>4274</v>
      </c>
      <c r="J9" s="13">
        <v>3364.3846153846275</v>
      </c>
      <c r="K9" s="14">
        <v>4404</v>
      </c>
      <c r="L9" s="14">
        <v>3460.7230769230778</v>
      </c>
      <c r="M9" s="14">
        <v>4564</v>
      </c>
      <c r="N9" s="14">
        <v>3575.5128205128112</v>
      </c>
      <c r="O9" s="14">
        <v>4715</v>
      </c>
      <c r="P9" s="14">
        <v>3716.5076923076949</v>
      </c>
      <c r="Q9" s="14">
        <v>4693</v>
      </c>
      <c r="R9" s="14">
        <v>3678</v>
      </c>
      <c r="S9" s="14">
        <v>4829</v>
      </c>
      <c r="T9" s="14">
        <v>3793.5384615384555</v>
      </c>
    </row>
    <row r="10" spans="2:20">
      <c r="B10" s="15" t="s">
        <v>9</v>
      </c>
      <c r="C10" s="16">
        <v>341</v>
      </c>
      <c r="D10" s="17">
        <v>314</v>
      </c>
      <c r="E10" s="18">
        <v>341</v>
      </c>
      <c r="F10" s="19">
        <v>283</v>
      </c>
      <c r="G10" s="16">
        <v>292</v>
      </c>
      <c r="H10" s="17">
        <v>248</v>
      </c>
      <c r="I10" s="18">
        <v>176</v>
      </c>
      <c r="J10" s="18">
        <v>135.91794871794872</v>
      </c>
      <c r="K10" s="19">
        <v>226</v>
      </c>
      <c r="L10" s="19">
        <v>166.83333333333331</v>
      </c>
      <c r="M10" s="19">
        <v>246</v>
      </c>
      <c r="N10" s="19">
        <v>182.42307692307693</v>
      </c>
      <c r="O10" s="19">
        <v>254</v>
      </c>
      <c r="P10" s="19">
        <v>185.95641025641032</v>
      </c>
      <c r="Q10" s="19">
        <v>240</v>
      </c>
      <c r="R10" s="19">
        <v>180</v>
      </c>
      <c r="S10" s="19">
        <v>250</v>
      </c>
      <c r="T10" s="19">
        <v>187.82820512820521</v>
      </c>
    </row>
    <row r="11" spans="2:20">
      <c r="B11" s="10" t="s">
        <v>10</v>
      </c>
      <c r="C11" s="11">
        <v>1013</v>
      </c>
      <c r="D11" s="12">
        <v>1171</v>
      </c>
      <c r="E11" s="13">
        <v>1090</v>
      </c>
      <c r="F11" s="14">
        <v>303</v>
      </c>
      <c r="G11" s="11">
        <v>311</v>
      </c>
      <c r="H11" s="12">
        <v>316</v>
      </c>
      <c r="I11" s="13">
        <v>139</v>
      </c>
      <c r="J11" s="13">
        <v>93.8333333333333</v>
      </c>
      <c r="K11" s="14">
        <v>110</v>
      </c>
      <c r="L11" s="14">
        <v>72.017948717948698</v>
      </c>
      <c r="M11" s="14">
        <v>119</v>
      </c>
      <c r="N11" s="14">
        <v>74.033333333333317</v>
      </c>
      <c r="O11" s="14">
        <v>99</v>
      </c>
      <c r="P11" s="14">
        <v>59.997435897435864</v>
      </c>
      <c r="Q11" s="14">
        <v>136</v>
      </c>
      <c r="R11" s="14">
        <v>86</v>
      </c>
      <c r="S11" s="14">
        <v>132</v>
      </c>
      <c r="T11" s="14">
        <v>89.930769230769215</v>
      </c>
    </row>
    <row r="12" spans="2:20">
      <c r="B12" s="15" t="s">
        <v>11</v>
      </c>
      <c r="C12" s="16">
        <v>2635</v>
      </c>
      <c r="D12" s="17">
        <v>2837</v>
      </c>
      <c r="E12" s="18">
        <v>2837</v>
      </c>
      <c r="F12" s="19">
        <v>2579</v>
      </c>
      <c r="G12" s="16">
        <v>2758</v>
      </c>
      <c r="H12" s="17">
        <v>2705</v>
      </c>
      <c r="I12" s="18">
        <v>2751</v>
      </c>
      <c r="J12" s="18">
        <v>2105.9076923076905</v>
      </c>
      <c r="K12" s="19">
        <v>2634</v>
      </c>
      <c r="L12" s="19">
        <v>2005.9282051282019</v>
      </c>
      <c r="M12" s="19">
        <v>2524</v>
      </c>
      <c r="N12" s="19">
        <v>1981.5076923076895</v>
      </c>
      <c r="O12" s="19">
        <v>2481</v>
      </c>
      <c r="P12" s="19">
        <v>1926.4564102564059</v>
      </c>
      <c r="Q12" s="19">
        <v>2494</v>
      </c>
      <c r="R12" s="19">
        <v>1943</v>
      </c>
      <c r="S12" s="19">
        <v>2384</v>
      </c>
      <c r="T12" s="19">
        <v>1867.197435897443</v>
      </c>
    </row>
    <row r="13" spans="2:20">
      <c r="B13" s="10" t="s">
        <v>12</v>
      </c>
      <c r="C13" s="11">
        <v>1652</v>
      </c>
      <c r="D13" s="12">
        <v>1720</v>
      </c>
      <c r="E13" s="13">
        <v>1750</v>
      </c>
      <c r="F13" s="14">
        <v>1777</v>
      </c>
      <c r="G13" s="11">
        <v>1854</v>
      </c>
      <c r="H13" s="12">
        <v>1891</v>
      </c>
      <c r="I13" s="13">
        <v>1961</v>
      </c>
      <c r="J13" s="13">
        <v>1530.7128205128197</v>
      </c>
      <c r="K13" s="14">
        <v>2069</v>
      </c>
      <c r="L13" s="14">
        <v>1625.5538461538454</v>
      </c>
      <c r="M13" s="14">
        <v>2028</v>
      </c>
      <c r="N13" s="14">
        <v>1589.5461538461507</v>
      </c>
      <c r="O13" s="14">
        <v>2090</v>
      </c>
      <c r="P13" s="14">
        <v>1640.8846153846166</v>
      </c>
      <c r="Q13" s="14">
        <v>2217</v>
      </c>
      <c r="R13" s="14">
        <v>1739</v>
      </c>
      <c r="S13" s="14">
        <v>2284</v>
      </c>
      <c r="T13" s="14">
        <v>1809.2564102564104</v>
      </c>
    </row>
    <row r="14" spans="2:20">
      <c r="B14" s="15" t="s">
        <v>13</v>
      </c>
      <c r="C14" s="16">
        <v>2666</v>
      </c>
      <c r="D14" s="17">
        <v>2753</v>
      </c>
      <c r="E14" s="18">
        <v>2848</v>
      </c>
      <c r="F14" s="19">
        <v>3107</v>
      </c>
      <c r="G14" s="16">
        <v>3482</v>
      </c>
      <c r="H14" s="17">
        <v>3535</v>
      </c>
      <c r="I14" s="18">
        <v>3631</v>
      </c>
      <c r="J14" s="18">
        <v>2426.4743589743548</v>
      </c>
      <c r="K14" s="19">
        <v>3819</v>
      </c>
      <c r="L14" s="19">
        <v>2548.3179487179491</v>
      </c>
      <c r="M14" s="19">
        <v>3956</v>
      </c>
      <c r="N14" s="19">
        <v>2641.4769230769321</v>
      </c>
      <c r="O14" s="19">
        <v>3959</v>
      </c>
      <c r="P14" s="19">
        <v>2634.0769230769229</v>
      </c>
      <c r="Q14" s="19">
        <v>3838</v>
      </c>
      <c r="R14" s="19">
        <v>2546</v>
      </c>
      <c r="S14" s="19">
        <v>3898</v>
      </c>
      <c r="T14" s="19">
        <v>2591.0641025641044</v>
      </c>
    </row>
    <row r="15" spans="2:20">
      <c r="B15" s="10" t="s">
        <v>38</v>
      </c>
      <c r="C15" s="11">
        <v>553</v>
      </c>
      <c r="D15" s="12">
        <v>528</v>
      </c>
      <c r="E15" s="13">
        <v>450</v>
      </c>
      <c r="F15" s="14">
        <v>420</v>
      </c>
      <c r="G15" s="11" t="s">
        <v>14</v>
      </c>
      <c r="H15" s="12">
        <v>362</v>
      </c>
      <c r="I15" s="13">
        <v>345</v>
      </c>
      <c r="J15" s="13">
        <v>247.41282051282067</v>
      </c>
      <c r="K15" s="14">
        <v>342</v>
      </c>
      <c r="L15" s="14">
        <v>239.53846153846172</v>
      </c>
      <c r="M15" s="14">
        <v>327</v>
      </c>
      <c r="N15" s="14">
        <v>223.26410256410233</v>
      </c>
      <c r="O15" s="14">
        <v>305</v>
      </c>
      <c r="P15" s="14">
        <v>204.44102564102585</v>
      </c>
      <c r="Q15" s="14">
        <v>253</v>
      </c>
      <c r="R15" s="14">
        <v>181</v>
      </c>
      <c r="S15" s="14">
        <v>294</v>
      </c>
      <c r="T15" s="14">
        <v>209.03846153846146</v>
      </c>
    </row>
    <row r="16" spans="2:20">
      <c r="B16" s="15" t="s">
        <v>15</v>
      </c>
      <c r="C16" s="16">
        <v>923</v>
      </c>
      <c r="D16" s="17">
        <v>897</v>
      </c>
      <c r="E16" s="18">
        <v>900</v>
      </c>
      <c r="F16" s="19">
        <v>918</v>
      </c>
      <c r="G16" s="16">
        <v>927</v>
      </c>
      <c r="H16" s="17">
        <v>919</v>
      </c>
      <c r="I16" s="18">
        <v>829</v>
      </c>
      <c r="J16" s="18">
        <v>659.93076923076944</v>
      </c>
      <c r="K16" s="19">
        <v>912</v>
      </c>
      <c r="L16" s="19">
        <v>729.21538461538455</v>
      </c>
      <c r="M16" s="19">
        <v>890</v>
      </c>
      <c r="N16" s="19">
        <v>709.88461538461547</v>
      </c>
      <c r="O16" s="19">
        <v>904</v>
      </c>
      <c r="P16" s="19">
        <v>717.78461538461488</v>
      </c>
      <c r="Q16" s="19">
        <v>898</v>
      </c>
      <c r="R16" s="19">
        <v>704</v>
      </c>
      <c r="S16" s="19">
        <v>913</v>
      </c>
      <c r="T16" s="19">
        <v>708.53846153846166</v>
      </c>
    </row>
    <row r="17" spans="2:20">
      <c r="B17" s="10" t="s">
        <v>16</v>
      </c>
      <c r="C17" s="11">
        <v>167</v>
      </c>
      <c r="D17" s="12">
        <v>173</v>
      </c>
      <c r="E17" s="13">
        <v>199</v>
      </c>
      <c r="F17" s="14">
        <v>191</v>
      </c>
      <c r="G17" s="11">
        <v>206</v>
      </c>
      <c r="H17" s="12">
        <v>234</v>
      </c>
      <c r="I17" s="13">
        <v>261</v>
      </c>
      <c r="J17" s="13">
        <v>191.61025641025648</v>
      </c>
      <c r="K17" s="14">
        <v>220</v>
      </c>
      <c r="L17" s="14">
        <v>172.16410256410256</v>
      </c>
      <c r="M17" s="14">
        <v>189</v>
      </c>
      <c r="N17" s="14">
        <v>145.82307692307688</v>
      </c>
      <c r="O17" s="14">
        <v>222</v>
      </c>
      <c r="P17" s="14">
        <v>177.23589743589747</v>
      </c>
      <c r="Q17" s="14">
        <v>219</v>
      </c>
      <c r="R17" s="14">
        <v>176</v>
      </c>
      <c r="S17" s="14">
        <v>190</v>
      </c>
      <c r="T17" s="14">
        <v>150.91538461538465</v>
      </c>
    </row>
    <row r="18" spans="2:20">
      <c r="B18" s="15" t="s">
        <v>17</v>
      </c>
      <c r="C18" s="16">
        <v>5885</v>
      </c>
      <c r="D18" s="17">
        <v>6080</v>
      </c>
      <c r="E18" s="18">
        <v>6267</v>
      </c>
      <c r="F18" s="19">
        <v>6428</v>
      </c>
      <c r="G18" s="16">
        <v>6669</v>
      </c>
      <c r="H18" s="17">
        <v>6916</v>
      </c>
      <c r="I18" s="18">
        <v>7125</v>
      </c>
      <c r="J18" s="18">
        <v>5690.6128205128089</v>
      </c>
      <c r="K18" s="19">
        <v>7420</v>
      </c>
      <c r="L18" s="19">
        <v>5916.3794871795071</v>
      </c>
      <c r="M18" s="19">
        <v>7596</v>
      </c>
      <c r="N18" s="19">
        <v>6057.9871794871633</v>
      </c>
      <c r="O18" s="19">
        <v>8095</v>
      </c>
      <c r="P18" s="19">
        <v>6536.4974358974268</v>
      </c>
      <c r="Q18" s="19">
        <v>8173</v>
      </c>
      <c r="R18" s="19">
        <v>6544</v>
      </c>
      <c r="S18" s="19">
        <v>8335</v>
      </c>
      <c r="T18" s="19">
        <v>6662.7307692307559</v>
      </c>
    </row>
    <row r="19" spans="2:20">
      <c r="B19" s="10" t="s">
        <v>18</v>
      </c>
      <c r="C19" s="11">
        <v>2293</v>
      </c>
      <c r="D19" s="12">
        <v>2398</v>
      </c>
      <c r="E19" s="13">
        <v>2422</v>
      </c>
      <c r="F19" s="14">
        <v>2509</v>
      </c>
      <c r="G19" s="11">
        <v>2650</v>
      </c>
      <c r="H19" s="12">
        <v>2736</v>
      </c>
      <c r="I19" s="13">
        <v>2848</v>
      </c>
      <c r="J19" s="13">
        <v>2097.6025641025635</v>
      </c>
      <c r="K19" s="14">
        <v>3031</v>
      </c>
      <c r="L19" s="14">
        <v>2211.7384615384635</v>
      </c>
      <c r="M19" s="14">
        <v>3098</v>
      </c>
      <c r="N19" s="14">
        <v>2275.0205128205153</v>
      </c>
      <c r="O19" s="14">
        <v>3150</v>
      </c>
      <c r="P19" s="14">
        <v>2344.8871794871793</v>
      </c>
      <c r="Q19" s="14">
        <v>3222</v>
      </c>
      <c r="R19" s="14">
        <v>2411</v>
      </c>
      <c r="S19" s="14">
        <v>3245</v>
      </c>
      <c r="T19" s="14">
        <v>2437.6358974358977</v>
      </c>
    </row>
    <row r="20" spans="2:20">
      <c r="B20" s="15" t="s">
        <v>19</v>
      </c>
      <c r="C20" s="16">
        <v>696</v>
      </c>
      <c r="D20" s="17">
        <v>673</v>
      </c>
      <c r="E20" s="18">
        <v>712</v>
      </c>
      <c r="F20" s="19">
        <v>747</v>
      </c>
      <c r="G20" s="16">
        <v>769</v>
      </c>
      <c r="H20" s="17">
        <v>779</v>
      </c>
      <c r="I20" s="18">
        <v>788</v>
      </c>
      <c r="J20" s="18">
        <v>574.1512820512819</v>
      </c>
      <c r="K20" s="19">
        <v>810</v>
      </c>
      <c r="L20" s="19">
        <v>581.82564102564027</v>
      </c>
      <c r="M20" s="19">
        <v>817</v>
      </c>
      <c r="N20" s="19">
        <v>590.11538461538464</v>
      </c>
      <c r="O20" s="19">
        <v>818</v>
      </c>
      <c r="P20" s="19">
        <v>594.05128205128267</v>
      </c>
      <c r="Q20" s="19">
        <v>834</v>
      </c>
      <c r="R20" s="19">
        <v>597</v>
      </c>
      <c r="S20" s="19">
        <v>889</v>
      </c>
      <c r="T20" s="19">
        <v>636.98974358974283</v>
      </c>
    </row>
    <row r="21" spans="2:20">
      <c r="B21" s="20" t="s">
        <v>20</v>
      </c>
      <c r="C21" s="21" t="s">
        <v>14</v>
      </c>
      <c r="D21" s="22" t="s">
        <v>14</v>
      </c>
      <c r="E21" s="23" t="s">
        <v>14</v>
      </c>
      <c r="F21" s="24" t="s">
        <v>14</v>
      </c>
      <c r="G21" s="21" t="s">
        <v>14</v>
      </c>
      <c r="H21" s="22">
        <v>40</v>
      </c>
      <c r="I21" s="23">
        <f>[9]Tab118_i60_lm23!I21-[9]Tab118oh_i60oh_lm23!I21</f>
        <v>26</v>
      </c>
      <c r="J21" s="23">
        <v>23.038461538461533</v>
      </c>
      <c r="K21" s="23">
        <f>[9]Tab118_i60_lm23!K21-[9]Tab118oh_i60oh_lm23!K21</f>
        <v>25</v>
      </c>
      <c r="L21" s="23">
        <v>21.794871794871792</v>
      </c>
      <c r="M21" s="24">
        <v>24</v>
      </c>
      <c r="N21" s="24">
        <v>21.997435897435896</v>
      </c>
      <c r="O21" s="24">
        <v>18</v>
      </c>
      <c r="P21" s="24">
        <v>16.115384615384613</v>
      </c>
      <c r="Q21" s="24">
        <v>19</v>
      </c>
      <c r="R21" s="24">
        <v>18</v>
      </c>
      <c r="S21" s="24">
        <v>25</v>
      </c>
      <c r="T21" s="24">
        <v>22.012820512820515</v>
      </c>
    </row>
    <row r="22" spans="2:20">
      <c r="B22" s="25" t="s">
        <v>39</v>
      </c>
      <c r="C22" s="26">
        <f>SUM(C8,C9,C13,C18,C19,C21)</f>
        <v>13433</v>
      </c>
      <c r="D22" s="26">
        <f t="shared" ref="D22:O22" si="0">SUM(D8,D9,D13,D18,D19,D21)</f>
        <v>13783</v>
      </c>
      <c r="E22" s="26">
        <f t="shared" si="0"/>
        <v>14145</v>
      </c>
      <c r="F22" s="26">
        <f t="shared" si="0"/>
        <v>14339</v>
      </c>
      <c r="G22" s="26">
        <f t="shared" si="0"/>
        <v>15144</v>
      </c>
      <c r="H22" s="26">
        <f t="shared" si="0"/>
        <v>15648</v>
      </c>
      <c r="I22" s="26">
        <f t="shared" si="0"/>
        <v>16234</v>
      </c>
      <c r="J22" s="26">
        <f t="shared" si="0"/>
        <v>12706.351282051281</v>
      </c>
      <c r="K22" s="26">
        <f t="shared" si="0"/>
        <v>16949</v>
      </c>
      <c r="L22" s="26">
        <f t="shared" si="0"/>
        <v>13236.189743589764</v>
      </c>
      <c r="M22" s="26">
        <f t="shared" si="0"/>
        <v>17310</v>
      </c>
      <c r="N22" s="26">
        <f t="shared" si="0"/>
        <v>13520.064102564076</v>
      </c>
      <c r="O22" s="26">
        <f t="shared" si="0"/>
        <v>18068</v>
      </c>
      <c r="P22" s="26">
        <f>SUM(P8,P9,P13,P18,P19,P21)</f>
        <v>14254.892307692302</v>
      </c>
      <c r="Q22" s="26">
        <f t="shared" ref="Q22:S22" si="1">SUM(Q8,Q9,Q13,Q18,Q19,Q21)</f>
        <v>18324</v>
      </c>
      <c r="R22" s="26">
        <f>SUM(R8,R9,R13,R18,R19,R21)</f>
        <v>14390</v>
      </c>
      <c r="S22" s="26">
        <f t="shared" si="1"/>
        <v>18718</v>
      </c>
      <c r="T22" s="26">
        <f>SUM(T8,T9,T13,T18,T19,T21)</f>
        <v>14725.17435897434</v>
      </c>
    </row>
    <row r="23" spans="2:20">
      <c r="B23" s="27" t="s">
        <v>40</v>
      </c>
      <c r="C23" s="28">
        <f>SUM(C6:C7,C10:C12,C14:C17,C20)</f>
        <v>18318</v>
      </c>
      <c r="D23" s="28">
        <f t="shared" ref="D23:O23" si="2">SUM(D6:D7,D10:D12,D14:D17,D20)</f>
        <v>19113</v>
      </c>
      <c r="E23" s="28">
        <f t="shared" si="2"/>
        <v>19778</v>
      </c>
      <c r="F23" s="28">
        <f t="shared" si="2"/>
        <v>19252</v>
      </c>
      <c r="G23" s="28">
        <f t="shared" si="2"/>
        <v>20322</v>
      </c>
      <c r="H23" s="28">
        <f t="shared" si="2"/>
        <v>21014</v>
      </c>
      <c r="I23" s="28">
        <f t="shared" si="2"/>
        <v>21458</v>
      </c>
      <c r="J23" s="28">
        <f t="shared" si="2"/>
        <v>15954.615384615356</v>
      </c>
      <c r="K23" s="28">
        <f>SUM(K6:K7,K10:K12,K14:K17,K20)</f>
        <v>21579</v>
      </c>
      <c r="L23" s="28">
        <f>SUM(L6:L7,L10:L12,L14:L17,L20)</f>
        <v>16064.356410256412</v>
      </c>
      <c r="M23" s="28">
        <f t="shared" si="2"/>
        <v>21805</v>
      </c>
      <c r="N23" s="28">
        <f t="shared" si="2"/>
        <v>16280.376923076929</v>
      </c>
      <c r="O23" s="28">
        <f t="shared" si="2"/>
        <v>21808</v>
      </c>
      <c r="P23" s="28">
        <f>SUM(P6:P7,P10:P12,P14:P17,P20)</f>
        <v>16244.012820512808</v>
      </c>
      <c r="Q23" s="28">
        <f t="shared" ref="Q23:S23" si="3">SUM(Q6:Q7,Q10:Q12,Q14:Q17,Q20)</f>
        <v>21811</v>
      </c>
      <c r="R23" s="28">
        <f>SUM(R6:R7,R10:R12,R14:R17,R20)</f>
        <v>16288</v>
      </c>
      <c r="S23" s="28">
        <f t="shared" si="3"/>
        <v>21883</v>
      </c>
      <c r="T23" s="28">
        <f>SUM(T6:T7,T10:T12,T14:T17,T20)</f>
        <v>16305.294871794849</v>
      </c>
    </row>
    <row r="24" spans="2:20">
      <c r="B24" s="29" t="s">
        <v>41</v>
      </c>
      <c r="C24" s="30">
        <f>SUM(C6:C21)</f>
        <v>31751</v>
      </c>
      <c r="D24" s="30">
        <f>SUM(D6:D21)</f>
        <v>32896</v>
      </c>
      <c r="E24" s="30">
        <f t="shared" ref="E24:T24" si="4">SUM(E6:E21)</f>
        <v>33923</v>
      </c>
      <c r="F24" s="30">
        <f t="shared" si="4"/>
        <v>33591</v>
      </c>
      <c r="G24" s="30">
        <f t="shared" si="4"/>
        <v>35466</v>
      </c>
      <c r="H24" s="30">
        <f t="shared" si="4"/>
        <v>36662</v>
      </c>
      <c r="I24" s="30">
        <f t="shared" si="4"/>
        <v>37692</v>
      </c>
      <c r="J24" s="30">
        <f t="shared" si="4"/>
        <v>28660.966666666638</v>
      </c>
      <c r="K24" s="30">
        <f t="shared" si="4"/>
        <v>38528</v>
      </c>
      <c r="L24" s="30">
        <f t="shared" si="4"/>
        <v>29300.546153846175</v>
      </c>
      <c r="M24" s="30">
        <f t="shared" si="4"/>
        <v>39115</v>
      </c>
      <c r="N24" s="30">
        <f t="shared" si="4"/>
        <v>29800.441025641001</v>
      </c>
      <c r="O24" s="30">
        <f t="shared" si="4"/>
        <v>39876</v>
      </c>
      <c r="P24" s="30">
        <f t="shared" si="4"/>
        <v>30498.905128205108</v>
      </c>
      <c r="Q24" s="30">
        <f t="shared" si="4"/>
        <v>40135</v>
      </c>
      <c r="R24" s="30">
        <f t="shared" si="4"/>
        <v>30678</v>
      </c>
      <c r="S24" s="30">
        <f t="shared" si="4"/>
        <v>40601</v>
      </c>
      <c r="T24" s="30">
        <f t="shared" si="4"/>
        <v>31030.469230769191</v>
      </c>
    </row>
    <row r="25" spans="2:20" ht="15" customHeight="1">
      <c r="B25" s="47" t="s">
        <v>24</v>
      </c>
      <c r="C25" s="47"/>
      <c r="D25" s="47"/>
      <c r="E25" s="47"/>
      <c r="F25" s="47"/>
      <c r="G25" s="47"/>
      <c r="H25" s="47"/>
      <c r="I25" s="47"/>
      <c r="J25" s="47"/>
      <c r="K25" s="47"/>
      <c r="L25" s="47"/>
      <c r="M25" s="47"/>
      <c r="N25" s="47"/>
      <c r="O25" s="47"/>
      <c r="P25" s="47"/>
      <c r="Q25" s="47"/>
      <c r="R25" s="47"/>
      <c r="S25" s="47"/>
      <c r="T25" s="47"/>
    </row>
    <row r="26" spans="2:20">
      <c r="B26" s="48" t="s">
        <v>25</v>
      </c>
      <c r="C26" s="48"/>
      <c r="D26" s="48"/>
      <c r="E26" s="48"/>
      <c r="F26" s="48"/>
      <c r="G26" s="48"/>
      <c r="H26" s="48"/>
      <c r="I26" s="48"/>
      <c r="J26" s="48"/>
      <c r="K26" s="48"/>
      <c r="L26" s="48"/>
      <c r="M26" s="48"/>
      <c r="N26" s="48"/>
      <c r="O26" s="48"/>
      <c r="P26" s="48"/>
      <c r="Q26" s="48"/>
      <c r="R26" s="48"/>
      <c r="S26" s="48"/>
      <c r="T26" s="48"/>
    </row>
    <row r="27" spans="2:20" ht="21.95" customHeight="1">
      <c r="B27" s="46" t="s">
        <v>26</v>
      </c>
      <c r="C27" s="46"/>
      <c r="D27" s="46"/>
      <c r="E27" s="46"/>
      <c r="F27" s="46"/>
      <c r="G27" s="46"/>
      <c r="H27" s="46"/>
      <c r="I27" s="46"/>
      <c r="J27" s="46"/>
      <c r="K27" s="46"/>
      <c r="L27" s="46"/>
      <c r="M27" s="46"/>
      <c r="N27" s="46"/>
      <c r="O27" s="46"/>
      <c r="P27" s="46"/>
      <c r="Q27" s="46"/>
      <c r="R27" s="46"/>
      <c r="S27" s="46"/>
      <c r="T27" s="46"/>
    </row>
    <row r="28" spans="2:20" ht="44.85" customHeight="1">
      <c r="B28" s="46" t="s">
        <v>27</v>
      </c>
      <c r="C28" s="46"/>
      <c r="D28" s="46"/>
      <c r="E28" s="46"/>
      <c r="F28" s="46"/>
      <c r="G28" s="46"/>
      <c r="H28" s="46"/>
      <c r="I28" s="46"/>
      <c r="J28" s="46"/>
      <c r="K28" s="46"/>
      <c r="L28" s="46"/>
      <c r="M28" s="46"/>
      <c r="N28" s="46"/>
      <c r="O28" s="46"/>
      <c r="P28" s="46"/>
      <c r="Q28" s="46"/>
      <c r="R28" s="46"/>
      <c r="S28" s="46"/>
      <c r="T28" s="46"/>
    </row>
    <row r="29" spans="2:20" ht="49.5" customHeight="1">
      <c r="B29" s="46" t="s">
        <v>42</v>
      </c>
      <c r="C29" s="46"/>
      <c r="D29" s="46"/>
      <c r="E29" s="46"/>
      <c r="F29" s="46"/>
      <c r="G29" s="46"/>
      <c r="H29" s="46"/>
      <c r="I29" s="46"/>
      <c r="J29" s="46"/>
      <c r="K29" s="46"/>
      <c r="L29" s="46"/>
      <c r="M29" s="46"/>
      <c r="N29" s="46"/>
      <c r="O29" s="46"/>
      <c r="P29" s="46"/>
      <c r="Q29" s="46"/>
      <c r="R29" s="46"/>
      <c r="S29" s="46"/>
      <c r="T29" s="46"/>
    </row>
    <row r="30" spans="2:20" ht="31.5" customHeight="1">
      <c r="B30" s="46" t="s">
        <v>31</v>
      </c>
      <c r="C30" s="46"/>
      <c r="D30" s="46"/>
      <c r="E30" s="46"/>
      <c r="F30" s="46"/>
      <c r="G30" s="46"/>
      <c r="H30" s="46"/>
      <c r="I30" s="46"/>
      <c r="J30" s="46"/>
      <c r="K30" s="46"/>
      <c r="L30" s="46"/>
      <c r="M30" s="46"/>
      <c r="N30" s="46"/>
      <c r="O30" s="46"/>
      <c r="P30" s="46"/>
      <c r="Q30" s="46"/>
      <c r="R30" s="46"/>
      <c r="S30" s="46"/>
      <c r="T30" s="46"/>
    </row>
    <row r="31" spans="2:20" ht="14.85" customHeight="1">
      <c r="B31" s="46" t="s">
        <v>43</v>
      </c>
      <c r="C31" s="46"/>
      <c r="D31" s="46"/>
      <c r="E31" s="46"/>
      <c r="F31" s="46"/>
      <c r="G31" s="46"/>
      <c r="H31" s="46"/>
      <c r="I31" s="46"/>
      <c r="J31" s="46"/>
      <c r="K31" s="46"/>
      <c r="L31" s="46"/>
      <c r="M31" s="46"/>
      <c r="N31" s="46"/>
      <c r="O31" s="46"/>
      <c r="P31" s="46"/>
      <c r="Q31" s="46"/>
      <c r="R31" s="46"/>
      <c r="S31" s="46"/>
      <c r="T31" s="46"/>
    </row>
    <row r="32" spans="2:20" ht="28.5" customHeight="1">
      <c r="B32" s="46" t="s">
        <v>48</v>
      </c>
      <c r="C32" s="46"/>
      <c r="D32" s="46"/>
      <c r="E32" s="46"/>
      <c r="F32" s="46"/>
      <c r="G32" s="46"/>
      <c r="H32" s="46"/>
      <c r="I32" s="46"/>
      <c r="J32" s="46"/>
      <c r="K32" s="46"/>
      <c r="L32" s="46"/>
      <c r="M32" s="46"/>
      <c r="N32" s="46"/>
      <c r="O32" s="46"/>
      <c r="P32" s="46"/>
      <c r="Q32" s="46"/>
      <c r="R32" s="46"/>
      <c r="S32" s="46"/>
      <c r="T32" s="46"/>
    </row>
    <row r="33" spans="12:16">
      <c r="L33" s="9"/>
      <c r="M33" s="9"/>
      <c r="N33" s="9"/>
      <c r="O33" s="9"/>
      <c r="P33" s="9"/>
    </row>
  </sheetData>
  <mergeCells count="18">
    <mergeCell ref="B31:T31"/>
    <mergeCell ref="B32:T32"/>
    <mergeCell ref="B2:T2"/>
    <mergeCell ref="C3:T3"/>
    <mergeCell ref="S4:T4"/>
    <mergeCell ref="B25:T25"/>
    <mergeCell ref="B26:T26"/>
    <mergeCell ref="B27:T27"/>
    <mergeCell ref="B28:T28"/>
    <mergeCell ref="B29:T29"/>
    <mergeCell ref="B30:T30"/>
    <mergeCell ref="B3:B5"/>
    <mergeCell ref="I4:J4"/>
    <mergeCell ref="K4:L4"/>
    <mergeCell ref="M4:N4"/>
    <mergeCell ref="O4:P4"/>
    <mergeCell ref="Q4:R4"/>
    <mergeCell ref="C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BAAE-BBED-4483-B4EC-445F1E56F937}">
  <sheetPr published="0"/>
  <dimension ref="B2:R33"/>
  <sheetViews>
    <sheetView workbookViewId="0"/>
  </sheetViews>
  <sheetFormatPr baseColWidth="10" defaultRowHeight="15"/>
  <cols>
    <col min="1" max="1" width="5.42578125" style="1" customWidth="1"/>
    <col min="2" max="2" width="30.42578125" style="1" customWidth="1"/>
    <col min="3" max="3" width="14.28515625" style="1" customWidth="1"/>
    <col min="4" max="4" width="15.28515625" style="1" customWidth="1"/>
    <col min="5" max="5" width="16.140625" style="1" customWidth="1"/>
    <col min="6" max="6" width="15.7109375" style="1" customWidth="1"/>
    <col min="7" max="7" width="15.28515625" style="1" customWidth="1"/>
    <col min="8" max="8" width="16.42578125" style="1" customWidth="1"/>
    <col min="9" max="9" width="10.42578125" style="1" customWidth="1"/>
    <col min="10" max="10" width="17.42578125" style="1" customWidth="1"/>
    <col min="11" max="11" width="10.42578125" style="1" customWidth="1"/>
    <col min="12" max="12" width="17.42578125" style="1" customWidth="1"/>
    <col min="13" max="13" width="10.42578125" style="1" customWidth="1"/>
    <col min="14" max="14" width="20.42578125" style="1" customWidth="1"/>
    <col min="15" max="15" width="11.42578125" style="1"/>
    <col min="16" max="16" width="18.28515625" style="1" customWidth="1"/>
    <col min="17" max="17" width="11.42578125" style="1"/>
    <col min="18" max="18" width="18.28515625" style="1" customWidth="1"/>
    <col min="19"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18" ht="20.100000000000001" customHeight="1">
      <c r="B2" s="49" t="s">
        <v>37</v>
      </c>
      <c r="C2" s="49"/>
      <c r="D2" s="49"/>
      <c r="E2" s="49"/>
      <c r="F2" s="49"/>
      <c r="G2" s="49"/>
      <c r="H2" s="49"/>
      <c r="I2" s="49"/>
      <c r="J2" s="49"/>
      <c r="K2" s="49"/>
      <c r="L2" s="49"/>
      <c r="M2" s="49"/>
      <c r="N2" s="49"/>
      <c r="O2" s="49"/>
      <c r="P2" s="49"/>
      <c r="Q2" s="49"/>
      <c r="R2" s="49"/>
    </row>
    <row r="3" spans="2:18" ht="15" customHeight="1">
      <c r="B3" s="50" t="s">
        <v>0</v>
      </c>
      <c r="C3" s="53" t="s">
        <v>1</v>
      </c>
      <c r="D3" s="54"/>
      <c r="E3" s="54"/>
      <c r="F3" s="54"/>
      <c r="G3" s="54"/>
      <c r="H3" s="54"/>
      <c r="I3" s="54"/>
      <c r="J3" s="54"/>
      <c r="K3" s="54"/>
      <c r="L3" s="54"/>
      <c r="M3" s="54"/>
      <c r="N3" s="54"/>
      <c r="O3" s="54"/>
      <c r="P3" s="54"/>
      <c r="Q3" s="54"/>
      <c r="R3" s="55"/>
    </row>
    <row r="4" spans="2:18">
      <c r="B4" s="51"/>
      <c r="C4" s="2">
        <v>40603</v>
      </c>
      <c r="D4" s="2">
        <v>40969</v>
      </c>
      <c r="E4" s="2">
        <v>41334</v>
      </c>
      <c r="F4" s="2">
        <v>41699</v>
      </c>
      <c r="G4" s="2">
        <v>42064</v>
      </c>
      <c r="H4" s="2">
        <v>42430</v>
      </c>
      <c r="I4" s="56">
        <v>42795</v>
      </c>
      <c r="J4" s="57"/>
      <c r="K4" s="56">
        <v>43160</v>
      </c>
      <c r="L4" s="57"/>
      <c r="M4" s="56">
        <v>43525</v>
      </c>
      <c r="N4" s="57"/>
      <c r="O4" s="56" t="s">
        <v>45</v>
      </c>
      <c r="P4" s="57"/>
      <c r="Q4" s="56" t="s">
        <v>46</v>
      </c>
      <c r="R4" s="57"/>
    </row>
    <row r="5" spans="2:18">
      <c r="B5" s="52"/>
      <c r="C5" s="58" t="s">
        <v>2</v>
      </c>
      <c r="D5" s="59"/>
      <c r="E5" s="59"/>
      <c r="F5" s="59"/>
      <c r="G5" s="59"/>
      <c r="H5" s="59"/>
      <c r="I5" s="60"/>
      <c r="J5" s="3" t="s">
        <v>3</v>
      </c>
      <c r="K5" s="3" t="s">
        <v>2</v>
      </c>
      <c r="L5" s="3" t="s">
        <v>3</v>
      </c>
      <c r="M5" s="3" t="s">
        <v>2</v>
      </c>
      <c r="N5" s="33" t="s">
        <v>3</v>
      </c>
      <c r="O5" s="3" t="s">
        <v>2</v>
      </c>
      <c r="P5" s="33" t="s">
        <v>3</v>
      </c>
      <c r="Q5" s="3" t="s">
        <v>2</v>
      </c>
      <c r="R5" s="33" t="s">
        <v>3</v>
      </c>
    </row>
    <row r="6" spans="2:18" ht="15" customHeight="1">
      <c r="B6" s="4" t="s">
        <v>4</v>
      </c>
      <c r="C6" s="5">
        <v>2685</v>
      </c>
      <c r="D6" s="6">
        <v>2612</v>
      </c>
      <c r="E6" s="7">
        <v>2991</v>
      </c>
      <c r="F6" s="8">
        <v>2902</v>
      </c>
      <c r="G6" s="5">
        <v>3233</v>
      </c>
      <c r="H6" s="6">
        <v>3133</v>
      </c>
      <c r="I6" s="7">
        <v>3286</v>
      </c>
      <c r="J6" s="7">
        <v>2259.3333333333267</v>
      </c>
      <c r="K6" s="8">
        <v>3035</v>
      </c>
      <c r="L6" s="8">
        <v>2099.5743589743588</v>
      </c>
      <c r="M6" s="8">
        <v>3106</v>
      </c>
      <c r="N6" s="8">
        <v>2155.7717948717891</v>
      </c>
      <c r="O6" s="8">
        <v>3233</v>
      </c>
      <c r="P6" s="8">
        <v>2255.1256410256406</v>
      </c>
      <c r="Q6" s="8">
        <v>3132</v>
      </c>
      <c r="R6" s="8">
        <v>2218</v>
      </c>
    </row>
    <row r="7" spans="2:18">
      <c r="B7" s="10" t="s">
        <v>5</v>
      </c>
      <c r="C7" s="11">
        <v>6639</v>
      </c>
      <c r="D7" s="12">
        <v>7155</v>
      </c>
      <c r="E7" s="13">
        <v>7410</v>
      </c>
      <c r="F7" s="14">
        <v>7802</v>
      </c>
      <c r="G7" s="11">
        <v>8344</v>
      </c>
      <c r="H7" s="12">
        <v>8783</v>
      </c>
      <c r="I7" s="13">
        <v>9252</v>
      </c>
      <c r="J7" s="13">
        <v>7260.0435897435736</v>
      </c>
      <c r="K7" s="14">
        <v>9471</v>
      </c>
      <c r="L7" s="14">
        <v>7448.941025641031</v>
      </c>
      <c r="M7" s="14">
        <v>9631</v>
      </c>
      <c r="N7" s="14">
        <v>7576.0769230769283</v>
      </c>
      <c r="O7" s="14">
        <v>9533</v>
      </c>
      <c r="P7" s="14">
        <v>7488.8871794871711</v>
      </c>
      <c r="Q7" s="14">
        <v>9767</v>
      </c>
      <c r="R7" s="14">
        <v>7657</v>
      </c>
    </row>
    <row r="8" spans="2:18">
      <c r="B8" s="15" t="s">
        <v>6</v>
      </c>
      <c r="C8" s="16" t="s">
        <v>7</v>
      </c>
      <c r="D8" s="17" t="s">
        <v>7</v>
      </c>
      <c r="E8" s="18" t="s">
        <v>7</v>
      </c>
      <c r="F8" s="19" t="s">
        <v>7</v>
      </c>
      <c r="G8" s="16" t="s">
        <v>7</v>
      </c>
      <c r="H8" s="17" t="s">
        <v>7</v>
      </c>
      <c r="I8" s="18" t="s">
        <v>7</v>
      </c>
      <c r="J8" s="18" t="s">
        <v>7</v>
      </c>
      <c r="K8" s="19" t="s">
        <v>7</v>
      </c>
      <c r="L8" s="19" t="s">
        <v>7</v>
      </c>
      <c r="M8" s="19" t="s">
        <v>7</v>
      </c>
      <c r="N8" s="19" t="s">
        <v>7</v>
      </c>
      <c r="O8" s="19" t="s">
        <v>7</v>
      </c>
      <c r="P8" s="19" t="s">
        <v>7</v>
      </c>
      <c r="Q8" s="19" t="s">
        <v>7</v>
      </c>
      <c r="R8" s="19" t="s">
        <v>7</v>
      </c>
    </row>
    <row r="9" spans="2:18">
      <c r="B9" s="10" t="s">
        <v>8</v>
      </c>
      <c r="C9" s="11">
        <v>3603</v>
      </c>
      <c r="D9" s="12">
        <v>3585</v>
      </c>
      <c r="E9" s="13">
        <v>3706</v>
      </c>
      <c r="F9" s="14">
        <v>3625</v>
      </c>
      <c r="G9" s="11">
        <v>3971</v>
      </c>
      <c r="H9" s="12">
        <v>4065</v>
      </c>
      <c r="I9" s="13">
        <v>4274</v>
      </c>
      <c r="J9" s="13">
        <v>3364.3846153846275</v>
      </c>
      <c r="K9" s="14">
        <v>4404</v>
      </c>
      <c r="L9" s="14">
        <v>3460.7230769230778</v>
      </c>
      <c r="M9" s="14">
        <v>4564</v>
      </c>
      <c r="N9" s="14">
        <v>3575.5128205128112</v>
      </c>
      <c r="O9" s="14">
        <v>4715</v>
      </c>
      <c r="P9" s="14">
        <v>3716.5076923076949</v>
      </c>
      <c r="Q9" s="14">
        <v>4693</v>
      </c>
      <c r="R9" s="14">
        <v>3678</v>
      </c>
    </row>
    <row r="10" spans="2:18">
      <c r="B10" s="15" t="s">
        <v>9</v>
      </c>
      <c r="C10" s="16">
        <v>341</v>
      </c>
      <c r="D10" s="17">
        <v>314</v>
      </c>
      <c r="E10" s="18">
        <v>341</v>
      </c>
      <c r="F10" s="19">
        <v>283</v>
      </c>
      <c r="G10" s="16">
        <v>292</v>
      </c>
      <c r="H10" s="17">
        <v>248</v>
      </c>
      <c r="I10" s="18">
        <v>176</v>
      </c>
      <c r="J10" s="18">
        <v>135.91794871794872</v>
      </c>
      <c r="K10" s="19">
        <v>226</v>
      </c>
      <c r="L10" s="19">
        <v>166.83333333333331</v>
      </c>
      <c r="M10" s="19">
        <v>246</v>
      </c>
      <c r="N10" s="19">
        <v>182.42307692307693</v>
      </c>
      <c r="O10" s="19">
        <v>254</v>
      </c>
      <c r="P10" s="19">
        <v>185.95641025641032</v>
      </c>
      <c r="Q10" s="19">
        <v>240</v>
      </c>
      <c r="R10" s="19">
        <v>180</v>
      </c>
    </row>
    <row r="11" spans="2:18">
      <c r="B11" s="10" t="s">
        <v>10</v>
      </c>
      <c r="C11" s="11">
        <v>1013</v>
      </c>
      <c r="D11" s="12">
        <v>1171</v>
      </c>
      <c r="E11" s="13">
        <v>1090</v>
      </c>
      <c r="F11" s="14">
        <v>303</v>
      </c>
      <c r="G11" s="11">
        <v>311</v>
      </c>
      <c r="H11" s="12">
        <v>316</v>
      </c>
      <c r="I11" s="13">
        <v>139</v>
      </c>
      <c r="J11" s="13">
        <v>93.8333333333333</v>
      </c>
      <c r="K11" s="14">
        <v>110</v>
      </c>
      <c r="L11" s="14">
        <v>72.017948717948698</v>
      </c>
      <c r="M11" s="14">
        <v>119</v>
      </c>
      <c r="N11" s="14">
        <v>74.033333333333317</v>
      </c>
      <c r="O11" s="14">
        <v>99</v>
      </c>
      <c r="P11" s="14">
        <v>59.997435897435864</v>
      </c>
      <c r="Q11" s="14">
        <v>136</v>
      </c>
      <c r="R11" s="14">
        <v>86</v>
      </c>
    </row>
    <row r="12" spans="2:18">
      <c r="B12" s="15" t="s">
        <v>11</v>
      </c>
      <c r="C12" s="16">
        <v>2635</v>
      </c>
      <c r="D12" s="17">
        <v>2837</v>
      </c>
      <c r="E12" s="18">
        <v>2837</v>
      </c>
      <c r="F12" s="19">
        <v>2579</v>
      </c>
      <c r="G12" s="16">
        <v>2758</v>
      </c>
      <c r="H12" s="17">
        <v>2705</v>
      </c>
      <c r="I12" s="18">
        <v>2751</v>
      </c>
      <c r="J12" s="18">
        <v>2105.9076923076905</v>
      </c>
      <c r="K12" s="19">
        <v>2634</v>
      </c>
      <c r="L12" s="19">
        <v>2005.9282051282019</v>
      </c>
      <c r="M12" s="19">
        <v>2524</v>
      </c>
      <c r="N12" s="19">
        <v>1981.5076923076895</v>
      </c>
      <c r="O12" s="19">
        <v>2481</v>
      </c>
      <c r="P12" s="19">
        <v>1926.4564102564059</v>
      </c>
      <c r="Q12" s="19">
        <v>2494</v>
      </c>
      <c r="R12" s="19">
        <v>1943</v>
      </c>
    </row>
    <row r="13" spans="2:18">
      <c r="B13" s="10" t="s">
        <v>12</v>
      </c>
      <c r="C13" s="11">
        <v>1652</v>
      </c>
      <c r="D13" s="12">
        <v>1720</v>
      </c>
      <c r="E13" s="13">
        <v>1750</v>
      </c>
      <c r="F13" s="14">
        <v>1777</v>
      </c>
      <c r="G13" s="11">
        <v>1854</v>
      </c>
      <c r="H13" s="12">
        <v>1891</v>
      </c>
      <c r="I13" s="13">
        <v>1961</v>
      </c>
      <c r="J13" s="13">
        <v>1530.7128205128197</v>
      </c>
      <c r="K13" s="14">
        <v>2069</v>
      </c>
      <c r="L13" s="14">
        <v>1625.5538461538454</v>
      </c>
      <c r="M13" s="14">
        <v>2028</v>
      </c>
      <c r="N13" s="14">
        <v>1589.5461538461507</v>
      </c>
      <c r="O13" s="14">
        <v>2090</v>
      </c>
      <c r="P13" s="14">
        <v>1640.8846153846166</v>
      </c>
      <c r="Q13" s="14">
        <v>2217</v>
      </c>
      <c r="R13" s="14">
        <v>1739</v>
      </c>
    </row>
    <row r="14" spans="2:18">
      <c r="B14" s="15" t="s">
        <v>13</v>
      </c>
      <c r="C14" s="16">
        <v>2666</v>
      </c>
      <c r="D14" s="17">
        <v>2753</v>
      </c>
      <c r="E14" s="18">
        <v>2848</v>
      </c>
      <c r="F14" s="19">
        <v>3107</v>
      </c>
      <c r="G14" s="16">
        <v>3482</v>
      </c>
      <c r="H14" s="17">
        <v>3535</v>
      </c>
      <c r="I14" s="18">
        <v>3631</v>
      </c>
      <c r="J14" s="18">
        <v>2426.4743589743548</v>
      </c>
      <c r="K14" s="19">
        <v>3819</v>
      </c>
      <c r="L14" s="19">
        <v>2548.3179487179491</v>
      </c>
      <c r="M14" s="19">
        <v>3956</v>
      </c>
      <c r="N14" s="19">
        <v>2641.4769230769321</v>
      </c>
      <c r="O14" s="19">
        <v>3959</v>
      </c>
      <c r="P14" s="19">
        <v>2634.0769230769229</v>
      </c>
      <c r="Q14" s="19">
        <v>3838</v>
      </c>
      <c r="R14" s="19">
        <v>2546</v>
      </c>
    </row>
    <row r="15" spans="2:18">
      <c r="B15" s="10" t="s">
        <v>38</v>
      </c>
      <c r="C15" s="11">
        <v>553</v>
      </c>
      <c r="D15" s="12">
        <v>528</v>
      </c>
      <c r="E15" s="13">
        <v>450</v>
      </c>
      <c r="F15" s="14">
        <v>420</v>
      </c>
      <c r="G15" s="11" t="s">
        <v>14</v>
      </c>
      <c r="H15" s="12">
        <v>362</v>
      </c>
      <c r="I15" s="13">
        <v>345</v>
      </c>
      <c r="J15" s="13">
        <v>247.41282051282067</v>
      </c>
      <c r="K15" s="14">
        <v>342</v>
      </c>
      <c r="L15" s="14">
        <v>239.53846153846172</v>
      </c>
      <c r="M15" s="14">
        <v>327</v>
      </c>
      <c r="N15" s="14">
        <v>223.26410256410233</v>
      </c>
      <c r="O15" s="14">
        <v>305</v>
      </c>
      <c r="P15" s="14">
        <v>204.44102564102585</v>
      </c>
      <c r="Q15" s="14">
        <v>253</v>
      </c>
      <c r="R15" s="14">
        <v>181</v>
      </c>
    </row>
    <row r="16" spans="2:18">
      <c r="B16" s="15" t="s">
        <v>15</v>
      </c>
      <c r="C16" s="16">
        <v>923</v>
      </c>
      <c r="D16" s="17">
        <v>897</v>
      </c>
      <c r="E16" s="18">
        <v>900</v>
      </c>
      <c r="F16" s="19">
        <v>918</v>
      </c>
      <c r="G16" s="16">
        <v>927</v>
      </c>
      <c r="H16" s="17">
        <v>919</v>
      </c>
      <c r="I16" s="18">
        <v>829</v>
      </c>
      <c r="J16" s="18">
        <v>659.93076923076944</v>
      </c>
      <c r="K16" s="19">
        <v>912</v>
      </c>
      <c r="L16" s="19">
        <v>729.21538461538455</v>
      </c>
      <c r="M16" s="19">
        <v>890</v>
      </c>
      <c r="N16" s="19">
        <v>709.88461538461547</v>
      </c>
      <c r="O16" s="19">
        <v>904</v>
      </c>
      <c r="P16" s="19">
        <v>717.78461538461488</v>
      </c>
      <c r="Q16" s="19">
        <v>898</v>
      </c>
      <c r="R16" s="19">
        <v>704</v>
      </c>
    </row>
    <row r="17" spans="2:18">
      <c r="B17" s="10" t="s">
        <v>16</v>
      </c>
      <c r="C17" s="11">
        <v>167</v>
      </c>
      <c r="D17" s="12">
        <v>173</v>
      </c>
      <c r="E17" s="13">
        <v>199</v>
      </c>
      <c r="F17" s="14">
        <v>191</v>
      </c>
      <c r="G17" s="11">
        <v>206</v>
      </c>
      <c r="H17" s="12">
        <v>234</v>
      </c>
      <c r="I17" s="13">
        <v>261</v>
      </c>
      <c r="J17" s="13">
        <v>191.61025641025648</v>
      </c>
      <c r="K17" s="14">
        <v>220</v>
      </c>
      <c r="L17" s="14">
        <v>172.16410256410256</v>
      </c>
      <c r="M17" s="14">
        <v>189</v>
      </c>
      <c r="N17" s="14">
        <v>145.82307692307688</v>
      </c>
      <c r="O17" s="14">
        <v>222</v>
      </c>
      <c r="P17" s="14">
        <v>177.23589743589747</v>
      </c>
      <c r="Q17" s="14">
        <v>219</v>
      </c>
      <c r="R17" s="14">
        <v>176</v>
      </c>
    </row>
    <row r="18" spans="2:18">
      <c r="B18" s="15" t="s">
        <v>17</v>
      </c>
      <c r="C18" s="16">
        <v>5885</v>
      </c>
      <c r="D18" s="17">
        <v>6080</v>
      </c>
      <c r="E18" s="18">
        <v>6267</v>
      </c>
      <c r="F18" s="19">
        <v>6428</v>
      </c>
      <c r="G18" s="16">
        <v>6669</v>
      </c>
      <c r="H18" s="17">
        <v>6916</v>
      </c>
      <c r="I18" s="18">
        <v>7125</v>
      </c>
      <c r="J18" s="18">
        <v>5690.6128205128089</v>
      </c>
      <c r="K18" s="19">
        <v>7420</v>
      </c>
      <c r="L18" s="19">
        <v>5916.3794871795071</v>
      </c>
      <c r="M18" s="19">
        <v>7596</v>
      </c>
      <c r="N18" s="19">
        <v>6057.9871794871633</v>
      </c>
      <c r="O18" s="19">
        <v>8095</v>
      </c>
      <c r="P18" s="19">
        <v>6536.4974358974268</v>
      </c>
      <c r="Q18" s="19">
        <v>8173</v>
      </c>
      <c r="R18" s="19">
        <v>6544</v>
      </c>
    </row>
    <row r="19" spans="2:18">
      <c r="B19" s="10" t="s">
        <v>18</v>
      </c>
      <c r="C19" s="11">
        <v>2293</v>
      </c>
      <c r="D19" s="12">
        <v>2398</v>
      </c>
      <c r="E19" s="13">
        <v>2422</v>
      </c>
      <c r="F19" s="14">
        <v>2509</v>
      </c>
      <c r="G19" s="11">
        <v>2650</v>
      </c>
      <c r="H19" s="12">
        <v>2736</v>
      </c>
      <c r="I19" s="13">
        <v>2848</v>
      </c>
      <c r="J19" s="13">
        <v>2097.6025641025635</v>
      </c>
      <c r="K19" s="14">
        <v>3031</v>
      </c>
      <c r="L19" s="14">
        <v>2211.7384615384635</v>
      </c>
      <c r="M19" s="14">
        <v>3098</v>
      </c>
      <c r="N19" s="14">
        <v>2275.0205128205153</v>
      </c>
      <c r="O19" s="14">
        <v>3150</v>
      </c>
      <c r="P19" s="14">
        <v>2344.8871794871793</v>
      </c>
      <c r="Q19" s="14">
        <v>3222</v>
      </c>
      <c r="R19" s="14">
        <v>2411</v>
      </c>
    </row>
    <row r="20" spans="2:18">
      <c r="B20" s="15" t="s">
        <v>19</v>
      </c>
      <c r="C20" s="16">
        <v>696</v>
      </c>
      <c r="D20" s="17">
        <v>673</v>
      </c>
      <c r="E20" s="18">
        <v>712</v>
      </c>
      <c r="F20" s="19">
        <v>747</v>
      </c>
      <c r="G20" s="16">
        <v>769</v>
      </c>
      <c r="H20" s="17">
        <v>779</v>
      </c>
      <c r="I20" s="18">
        <v>788</v>
      </c>
      <c r="J20" s="18">
        <v>574.1512820512819</v>
      </c>
      <c r="K20" s="19">
        <v>810</v>
      </c>
      <c r="L20" s="19">
        <v>581.82564102564027</v>
      </c>
      <c r="M20" s="19">
        <v>817</v>
      </c>
      <c r="N20" s="19">
        <v>590.11538461538464</v>
      </c>
      <c r="O20" s="19">
        <v>818</v>
      </c>
      <c r="P20" s="19">
        <v>594.05128205128267</v>
      </c>
      <c r="Q20" s="19">
        <v>834</v>
      </c>
      <c r="R20" s="19">
        <v>597</v>
      </c>
    </row>
    <row r="21" spans="2:18">
      <c r="B21" s="20" t="s">
        <v>20</v>
      </c>
      <c r="C21" s="21" t="s">
        <v>14</v>
      </c>
      <c r="D21" s="22" t="s">
        <v>14</v>
      </c>
      <c r="E21" s="23" t="s">
        <v>14</v>
      </c>
      <c r="F21" s="24" t="s">
        <v>14</v>
      </c>
      <c r="G21" s="21" t="s">
        <v>14</v>
      </c>
      <c r="H21" s="22">
        <v>40</v>
      </c>
      <c r="I21" s="23">
        <f>[7]Tab118_i60_lm22!I21-[7]Tab118oh_i60oh_lm22!I21</f>
        <v>26</v>
      </c>
      <c r="J21" s="23">
        <v>23.038461538461533</v>
      </c>
      <c r="K21" s="23">
        <f>[7]Tab118_i60_lm22!K21-[7]Tab118oh_i60oh_lm22!K21</f>
        <v>25</v>
      </c>
      <c r="L21" s="23">
        <v>21.794871794871792</v>
      </c>
      <c r="M21" s="24">
        <v>24</v>
      </c>
      <c r="N21" s="24">
        <v>21.997435897435896</v>
      </c>
      <c r="O21" s="24">
        <v>18</v>
      </c>
      <c r="P21" s="24">
        <v>16.115384615384613</v>
      </c>
      <c r="Q21" s="24">
        <v>19</v>
      </c>
      <c r="R21" s="24">
        <v>18</v>
      </c>
    </row>
    <row r="22" spans="2:18">
      <c r="B22" s="25" t="s">
        <v>39</v>
      </c>
      <c r="C22" s="26">
        <f>SUM(C8,C9,C13,C18,C19,C21)</f>
        <v>13433</v>
      </c>
      <c r="D22" s="26">
        <f t="shared" ref="D22:O22" si="0">SUM(D8,D9,D13,D18,D19,D21)</f>
        <v>13783</v>
      </c>
      <c r="E22" s="26">
        <f t="shared" si="0"/>
        <v>14145</v>
      </c>
      <c r="F22" s="26">
        <f t="shared" si="0"/>
        <v>14339</v>
      </c>
      <c r="G22" s="26">
        <f t="shared" si="0"/>
        <v>15144</v>
      </c>
      <c r="H22" s="26">
        <f t="shared" si="0"/>
        <v>15648</v>
      </c>
      <c r="I22" s="26">
        <f t="shared" si="0"/>
        <v>16234</v>
      </c>
      <c r="J22" s="26">
        <f t="shared" si="0"/>
        <v>12706.351282051281</v>
      </c>
      <c r="K22" s="26">
        <f t="shared" si="0"/>
        <v>16949</v>
      </c>
      <c r="L22" s="26">
        <f t="shared" si="0"/>
        <v>13236.189743589764</v>
      </c>
      <c r="M22" s="26">
        <f t="shared" si="0"/>
        <v>17310</v>
      </c>
      <c r="N22" s="26">
        <f t="shared" si="0"/>
        <v>13520.064102564076</v>
      </c>
      <c r="O22" s="26">
        <f t="shared" si="0"/>
        <v>18068</v>
      </c>
      <c r="P22" s="26">
        <f>SUM(P8,P9,P13,P18,P19,P21)</f>
        <v>14254.892307692302</v>
      </c>
      <c r="Q22" s="26">
        <f t="shared" ref="Q22" si="1">SUM(Q8,Q9,Q13,Q18,Q19,Q21)</f>
        <v>18324</v>
      </c>
      <c r="R22" s="26">
        <f>SUM(R8,R9,R13,R18,R19,R21)</f>
        <v>14390</v>
      </c>
    </row>
    <row r="23" spans="2:18">
      <c r="B23" s="27" t="s">
        <v>40</v>
      </c>
      <c r="C23" s="28">
        <f>SUM(C6:C7,C10:C12,C14:C17,C20)</f>
        <v>18318</v>
      </c>
      <c r="D23" s="28">
        <f t="shared" ref="D23:O23" si="2">SUM(D6:D7,D10:D12,D14:D17,D20)</f>
        <v>19113</v>
      </c>
      <c r="E23" s="28">
        <f t="shared" si="2"/>
        <v>19778</v>
      </c>
      <c r="F23" s="28">
        <f t="shared" si="2"/>
        <v>19252</v>
      </c>
      <c r="G23" s="28">
        <f t="shared" si="2"/>
        <v>20322</v>
      </c>
      <c r="H23" s="28">
        <f t="shared" si="2"/>
        <v>21014</v>
      </c>
      <c r="I23" s="28">
        <f t="shared" si="2"/>
        <v>21458</v>
      </c>
      <c r="J23" s="28">
        <f t="shared" si="2"/>
        <v>15954.615384615356</v>
      </c>
      <c r="K23" s="28">
        <f>SUM(K6:K7,K10:K12,K14:K17,K20)</f>
        <v>21579</v>
      </c>
      <c r="L23" s="28">
        <f>SUM(L6:L7,L10:L12,L14:L17,L20)</f>
        <v>16064.356410256412</v>
      </c>
      <c r="M23" s="28">
        <f t="shared" si="2"/>
        <v>21805</v>
      </c>
      <c r="N23" s="28">
        <f t="shared" si="2"/>
        <v>16280.376923076929</v>
      </c>
      <c r="O23" s="28">
        <f t="shared" si="2"/>
        <v>21808</v>
      </c>
      <c r="P23" s="28">
        <f>SUM(P6:P7,P10:P12,P14:P17,P20)</f>
        <v>16244.012820512808</v>
      </c>
      <c r="Q23" s="28">
        <f t="shared" ref="Q23" si="3">SUM(Q6:Q7,Q10:Q12,Q14:Q17,Q20)</f>
        <v>21811</v>
      </c>
      <c r="R23" s="28">
        <f>SUM(R6:R7,R10:R12,R14:R17,R20)</f>
        <v>16288</v>
      </c>
    </row>
    <row r="24" spans="2:18">
      <c r="B24" s="29" t="s">
        <v>41</v>
      </c>
      <c r="C24" s="30">
        <f>SUM(C6:C21)</f>
        <v>31751</v>
      </c>
      <c r="D24" s="30">
        <f>SUM(D6:D21)</f>
        <v>32896</v>
      </c>
      <c r="E24" s="30">
        <f t="shared" ref="E24:R24" si="4">SUM(E6:E21)</f>
        <v>33923</v>
      </c>
      <c r="F24" s="30">
        <f t="shared" si="4"/>
        <v>33591</v>
      </c>
      <c r="G24" s="30">
        <f t="shared" si="4"/>
        <v>35466</v>
      </c>
      <c r="H24" s="30">
        <f t="shared" si="4"/>
        <v>36662</v>
      </c>
      <c r="I24" s="30">
        <f t="shared" si="4"/>
        <v>37692</v>
      </c>
      <c r="J24" s="30">
        <f t="shared" si="4"/>
        <v>28660.966666666638</v>
      </c>
      <c r="K24" s="30">
        <f t="shared" si="4"/>
        <v>38528</v>
      </c>
      <c r="L24" s="30">
        <f t="shared" si="4"/>
        <v>29300.546153846175</v>
      </c>
      <c r="M24" s="30">
        <f t="shared" si="4"/>
        <v>39115</v>
      </c>
      <c r="N24" s="30">
        <f t="shared" si="4"/>
        <v>29800.441025641001</v>
      </c>
      <c r="O24" s="30">
        <f t="shared" si="4"/>
        <v>39876</v>
      </c>
      <c r="P24" s="30">
        <f t="shared" si="4"/>
        <v>30498.905128205108</v>
      </c>
      <c r="Q24" s="30">
        <f t="shared" si="4"/>
        <v>40135</v>
      </c>
      <c r="R24" s="30">
        <f t="shared" si="4"/>
        <v>30678</v>
      </c>
    </row>
    <row r="25" spans="2:18" ht="15" customHeight="1">
      <c r="B25" s="47" t="s">
        <v>24</v>
      </c>
      <c r="C25" s="47"/>
      <c r="D25" s="47"/>
      <c r="E25" s="47"/>
      <c r="F25" s="47"/>
      <c r="G25" s="47"/>
      <c r="H25" s="47"/>
      <c r="I25" s="47"/>
      <c r="J25" s="47"/>
      <c r="K25" s="47"/>
      <c r="L25" s="47"/>
      <c r="M25" s="47"/>
      <c r="N25" s="47"/>
      <c r="O25" s="47"/>
      <c r="P25" s="47"/>
      <c r="Q25" s="47"/>
      <c r="R25" s="47"/>
    </row>
    <row r="26" spans="2:18">
      <c r="B26" s="48" t="s">
        <v>25</v>
      </c>
      <c r="C26" s="48"/>
      <c r="D26" s="48"/>
      <c r="E26" s="48"/>
      <c r="F26" s="48"/>
      <c r="G26" s="48"/>
      <c r="H26" s="48"/>
      <c r="I26" s="48"/>
      <c r="J26" s="48"/>
      <c r="K26" s="48"/>
      <c r="L26" s="48"/>
      <c r="M26" s="48"/>
      <c r="N26" s="48"/>
      <c r="O26" s="48"/>
      <c r="P26" s="48"/>
      <c r="Q26" s="48"/>
      <c r="R26" s="48"/>
    </row>
    <row r="27" spans="2:18" ht="21.95" customHeight="1">
      <c r="B27" s="46" t="s">
        <v>26</v>
      </c>
      <c r="C27" s="46"/>
      <c r="D27" s="46"/>
      <c r="E27" s="46"/>
      <c r="F27" s="46"/>
      <c r="G27" s="46"/>
      <c r="H27" s="46"/>
      <c r="I27" s="46"/>
      <c r="J27" s="46"/>
      <c r="K27" s="46"/>
      <c r="L27" s="46"/>
      <c r="M27" s="46"/>
      <c r="N27" s="46"/>
      <c r="O27" s="46"/>
      <c r="P27" s="46"/>
      <c r="Q27" s="46"/>
      <c r="R27" s="46"/>
    </row>
    <row r="28" spans="2:18" ht="44.85" customHeight="1">
      <c r="B28" s="46" t="s">
        <v>27</v>
      </c>
      <c r="C28" s="46"/>
      <c r="D28" s="46"/>
      <c r="E28" s="46"/>
      <c r="F28" s="46"/>
      <c r="G28" s="46"/>
      <c r="H28" s="46"/>
      <c r="I28" s="46"/>
      <c r="J28" s="46"/>
      <c r="K28" s="46"/>
      <c r="L28" s="46"/>
      <c r="M28" s="46"/>
      <c r="N28" s="46"/>
      <c r="O28" s="46"/>
      <c r="P28" s="46"/>
      <c r="Q28" s="46"/>
      <c r="R28" s="46"/>
    </row>
    <row r="29" spans="2:18" ht="49.5" customHeight="1">
      <c r="B29" s="46" t="s">
        <v>42</v>
      </c>
      <c r="C29" s="46"/>
      <c r="D29" s="46"/>
      <c r="E29" s="46"/>
      <c r="F29" s="46"/>
      <c r="G29" s="46"/>
      <c r="H29" s="46"/>
      <c r="I29" s="46"/>
      <c r="J29" s="46"/>
      <c r="K29" s="46"/>
      <c r="L29" s="46"/>
      <c r="M29" s="46"/>
      <c r="N29" s="46"/>
      <c r="O29" s="46"/>
      <c r="P29" s="46"/>
      <c r="Q29" s="46"/>
      <c r="R29" s="46"/>
    </row>
    <row r="30" spans="2:18" ht="31.5" customHeight="1">
      <c r="B30" s="46" t="s">
        <v>31</v>
      </c>
      <c r="C30" s="46"/>
      <c r="D30" s="46"/>
      <c r="E30" s="46"/>
      <c r="F30" s="46"/>
      <c r="G30" s="46"/>
      <c r="H30" s="46"/>
      <c r="I30" s="46"/>
      <c r="J30" s="46"/>
      <c r="K30" s="46"/>
      <c r="L30" s="46"/>
      <c r="M30" s="46"/>
      <c r="N30" s="46"/>
      <c r="O30" s="46"/>
      <c r="P30" s="46"/>
      <c r="Q30" s="46"/>
      <c r="R30" s="46"/>
    </row>
    <row r="31" spans="2:18" ht="14.85" customHeight="1">
      <c r="B31" s="46" t="s">
        <v>43</v>
      </c>
      <c r="C31" s="46"/>
      <c r="D31" s="46"/>
      <c r="E31" s="46"/>
      <c r="F31" s="46"/>
      <c r="G31" s="46"/>
      <c r="H31" s="46"/>
      <c r="I31" s="46"/>
      <c r="J31" s="46"/>
      <c r="K31" s="46"/>
      <c r="L31" s="46"/>
      <c r="M31" s="46"/>
      <c r="N31" s="46"/>
      <c r="O31" s="46"/>
      <c r="P31" s="46"/>
      <c r="Q31" s="46"/>
      <c r="R31" s="46"/>
    </row>
    <row r="32" spans="2:18" ht="28.5" customHeight="1">
      <c r="B32" s="46" t="s">
        <v>44</v>
      </c>
      <c r="C32" s="46"/>
      <c r="D32" s="46"/>
      <c r="E32" s="46"/>
      <c r="F32" s="46"/>
      <c r="G32" s="46"/>
      <c r="H32" s="46"/>
      <c r="I32" s="46"/>
      <c r="J32" s="46"/>
      <c r="K32" s="46"/>
      <c r="L32" s="46"/>
      <c r="M32" s="46"/>
      <c r="N32" s="46"/>
      <c r="O32" s="46"/>
      <c r="P32" s="46"/>
      <c r="Q32" s="46"/>
      <c r="R32" s="46"/>
    </row>
    <row r="33" spans="12:16">
      <c r="L33" s="9"/>
      <c r="M33" s="9"/>
      <c r="N33" s="9"/>
      <c r="O33" s="9"/>
      <c r="P33" s="9"/>
    </row>
  </sheetData>
  <mergeCells count="17">
    <mergeCell ref="B2:R2"/>
    <mergeCell ref="B3:B5"/>
    <mergeCell ref="C3:R3"/>
    <mergeCell ref="I4:J4"/>
    <mergeCell ref="K4:L4"/>
    <mergeCell ref="M4:N4"/>
    <mergeCell ref="O4:P4"/>
    <mergeCell ref="Q4:R4"/>
    <mergeCell ref="C5:I5"/>
    <mergeCell ref="B31:R31"/>
    <mergeCell ref="B32:R32"/>
    <mergeCell ref="B25:R25"/>
    <mergeCell ref="B26:R26"/>
    <mergeCell ref="B27:R27"/>
    <mergeCell ref="B28:R28"/>
    <mergeCell ref="B29:R29"/>
    <mergeCell ref="B30:R3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43D8-3A61-428C-B95C-52639E0DDBD5}">
  <sheetPr published="0"/>
  <dimension ref="B2:Q32"/>
  <sheetViews>
    <sheetView workbookViewId="0">
      <selection activeCell="B2" sqref="B2:P2"/>
    </sheetView>
  </sheetViews>
  <sheetFormatPr baseColWidth="10" defaultRowHeight="15"/>
  <cols>
    <col min="1" max="1" width="5.5703125" style="1" customWidth="1"/>
    <col min="2" max="2" width="30.5703125" style="1" customWidth="1"/>
    <col min="3" max="9" width="10.5703125" style="1" customWidth="1"/>
    <col min="10" max="10" width="17.42578125" style="1" customWidth="1"/>
    <col min="11" max="11" width="10.5703125" style="1" customWidth="1"/>
    <col min="12" max="12" width="17.42578125" style="1" customWidth="1"/>
    <col min="13" max="13" width="10.5703125" style="1" customWidth="1"/>
    <col min="14" max="14" width="20.28515625" style="1" customWidth="1"/>
    <col min="15" max="15" width="11.42578125" style="1"/>
    <col min="16" max="16" width="18.140625" style="1" customWidth="1"/>
    <col min="17" max="216" width="11.42578125" style="1"/>
    <col min="217" max="217" width="5.5703125" style="1" customWidth="1"/>
    <col min="218" max="218" width="28.5703125" style="1" customWidth="1"/>
    <col min="219" max="219" width="10.5703125" style="1" customWidth="1"/>
    <col min="220" max="220" width="14.5703125" style="1" customWidth="1"/>
    <col min="221" max="221" width="12.5703125" style="1" customWidth="1"/>
    <col min="222" max="222" width="8.5703125" style="1" customWidth="1"/>
    <col min="223" max="223" width="13.42578125" style="1" customWidth="1"/>
    <col min="224" max="224" width="14.42578125" style="1" customWidth="1"/>
    <col min="225" max="225" width="9.5703125" style="1" customWidth="1"/>
    <col min="226" max="227" width="11.42578125" style="1"/>
    <col min="228" max="228" width="29.42578125" style="1" customWidth="1"/>
    <col min="229" max="472" width="11.42578125" style="1"/>
    <col min="473" max="473" width="5.5703125" style="1" customWidth="1"/>
    <col min="474" max="474" width="28.5703125" style="1" customWidth="1"/>
    <col min="475" max="475" width="10.5703125" style="1" customWidth="1"/>
    <col min="476" max="476" width="14.5703125" style="1" customWidth="1"/>
    <col min="477" max="477" width="12.5703125" style="1" customWidth="1"/>
    <col min="478" max="478" width="8.5703125" style="1" customWidth="1"/>
    <col min="479" max="479" width="13.42578125" style="1" customWidth="1"/>
    <col min="480" max="480" width="14.42578125" style="1" customWidth="1"/>
    <col min="481" max="481" width="9.5703125" style="1" customWidth="1"/>
    <col min="482" max="483" width="11.42578125" style="1"/>
    <col min="484" max="484" width="29.42578125" style="1" customWidth="1"/>
    <col min="485" max="728" width="11.42578125" style="1"/>
    <col min="729" max="729" width="5.5703125" style="1" customWidth="1"/>
    <col min="730" max="730" width="28.5703125" style="1" customWidth="1"/>
    <col min="731" max="731" width="10.5703125" style="1" customWidth="1"/>
    <col min="732" max="732" width="14.5703125" style="1" customWidth="1"/>
    <col min="733" max="733" width="12.5703125" style="1" customWidth="1"/>
    <col min="734" max="734" width="8.5703125" style="1" customWidth="1"/>
    <col min="735" max="735" width="13.42578125" style="1" customWidth="1"/>
    <col min="736" max="736" width="14.42578125" style="1" customWidth="1"/>
    <col min="737" max="737" width="9.5703125" style="1" customWidth="1"/>
    <col min="738" max="739" width="11.42578125" style="1"/>
    <col min="740" max="740" width="29.42578125" style="1" customWidth="1"/>
    <col min="741" max="984" width="11.42578125" style="1"/>
    <col min="985" max="985" width="5.5703125" style="1" customWidth="1"/>
    <col min="986" max="986" width="28.5703125" style="1" customWidth="1"/>
    <col min="987" max="987" width="10.5703125" style="1" customWidth="1"/>
    <col min="988" max="988" width="14.5703125" style="1" customWidth="1"/>
    <col min="989" max="989" width="12.5703125" style="1" customWidth="1"/>
    <col min="990" max="990" width="8.5703125" style="1" customWidth="1"/>
    <col min="991" max="991" width="13.42578125" style="1" customWidth="1"/>
    <col min="992" max="992" width="14.42578125" style="1" customWidth="1"/>
    <col min="993" max="993" width="9.5703125" style="1" customWidth="1"/>
    <col min="994" max="995" width="11.42578125" style="1"/>
    <col min="996" max="996" width="29.42578125" style="1" customWidth="1"/>
    <col min="997" max="1240" width="11.42578125" style="1"/>
    <col min="1241" max="1241" width="5.5703125" style="1" customWidth="1"/>
    <col min="1242" max="1242" width="28.5703125" style="1" customWidth="1"/>
    <col min="1243" max="1243" width="10.5703125" style="1" customWidth="1"/>
    <col min="1244" max="1244" width="14.5703125" style="1" customWidth="1"/>
    <col min="1245" max="1245" width="12.5703125" style="1" customWidth="1"/>
    <col min="1246" max="1246" width="8.5703125" style="1" customWidth="1"/>
    <col min="1247" max="1247" width="13.42578125" style="1" customWidth="1"/>
    <col min="1248" max="1248" width="14.42578125" style="1" customWidth="1"/>
    <col min="1249" max="1249" width="9.5703125" style="1" customWidth="1"/>
    <col min="1250" max="1251" width="11.42578125" style="1"/>
    <col min="1252" max="1252" width="29.42578125" style="1" customWidth="1"/>
    <col min="1253" max="1496" width="11.42578125" style="1"/>
    <col min="1497" max="1497" width="5.5703125" style="1" customWidth="1"/>
    <col min="1498" max="1498" width="28.5703125" style="1" customWidth="1"/>
    <col min="1499" max="1499" width="10.5703125" style="1" customWidth="1"/>
    <col min="1500" max="1500" width="14.5703125" style="1" customWidth="1"/>
    <col min="1501" max="1501" width="12.5703125" style="1" customWidth="1"/>
    <col min="1502" max="1502" width="8.5703125" style="1" customWidth="1"/>
    <col min="1503" max="1503" width="13.42578125" style="1" customWidth="1"/>
    <col min="1504" max="1504" width="14.42578125" style="1" customWidth="1"/>
    <col min="1505" max="1505" width="9.5703125" style="1" customWidth="1"/>
    <col min="1506" max="1507" width="11.42578125" style="1"/>
    <col min="1508" max="1508" width="29.42578125" style="1" customWidth="1"/>
    <col min="1509" max="1752" width="11.42578125" style="1"/>
    <col min="1753" max="1753" width="5.5703125" style="1" customWidth="1"/>
    <col min="1754" max="1754" width="28.5703125" style="1" customWidth="1"/>
    <col min="1755" max="1755" width="10.5703125" style="1" customWidth="1"/>
    <col min="1756" max="1756" width="14.5703125" style="1" customWidth="1"/>
    <col min="1757" max="1757" width="12.5703125" style="1" customWidth="1"/>
    <col min="1758" max="1758" width="8.5703125" style="1" customWidth="1"/>
    <col min="1759" max="1759" width="13.42578125" style="1" customWidth="1"/>
    <col min="1760" max="1760" width="14.42578125" style="1" customWidth="1"/>
    <col min="1761" max="1761" width="9.5703125" style="1" customWidth="1"/>
    <col min="1762" max="1763" width="11.42578125" style="1"/>
    <col min="1764" max="1764" width="29.42578125" style="1" customWidth="1"/>
    <col min="1765" max="2008" width="11.42578125" style="1"/>
    <col min="2009" max="2009" width="5.5703125" style="1" customWidth="1"/>
    <col min="2010" max="2010" width="28.5703125" style="1" customWidth="1"/>
    <col min="2011" max="2011" width="10.5703125" style="1" customWidth="1"/>
    <col min="2012" max="2012" width="14.5703125" style="1" customWidth="1"/>
    <col min="2013" max="2013" width="12.5703125" style="1" customWidth="1"/>
    <col min="2014" max="2014" width="8.5703125" style="1" customWidth="1"/>
    <col min="2015" max="2015" width="13.42578125" style="1" customWidth="1"/>
    <col min="2016" max="2016" width="14.42578125" style="1" customWidth="1"/>
    <col min="2017" max="2017" width="9.5703125" style="1" customWidth="1"/>
    <col min="2018" max="2019" width="11.42578125" style="1"/>
    <col min="2020" max="2020" width="29.42578125" style="1" customWidth="1"/>
    <col min="2021" max="2264" width="11.42578125" style="1"/>
    <col min="2265" max="2265" width="5.5703125" style="1" customWidth="1"/>
    <col min="2266" max="2266" width="28.5703125" style="1" customWidth="1"/>
    <col min="2267" max="2267" width="10.5703125" style="1" customWidth="1"/>
    <col min="2268" max="2268" width="14.5703125" style="1" customWidth="1"/>
    <col min="2269" max="2269" width="12.5703125" style="1" customWidth="1"/>
    <col min="2270" max="2270" width="8.5703125" style="1" customWidth="1"/>
    <col min="2271" max="2271" width="13.42578125" style="1" customWidth="1"/>
    <col min="2272" max="2272" width="14.42578125" style="1" customWidth="1"/>
    <col min="2273" max="2273" width="9.5703125" style="1" customWidth="1"/>
    <col min="2274" max="2275" width="11.42578125" style="1"/>
    <col min="2276" max="2276" width="29.42578125" style="1" customWidth="1"/>
    <col min="2277" max="2520" width="11.42578125" style="1"/>
    <col min="2521" max="2521" width="5.5703125" style="1" customWidth="1"/>
    <col min="2522" max="2522" width="28.5703125" style="1" customWidth="1"/>
    <col min="2523" max="2523" width="10.5703125" style="1" customWidth="1"/>
    <col min="2524" max="2524" width="14.5703125" style="1" customWidth="1"/>
    <col min="2525" max="2525" width="12.5703125" style="1" customWidth="1"/>
    <col min="2526" max="2526" width="8.5703125" style="1" customWidth="1"/>
    <col min="2527" max="2527" width="13.42578125" style="1" customWidth="1"/>
    <col min="2528" max="2528" width="14.42578125" style="1" customWidth="1"/>
    <col min="2529" max="2529" width="9.5703125" style="1" customWidth="1"/>
    <col min="2530" max="2531" width="11.42578125" style="1"/>
    <col min="2532" max="2532" width="29.42578125" style="1" customWidth="1"/>
    <col min="2533" max="2776" width="11.42578125" style="1"/>
    <col min="2777" max="2777" width="5.5703125" style="1" customWidth="1"/>
    <col min="2778" max="2778" width="28.5703125" style="1" customWidth="1"/>
    <col min="2779" max="2779" width="10.5703125" style="1" customWidth="1"/>
    <col min="2780" max="2780" width="14.5703125" style="1" customWidth="1"/>
    <col min="2781" max="2781" width="12.5703125" style="1" customWidth="1"/>
    <col min="2782" max="2782" width="8.5703125" style="1" customWidth="1"/>
    <col min="2783" max="2783" width="13.42578125" style="1" customWidth="1"/>
    <col min="2784" max="2784" width="14.42578125" style="1" customWidth="1"/>
    <col min="2785" max="2785" width="9.5703125" style="1" customWidth="1"/>
    <col min="2786" max="2787" width="11.42578125" style="1"/>
    <col min="2788" max="2788" width="29.42578125" style="1" customWidth="1"/>
    <col min="2789" max="3032" width="11.42578125" style="1"/>
    <col min="3033" max="3033" width="5.5703125" style="1" customWidth="1"/>
    <col min="3034" max="3034" width="28.5703125" style="1" customWidth="1"/>
    <col min="3035" max="3035" width="10.5703125" style="1" customWidth="1"/>
    <col min="3036" max="3036" width="14.5703125" style="1" customWidth="1"/>
    <col min="3037" max="3037" width="12.5703125" style="1" customWidth="1"/>
    <col min="3038" max="3038" width="8.5703125" style="1" customWidth="1"/>
    <col min="3039" max="3039" width="13.42578125" style="1" customWidth="1"/>
    <col min="3040" max="3040" width="14.42578125" style="1" customWidth="1"/>
    <col min="3041" max="3041" width="9.5703125" style="1" customWidth="1"/>
    <col min="3042" max="3043" width="11.42578125" style="1"/>
    <col min="3044" max="3044" width="29.42578125" style="1" customWidth="1"/>
    <col min="3045" max="3288" width="11.42578125" style="1"/>
    <col min="3289" max="3289" width="5.5703125" style="1" customWidth="1"/>
    <col min="3290" max="3290" width="28.5703125" style="1" customWidth="1"/>
    <col min="3291" max="3291" width="10.5703125" style="1" customWidth="1"/>
    <col min="3292" max="3292" width="14.5703125" style="1" customWidth="1"/>
    <col min="3293" max="3293" width="12.5703125" style="1" customWidth="1"/>
    <col min="3294" max="3294" width="8.5703125" style="1" customWidth="1"/>
    <col min="3295" max="3295" width="13.42578125" style="1" customWidth="1"/>
    <col min="3296" max="3296" width="14.42578125" style="1" customWidth="1"/>
    <col min="3297" max="3297" width="9.5703125" style="1" customWidth="1"/>
    <col min="3298" max="3299" width="11.42578125" style="1"/>
    <col min="3300" max="3300" width="29.42578125" style="1" customWidth="1"/>
    <col min="3301" max="3544" width="11.42578125" style="1"/>
    <col min="3545" max="3545" width="5.5703125" style="1" customWidth="1"/>
    <col min="3546" max="3546" width="28.5703125" style="1" customWidth="1"/>
    <col min="3547" max="3547" width="10.5703125" style="1" customWidth="1"/>
    <col min="3548" max="3548" width="14.5703125" style="1" customWidth="1"/>
    <col min="3549" max="3549" width="12.5703125" style="1" customWidth="1"/>
    <col min="3550" max="3550" width="8.5703125" style="1" customWidth="1"/>
    <col min="3551" max="3551" width="13.42578125" style="1" customWidth="1"/>
    <col min="3552" max="3552" width="14.42578125" style="1" customWidth="1"/>
    <col min="3553" max="3553" width="9.5703125" style="1" customWidth="1"/>
    <col min="3554" max="3555" width="11.42578125" style="1"/>
    <col min="3556" max="3556" width="29.42578125" style="1" customWidth="1"/>
    <col min="3557" max="3800" width="11.42578125" style="1"/>
    <col min="3801" max="3801" width="5.5703125" style="1" customWidth="1"/>
    <col min="3802" max="3802" width="28.5703125" style="1" customWidth="1"/>
    <col min="3803" max="3803" width="10.5703125" style="1" customWidth="1"/>
    <col min="3804" max="3804" width="14.5703125" style="1" customWidth="1"/>
    <col min="3805" max="3805" width="12.5703125" style="1" customWidth="1"/>
    <col min="3806" max="3806" width="8.5703125" style="1" customWidth="1"/>
    <col min="3807" max="3807" width="13.42578125" style="1" customWidth="1"/>
    <col min="3808" max="3808" width="14.42578125" style="1" customWidth="1"/>
    <col min="3809" max="3809" width="9.5703125" style="1" customWidth="1"/>
    <col min="3810" max="3811" width="11.42578125" style="1"/>
    <col min="3812" max="3812" width="29.42578125" style="1" customWidth="1"/>
    <col min="3813" max="4056" width="11.42578125" style="1"/>
    <col min="4057" max="4057" width="5.5703125" style="1" customWidth="1"/>
    <col min="4058" max="4058" width="28.5703125" style="1" customWidth="1"/>
    <col min="4059" max="4059" width="10.5703125" style="1" customWidth="1"/>
    <col min="4060" max="4060" width="14.5703125" style="1" customWidth="1"/>
    <col min="4061" max="4061" width="12.5703125" style="1" customWidth="1"/>
    <col min="4062" max="4062" width="8.5703125" style="1" customWidth="1"/>
    <col min="4063" max="4063" width="13.42578125" style="1" customWidth="1"/>
    <col min="4064" max="4064" width="14.42578125" style="1" customWidth="1"/>
    <col min="4065" max="4065" width="9.5703125" style="1" customWidth="1"/>
    <col min="4066" max="4067" width="11.42578125" style="1"/>
    <col min="4068" max="4068" width="29.42578125" style="1" customWidth="1"/>
    <col min="4069" max="4312" width="11.42578125" style="1"/>
    <col min="4313" max="4313" width="5.5703125" style="1" customWidth="1"/>
    <col min="4314" max="4314" width="28.5703125" style="1" customWidth="1"/>
    <col min="4315" max="4315" width="10.5703125" style="1" customWidth="1"/>
    <col min="4316" max="4316" width="14.5703125" style="1" customWidth="1"/>
    <col min="4317" max="4317" width="12.5703125" style="1" customWidth="1"/>
    <col min="4318" max="4318" width="8.5703125" style="1" customWidth="1"/>
    <col min="4319" max="4319" width="13.42578125" style="1" customWidth="1"/>
    <col min="4320" max="4320" width="14.42578125" style="1" customWidth="1"/>
    <col min="4321" max="4321" width="9.5703125" style="1" customWidth="1"/>
    <col min="4322" max="4323" width="11.42578125" style="1"/>
    <col min="4324" max="4324" width="29.42578125" style="1" customWidth="1"/>
    <col min="4325" max="4568" width="11.42578125" style="1"/>
    <col min="4569" max="4569" width="5.5703125" style="1" customWidth="1"/>
    <col min="4570" max="4570" width="28.5703125" style="1" customWidth="1"/>
    <col min="4571" max="4571" width="10.5703125" style="1" customWidth="1"/>
    <col min="4572" max="4572" width="14.5703125" style="1" customWidth="1"/>
    <col min="4573" max="4573" width="12.5703125" style="1" customWidth="1"/>
    <col min="4574" max="4574" width="8.5703125" style="1" customWidth="1"/>
    <col min="4575" max="4575" width="13.42578125" style="1" customWidth="1"/>
    <col min="4576" max="4576" width="14.42578125" style="1" customWidth="1"/>
    <col min="4577" max="4577" width="9.5703125" style="1" customWidth="1"/>
    <col min="4578" max="4579" width="11.42578125" style="1"/>
    <col min="4580" max="4580" width="29.42578125" style="1" customWidth="1"/>
    <col min="4581" max="4824" width="11.42578125" style="1"/>
    <col min="4825" max="4825" width="5.5703125" style="1" customWidth="1"/>
    <col min="4826" max="4826" width="28.5703125" style="1" customWidth="1"/>
    <col min="4827" max="4827" width="10.5703125" style="1" customWidth="1"/>
    <col min="4828" max="4828" width="14.5703125" style="1" customWidth="1"/>
    <col min="4829" max="4829" width="12.5703125" style="1" customWidth="1"/>
    <col min="4830" max="4830" width="8.5703125" style="1" customWidth="1"/>
    <col min="4831" max="4831" width="13.42578125" style="1" customWidth="1"/>
    <col min="4832" max="4832" width="14.42578125" style="1" customWidth="1"/>
    <col min="4833" max="4833" width="9.5703125" style="1" customWidth="1"/>
    <col min="4834" max="4835" width="11.42578125" style="1"/>
    <col min="4836" max="4836" width="29.42578125" style="1" customWidth="1"/>
    <col min="4837" max="5080" width="11.42578125" style="1"/>
    <col min="5081" max="5081" width="5.5703125" style="1" customWidth="1"/>
    <col min="5082" max="5082" width="28.5703125" style="1" customWidth="1"/>
    <col min="5083" max="5083" width="10.5703125" style="1" customWidth="1"/>
    <col min="5084" max="5084" width="14.5703125" style="1" customWidth="1"/>
    <col min="5085" max="5085" width="12.5703125" style="1" customWidth="1"/>
    <col min="5086" max="5086" width="8.5703125" style="1" customWidth="1"/>
    <col min="5087" max="5087" width="13.42578125" style="1" customWidth="1"/>
    <col min="5088" max="5088" width="14.42578125" style="1" customWidth="1"/>
    <col min="5089" max="5089" width="9.5703125" style="1" customWidth="1"/>
    <col min="5090" max="5091" width="11.42578125" style="1"/>
    <col min="5092" max="5092" width="29.42578125" style="1" customWidth="1"/>
    <col min="5093" max="5336" width="11.42578125" style="1"/>
    <col min="5337" max="5337" width="5.5703125" style="1" customWidth="1"/>
    <col min="5338" max="5338" width="28.5703125" style="1" customWidth="1"/>
    <col min="5339" max="5339" width="10.5703125" style="1" customWidth="1"/>
    <col min="5340" max="5340" width="14.5703125" style="1" customWidth="1"/>
    <col min="5341" max="5341" width="12.5703125" style="1" customWidth="1"/>
    <col min="5342" max="5342" width="8.5703125" style="1" customWidth="1"/>
    <col min="5343" max="5343" width="13.42578125" style="1" customWidth="1"/>
    <col min="5344" max="5344" width="14.42578125" style="1" customWidth="1"/>
    <col min="5345" max="5345" width="9.5703125" style="1" customWidth="1"/>
    <col min="5346" max="5347" width="11.42578125" style="1"/>
    <col min="5348" max="5348" width="29.42578125" style="1" customWidth="1"/>
    <col min="5349" max="5592" width="11.42578125" style="1"/>
    <col min="5593" max="5593" width="5.5703125" style="1" customWidth="1"/>
    <col min="5594" max="5594" width="28.5703125" style="1" customWidth="1"/>
    <col min="5595" max="5595" width="10.5703125" style="1" customWidth="1"/>
    <col min="5596" max="5596" width="14.5703125" style="1" customWidth="1"/>
    <col min="5597" max="5597" width="12.5703125" style="1" customWidth="1"/>
    <col min="5598" max="5598" width="8.5703125" style="1" customWidth="1"/>
    <col min="5599" max="5599" width="13.42578125" style="1" customWidth="1"/>
    <col min="5600" max="5600" width="14.42578125" style="1" customWidth="1"/>
    <col min="5601" max="5601" width="9.5703125" style="1" customWidth="1"/>
    <col min="5602" max="5603" width="11.42578125" style="1"/>
    <col min="5604" max="5604" width="29.42578125" style="1" customWidth="1"/>
    <col min="5605" max="5848" width="11.42578125" style="1"/>
    <col min="5849" max="5849" width="5.5703125" style="1" customWidth="1"/>
    <col min="5850" max="5850" width="28.5703125" style="1" customWidth="1"/>
    <col min="5851" max="5851" width="10.5703125" style="1" customWidth="1"/>
    <col min="5852" max="5852" width="14.5703125" style="1" customWidth="1"/>
    <col min="5853" max="5853" width="12.5703125" style="1" customWidth="1"/>
    <col min="5854" max="5854" width="8.5703125" style="1" customWidth="1"/>
    <col min="5855" max="5855" width="13.42578125" style="1" customWidth="1"/>
    <col min="5856" max="5856" width="14.42578125" style="1" customWidth="1"/>
    <col min="5857" max="5857" width="9.5703125" style="1" customWidth="1"/>
    <col min="5858" max="5859" width="11.42578125" style="1"/>
    <col min="5860" max="5860" width="29.42578125" style="1" customWidth="1"/>
    <col min="5861" max="6104" width="11.42578125" style="1"/>
    <col min="6105" max="6105" width="5.5703125" style="1" customWidth="1"/>
    <col min="6106" max="6106" width="28.5703125" style="1" customWidth="1"/>
    <col min="6107" max="6107" width="10.5703125" style="1" customWidth="1"/>
    <col min="6108" max="6108" width="14.5703125" style="1" customWidth="1"/>
    <col min="6109" max="6109" width="12.5703125" style="1" customWidth="1"/>
    <col min="6110" max="6110" width="8.5703125" style="1" customWidth="1"/>
    <col min="6111" max="6111" width="13.42578125" style="1" customWidth="1"/>
    <col min="6112" max="6112" width="14.42578125" style="1" customWidth="1"/>
    <col min="6113" max="6113" width="9.5703125" style="1" customWidth="1"/>
    <col min="6114" max="6115" width="11.42578125" style="1"/>
    <col min="6116" max="6116" width="29.42578125" style="1" customWidth="1"/>
    <col min="6117" max="6360" width="11.42578125" style="1"/>
    <col min="6361" max="6361" width="5.5703125" style="1" customWidth="1"/>
    <col min="6362" max="6362" width="28.5703125" style="1" customWidth="1"/>
    <col min="6363" max="6363" width="10.5703125" style="1" customWidth="1"/>
    <col min="6364" max="6364" width="14.5703125" style="1" customWidth="1"/>
    <col min="6365" max="6365" width="12.5703125" style="1" customWidth="1"/>
    <col min="6366" max="6366" width="8.5703125" style="1" customWidth="1"/>
    <col min="6367" max="6367" width="13.42578125" style="1" customWidth="1"/>
    <col min="6368" max="6368" width="14.42578125" style="1" customWidth="1"/>
    <col min="6369" max="6369" width="9.5703125" style="1" customWidth="1"/>
    <col min="6370" max="6371" width="11.42578125" style="1"/>
    <col min="6372" max="6372" width="29.42578125" style="1" customWidth="1"/>
    <col min="6373" max="6616" width="11.42578125" style="1"/>
    <col min="6617" max="6617" width="5.5703125" style="1" customWidth="1"/>
    <col min="6618" max="6618" width="28.5703125" style="1" customWidth="1"/>
    <col min="6619" max="6619" width="10.5703125" style="1" customWidth="1"/>
    <col min="6620" max="6620" width="14.5703125" style="1" customWidth="1"/>
    <col min="6621" max="6621" width="12.5703125" style="1" customWidth="1"/>
    <col min="6622" max="6622" width="8.5703125" style="1" customWidth="1"/>
    <col min="6623" max="6623" width="13.42578125" style="1" customWidth="1"/>
    <col min="6624" max="6624" width="14.42578125" style="1" customWidth="1"/>
    <col min="6625" max="6625" width="9.5703125" style="1" customWidth="1"/>
    <col min="6626" max="6627" width="11.42578125" style="1"/>
    <col min="6628" max="6628" width="29.42578125" style="1" customWidth="1"/>
    <col min="6629" max="6872" width="11.42578125" style="1"/>
    <col min="6873" max="6873" width="5.5703125" style="1" customWidth="1"/>
    <col min="6874" max="6874" width="28.5703125" style="1" customWidth="1"/>
    <col min="6875" max="6875" width="10.5703125" style="1" customWidth="1"/>
    <col min="6876" max="6876" width="14.5703125" style="1" customWidth="1"/>
    <col min="6877" max="6877" width="12.5703125" style="1" customWidth="1"/>
    <col min="6878" max="6878" width="8.5703125" style="1" customWidth="1"/>
    <col min="6879" max="6879" width="13.42578125" style="1" customWidth="1"/>
    <col min="6880" max="6880" width="14.42578125" style="1" customWidth="1"/>
    <col min="6881" max="6881" width="9.5703125" style="1" customWidth="1"/>
    <col min="6882" max="6883" width="11.42578125" style="1"/>
    <col min="6884" max="6884" width="29.42578125" style="1" customWidth="1"/>
    <col min="6885" max="7128" width="11.42578125" style="1"/>
    <col min="7129" max="7129" width="5.5703125" style="1" customWidth="1"/>
    <col min="7130" max="7130" width="28.5703125" style="1" customWidth="1"/>
    <col min="7131" max="7131" width="10.5703125" style="1" customWidth="1"/>
    <col min="7132" max="7132" width="14.5703125" style="1" customWidth="1"/>
    <col min="7133" max="7133" width="12.5703125" style="1" customWidth="1"/>
    <col min="7134" max="7134" width="8.5703125" style="1" customWidth="1"/>
    <col min="7135" max="7135" width="13.42578125" style="1" customWidth="1"/>
    <col min="7136" max="7136" width="14.42578125" style="1" customWidth="1"/>
    <col min="7137" max="7137" width="9.5703125" style="1" customWidth="1"/>
    <col min="7138" max="7139" width="11.42578125" style="1"/>
    <col min="7140" max="7140" width="29.42578125" style="1" customWidth="1"/>
    <col min="7141" max="7384" width="11.42578125" style="1"/>
    <col min="7385" max="7385" width="5.5703125" style="1" customWidth="1"/>
    <col min="7386" max="7386" width="28.5703125" style="1" customWidth="1"/>
    <col min="7387" max="7387" width="10.5703125" style="1" customWidth="1"/>
    <col min="7388" max="7388" width="14.5703125" style="1" customWidth="1"/>
    <col min="7389" max="7389" width="12.5703125" style="1" customWidth="1"/>
    <col min="7390" max="7390" width="8.5703125" style="1" customWidth="1"/>
    <col min="7391" max="7391" width="13.42578125" style="1" customWidth="1"/>
    <col min="7392" max="7392" width="14.42578125" style="1" customWidth="1"/>
    <col min="7393" max="7393" width="9.5703125" style="1" customWidth="1"/>
    <col min="7394" max="7395" width="11.42578125" style="1"/>
    <col min="7396" max="7396" width="29.42578125" style="1" customWidth="1"/>
    <col min="7397" max="7640" width="11.42578125" style="1"/>
    <col min="7641" max="7641" width="5.5703125" style="1" customWidth="1"/>
    <col min="7642" max="7642" width="28.5703125" style="1" customWidth="1"/>
    <col min="7643" max="7643" width="10.5703125" style="1" customWidth="1"/>
    <col min="7644" max="7644" width="14.5703125" style="1" customWidth="1"/>
    <col min="7645" max="7645" width="12.5703125" style="1" customWidth="1"/>
    <col min="7646" max="7646" width="8.5703125" style="1" customWidth="1"/>
    <col min="7647" max="7647" width="13.42578125" style="1" customWidth="1"/>
    <col min="7648" max="7648" width="14.42578125" style="1" customWidth="1"/>
    <col min="7649" max="7649" width="9.5703125" style="1" customWidth="1"/>
    <col min="7650" max="7651" width="11.42578125" style="1"/>
    <col min="7652" max="7652" width="29.42578125" style="1" customWidth="1"/>
    <col min="7653" max="7896" width="11.42578125" style="1"/>
    <col min="7897" max="7897" width="5.5703125" style="1" customWidth="1"/>
    <col min="7898" max="7898" width="28.5703125" style="1" customWidth="1"/>
    <col min="7899" max="7899" width="10.5703125" style="1" customWidth="1"/>
    <col min="7900" max="7900" width="14.5703125" style="1" customWidth="1"/>
    <col min="7901" max="7901" width="12.5703125" style="1" customWidth="1"/>
    <col min="7902" max="7902" width="8.5703125" style="1" customWidth="1"/>
    <col min="7903" max="7903" width="13.42578125" style="1" customWidth="1"/>
    <col min="7904" max="7904" width="14.42578125" style="1" customWidth="1"/>
    <col min="7905" max="7905" width="9.5703125" style="1" customWidth="1"/>
    <col min="7906" max="7907" width="11.42578125" style="1"/>
    <col min="7908" max="7908" width="29.42578125" style="1" customWidth="1"/>
    <col min="7909" max="8152" width="11.42578125" style="1"/>
    <col min="8153" max="8153" width="5.5703125" style="1" customWidth="1"/>
    <col min="8154" max="8154" width="28.5703125" style="1" customWidth="1"/>
    <col min="8155" max="8155" width="10.5703125" style="1" customWidth="1"/>
    <col min="8156" max="8156" width="14.5703125" style="1" customWidth="1"/>
    <col min="8157" max="8157" width="12.5703125" style="1" customWidth="1"/>
    <col min="8158" max="8158" width="8.5703125" style="1" customWidth="1"/>
    <col min="8159" max="8159" width="13.42578125" style="1" customWidth="1"/>
    <col min="8160" max="8160" width="14.42578125" style="1" customWidth="1"/>
    <col min="8161" max="8161" width="9.5703125" style="1" customWidth="1"/>
    <col min="8162" max="8163" width="11.42578125" style="1"/>
    <col min="8164" max="8164" width="29.42578125" style="1" customWidth="1"/>
    <col min="8165" max="8408" width="11.42578125" style="1"/>
    <col min="8409" max="8409" width="5.5703125" style="1" customWidth="1"/>
    <col min="8410" max="8410" width="28.5703125" style="1" customWidth="1"/>
    <col min="8411" max="8411" width="10.5703125" style="1" customWidth="1"/>
    <col min="8412" max="8412" width="14.5703125" style="1" customWidth="1"/>
    <col min="8413" max="8413" width="12.5703125" style="1" customWidth="1"/>
    <col min="8414" max="8414" width="8.5703125" style="1" customWidth="1"/>
    <col min="8415" max="8415" width="13.42578125" style="1" customWidth="1"/>
    <col min="8416" max="8416" width="14.42578125" style="1" customWidth="1"/>
    <col min="8417" max="8417" width="9.5703125" style="1" customWidth="1"/>
    <col min="8418" max="8419" width="11.42578125" style="1"/>
    <col min="8420" max="8420" width="29.42578125" style="1" customWidth="1"/>
    <col min="8421" max="8664" width="11.42578125" style="1"/>
    <col min="8665" max="8665" width="5.5703125" style="1" customWidth="1"/>
    <col min="8666" max="8666" width="28.5703125" style="1" customWidth="1"/>
    <col min="8667" max="8667" width="10.5703125" style="1" customWidth="1"/>
    <col min="8668" max="8668" width="14.5703125" style="1" customWidth="1"/>
    <col min="8669" max="8669" width="12.5703125" style="1" customWidth="1"/>
    <col min="8670" max="8670" width="8.5703125" style="1" customWidth="1"/>
    <col min="8671" max="8671" width="13.42578125" style="1" customWidth="1"/>
    <col min="8672" max="8672" width="14.42578125" style="1" customWidth="1"/>
    <col min="8673" max="8673" width="9.5703125" style="1" customWidth="1"/>
    <col min="8674" max="8675" width="11.42578125" style="1"/>
    <col min="8676" max="8676" width="29.42578125" style="1" customWidth="1"/>
    <col min="8677" max="8920" width="11.42578125" style="1"/>
    <col min="8921" max="8921" width="5.5703125" style="1" customWidth="1"/>
    <col min="8922" max="8922" width="28.5703125" style="1" customWidth="1"/>
    <col min="8923" max="8923" width="10.5703125" style="1" customWidth="1"/>
    <col min="8924" max="8924" width="14.5703125" style="1" customWidth="1"/>
    <col min="8925" max="8925" width="12.5703125" style="1" customWidth="1"/>
    <col min="8926" max="8926" width="8.5703125" style="1" customWidth="1"/>
    <col min="8927" max="8927" width="13.42578125" style="1" customWidth="1"/>
    <col min="8928" max="8928" width="14.42578125" style="1" customWidth="1"/>
    <col min="8929" max="8929" width="9.5703125" style="1" customWidth="1"/>
    <col min="8930" max="8931" width="11.42578125" style="1"/>
    <col min="8932" max="8932" width="29.42578125" style="1" customWidth="1"/>
    <col min="8933" max="9176" width="11.42578125" style="1"/>
    <col min="9177" max="9177" width="5.5703125" style="1" customWidth="1"/>
    <col min="9178" max="9178" width="28.5703125" style="1" customWidth="1"/>
    <col min="9179" max="9179" width="10.5703125" style="1" customWidth="1"/>
    <col min="9180" max="9180" width="14.5703125" style="1" customWidth="1"/>
    <col min="9181" max="9181" width="12.5703125" style="1" customWidth="1"/>
    <col min="9182" max="9182" width="8.5703125" style="1" customWidth="1"/>
    <col min="9183" max="9183" width="13.42578125" style="1" customWidth="1"/>
    <col min="9184" max="9184" width="14.42578125" style="1" customWidth="1"/>
    <col min="9185" max="9185" width="9.5703125" style="1" customWidth="1"/>
    <col min="9186" max="9187" width="11.42578125" style="1"/>
    <col min="9188" max="9188" width="29.42578125" style="1" customWidth="1"/>
    <col min="9189" max="9432" width="11.42578125" style="1"/>
    <col min="9433" max="9433" width="5.5703125" style="1" customWidth="1"/>
    <col min="9434" max="9434" width="28.5703125" style="1" customWidth="1"/>
    <col min="9435" max="9435" width="10.5703125" style="1" customWidth="1"/>
    <col min="9436" max="9436" width="14.5703125" style="1" customWidth="1"/>
    <col min="9437" max="9437" width="12.5703125" style="1" customWidth="1"/>
    <col min="9438" max="9438" width="8.5703125" style="1" customWidth="1"/>
    <col min="9439" max="9439" width="13.42578125" style="1" customWidth="1"/>
    <col min="9440" max="9440" width="14.42578125" style="1" customWidth="1"/>
    <col min="9441" max="9441" width="9.5703125" style="1" customWidth="1"/>
    <col min="9442" max="9443" width="11.42578125" style="1"/>
    <col min="9444" max="9444" width="29.42578125" style="1" customWidth="1"/>
    <col min="9445" max="9688" width="11.42578125" style="1"/>
    <col min="9689" max="9689" width="5.5703125" style="1" customWidth="1"/>
    <col min="9690" max="9690" width="28.5703125" style="1" customWidth="1"/>
    <col min="9691" max="9691" width="10.5703125" style="1" customWidth="1"/>
    <col min="9692" max="9692" width="14.5703125" style="1" customWidth="1"/>
    <col min="9693" max="9693" width="12.5703125" style="1" customWidth="1"/>
    <col min="9694" max="9694" width="8.5703125" style="1" customWidth="1"/>
    <col min="9695" max="9695" width="13.42578125" style="1" customWidth="1"/>
    <col min="9696" max="9696" width="14.42578125" style="1" customWidth="1"/>
    <col min="9697" max="9697" width="9.5703125" style="1" customWidth="1"/>
    <col min="9698" max="9699" width="11.42578125" style="1"/>
    <col min="9700" max="9700" width="29.42578125" style="1" customWidth="1"/>
    <col min="9701" max="9944" width="11.42578125" style="1"/>
    <col min="9945" max="9945" width="5.5703125" style="1" customWidth="1"/>
    <col min="9946" max="9946" width="28.5703125" style="1" customWidth="1"/>
    <col min="9947" max="9947" width="10.5703125" style="1" customWidth="1"/>
    <col min="9948" max="9948" width="14.5703125" style="1" customWidth="1"/>
    <col min="9949" max="9949" width="12.5703125" style="1" customWidth="1"/>
    <col min="9950" max="9950" width="8.5703125" style="1" customWidth="1"/>
    <col min="9951" max="9951" width="13.42578125" style="1" customWidth="1"/>
    <col min="9952" max="9952" width="14.42578125" style="1" customWidth="1"/>
    <col min="9953" max="9953" width="9.5703125" style="1" customWidth="1"/>
    <col min="9954" max="9955" width="11.42578125" style="1"/>
    <col min="9956" max="9956" width="29.42578125" style="1" customWidth="1"/>
    <col min="9957" max="10200" width="11.42578125" style="1"/>
    <col min="10201" max="10201" width="5.5703125" style="1" customWidth="1"/>
    <col min="10202" max="10202" width="28.5703125" style="1" customWidth="1"/>
    <col min="10203" max="10203" width="10.5703125" style="1" customWidth="1"/>
    <col min="10204" max="10204" width="14.5703125" style="1" customWidth="1"/>
    <col min="10205" max="10205" width="12.5703125" style="1" customWidth="1"/>
    <col min="10206" max="10206" width="8.5703125" style="1" customWidth="1"/>
    <col min="10207" max="10207" width="13.42578125" style="1" customWidth="1"/>
    <col min="10208" max="10208" width="14.42578125" style="1" customWidth="1"/>
    <col min="10209" max="10209" width="9.5703125" style="1" customWidth="1"/>
    <col min="10210" max="10211" width="11.42578125" style="1"/>
    <col min="10212" max="10212" width="29.42578125" style="1" customWidth="1"/>
    <col min="10213" max="10456" width="11.42578125" style="1"/>
    <col min="10457" max="10457" width="5.5703125" style="1" customWidth="1"/>
    <col min="10458" max="10458" width="28.5703125" style="1" customWidth="1"/>
    <col min="10459" max="10459" width="10.5703125" style="1" customWidth="1"/>
    <col min="10460" max="10460" width="14.5703125" style="1" customWidth="1"/>
    <col min="10461" max="10461" width="12.5703125" style="1" customWidth="1"/>
    <col min="10462" max="10462" width="8.5703125" style="1" customWidth="1"/>
    <col min="10463" max="10463" width="13.42578125" style="1" customWidth="1"/>
    <col min="10464" max="10464" width="14.42578125" style="1" customWidth="1"/>
    <col min="10465" max="10465" width="9.5703125" style="1" customWidth="1"/>
    <col min="10466" max="10467" width="11.42578125" style="1"/>
    <col min="10468" max="10468" width="29.42578125" style="1" customWidth="1"/>
    <col min="10469" max="10712" width="11.42578125" style="1"/>
    <col min="10713" max="10713" width="5.5703125" style="1" customWidth="1"/>
    <col min="10714" max="10714" width="28.5703125" style="1" customWidth="1"/>
    <col min="10715" max="10715" width="10.5703125" style="1" customWidth="1"/>
    <col min="10716" max="10716" width="14.5703125" style="1" customWidth="1"/>
    <col min="10717" max="10717" width="12.5703125" style="1" customWidth="1"/>
    <col min="10718" max="10718" width="8.5703125" style="1" customWidth="1"/>
    <col min="10719" max="10719" width="13.42578125" style="1" customWidth="1"/>
    <col min="10720" max="10720" width="14.42578125" style="1" customWidth="1"/>
    <col min="10721" max="10721" width="9.5703125" style="1" customWidth="1"/>
    <col min="10722" max="10723" width="11.42578125" style="1"/>
    <col min="10724" max="10724" width="29.42578125" style="1" customWidth="1"/>
    <col min="10725" max="10968" width="11.42578125" style="1"/>
    <col min="10969" max="10969" width="5.5703125" style="1" customWidth="1"/>
    <col min="10970" max="10970" width="28.5703125" style="1" customWidth="1"/>
    <col min="10971" max="10971" width="10.5703125" style="1" customWidth="1"/>
    <col min="10972" max="10972" width="14.5703125" style="1" customWidth="1"/>
    <col min="10973" max="10973" width="12.5703125" style="1" customWidth="1"/>
    <col min="10974" max="10974" width="8.5703125" style="1" customWidth="1"/>
    <col min="10975" max="10975" width="13.42578125" style="1" customWidth="1"/>
    <col min="10976" max="10976" width="14.42578125" style="1" customWidth="1"/>
    <col min="10977" max="10977" width="9.5703125" style="1" customWidth="1"/>
    <col min="10978" max="10979" width="11.42578125" style="1"/>
    <col min="10980" max="10980" width="29.42578125" style="1" customWidth="1"/>
    <col min="10981" max="11224" width="11.42578125" style="1"/>
    <col min="11225" max="11225" width="5.5703125" style="1" customWidth="1"/>
    <col min="11226" max="11226" width="28.5703125" style="1" customWidth="1"/>
    <col min="11227" max="11227" width="10.5703125" style="1" customWidth="1"/>
    <col min="11228" max="11228" width="14.5703125" style="1" customWidth="1"/>
    <col min="11229" max="11229" width="12.5703125" style="1" customWidth="1"/>
    <col min="11230" max="11230" width="8.5703125" style="1" customWidth="1"/>
    <col min="11231" max="11231" width="13.42578125" style="1" customWidth="1"/>
    <col min="11232" max="11232" width="14.42578125" style="1" customWidth="1"/>
    <col min="11233" max="11233" width="9.5703125" style="1" customWidth="1"/>
    <col min="11234" max="11235" width="11.42578125" style="1"/>
    <col min="11236" max="11236" width="29.42578125" style="1" customWidth="1"/>
    <col min="11237" max="11480" width="11.42578125" style="1"/>
    <col min="11481" max="11481" width="5.5703125" style="1" customWidth="1"/>
    <col min="11482" max="11482" width="28.5703125" style="1" customWidth="1"/>
    <col min="11483" max="11483" width="10.5703125" style="1" customWidth="1"/>
    <col min="11484" max="11484" width="14.5703125" style="1" customWidth="1"/>
    <col min="11485" max="11485" width="12.5703125" style="1" customWidth="1"/>
    <col min="11486" max="11486" width="8.5703125" style="1" customWidth="1"/>
    <col min="11487" max="11487" width="13.42578125" style="1" customWidth="1"/>
    <col min="11488" max="11488" width="14.42578125" style="1" customWidth="1"/>
    <col min="11489" max="11489" width="9.5703125" style="1" customWidth="1"/>
    <col min="11490" max="11491" width="11.42578125" style="1"/>
    <col min="11492" max="11492" width="29.42578125" style="1" customWidth="1"/>
    <col min="11493" max="11736" width="11.42578125" style="1"/>
    <col min="11737" max="11737" width="5.5703125" style="1" customWidth="1"/>
    <col min="11738" max="11738" width="28.5703125" style="1" customWidth="1"/>
    <col min="11739" max="11739" width="10.5703125" style="1" customWidth="1"/>
    <col min="11740" max="11740" width="14.5703125" style="1" customWidth="1"/>
    <col min="11741" max="11741" width="12.5703125" style="1" customWidth="1"/>
    <col min="11742" max="11742" width="8.5703125" style="1" customWidth="1"/>
    <col min="11743" max="11743" width="13.42578125" style="1" customWidth="1"/>
    <col min="11744" max="11744" width="14.42578125" style="1" customWidth="1"/>
    <col min="11745" max="11745" width="9.5703125" style="1" customWidth="1"/>
    <col min="11746" max="11747" width="11.42578125" style="1"/>
    <col min="11748" max="11748" width="29.42578125" style="1" customWidth="1"/>
    <col min="11749" max="11992" width="11.42578125" style="1"/>
    <col min="11993" max="11993" width="5.5703125" style="1" customWidth="1"/>
    <col min="11994" max="11994" width="28.5703125" style="1" customWidth="1"/>
    <col min="11995" max="11995" width="10.5703125" style="1" customWidth="1"/>
    <col min="11996" max="11996" width="14.5703125" style="1" customWidth="1"/>
    <col min="11997" max="11997" width="12.5703125" style="1" customWidth="1"/>
    <col min="11998" max="11998" width="8.5703125" style="1" customWidth="1"/>
    <col min="11999" max="11999" width="13.42578125" style="1" customWidth="1"/>
    <col min="12000" max="12000" width="14.42578125" style="1" customWidth="1"/>
    <col min="12001" max="12001" width="9.5703125" style="1" customWidth="1"/>
    <col min="12002" max="12003" width="11.42578125" style="1"/>
    <col min="12004" max="12004" width="29.42578125" style="1" customWidth="1"/>
    <col min="12005" max="12248" width="11.42578125" style="1"/>
    <col min="12249" max="12249" width="5.5703125" style="1" customWidth="1"/>
    <col min="12250" max="12250" width="28.5703125" style="1" customWidth="1"/>
    <col min="12251" max="12251" width="10.5703125" style="1" customWidth="1"/>
    <col min="12252" max="12252" width="14.5703125" style="1" customWidth="1"/>
    <col min="12253" max="12253" width="12.5703125" style="1" customWidth="1"/>
    <col min="12254" max="12254" width="8.5703125" style="1" customWidth="1"/>
    <col min="12255" max="12255" width="13.42578125" style="1" customWidth="1"/>
    <col min="12256" max="12256" width="14.42578125" style="1" customWidth="1"/>
    <col min="12257" max="12257" width="9.5703125" style="1" customWidth="1"/>
    <col min="12258" max="12259" width="11.42578125" style="1"/>
    <col min="12260" max="12260" width="29.42578125" style="1" customWidth="1"/>
    <col min="12261" max="12504" width="11.42578125" style="1"/>
    <col min="12505" max="12505" width="5.5703125" style="1" customWidth="1"/>
    <col min="12506" max="12506" width="28.5703125" style="1" customWidth="1"/>
    <col min="12507" max="12507" width="10.5703125" style="1" customWidth="1"/>
    <col min="12508" max="12508" width="14.5703125" style="1" customWidth="1"/>
    <col min="12509" max="12509" width="12.5703125" style="1" customWidth="1"/>
    <col min="12510" max="12510" width="8.5703125" style="1" customWidth="1"/>
    <col min="12511" max="12511" width="13.42578125" style="1" customWidth="1"/>
    <col min="12512" max="12512" width="14.42578125" style="1" customWidth="1"/>
    <col min="12513" max="12513" width="9.5703125" style="1" customWidth="1"/>
    <col min="12514" max="12515" width="11.42578125" style="1"/>
    <col min="12516" max="12516" width="29.42578125" style="1" customWidth="1"/>
    <col min="12517" max="12760" width="11.42578125" style="1"/>
    <col min="12761" max="12761" width="5.5703125" style="1" customWidth="1"/>
    <col min="12762" max="12762" width="28.5703125" style="1" customWidth="1"/>
    <col min="12763" max="12763" width="10.5703125" style="1" customWidth="1"/>
    <col min="12764" max="12764" width="14.5703125" style="1" customWidth="1"/>
    <col min="12765" max="12765" width="12.5703125" style="1" customWidth="1"/>
    <col min="12766" max="12766" width="8.5703125" style="1" customWidth="1"/>
    <col min="12767" max="12767" width="13.42578125" style="1" customWidth="1"/>
    <col min="12768" max="12768" width="14.42578125" style="1" customWidth="1"/>
    <col min="12769" max="12769" width="9.5703125" style="1" customWidth="1"/>
    <col min="12770" max="12771" width="11.42578125" style="1"/>
    <col min="12772" max="12772" width="29.42578125" style="1" customWidth="1"/>
    <col min="12773" max="13016" width="11.42578125" style="1"/>
    <col min="13017" max="13017" width="5.5703125" style="1" customWidth="1"/>
    <col min="13018" max="13018" width="28.5703125" style="1" customWidth="1"/>
    <col min="13019" max="13019" width="10.5703125" style="1" customWidth="1"/>
    <col min="13020" max="13020" width="14.5703125" style="1" customWidth="1"/>
    <col min="13021" max="13021" width="12.5703125" style="1" customWidth="1"/>
    <col min="13022" max="13022" width="8.5703125" style="1" customWidth="1"/>
    <col min="13023" max="13023" width="13.42578125" style="1" customWidth="1"/>
    <col min="13024" max="13024" width="14.42578125" style="1" customWidth="1"/>
    <col min="13025" max="13025" width="9.5703125" style="1" customWidth="1"/>
    <col min="13026" max="13027" width="11.42578125" style="1"/>
    <col min="13028" max="13028" width="29.42578125" style="1" customWidth="1"/>
    <col min="13029" max="13272" width="11.42578125" style="1"/>
    <col min="13273" max="13273" width="5.5703125" style="1" customWidth="1"/>
    <col min="13274" max="13274" width="28.5703125" style="1" customWidth="1"/>
    <col min="13275" max="13275" width="10.5703125" style="1" customWidth="1"/>
    <col min="13276" max="13276" width="14.5703125" style="1" customWidth="1"/>
    <col min="13277" max="13277" width="12.5703125" style="1" customWidth="1"/>
    <col min="13278" max="13278" width="8.5703125" style="1" customWidth="1"/>
    <col min="13279" max="13279" width="13.42578125" style="1" customWidth="1"/>
    <col min="13280" max="13280" width="14.42578125" style="1" customWidth="1"/>
    <col min="13281" max="13281" width="9.5703125" style="1" customWidth="1"/>
    <col min="13282" max="13283" width="11.42578125" style="1"/>
    <col min="13284" max="13284" width="29.42578125" style="1" customWidth="1"/>
    <col min="13285" max="13528" width="11.42578125" style="1"/>
    <col min="13529" max="13529" width="5.5703125" style="1" customWidth="1"/>
    <col min="13530" max="13530" width="28.5703125" style="1" customWidth="1"/>
    <col min="13531" max="13531" width="10.5703125" style="1" customWidth="1"/>
    <col min="13532" max="13532" width="14.5703125" style="1" customWidth="1"/>
    <col min="13533" max="13533" width="12.5703125" style="1" customWidth="1"/>
    <col min="13534" max="13534" width="8.5703125" style="1" customWidth="1"/>
    <col min="13535" max="13535" width="13.42578125" style="1" customWidth="1"/>
    <col min="13536" max="13536" width="14.42578125" style="1" customWidth="1"/>
    <col min="13537" max="13537" width="9.5703125" style="1" customWidth="1"/>
    <col min="13538" max="13539" width="11.42578125" style="1"/>
    <col min="13540" max="13540" width="29.42578125" style="1" customWidth="1"/>
    <col min="13541" max="13784" width="11.42578125" style="1"/>
    <col min="13785" max="13785" width="5.5703125" style="1" customWidth="1"/>
    <col min="13786" max="13786" width="28.5703125" style="1" customWidth="1"/>
    <col min="13787" max="13787" width="10.5703125" style="1" customWidth="1"/>
    <col min="13788" max="13788" width="14.5703125" style="1" customWidth="1"/>
    <col min="13789" max="13789" width="12.5703125" style="1" customWidth="1"/>
    <col min="13790" max="13790" width="8.5703125" style="1" customWidth="1"/>
    <col min="13791" max="13791" width="13.42578125" style="1" customWidth="1"/>
    <col min="13792" max="13792" width="14.42578125" style="1" customWidth="1"/>
    <col min="13793" max="13793" width="9.5703125" style="1" customWidth="1"/>
    <col min="13794" max="13795" width="11.42578125" style="1"/>
    <col min="13796" max="13796" width="29.42578125" style="1" customWidth="1"/>
    <col min="13797" max="14040" width="11.42578125" style="1"/>
    <col min="14041" max="14041" width="5.5703125" style="1" customWidth="1"/>
    <col min="14042" max="14042" width="28.5703125" style="1" customWidth="1"/>
    <col min="14043" max="14043" width="10.5703125" style="1" customWidth="1"/>
    <col min="14044" max="14044" width="14.5703125" style="1" customWidth="1"/>
    <col min="14045" max="14045" width="12.5703125" style="1" customWidth="1"/>
    <col min="14046" max="14046" width="8.5703125" style="1" customWidth="1"/>
    <col min="14047" max="14047" width="13.42578125" style="1" customWidth="1"/>
    <col min="14048" max="14048" width="14.42578125" style="1" customWidth="1"/>
    <col min="14049" max="14049" width="9.5703125" style="1" customWidth="1"/>
    <col min="14050" max="14051" width="11.42578125" style="1"/>
    <col min="14052" max="14052" width="29.42578125" style="1" customWidth="1"/>
    <col min="14053" max="14296" width="11.42578125" style="1"/>
    <col min="14297" max="14297" width="5.5703125" style="1" customWidth="1"/>
    <col min="14298" max="14298" width="28.5703125" style="1" customWidth="1"/>
    <col min="14299" max="14299" width="10.5703125" style="1" customWidth="1"/>
    <col min="14300" max="14300" width="14.5703125" style="1" customWidth="1"/>
    <col min="14301" max="14301" width="12.5703125" style="1" customWidth="1"/>
    <col min="14302" max="14302" width="8.5703125" style="1" customWidth="1"/>
    <col min="14303" max="14303" width="13.42578125" style="1" customWidth="1"/>
    <col min="14304" max="14304" width="14.42578125" style="1" customWidth="1"/>
    <col min="14305" max="14305" width="9.5703125" style="1" customWidth="1"/>
    <col min="14306" max="14307" width="11.42578125" style="1"/>
    <col min="14308" max="14308" width="29.42578125" style="1" customWidth="1"/>
    <col min="14309" max="14552" width="11.42578125" style="1"/>
    <col min="14553" max="14553" width="5.5703125" style="1" customWidth="1"/>
    <col min="14554" max="14554" width="28.5703125" style="1" customWidth="1"/>
    <col min="14555" max="14555" width="10.5703125" style="1" customWidth="1"/>
    <col min="14556" max="14556" width="14.5703125" style="1" customWidth="1"/>
    <col min="14557" max="14557" width="12.5703125" style="1" customWidth="1"/>
    <col min="14558" max="14558" width="8.5703125" style="1" customWidth="1"/>
    <col min="14559" max="14559" width="13.42578125" style="1" customWidth="1"/>
    <col min="14560" max="14560" width="14.42578125" style="1" customWidth="1"/>
    <col min="14561" max="14561" width="9.5703125" style="1" customWidth="1"/>
    <col min="14562" max="14563" width="11.42578125" style="1"/>
    <col min="14564" max="14564" width="29.42578125" style="1" customWidth="1"/>
    <col min="14565" max="14808" width="11.42578125" style="1"/>
    <col min="14809" max="14809" width="5.5703125" style="1" customWidth="1"/>
    <col min="14810" max="14810" width="28.5703125" style="1" customWidth="1"/>
    <col min="14811" max="14811" width="10.5703125" style="1" customWidth="1"/>
    <col min="14812" max="14812" width="14.5703125" style="1" customWidth="1"/>
    <col min="14813" max="14813" width="12.5703125" style="1" customWidth="1"/>
    <col min="14814" max="14814" width="8.5703125" style="1" customWidth="1"/>
    <col min="14815" max="14815" width="13.42578125" style="1" customWidth="1"/>
    <col min="14816" max="14816" width="14.42578125" style="1" customWidth="1"/>
    <col min="14817" max="14817" width="9.5703125" style="1" customWidth="1"/>
    <col min="14818" max="14819" width="11.42578125" style="1"/>
    <col min="14820" max="14820" width="29.42578125" style="1" customWidth="1"/>
    <col min="14821" max="15064" width="11.42578125" style="1"/>
    <col min="15065" max="15065" width="5.5703125" style="1" customWidth="1"/>
    <col min="15066" max="15066" width="28.5703125" style="1" customWidth="1"/>
    <col min="15067" max="15067" width="10.5703125" style="1" customWidth="1"/>
    <col min="15068" max="15068" width="14.5703125" style="1" customWidth="1"/>
    <col min="15069" max="15069" width="12.5703125" style="1" customWidth="1"/>
    <col min="15070" max="15070" width="8.5703125" style="1" customWidth="1"/>
    <col min="15071" max="15071" width="13.42578125" style="1" customWidth="1"/>
    <col min="15072" max="15072" width="14.42578125" style="1" customWidth="1"/>
    <col min="15073" max="15073" width="9.5703125" style="1" customWidth="1"/>
    <col min="15074" max="15075" width="11.42578125" style="1"/>
    <col min="15076" max="15076" width="29.42578125" style="1" customWidth="1"/>
    <col min="15077" max="15320" width="11.42578125" style="1"/>
    <col min="15321" max="15321" width="5.5703125" style="1" customWidth="1"/>
    <col min="15322" max="15322" width="28.5703125" style="1" customWidth="1"/>
    <col min="15323" max="15323" width="10.5703125" style="1" customWidth="1"/>
    <col min="15324" max="15324" width="14.5703125" style="1" customWidth="1"/>
    <col min="15325" max="15325" width="12.5703125" style="1" customWidth="1"/>
    <col min="15326" max="15326" width="8.5703125" style="1" customWidth="1"/>
    <col min="15327" max="15327" width="13.42578125" style="1" customWidth="1"/>
    <col min="15328" max="15328" width="14.42578125" style="1" customWidth="1"/>
    <col min="15329" max="15329" width="9.5703125" style="1" customWidth="1"/>
    <col min="15330" max="15331" width="11.42578125" style="1"/>
    <col min="15332" max="15332" width="29.42578125" style="1" customWidth="1"/>
    <col min="15333" max="15576" width="11.42578125" style="1"/>
    <col min="15577" max="15577" width="5.5703125" style="1" customWidth="1"/>
    <col min="15578" max="15578" width="28.5703125" style="1" customWidth="1"/>
    <col min="15579" max="15579" width="10.5703125" style="1" customWidth="1"/>
    <col min="15580" max="15580" width="14.5703125" style="1" customWidth="1"/>
    <col min="15581" max="15581" width="12.5703125" style="1" customWidth="1"/>
    <col min="15582" max="15582" width="8.5703125" style="1" customWidth="1"/>
    <col min="15583" max="15583" width="13.42578125" style="1" customWidth="1"/>
    <col min="15584" max="15584" width="14.42578125" style="1" customWidth="1"/>
    <col min="15585" max="15585" width="9.5703125" style="1" customWidth="1"/>
    <col min="15586" max="15587" width="11.42578125" style="1"/>
    <col min="15588" max="15588" width="29.42578125" style="1" customWidth="1"/>
    <col min="15589" max="15832" width="11.42578125" style="1"/>
    <col min="15833" max="15833" width="5.5703125" style="1" customWidth="1"/>
    <col min="15834" max="15834" width="28.5703125" style="1" customWidth="1"/>
    <col min="15835" max="15835" width="10.5703125" style="1" customWidth="1"/>
    <col min="15836" max="15836" width="14.5703125" style="1" customWidth="1"/>
    <col min="15837" max="15837" width="12.5703125" style="1" customWidth="1"/>
    <col min="15838" max="15838" width="8.5703125" style="1" customWidth="1"/>
    <col min="15839" max="15839" width="13.42578125" style="1" customWidth="1"/>
    <col min="15840" max="15840" width="14.42578125" style="1" customWidth="1"/>
    <col min="15841" max="15841" width="9.5703125" style="1" customWidth="1"/>
    <col min="15842" max="15843" width="11.42578125" style="1"/>
    <col min="15844" max="15844" width="29.42578125" style="1" customWidth="1"/>
    <col min="15845" max="16088" width="11.42578125" style="1"/>
    <col min="16089" max="16089" width="5.5703125" style="1" customWidth="1"/>
    <col min="16090" max="16090" width="28.5703125" style="1" customWidth="1"/>
    <col min="16091" max="16091" width="10.5703125" style="1" customWidth="1"/>
    <col min="16092" max="16092" width="14.5703125" style="1" customWidth="1"/>
    <col min="16093" max="16093" width="12.5703125" style="1" customWidth="1"/>
    <col min="16094" max="16094" width="8.5703125" style="1" customWidth="1"/>
    <col min="16095" max="16095" width="13.42578125" style="1" customWidth="1"/>
    <col min="16096" max="16096" width="14.42578125" style="1" customWidth="1"/>
    <col min="16097" max="16097" width="9.5703125" style="1" customWidth="1"/>
    <col min="16098" max="16099" width="11.42578125" style="1"/>
    <col min="16100" max="16100" width="29.42578125" style="1" customWidth="1"/>
    <col min="16101" max="16384" width="11.42578125" style="1"/>
  </cols>
  <sheetData>
    <row r="2" spans="2:16" ht="15.75">
      <c r="B2" s="49" t="s">
        <v>29</v>
      </c>
      <c r="C2" s="49"/>
      <c r="D2" s="49"/>
      <c r="E2" s="49"/>
      <c r="F2" s="49"/>
      <c r="G2" s="49"/>
      <c r="H2" s="49"/>
      <c r="I2" s="49"/>
      <c r="J2" s="49"/>
      <c r="K2" s="49"/>
      <c r="L2" s="49"/>
      <c r="M2" s="49"/>
      <c r="N2" s="49"/>
      <c r="O2" s="49"/>
      <c r="P2" s="49"/>
    </row>
    <row r="3" spans="2:16">
      <c r="B3" s="50" t="s">
        <v>0</v>
      </c>
      <c r="C3" s="53" t="s">
        <v>1</v>
      </c>
      <c r="D3" s="54"/>
      <c r="E3" s="54"/>
      <c r="F3" s="54"/>
      <c r="G3" s="54"/>
      <c r="H3" s="54"/>
      <c r="I3" s="54"/>
      <c r="J3" s="54"/>
      <c r="K3" s="54"/>
      <c r="L3" s="54"/>
      <c r="M3" s="54"/>
      <c r="N3" s="54"/>
      <c r="O3" s="54"/>
      <c r="P3" s="55"/>
    </row>
    <row r="4" spans="2:16">
      <c r="B4" s="51"/>
      <c r="C4" s="2">
        <v>40603</v>
      </c>
      <c r="D4" s="2">
        <v>40969</v>
      </c>
      <c r="E4" s="2">
        <v>41334</v>
      </c>
      <c r="F4" s="2">
        <v>41699</v>
      </c>
      <c r="G4" s="2">
        <v>42064</v>
      </c>
      <c r="H4" s="2">
        <v>42430</v>
      </c>
      <c r="I4" s="56">
        <v>42795</v>
      </c>
      <c r="J4" s="57"/>
      <c r="K4" s="56">
        <v>43160</v>
      </c>
      <c r="L4" s="57"/>
      <c r="M4" s="56">
        <v>43525</v>
      </c>
      <c r="N4" s="57"/>
      <c r="O4" s="56">
        <v>43891</v>
      </c>
      <c r="P4" s="57"/>
    </row>
    <row r="5" spans="2:16">
      <c r="B5" s="52"/>
      <c r="C5" s="58" t="s">
        <v>2</v>
      </c>
      <c r="D5" s="59"/>
      <c r="E5" s="59"/>
      <c r="F5" s="59"/>
      <c r="G5" s="59"/>
      <c r="H5" s="59"/>
      <c r="I5" s="60"/>
      <c r="J5" s="3" t="s">
        <v>3</v>
      </c>
      <c r="K5" s="3" t="s">
        <v>2</v>
      </c>
      <c r="L5" s="3" t="s">
        <v>3</v>
      </c>
      <c r="M5" s="3" t="s">
        <v>2</v>
      </c>
      <c r="N5" s="3" t="s">
        <v>3</v>
      </c>
      <c r="O5" s="3" t="s">
        <v>2</v>
      </c>
      <c r="P5" s="3" t="s">
        <v>3</v>
      </c>
    </row>
    <row r="6" spans="2:16" ht="15" customHeight="1">
      <c r="B6" s="4" t="s">
        <v>4</v>
      </c>
      <c r="C6" s="5">
        <v>2685</v>
      </c>
      <c r="D6" s="6">
        <v>2612</v>
      </c>
      <c r="E6" s="7">
        <v>2991</v>
      </c>
      <c r="F6" s="8">
        <v>2902</v>
      </c>
      <c r="G6" s="5">
        <v>3233</v>
      </c>
      <c r="H6" s="6">
        <v>3133</v>
      </c>
      <c r="I6" s="7">
        <v>3286</v>
      </c>
      <c r="J6" s="7">
        <v>2259.3333333333267</v>
      </c>
      <c r="K6" s="8">
        <v>3035</v>
      </c>
      <c r="L6" s="8">
        <v>2099.5743589743588</v>
      </c>
      <c r="M6" s="8">
        <v>3106</v>
      </c>
      <c r="N6" s="8">
        <v>2155.7717948717891</v>
      </c>
      <c r="O6" s="8">
        <v>3233</v>
      </c>
      <c r="P6" s="8">
        <v>2255.1256410256406</v>
      </c>
    </row>
    <row r="7" spans="2:16">
      <c r="B7" s="10" t="s">
        <v>5</v>
      </c>
      <c r="C7" s="11">
        <v>6639</v>
      </c>
      <c r="D7" s="12">
        <v>7155</v>
      </c>
      <c r="E7" s="13">
        <v>7410</v>
      </c>
      <c r="F7" s="14">
        <v>7802</v>
      </c>
      <c r="G7" s="11">
        <v>8344</v>
      </c>
      <c r="H7" s="12">
        <v>8783</v>
      </c>
      <c r="I7" s="13">
        <v>9252</v>
      </c>
      <c r="J7" s="13">
        <v>7260.0435897435736</v>
      </c>
      <c r="K7" s="14">
        <v>9471</v>
      </c>
      <c r="L7" s="14">
        <v>7448.941025641031</v>
      </c>
      <c r="M7" s="14">
        <v>9631</v>
      </c>
      <c r="N7" s="14">
        <v>7576.0769230769283</v>
      </c>
      <c r="O7" s="14">
        <v>9533</v>
      </c>
      <c r="P7" s="14">
        <v>7488.8871794871711</v>
      </c>
    </row>
    <row r="8" spans="2:16">
      <c r="B8" s="15" t="s">
        <v>6</v>
      </c>
      <c r="C8" s="16" t="s">
        <v>7</v>
      </c>
      <c r="D8" s="17" t="s">
        <v>7</v>
      </c>
      <c r="E8" s="18" t="s">
        <v>7</v>
      </c>
      <c r="F8" s="19" t="s">
        <v>7</v>
      </c>
      <c r="G8" s="16" t="s">
        <v>7</v>
      </c>
      <c r="H8" s="17" t="s">
        <v>7</v>
      </c>
      <c r="I8" s="18" t="s">
        <v>7</v>
      </c>
      <c r="J8" s="18" t="s">
        <v>7</v>
      </c>
      <c r="K8" s="19" t="s">
        <v>7</v>
      </c>
      <c r="L8" s="19" t="s">
        <v>7</v>
      </c>
      <c r="M8" s="19" t="s">
        <v>7</v>
      </c>
      <c r="N8" s="19" t="s">
        <v>7</v>
      </c>
      <c r="O8" s="19" t="s">
        <v>7</v>
      </c>
      <c r="P8" s="19" t="s">
        <v>7</v>
      </c>
    </row>
    <row r="9" spans="2:16">
      <c r="B9" s="10" t="s">
        <v>8</v>
      </c>
      <c r="C9" s="11">
        <v>3603</v>
      </c>
      <c r="D9" s="12">
        <v>3585</v>
      </c>
      <c r="E9" s="13">
        <v>3706</v>
      </c>
      <c r="F9" s="14">
        <v>3625</v>
      </c>
      <c r="G9" s="11">
        <v>3971</v>
      </c>
      <c r="H9" s="12">
        <v>4065</v>
      </c>
      <c r="I9" s="13">
        <v>4274</v>
      </c>
      <c r="J9" s="13">
        <v>3364.3846153846275</v>
      </c>
      <c r="K9" s="14">
        <v>4404</v>
      </c>
      <c r="L9" s="14">
        <v>3460.7230769230778</v>
      </c>
      <c r="M9" s="14">
        <v>4564</v>
      </c>
      <c r="N9" s="14">
        <v>3575.5128205128112</v>
      </c>
      <c r="O9" s="14">
        <v>4715</v>
      </c>
      <c r="P9" s="14">
        <v>3716.5076923076949</v>
      </c>
    </row>
    <row r="10" spans="2:16">
      <c r="B10" s="15" t="s">
        <v>9</v>
      </c>
      <c r="C10" s="16">
        <v>341</v>
      </c>
      <c r="D10" s="17">
        <v>314</v>
      </c>
      <c r="E10" s="18">
        <v>341</v>
      </c>
      <c r="F10" s="19">
        <v>283</v>
      </c>
      <c r="G10" s="16">
        <v>292</v>
      </c>
      <c r="H10" s="17">
        <v>248</v>
      </c>
      <c r="I10" s="18">
        <v>176</v>
      </c>
      <c r="J10" s="18">
        <v>135.91794871794872</v>
      </c>
      <c r="K10" s="19">
        <v>226</v>
      </c>
      <c r="L10" s="19">
        <v>166.83333333333331</v>
      </c>
      <c r="M10" s="19">
        <v>246</v>
      </c>
      <c r="N10" s="19">
        <v>182.42307692307693</v>
      </c>
      <c r="O10" s="19">
        <v>254</v>
      </c>
      <c r="P10" s="19">
        <v>185.95641025641032</v>
      </c>
    </row>
    <row r="11" spans="2:16">
      <c r="B11" s="10" t="s">
        <v>10</v>
      </c>
      <c r="C11" s="11">
        <v>1013</v>
      </c>
      <c r="D11" s="12">
        <v>1171</v>
      </c>
      <c r="E11" s="13">
        <v>1090</v>
      </c>
      <c r="F11" s="14">
        <v>303</v>
      </c>
      <c r="G11" s="11">
        <v>311</v>
      </c>
      <c r="H11" s="12">
        <v>316</v>
      </c>
      <c r="I11" s="13">
        <v>139</v>
      </c>
      <c r="J11" s="13">
        <v>93.8333333333333</v>
      </c>
      <c r="K11" s="14">
        <v>110</v>
      </c>
      <c r="L11" s="14">
        <v>72.017948717948698</v>
      </c>
      <c r="M11" s="14">
        <v>119</v>
      </c>
      <c r="N11" s="14">
        <v>74.033333333333317</v>
      </c>
      <c r="O11" s="14">
        <v>99</v>
      </c>
      <c r="P11" s="14">
        <v>59.997435897435864</v>
      </c>
    </row>
    <row r="12" spans="2:16">
      <c r="B12" s="15" t="s">
        <v>11</v>
      </c>
      <c r="C12" s="16">
        <v>2635</v>
      </c>
      <c r="D12" s="17">
        <v>2837</v>
      </c>
      <c r="E12" s="18">
        <v>2837</v>
      </c>
      <c r="F12" s="19">
        <v>2579</v>
      </c>
      <c r="G12" s="16">
        <v>2758</v>
      </c>
      <c r="H12" s="17">
        <v>2705</v>
      </c>
      <c r="I12" s="18">
        <v>2751</v>
      </c>
      <c r="J12" s="18">
        <v>2105.9076923076905</v>
      </c>
      <c r="K12" s="19">
        <v>2634</v>
      </c>
      <c r="L12" s="19">
        <v>2005.9282051282019</v>
      </c>
      <c r="M12" s="19">
        <v>2524</v>
      </c>
      <c r="N12" s="19">
        <v>1981.5076923076895</v>
      </c>
      <c r="O12" s="19">
        <v>2481</v>
      </c>
      <c r="P12" s="19">
        <v>1926.4564102564059</v>
      </c>
    </row>
    <row r="13" spans="2:16">
      <c r="B13" s="10" t="s">
        <v>12</v>
      </c>
      <c r="C13" s="11">
        <v>1652</v>
      </c>
      <c r="D13" s="12">
        <v>1720</v>
      </c>
      <c r="E13" s="13">
        <v>1750</v>
      </c>
      <c r="F13" s="14">
        <v>1777</v>
      </c>
      <c r="G13" s="11">
        <v>1854</v>
      </c>
      <c r="H13" s="12">
        <v>1891</v>
      </c>
      <c r="I13" s="13">
        <v>1961</v>
      </c>
      <c r="J13" s="13">
        <v>1530.7128205128197</v>
      </c>
      <c r="K13" s="14">
        <v>2069</v>
      </c>
      <c r="L13" s="14">
        <v>1625.5538461538454</v>
      </c>
      <c r="M13" s="14">
        <v>2028</v>
      </c>
      <c r="N13" s="14">
        <v>1589.5461538461507</v>
      </c>
      <c r="O13" s="14">
        <v>2090</v>
      </c>
      <c r="P13" s="14">
        <v>1640.8846153846166</v>
      </c>
    </row>
    <row r="14" spans="2:16">
      <c r="B14" s="15" t="s">
        <v>13</v>
      </c>
      <c r="C14" s="16">
        <v>2666</v>
      </c>
      <c r="D14" s="17">
        <v>2753</v>
      </c>
      <c r="E14" s="18">
        <v>2848</v>
      </c>
      <c r="F14" s="19">
        <v>3107</v>
      </c>
      <c r="G14" s="16">
        <v>3482</v>
      </c>
      <c r="H14" s="17">
        <v>3535</v>
      </c>
      <c r="I14" s="18">
        <v>3631</v>
      </c>
      <c r="J14" s="18">
        <v>2426.4743589743548</v>
      </c>
      <c r="K14" s="19">
        <v>3819</v>
      </c>
      <c r="L14" s="19">
        <v>2548.3179487179491</v>
      </c>
      <c r="M14" s="19">
        <v>3956</v>
      </c>
      <c r="N14" s="19">
        <v>2641.4769230769321</v>
      </c>
      <c r="O14" s="19">
        <v>3959</v>
      </c>
      <c r="P14" s="19">
        <v>2634.0769230769229</v>
      </c>
    </row>
    <row r="15" spans="2:16">
      <c r="B15" s="10" t="s">
        <v>30</v>
      </c>
      <c r="C15" s="11">
        <v>553</v>
      </c>
      <c r="D15" s="12">
        <v>528</v>
      </c>
      <c r="E15" s="13">
        <v>450</v>
      </c>
      <c r="F15" s="14">
        <v>420</v>
      </c>
      <c r="G15" s="11" t="s">
        <v>14</v>
      </c>
      <c r="H15" s="12">
        <v>362</v>
      </c>
      <c r="I15" s="13">
        <v>345</v>
      </c>
      <c r="J15" s="13">
        <v>247.41282051282067</v>
      </c>
      <c r="K15" s="14">
        <v>342</v>
      </c>
      <c r="L15" s="14">
        <v>239.53846153846172</v>
      </c>
      <c r="M15" s="14">
        <v>327</v>
      </c>
      <c r="N15" s="14">
        <v>223.26410256410233</v>
      </c>
      <c r="O15" s="14">
        <v>305</v>
      </c>
      <c r="P15" s="14">
        <v>204.44102564102585</v>
      </c>
    </row>
    <row r="16" spans="2:16">
      <c r="B16" s="15" t="s">
        <v>15</v>
      </c>
      <c r="C16" s="16">
        <v>923</v>
      </c>
      <c r="D16" s="17">
        <v>897</v>
      </c>
      <c r="E16" s="18">
        <v>900</v>
      </c>
      <c r="F16" s="19">
        <v>918</v>
      </c>
      <c r="G16" s="16">
        <v>927</v>
      </c>
      <c r="H16" s="17">
        <v>919</v>
      </c>
      <c r="I16" s="18">
        <v>829</v>
      </c>
      <c r="J16" s="18">
        <v>659.93076923076944</v>
      </c>
      <c r="K16" s="19">
        <v>912</v>
      </c>
      <c r="L16" s="19">
        <v>729.21538461538455</v>
      </c>
      <c r="M16" s="19">
        <v>890</v>
      </c>
      <c r="N16" s="19">
        <v>709.88461538461547</v>
      </c>
      <c r="O16" s="19">
        <v>904</v>
      </c>
      <c r="P16" s="19">
        <v>717.78461538461488</v>
      </c>
    </row>
    <row r="17" spans="2:17">
      <c r="B17" s="10" t="s">
        <v>16</v>
      </c>
      <c r="C17" s="11">
        <v>167</v>
      </c>
      <c r="D17" s="12">
        <v>173</v>
      </c>
      <c r="E17" s="13">
        <v>199</v>
      </c>
      <c r="F17" s="14">
        <v>191</v>
      </c>
      <c r="G17" s="11">
        <v>206</v>
      </c>
      <c r="H17" s="12">
        <v>234</v>
      </c>
      <c r="I17" s="13">
        <v>261</v>
      </c>
      <c r="J17" s="13">
        <v>191.61025641025648</v>
      </c>
      <c r="K17" s="14">
        <v>220</v>
      </c>
      <c r="L17" s="14">
        <v>172.16410256410256</v>
      </c>
      <c r="M17" s="14">
        <v>189</v>
      </c>
      <c r="N17" s="14">
        <v>145.82307692307688</v>
      </c>
      <c r="O17" s="14">
        <v>222</v>
      </c>
      <c r="P17" s="14">
        <v>177.23589743589747</v>
      </c>
    </row>
    <row r="18" spans="2:17">
      <c r="B18" s="15" t="s">
        <v>17</v>
      </c>
      <c r="C18" s="16">
        <v>5885</v>
      </c>
      <c r="D18" s="17">
        <v>6080</v>
      </c>
      <c r="E18" s="18">
        <v>6267</v>
      </c>
      <c r="F18" s="19">
        <v>6428</v>
      </c>
      <c r="G18" s="16">
        <v>6669</v>
      </c>
      <c r="H18" s="17">
        <v>6916</v>
      </c>
      <c r="I18" s="18">
        <v>7125</v>
      </c>
      <c r="J18" s="18">
        <v>5690.6128205128089</v>
      </c>
      <c r="K18" s="19">
        <v>7420</v>
      </c>
      <c r="L18" s="19">
        <v>5916.3794871795071</v>
      </c>
      <c r="M18" s="19">
        <v>7596</v>
      </c>
      <c r="N18" s="19">
        <v>6057.9871794871633</v>
      </c>
      <c r="O18" s="19">
        <v>8095</v>
      </c>
      <c r="P18" s="19">
        <v>6536.4974358974268</v>
      </c>
    </row>
    <row r="19" spans="2:17">
      <c r="B19" s="10" t="s">
        <v>18</v>
      </c>
      <c r="C19" s="11">
        <v>2293</v>
      </c>
      <c r="D19" s="12">
        <v>2398</v>
      </c>
      <c r="E19" s="13">
        <v>2422</v>
      </c>
      <c r="F19" s="14">
        <v>2509</v>
      </c>
      <c r="G19" s="11">
        <v>2650</v>
      </c>
      <c r="H19" s="12">
        <v>2736</v>
      </c>
      <c r="I19" s="13">
        <v>2848</v>
      </c>
      <c r="J19" s="13">
        <v>2097.6025641025635</v>
      </c>
      <c r="K19" s="14">
        <v>3031</v>
      </c>
      <c r="L19" s="14">
        <v>2211.7384615384635</v>
      </c>
      <c r="M19" s="14">
        <v>3098</v>
      </c>
      <c r="N19" s="14">
        <v>2275.0205128205153</v>
      </c>
      <c r="O19" s="14">
        <v>3150</v>
      </c>
      <c r="P19" s="14">
        <v>2344.8871794871793</v>
      </c>
    </row>
    <row r="20" spans="2:17">
      <c r="B20" s="15" t="s">
        <v>19</v>
      </c>
      <c r="C20" s="16">
        <v>696</v>
      </c>
      <c r="D20" s="17">
        <v>673</v>
      </c>
      <c r="E20" s="18">
        <v>712</v>
      </c>
      <c r="F20" s="19">
        <v>747</v>
      </c>
      <c r="G20" s="16">
        <v>769</v>
      </c>
      <c r="H20" s="17">
        <v>779</v>
      </c>
      <c r="I20" s="18">
        <v>788</v>
      </c>
      <c r="J20" s="18">
        <v>574.1512820512819</v>
      </c>
      <c r="K20" s="19">
        <v>810</v>
      </c>
      <c r="L20" s="19">
        <v>581.82564102564027</v>
      </c>
      <c r="M20" s="19">
        <v>817</v>
      </c>
      <c r="N20" s="19">
        <v>590.11538461538464</v>
      </c>
      <c r="O20" s="19">
        <v>818</v>
      </c>
      <c r="P20" s="19">
        <v>594.05128205128267</v>
      </c>
    </row>
    <row r="21" spans="2:17">
      <c r="B21" s="20" t="s">
        <v>20</v>
      </c>
      <c r="C21" s="21" t="s">
        <v>14</v>
      </c>
      <c r="D21" s="22" t="s">
        <v>14</v>
      </c>
      <c r="E21" s="23" t="s">
        <v>14</v>
      </c>
      <c r="F21" s="24" t="s">
        <v>14</v>
      </c>
      <c r="G21" s="21" t="s">
        <v>14</v>
      </c>
      <c r="H21" s="22">
        <v>40</v>
      </c>
      <c r="I21" s="23">
        <f>[8]Tab118_i60_lm21!I21-[8]Tab118oh_i60oh_lm21!I21</f>
        <v>26</v>
      </c>
      <c r="J21" s="23">
        <v>23.038461538461533</v>
      </c>
      <c r="K21" s="23">
        <f>[8]Tab118_i60_lm21!K21-[8]Tab118oh_i60oh_lm21!K21</f>
        <v>25</v>
      </c>
      <c r="L21" s="23">
        <v>21.794871794871792</v>
      </c>
      <c r="M21" s="24">
        <v>24</v>
      </c>
      <c r="N21" s="24">
        <v>21.997435897435896</v>
      </c>
      <c r="O21" s="24">
        <v>18</v>
      </c>
      <c r="P21" s="24">
        <v>16.115384615384613</v>
      </c>
    </row>
    <row r="22" spans="2:17">
      <c r="B22" s="25" t="s">
        <v>21</v>
      </c>
      <c r="C22" s="26">
        <f>SUM(C8,C9,C13,C18,C19,C21)</f>
        <v>13433</v>
      </c>
      <c r="D22" s="26">
        <f t="shared" ref="D22:O22" si="0">SUM(D8,D9,D13,D18,D19,D21)</f>
        <v>13783</v>
      </c>
      <c r="E22" s="26">
        <f t="shared" si="0"/>
        <v>14145</v>
      </c>
      <c r="F22" s="26">
        <f t="shared" si="0"/>
        <v>14339</v>
      </c>
      <c r="G22" s="26">
        <f t="shared" si="0"/>
        <v>15144</v>
      </c>
      <c r="H22" s="26">
        <f t="shared" si="0"/>
        <v>15648</v>
      </c>
      <c r="I22" s="26">
        <f t="shared" si="0"/>
        <v>16234</v>
      </c>
      <c r="J22" s="26">
        <f t="shared" si="0"/>
        <v>12706.351282051281</v>
      </c>
      <c r="K22" s="26">
        <f t="shared" si="0"/>
        <v>16949</v>
      </c>
      <c r="L22" s="26">
        <f t="shared" si="0"/>
        <v>13236.189743589764</v>
      </c>
      <c r="M22" s="26">
        <f t="shared" si="0"/>
        <v>17310</v>
      </c>
      <c r="N22" s="26">
        <f t="shared" si="0"/>
        <v>13520.064102564076</v>
      </c>
      <c r="O22" s="26">
        <f t="shared" si="0"/>
        <v>18068</v>
      </c>
      <c r="P22" s="26">
        <f>SUM(P8,P9,P13,P18,P19,P21)</f>
        <v>14254.892307692302</v>
      </c>
    </row>
    <row r="23" spans="2:17">
      <c r="B23" s="27" t="s">
        <v>22</v>
      </c>
      <c r="C23" s="28">
        <f>SUM(C6:C7,C10:C12,C14:C17,C20)</f>
        <v>18318</v>
      </c>
      <c r="D23" s="28">
        <f t="shared" ref="D23:O23" si="1">SUM(D6:D7,D10:D12,D14:D17,D20)</f>
        <v>19113</v>
      </c>
      <c r="E23" s="28">
        <f t="shared" si="1"/>
        <v>19778</v>
      </c>
      <c r="F23" s="28">
        <f t="shared" si="1"/>
        <v>19252</v>
      </c>
      <c r="G23" s="28">
        <f t="shared" si="1"/>
        <v>20322</v>
      </c>
      <c r="H23" s="28">
        <f t="shared" si="1"/>
        <v>21014</v>
      </c>
      <c r="I23" s="28">
        <f t="shared" si="1"/>
        <v>21458</v>
      </c>
      <c r="J23" s="28">
        <f t="shared" si="1"/>
        <v>15954.615384615356</v>
      </c>
      <c r="K23" s="28">
        <f>SUM(K6:K7,K10:K12,K14:K17,K20)</f>
        <v>21579</v>
      </c>
      <c r="L23" s="28">
        <f>SUM(L6:L7,L10:L12,L14:L17,L20)</f>
        <v>16064.356410256412</v>
      </c>
      <c r="M23" s="28">
        <f t="shared" si="1"/>
        <v>21805</v>
      </c>
      <c r="N23" s="28">
        <f t="shared" si="1"/>
        <v>16280.376923076929</v>
      </c>
      <c r="O23" s="28">
        <f t="shared" si="1"/>
        <v>21808</v>
      </c>
      <c r="P23" s="28">
        <f>SUM(P6:P7,P10:P12,P14:P17,P20)</f>
        <v>16244.012820512808</v>
      </c>
    </row>
    <row r="24" spans="2:17">
      <c r="B24" s="29" t="s">
        <v>23</v>
      </c>
      <c r="C24" s="30">
        <f>SUM(C6:C21)</f>
        <v>31751</v>
      </c>
      <c r="D24" s="30">
        <f t="shared" ref="D24:P24" si="2">SUM(D6:D21)</f>
        <v>32896</v>
      </c>
      <c r="E24" s="30">
        <f t="shared" si="2"/>
        <v>33923</v>
      </c>
      <c r="F24" s="30">
        <f t="shared" si="2"/>
        <v>33591</v>
      </c>
      <c r="G24" s="30">
        <f t="shared" si="2"/>
        <v>35466</v>
      </c>
      <c r="H24" s="30">
        <f t="shared" si="2"/>
        <v>36662</v>
      </c>
      <c r="I24" s="30">
        <f t="shared" si="2"/>
        <v>37692</v>
      </c>
      <c r="J24" s="30">
        <f t="shared" si="2"/>
        <v>28660.966666666638</v>
      </c>
      <c r="K24" s="30">
        <f t="shared" si="2"/>
        <v>38528</v>
      </c>
      <c r="L24" s="30">
        <f t="shared" si="2"/>
        <v>29300.546153846175</v>
      </c>
      <c r="M24" s="30">
        <f t="shared" si="2"/>
        <v>39115</v>
      </c>
      <c r="N24" s="30">
        <f t="shared" si="2"/>
        <v>29800.441025641001</v>
      </c>
      <c r="O24" s="30">
        <f t="shared" si="2"/>
        <v>39876</v>
      </c>
      <c r="P24" s="30">
        <f t="shared" si="2"/>
        <v>30498.905128205108</v>
      </c>
      <c r="Q24" s="31"/>
    </row>
    <row r="25" spans="2:17" ht="15" customHeight="1">
      <c r="B25" s="62" t="s">
        <v>24</v>
      </c>
      <c r="C25" s="62"/>
      <c r="D25" s="62"/>
      <c r="E25" s="62"/>
      <c r="F25" s="62"/>
      <c r="G25" s="62"/>
      <c r="H25" s="62"/>
      <c r="I25" s="62"/>
      <c r="J25" s="62"/>
      <c r="K25" s="62"/>
      <c r="L25" s="62"/>
      <c r="M25" s="62"/>
      <c r="N25" s="62"/>
      <c r="O25" s="62"/>
      <c r="P25" s="62"/>
    </row>
    <row r="26" spans="2:17">
      <c r="B26" s="63" t="s">
        <v>25</v>
      </c>
      <c r="C26" s="63"/>
      <c r="D26" s="63"/>
      <c r="E26" s="63"/>
      <c r="F26" s="63"/>
      <c r="G26" s="63"/>
      <c r="H26" s="63"/>
      <c r="I26" s="63"/>
      <c r="J26" s="63"/>
      <c r="K26" s="63"/>
      <c r="L26" s="63"/>
      <c r="M26" s="63"/>
      <c r="N26" s="63"/>
      <c r="O26" s="63"/>
      <c r="P26" s="63"/>
    </row>
    <row r="27" spans="2:17" ht="28.9" customHeight="1">
      <c r="B27" s="61" t="s">
        <v>26</v>
      </c>
      <c r="C27" s="61"/>
      <c r="D27" s="61"/>
      <c r="E27" s="61"/>
      <c r="F27" s="61"/>
      <c r="G27" s="61"/>
      <c r="H27" s="61"/>
      <c r="I27" s="61"/>
      <c r="J27" s="61"/>
      <c r="K27" s="61"/>
      <c r="L27" s="61"/>
      <c r="M27" s="61"/>
      <c r="N27" s="61"/>
      <c r="O27" s="61"/>
      <c r="P27" s="61"/>
    </row>
    <row r="28" spans="2:17" ht="44.65" customHeight="1">
      <c r="B28" s="61" t="s">
        <v>27</v>
      </c>
      <c r="C28" s="61"/>
      <c r="D28" s="61"/>
      <c r="E28" s="61"/>
      <c r="F28" s="61"/>
      <c r="G28" s="61"/>
      <c r="H28" s="61"/>
      <c r="I28" s="61"/>
      <c r="J28" s="61"/>
      <c r="K28" s="61"/>
      <c r="L28" s="61"/>
      <c r="M28" s="61"/>
      <c r="N28" s="61"/>
      <c r="O28" s="61"/>
      <c r="P28" s="61"/>
    </row>
    <row r="29" spans="2:17" ht="14.65" customHeight="1">
      <c r="B29" s="61" t="s">
        <v>28</v>
      </c>
      <c r="C29" s="61"/>
      <c r="D29" s="61"/>
      <c r="E29" s="61"/>
      <c r="F29" s="61"/>
      <c r="G29" s="61"/>
      <c r="H29" s="61"/>
      <c r="I29" s="61"/>
      <c r="J29" s="61"/>
      <c r="K29" s="61"/>
      <c r="L29" s="61"/>
      <c r="M29" s="61"/>
      <c r="N29" s="61"/>
      <c r="O29" s="61"/>
      <c r="P29" s="61"/>
    </row>
    <row r="30" spans="2:17" ht="30" customHeight="1">
      <c r="B30" s="46" t="s">
        <v>31</v>
      </c>
      <c r="C30" s="46"/>
      <c r="D30" s="46"/>
      <c r="E30" s="46"/>
      <c r="F30" s="46"/>
      <c r="G30" s="46"/>
      <c r="H30" s="46"/>
      <c r="I30" s="46"/>
      <c r="J30" s="46"/>
      <c r="K30" s="46"/>
      <c r="L30" s="46"/>
      <c r="M30" s="46"/>
      <c r="N30" s="46"/>
      <c r="O30" s="46"/>
      <c r="P30" s="46"/>
    </row>
    <row r="31" spans="2:17" ht="28.5" customHeight="1">
      <c r="B31" s="61" t="s">
        <v>32</v>
      </c>
      <c r="C31" s="61"/>
      <c r="D31" s="61"/>
      <c r="E31" s="61"/>
      <c r="F31" s="61"/>
      <c r="G31" s="61"/>
      <c r="H31" s="61"/>
      <c r="I31" s="61"/>
      <c r="J31" s="61"/>
      <c r="K31" s="61"/>
      <c r="L31" s="61"/>
      <c r="M31" s="61"/>
      <c r="N31" s="61"/>
      <c r="O31" s="61"/>
      <c r="P31" s="61"/>
    </row>
    <row r="32" spans="2:17">
      <c r="L32" s="9"/>
      <c r="M32" s="9"/>
      <c r="N32" s="9"/>
      <c r="O32" s="9"/>
      <c r="P32" s="9"/>
    </row>
  </sheetData>
  <mergeCells count="15">
    <mergeCell ref="B31:P31"/>
    <mergeCell ref="B2:P2"/>
    <mergeCell ref="B3:B5"/>
    <mergeCell ref="C3:P3"/>
    <mergeCell ref="I4:J4"/>
    <mergeCell ref="K4:L4"/>
    <mergeCell ref="M4:N4"/>
    <mergeCell ref="O4:P4"/>
    <mergeCell ref="C5:I5"/>
    <mergeCell ref="B25:P25"/>
    <mergeCell ref="B26:P26"/>
    <mergeCell ref="B27:P27"/>
    <mergeCell ref="B28:P28"/>
    <mergeCell ref="B29:P29"/>
    <mergeCell ref="B30:P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3B0BEA-3264-4E85-9DEC-38D4C279F213}">
  <ds:schemaRefs>
    <ds:schemaRef ds:uri="http://schemas.microsoft.com/sharepoint/v3/contenttype/forms"/>
  </ds:schemaRefs>
</ds:datastoreItem>
</file>

<file path=customXml/itemProps2.xml><?xml version="1.0" encoding="utf-8"?>
<ds:datastoreItem xmlns:ds="http://schemas.openxmlformats.org/officeDocument/2006/customXml" ds:itemID="{764D28EC-EC16-47C5-AA35-E45CAC50D8DB}">
  <ds:schemaRefs>
    <ds:schemaRef ds:uri="http://purl.org/dc/dcmitype/"/>
    <ds:schemaRef ds:uri="http://purl.org/dc/terms/"/>
    <ds:schemaRef ds:uri="71ea3402-ccc5-4626-b376-cfd2cbafb61f"/>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1F3F161-13C1-46F0-8131-1660C009E7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2021-02-17T12:57:40Z</dcterms:created>
  <dcterms:modified xsi:type="dcterms:W3CDTF">2023-07-11T09:28:48Z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