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0" documentId="13_ncr:1_{CEA4F654-9B8D-4765-8006-CF40DCFD342A}" xr6:coauthVersionLast="47" xr6:coauthVersionMax="47" xr10:uidLastSave="{00000000-0000-0000-0000-000000000000}"/>
  <bookViews>
    <workbookView xWindow="38292" yWindow="4380" windowWidth="29016" windowHeight="15696" tabRatio="500" xr2:uid="{00000000-000D-0000-FFFF-FFFF00000000}"/>
  </bookViews>
  <sheets>
    <sheet name="Inhalt" sheetId="23" r:id="rId1"/>
    <sheet name="01.03.2023 - Tab 116h" sheetId="26" r:id="rId2"/>
    <sheet name="01.03.2022 - Tab 116h" sheetId="25" r:id="rId3"/>
    <sheet name="01.03.2021 - Tab 116h" sheetId="22" r:id="rId4"/>
    <sheet name="01.03.2020 - Tab 116h" sheetId="24" r:id="rId5"/>
    <sheet name="01.03.2019 - Tab 116h" sheetId="21" r:id="rId6"/>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4" i="25" l="1"/>
  <c r="H24" i="25"/>
  <c r="G24" i="25"/>
  <c r="F23" i="25"/>
  <c r="E23" i="25"/>
  <c r="H23" i="25" s="1"/>
  <c r="D23" i="25"/>
  <c r="G23" i="25" s="1"/>
  <c r="C23" i="25"/>
  <c r="I23" i="25" s="1"/>
  <c r="F22" i="25"/>
  <c r="I22" i="25" s="1"/>
  <c r="E22" i="25"/>
  <c r="H22" i="25" s="1"/>
  <c r="D22" i="25"/>
  <c r="G22" i="25" s="1"/>
  <c r="C22" i="25"/>
  <c r="I21" i="25"/>
  <c r="H21" i="25"/>
  <c r="G21" i="25"/>
  <c r="I20" i="25"/>
  <c r="H20" i="25"/>
  <c r="G20" i="25"/>
  <c r="I19" i="25"/>
  <c r="H19" i="25"/>
  <c r="G19" i="25"/>
  <c r="I18" i="25"/>
  <c r="H18" i="25"/>
  <c r="G18" i="25"/>
  <c r="I17" i="25"/>
  <c r="H17" i="25"/>
  <c r="G17" i="25"/>
  <c r="I16" i="25"/>
  <c r="H16" i="25"/>
  <c r="G16" i="25"/>
  <c r="I15" i="25"/>
  <c r="H15" i="25"/>
  <c r="G15" i="25"/>
  <c r="I14" i="25"/>
  <c r="H14" i="25"/>
  <c r="G14" i="25"/>
  <c r="I13" i="25"/>
  <c r="H13" i="25"/>
  <c r="G13" i="25"/>
  <c r="I12" i="25"/>
  <c r="H12" i="25"/>
  <c r="G12" i="25"/>
  <c r="I11" i="25"/>
  <c r="H11" i="25"/>
  <c r="G11" i="25"/>
  <c r="I10" i="25"/>
  <c r="H10" i="25"/>
  <c r="G10" i="25"/>
  <c r="I9" i="25"/>
  <c r="H9" i="25"/>
  <c r="G9" i="25"/>
  <c r="I7" i="25"/>
  <c r="H7" i="25"/>
  <c r="G7" i="25"/>
  <c r="I6" i="25"/>
  <c r="H6" i="25"/>
  <c r="G6" i="25"/>
  <c r="I24" i="21"/>
  <c r="H24" i="21"/>
  <c r="G24" i="21"/>
  <c r="I23" i="21"/>
  <c r="F23" i="21"/>
  <c r="E23" i="21"/>
  <c r="H23" i="21" s="1"/>
  <c r="D23" i="21"/>
  <c r="C23" i="21"/>
  <c r="G23" i="21" s="1"/>
  <c r="H22" i="21"/>
  <c r="F22" i="21"/>
  <c r="I22" i="21" s="1"/>
  <c r="E22" i="21"/>
  <c r="D22" i="21"/>
  <c r="G22" i="21" s="1"/>
  <c r="C22" i="21"/>
  <c r="I21" i="21"/>
  <c r="G21" i="21"/>
  <c r="I20" i="21"/>
  <c r="H20" i="21"/>
  <c r="G20" i="21"/>
  <c r="I19" i="21"/>
  <c r="H19" i="21"/>
  <c r="G19" i="21"/>
  <c r="I18" i="21"/>
  <c r="H18" i="21"/>
  <c r="G18" i="21"/>
  <c r="I17" i="21"/>
  <c r="H17" i="21"/>
  <c r="G17" i="21"/>
  <c r="I16" i="21"/>
  <c r="H16" i="21"/>
  <c r="G16" i="21"/>
  <c r="I15" i="21"/>
  <c r="H15" i="21"/>
  <c r="G15" i="21"/>
  <c r="I14" i="21"/>
  <c r="H14" i="21"/>
  <c r="G14" i="21"/>
  <c r="I13" i="21"/>
  <c r="H13" i="21"/>
  <c r="G13" i="21"/>
  <c r="I12" i="21"/>
  <c r="H12" i="21"/>
  <c r="G12" i="21"/>
  <c r="I11" i="21"/>
  <c r="G11" i="21"/>
  <c r="I10" i="21"/>
  <c r="H10" i="21"/>
  <c r="G10" i="21"/>
  <c r="I9" i="21"/>
  <c r="H9" i="21"/>
  <c r="G9" i="21"/>
  <c r="I7" i="21"/>
  <c r="H7" i="21"/>
  <c r="G7" i="21"/>
  <c r="I6" i="21"/>
  <c r="H6" i="21"/>
  <c r="G6" i="21"/>
  <c r="I24" i="24" l="1"/>
  <c r="H24" i="24"/>
  <c r="G24" i="24"/>
  <c r="I23" i="24"/>
  <c r="F23" i="24"/>
  <c r="E23" i="24"/>
  <c r="H23" i="24" s="1"/>
  <c r="D23" i="24"/>
  <c r="G23" i="24" s="1"/>
  <c r="C23" i="24"/>
  <c r="I22" i="24"/>
  <c r="H22" i="24"/>
  <c r="F22" i="24"/>
  <c r="E22" i="24"/>
  <c r="D22" i="24"/>
  <c r="G22" i="24" s="1"/>
  <c r="C22" i="24"/>
  <c r="I21" i="24"/>
  <c r="G21" i="24"/>
  <c r="I20" i="24"/>
  <c r="H20" i="24"/>
  <c r="G20" i="24"/>
  <c r="I19" i="24"/>
  <c r="H19" i="24"/>
  <c r="G19" i="24"/>
  <c r="I18" i="24"/>
  <c r="H18" i="24"/>
  <c r="G18" i="24"/>
  <c r="I17" i="24"/>
  <c r="H17" i="24"/>
  <c r="G17" i="24"/>
  <c r="I16" i="24"/>
  <c r="H16" i="24"/>
  <c r="G16" i="24"/>
  <c r="I15" i="24"/>
  <c r="H15" i="24"/>
  <c r="G15" i="24"/>
  <c r="I14" i="24"/>
  <c r="H14" i="24"/>
  <c r="G14" i="24"/>
  <c r="I13" i="24"/>
  <c r="H13" i="24"/>
  <c r="G13" i="24"/>
  <c r="I12" i="24"/>
  <c r="H12" i="24"/>
  <c r="G12" i="24"/>
  <c r="I11" i="24"/>
  <c r="G11" i="24"/>
  <c r="I10" i="24"/>
  <c r="H10" i="24"/>
  <c r="G10" i="24"/>
  <c r="I9" i="24"/>
  <c r="H9" i="24"/>
  <c r="G9" i="24"/>
  <c r="I7" i="24"/>
  <c r="H7" i="24"/>
  <c r="G7" i="24"/>
  <c r="I6" i="24"/>
  <c r="H6" i="24"/>
  <c r="G6" i="24"/>
  <c r="I24" i="22" l="1"/>
  <c r="H24" i="22"/>
  <c r="G24" i="22"/>
  <c r="F23" i="22"/>
  <c r="I23" i="22" s="1"/>
  <c r="E23" i="22"/>
  <c r="H23" i="22" s="1"/>
  <c r="D23" i="22"/>
  <c r="G23" i="22" s="1"/>
  <c r="C23" i="22"/>
  <c r="F22" i="22"/>
  <c r="I22" i="22" s="1"/>
  <c r="E22" i="22"/>
  <c r="H22" i="22" s="1"/>
  <c r="D22" i="22"/>
  <c r="C22" i="22"/>
  <c r="G22" i="22" s="1"/>
  <c r="I21" i="22"/>
  <c r="H21" i="22"/>
  <c r="G21" i="22"/>
  <c r="I20" i="22"/>
  <c r="H20" i="22"/>
  <c r="G20" i="22"/>
  <c r="I19" i="22"/>
  <c r="H19" i="22"/>
  <c r="G19" i="22"/>
  <c r="I18" i="22"/>
  <c r="H18" i="22"/>
  <c r="G18" i="22"/>
  <c r="I17" i="22"/>
  <c r="H17" i="22"/>
  <c r="G17" i="22"/>
  <c r="I16" i="22"/>
  <c r="H16" i="22"/>
  <c r="G16" i="22"/>
  <c r="I15" i="22"/>
  <c r="H15" i="22"/>
  <c r="G15" i="22"/>
  <c r="I14" i="22"/>
  <c r="H14" i="22"/>
  <c r="G14" i="22"/>
  <c r="I13" i="22"/>
  <c r="H13" i="22"/>
  <c r="G13" i="22"/>
  <c r="I12" i="22"/>
  <c r="H12" i="22"/>
  <c r="G12" i="22"/>
  <c r="I11" i="22"/>
  <c r="H11" i="22"/>
  <c r="G11" i="22"/>
  <c r="I10" i="22"/>
  <c r="H10" i="22"/>
  <c r="G10" i="22"/>
  <c r="I9" i="22"/>
  <c r="H9" i="22"/>
  <c r="G9" i="22"/>
  <c r="I7" i="22"/>
  <c r="H7" i="22"/>
  <c r="G7" i="22"/>
  <c r="I6" i="22"/>
  <c r="H6" i="22"/>
  <c r="G6" i="22"/>
</calcChain>
</file>

<file path=xl/sharedStrings.xml><?xml version="1.0" encoding="utf-8"?>
<sst xmlns="http://schemas.openxmlformats.org/spreadsheetml/2006/main" count="233" uniqueCount="55">
  <si>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</si>
  <si>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</si>
  <si>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</si>
  <si>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</si>
  <si>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</si>
  <si>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</si>
  <si>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</si>
  <si>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</si>
  <si>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</si>
  <si>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</si>
  <si>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</si>
  <si>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</si>
  <si>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</si>
  <si>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</si>
  <si>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</si>
  <si>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</si>
  <si>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</si>
  <si>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</si>
  <si>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</si>
  <si>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</si>
  <si>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Bundesland</t>
  </si>
  <si>
    <t>-</t>
  </si>
  <si>
    <t>Inhaltsverzeichnis</t>
  </si>
  <si>
    <t>Datenjahr</t>
  </si>
  <si>
    <t>Link</t>
  </si>
  <si>
    <t>Tab116h_i58h_lm22: Hortgruppen* nach Anzahl der Kinder pro Gruppe (Gruppengröße) in den Bundesländern am 01.03.2021** (Anzahl; Anteil in %)</t>
  </si>
  <si>
    <t>Gruppen insgesamt</t>
  </si>
  <si>
    <t>Gruppengröße von</t>
  </si>
  <si>
    <t>unter 15 Kindern</t>
  </si>
  <si>
    <t>15 bis 20 Kindern</t>
  </si>
  <si>
    <t>mehr als 20 Kindern</t>
  </si>
  <si>
    <t>In %</t>
  </si>
  <si>
    <t xml:space="preserve"> - trifft nicht zu </t>
  </si>
  <si>
    <t>* Ausgewiesen wird die Gruppengröße in Hortgruppen, die sich wie folgt zusammensetzen:</t>
  </si>
  <si>
    <t>"Hortgruppe": Hierunter fallen diejenigen Gruppen, in denen sich ausschließlich Schulkinder befinden.</t>
  </si>
  <si>
    <t>Die Zuordnung von Gruppen in Kindertageseinrichtungen zu einem bestimmten Gruppentyp wird nicht von den Einrichtungen selbst vorgenommen, sondern erfolgt im Rahmen der Auswertung der Daten der amtlichen Kinder- und Jugendhilfestatistik. Dabei erfolgt die Zuordnung primär anhand der Alterszusammensetzung der Kinder in der Gruppe.</t>
  </si>
  <si>
    <t>Gruppen, in denen Kinder mit einer (drohenden) Behinderung betreut werden, werden in der Berechnung nicht berücksichtigt.</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</si>
  <si>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</si>
  <si>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sowie Statistisches Bundesamt, Kinder und tätige Personen in Tageseinrichtungen und in öffentlich geförderter Kindertagespflege, 2021; berechnet vom LG Empirische Bildungsforschung der FernUniversität in Hagen, 2022.</t>
  </si>
  <si>
    <t>Tab116h_i58h_lm21: Hortgruppen* nach Anzahl der Kinder pro Gruppe (Gruppengröße) in den Bundesländern am 01.03.2020 (Anzahl; Anteil in %)</t>
  </si>
  <si>
    <t>Hamburg**</t>
  </si>
  <si>
    <t>Nordrhein-Westfalen***</t>
  </si>
  <si>
    <t>Thüringen**</t>
  </si>
  <si>
    <t>Ostdeutschland (mit Berlin)**</t>
  </si>
  <si>
    <t>Westdeutschland (ohne Berlin)**</t>
  </si>
  <si>
    <t>** Die Gruppengröße der Kategorie "unter 15 Kindern" unterliegt in Hamburg und Thüringen der Geheimhaltung und wird zur Kategorie "15 bis 20 Kindern" des jeweiligen Bundeslandes hinzugefügt.</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</si>
  <si>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</si>
  <si>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sowie Statistisches Bundesamt, Kinder und tätige Personen in Tageseinrichtungen und in öffentlich geförderter Kindertagespflege, 2020; berechnet vom LG Empirische Bildungsforschung der FernUniversität in Hagen, 2021.</t>
  </si>
  <si>
    <t>Tab116h_i58h_lm20: Hortgruppen* nach Anzahl der Kinder pro Gruppe (Gruppengröße) in den Bundesländern am 01.03.2019 (Anzahl; Anteil in %)</t>
  </si>
  <si>
    <t>Quelle: FDZ der Statistischen Ämter des Bundes und der Länder sowie Statistisches Bundesamt, Kinder und tätige Personen in Tageseinrichtungen und in öffentlich geförderter Kindertagespflege, 2019; berechnet vom LG Empirische Bildungsforschung der FernUniversität in Hagen, 2021.</t>
  </si>
  <si>
    <t>Hortgruppen nach Anzahl der Kinder pro Gruppe</t>
  </si>
  <si>
    <t>Tab116h_i58h_lm23: Hortgruppen* nach Anzahl der Kinder pro Gruppe (Gruppengröße) in den Bundesländern am 01.03.2022 (Anzahl; Anteil in %)</t>
  </si>
  <si>
    <t>Quelle: FDZ der Statistischen Ämter des Bundes und der Länder sowie Statistisches Bundesamt, Kinder und tätige Personen in Tageseinrichtungen und in öffentlich geförderter Kindertagespflege, 2022; berechnet vom LG Empirische Bildungsforschung der FernUniversität in Hagen, 2023.</t>
  </si>
  <si>
    <t>Tab116h_i58h_lm24: Hortgruppen* nach Anzahl der Kinder pro Gruppe (Gruppengröße) in den Bundesländern am 01.03.2023 (Anzahl; Anteil in %)</t>
  </si>
  <si>
    <t>Quelle: FDZ der Statistischen Ämter des Bundes und der Länder sowie Statistisches Bundesamt, Kinder und tätige Personen in Tageseinrichtungen und in öffentlich geförderter Kindertagespflege, 2023; berechnet vom Österreichischen Institut für Familienforschung an der Universität Wien,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</si>
</sst>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name val="Calibri"/>
      <family val="2"/>
      <scheme val="minor"/>
    </font>
    <font>
      <sz val="11"/>
      <color indexed="8"/>
      <name val="Calibri"/>
      <family val="2"/>
      <scheme val="minor"/>
    </font>
    <font>
      <b/>
      <sz val="11"/>
      <name val="Calibri"/>
      <family val="2"/>
      <scheme val="minor"/>
    </font>
    <font>
      <i/>
      <sz val="11"/>
      <name val="Calibri"/>
      <family val="2"/>
      <scheme val="minor"/>
    </font>
    <font>
      <u/>
      <sz val="12"/>
      <color theme="10"/>
      <name val="Calibri"/>
      <family val="2"/>
      <scheme val="minor"/>
    </font>
    <font>
      <u/>
      <sz val="12"/>
      <color theme="11"/>
      <name val="Calibri"/>
      <family val="2"/>
      <scheme val="minor"/>
    </font>
    <font>
      <b/>
      <sz val="12"/>
      <color rgb="FFC00000"/>
      <name val="Calibri"/>
      <family val="2"/>
      <scheme val="minor"/>
    </font>
    <font>
      <b/>
      <sz val="11"/>
      <color rgb="FF000000"/>
      <name val="Calibri"/>
      <family val="2"/>
      <scheme val="minor"/>
    </font>
    <font>
      <b/>
      <sz val="14"/>
      <color theme="1"/>
      <name val="Calibri"/>
      <family val="2"/>
      <scheme val="minor"/>
    </font>
    <font>
      <sz val="11"/>
      <color rgb="FF000000"/>
      <name val="Calibri"/>
      <family val="2"/>
      <scheme val="minor"/>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sz val="12"/>
      <color theme="10"/>
      <name val="Calibri"/>
      <family val="2"/>
      <scheme val="minor"/>
    </font>
  </fonts>
  <fills count="8">
    <fill>
      <patternFill patternType="none"/>
    </fill>
    <fill>
      <patternFill patternType="gray125"/>
    </fill>
    <fill>
      <patternFill patternType="solid">
        <fgColor rgb="FFDAEEF3"/>
        <bgColor indexed="64"/>
      </patternFill>
    </fill>
    <fill>
      <patternFill patternType="solid">
        <fgColor theme="0" tint="-4.9989318521683403E-2"/>
        <bgColor indexed="64"/>
      </patternFill>
    </fill>
    <fill>
      <patternFill patternType="solid">
        <fgColor rgb="FFDDD9C4"/>
        <bgColor indexed="64"/>
      </patternFill>
    </fill>
    <fill>
      <patternFill patternType="solid">
        <fgColor rgb="FFF2F2F2"/>
        <bgColor indexed="64"/>
      </patternFill>
    </fill>
    <fill>
      <patternFill patternType="solid">
        <fgColor rgb="FFEEE7CF"/>
        <bgColor indexed="64"/>
      </patternFill>
    </fill>
    <fill>
      <patternFill patternType="solid">
        <fgColor rgb="FFDED9C4"/>
        <bgColor indexed="64"/>
      </patternFill>
    </fill>
  </fills>
  <borders count="293">
    <border>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indexed="8"/>
      </right>
      <top/>
      <bottom/>
      <diagonal/>
    </border>
    <border>
      <left/>
      <right/>
      <top style="thin">
        <color auto="1"/>
      </top>
      <bottom/>
      <diagonal/>
    </border>
    <border>
      <left style="thin">
        <color auto="1"/>
      </left>
      <right style="thin">
        <color indexed="8"/>
      </right>
      <top style="thin">
        <color auto="1"/>
      </top>
      <bottom/>
      <diagonal/>
    </border>
    <border>
      <left style="thin">
        <color auto="1"/>
      </left>
      <right/>
      <top/>
      <bottom style="thin">
        <color auto="1"/>
      </bottom>
      <diagonal/>
    </border>
    <border>
      <left/>
      <right/>
      <top/>
      <bottom style="thin">
        <color auto="1"/>
      </bottom>
      <diagonal/>
    </border>
    <border>
      <left style="thin">
        <color indexed="64"/>
      </left>
      <right style="thin">
        <color indexed="64"/>
      </right>
      <top/>
      <bottom style="thin">
        <color indexed="64"/>
      </bottom>
      <diagonal/>
    </border>
    <border>
      <left style="thin">
        <color indexed="8"/>
      </left>
      <right style="thin">
        <color indexed="8"/>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auto="1"/>
      </right>
      <top/>
      <bottom/>
      <diagonal/>
    </border>
    <border>
      <left/>
      <right style="thin">
        <color indexed="64"/>
      </right>
      <top/>
      <bottom style="thin">
        <color indexed="64"/>
      </bottom>
      <diagonal/>
    </border>
    <border>
      <left style="thin">
        <color indexed="8"/>
      </left>
      <right style="thin">
        <color indexed="64"/>
      </right>
      <top style="thin">
        <color auto="1"/>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auto="1"/>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thin">
        <color indexed="8"/>
      </left>
      <right style="thin">
        <color indexed="8"/>
      </right>
      <top style="thin">
        <color auto="1"/>
      </top>
      <bottom/>
      <diagonal/>
    </border>
    <border>
      <left style="thin">
        <color indexed="8"/>
      </left>
      <right style="thin">
        <color indexed="64"/>
      </right>
      <top style="thin">
        <color auto="1"/>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indexed="8"/>
      </left>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auto="1"/>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indexed="64"/>
      </left>
      <right/>
      <top style="thin">
        <color indexed="64"/>
      </top>
      <bottom/>
      <diagonal/>
    </border>
    <border>
      <left style="thin">
        <color auto="1"/>
      </left>
      <right style="thin">
        <color auto="1"/>
      </right>
      <top style="thin">
        <color auto="1"/>
      </top>
      <bottom/>
      <diagonal/>
    </border>
    <border>
      <left style="thin">
        <color auto="1"/>
      </left>
      <right style="thin">
        <color indexed="8"/>
      </right>
      <top style="thin">
        <color auto="1"/>
      </top>
      <bottom/>
      <diagonal/>
    </border>
    <border>
      <left style="thin">
        <color indexed="8"/>
      </left>
      <right style="thin">
        <color indexed="8"/>
      </right>
      <top style="thin">
        <color auto="1"/>
      </top>
      <bottom/>
      <diagonal/>
    </border>
    <border>
      <left style="thin">
        <color indexed="8"/>
      </left>
      <right style="thin">
        <color indexed="64"/>
      </right>
      <top style="thin">
        <color auto="1"/>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auto="1"/>
      </right>
      <top/>
      <bottom/>
      <diagonal/>
    </border>
    <border>
      <left style="thin">
        <color indexed="64"/>
      </left>
      <right/>
      <top/>
      <bottom/>
      <diagonal/>
    </border>
    <border>
      <left style="thin">
        <color indexed="8"/>
      </left>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auto="1"/>
      </right>
      <top/>
      <bottom/>
      <diagonal/>
    </border>
    <border>
      <left style="thin">
        <color indexed="8"/>
      </left>
      <right style="thin">
        <color indexed="64"/>
      </right>
      <top/>
      <bottom/>
      <diagonal/>
    </border>
    <border>
      <left style="thin">
        <color indexed="64"/>
      </left>
      <right style="thin">
        <color auto="1"/>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auto="1"/>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
      <left style="thin">
        <color auto="1"/>
      </left>
      <right style="thin">
        <color indexed="8"/>
      </right>
      <top/>
      <bottom/>
      <diagonal/>
    </border>
    <border>
      <left style="thin">
        <color indexed="8"/>
      </left>
      <right style="thin">
        <color indexed="8"/>
      </right>
      <top/>
      <bottom/>
      <diagonal/>
    </border>
    <border>
      <left style="thin">
        <color indexed="8"/>
      </left>
      <right style="thin">
        <color auto="1"/>
      </right>
      <top/>
      <bottom/>
      <diagonal/>
    </border>
    <border>
      <left style="thin">
        <color indexed="8"/>
      </left>
      <right style="thin">
        <color indexed="64"/>
      </right>
      <top/>
      <bottom/>
      <diagonal/>
    </border>
    <border>
      <left style="thin">
        <color indexed="64"/>
      </left>
      <right/>
      <top/>
      <bottom/>
      <diagonal/>
    </border>
    <border>
      <left style="thin">
        <color indexed="64"/>
      </left>
      <right style="thin">
        <color auto="1"/>
      </right>
      <top/>
      <bottom/>
      <diagonal/>
    </border>
  </borders>
  <cellStyleXfs count="11">
    <xf numFmtId="0" fontId="0" fillId="0" borderId="0"/>
    <xf numFmtId="0" fontId="4" fillId="0" borderId="0"/>
    <xf numFmtId="0" fontId="4" fillId="0" borderId="0"/>
    <xf numFmtId="0" fontId="4" fillId="0" borderId="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 fillId="0" borderId="0"/>
  </cellStyleXfs>
  <cellXfs count="496">
    <xf numFmtId="0" fontId="0" fillId="0" borderId="0" xfId="0"/>
    <xf numFmtId="0" fontId="7" fillId="3" borderId="9" xfId="1" applyFont="1" applyFill="1" applyBorder="1" applyAlignment="1">
      <alignment horizontal="center" vertical="center" wrapText="1"/>
    </xf>
    <xf numFmtId="3" fontId="6" fillId="2" borderId="9" xfId="2" applyNumberFormat="1" applyFont="1" applyFill="1" applyBorder="1" applyAlignment="1">
      <alignment horizontal="right" vertical="top" indent="2"/>
    </xf>
    <xf numFmtId="0" fontId="0" fillId="6" borderId="0" xfId="0" applyFill="1"/>
    <xf numFmtId="0" fontId="11" fillId="0" borderId="0" xfId="1" applyFont="1" applyAlignment="1">
      <alignment vertical="top" wrapText="1"/>
    </xf>
    <xf numFmtId="0" fontId="7" fillId="3" borderId="16" xfId="1" applyFont="1" applyFill="1" applyBorder="1" applyAlignment="1">
      <alignment horizontal="center" vertical="center" wrapText="1"/>
    </xf>
    <xf numFmtId="0" fontId="5" fillId="0" borderId="13" xfId="1" applyFont="1" applyBorder="1"/>
    <xf numFmtId="3" fontId="6" fillId="0" borderId="15" xfId="2" applyNumberFormat="1" applyFont="1" applyBorder="1" applyAlignment="1">
      <alignment horizontal="right" vertical="top" indent="2"/>
    </xf>
    <xf numFmtId="3" fontId="6" fillId="0" borderId="6" xfId="0" applyNumberFormat="1" applyFont="1" applyBorder="1" applyAlignment="1">
      <alignment horizontal="right" vertical="top" indent="2"/>
    </xf>
    <xf numFmtId="3" fontId="6" fillId="0" borderId="10" xfId="0" applyNumberFormat="1" applyFont="1" applyBorder="1" applyAlignment="1">
      <alignment horizontal="right" vertical="top" indent="2"/>
    </xf>
    <xf numFmtId="164" fontId="6" fillId="0" borderId="10" xfId="0" applyNumberFormat="1" applyFont="1" applyBorder="1" applyAlignment="1">
      <alignment horizontal="right" vertical="top" indent="2"/>
    </xf>
    <xf numFmtId="164" fontId="6" fillId="0" borderId="17" xfId="0" applyNumberFormat="1" applyFont="1" applyBorder="1" applyAlignment="1">
      <alignment horizontal="right" vertical="top" indent="2"/>
    </xf>
    <xf numFmtId="164" fontId="0" fillId="0" borderId="0" xfId="0" applyNumberFormat="1"/>
    <xf numFmtId="0" fontId="5" fillId="2" borderId="13" xfId="1" applyFont="1" applyFill="1" applyBorder="1"/>
    <xf numFmtId="3" fontId="6" fillId="2" borderId="15" xfId="2" applyNumberFormat="1" applyFont="1" applyFill="1" applyBorder="1" applyAlignment="1">
      <alignment horizontal="right" vertical="top" indent="2"/>
    </xf>
    <xf numFmtId="3" fontId="6" fillId="2" borderId="18" xfId="0" applyNumberFormat="1" applyFont="1" applyFill="1" applyBorder="1" applyAlignment="1">
      <alignment horizontal="right" vertical="top" indent="2"/>
    </xf>
    <xf numFmtId="3" fontId="6" fillId="2" borderId="19" xfId="0" applyNumberFormat="1" applyFont="1" applyFill="1" applyBorder="1" applyAlignment="1">
      <alignment horizontal="right" vertical="top" indent="2"/>
    </xf>
    <xf numFmtId="164" fontId="6" fillId="2" borderId="19" xfId="0" applyNumberFormat="1" applyFont="1" applyFill="1" applyBorder="1" applyAlignment="1">
      <alignment horizontal="right" vertical="top" indent="2"/>
    </xf>
    <xf numFmtId="164" fontId="6" fillId="2" borderId="20" xfId="0" applyNumberFormat="1" applyFont="1" applyFill="1" applyBorder="1" applyAlignment="1">
      <alignment horizontal="right" vertical="top" indent="2"/>
    </xf>
    <xf numFmtId="0" fontId="5" fillId="0" borderId="21" xfId="1" applyFont="1" applyBorder="1"/>
    <xf numFmtId="3" fontId="6" fillId="0" borderId="22" xfId="2" applyNumberFormat="1" applyFont="1" applyBorder="1" applyAlignment="1">
      <alignment horizontal="right" vertical="top" indent="2"/>
    </xf>
    <xf numFmtId="3" fontId="6" fillId="0" borderId="23" xfId="0" applyNumberFormat="1" applyFont="1" applyBorder="1" applyAlignment="1">
      <alignment horizontal="right" vertical="top" indent="2"/>
    </xf>
    <xf numFmtId="3" fontId="6" fillId="0" borderId="24" xfId="0" applyNumberFormat="1" applyFont="1" applyBorder="1" applyAlignment="1">
      <alignment horizontal="right" vertical="top" indent="2"/>
    </xf>
    <xf numFmtId="164" fontId="6" fillId="0" borderId="24" xfId="0" applyNumberFormat="1" applyFont="1" applyBorder="1" applyAlignment="1">
      <alignment horizontal="right" vertical="top" indent="2"/>
    </xf>
    <xf numFmtId="164" fontId="6" fillId="0" borderId="25" xfId="0" applyNumberFormat="1" applyFont="1" applyBorder="1" applyAlignment="1">
      <alignment horizontal="right" vertical="top" indent="2"/>
    </xf>
    <xf numFmtId="0" fontId="5" fillId="2" borderId="26" xfId="1" applyFont="1" applyFill="1" applyBorder="1"/>
    <xf numFmtId="3" fontId="6" fillId="2" borderId="27" xfId="2" applyNumberFormat="1" applyFont="1" applyFill="1" applyBorder="1" applyAlignment="1">
      <alignment horizontal="right" vertical="top" indent="2"/>
    </xf>
    <xf numFmtId="3" fontId="6" fillId="2" borderId="28" xfId="0" applyNumberFormat="1" applyFont="1" applyFill="1" applyBorder="1" applyAlignment="1">
      <alignment horizontal="right" vertical="top" indent="2"/>
    </xf>
    <xf numFmtId="3" fontId="6" fillId="2" borderId="29" xfId="0" applyNumberFormat="1" applyFont="1" applyFill="1" applyBorder="1" applyAlignment="1">
      <alignment horizontal="right" vertical="top" indent="2"/>
    </xf>
    <xf numFmtId="164" fontId="6" fillId="2" borderId="29" xfId="0" applyNumberFormat="1" applyFont="1" applyFill="1" applyBorder="1" applyAlignment="1">
      <alignment horizontal="right" vertical="top" indent="2"/>
    </xf>
    <xf numFmtId="164" fontId="6" fillId="2" borderId="30" xfId="0" applyNumberFormat="1" applyFont="1" applyFill="1" applyBorder="1" applyAlignment="1">
      <alignment horizontal="right" vertical="top" indent="2"/>
    </xf>
    <xf numFmtId="0" fontId="5" fillId="0" borderId="31" xfId="1" applyFont="1" applyBorder="1"/>
    <xf numFmtId="3" fontId="6" fillId="0" borderId="32" xfId="2" applyNumberFormat="1" applyFont="1" applyBorder="1" applyAlignment="1">
      <alignment horizontal="right" vertical="top" indent="2"/>
    </xf>
    <xf numFmtId="3" fontId="6" fillId="0" borderId="33" xfId="0" applyNumberFormat="1" applyFont="1" applyBorder="1" applyAlignment="1">
      <alignment horizontal="right" vertical="top" indent="2"/>
    </xf>
    <xf numFmtId="3" fontId="6" fillId="0" borderId="34" xfId="0" applyNumberFormat="1" applyFont="1" applyBorder="1" applyAlignment="1">
      <alignment horizontal="right" vertical="top" indent="2"/>
    </xf>
    <xf numFmtId="164" fontId="6" fillId="0" borderId="34" xfId="0" applyNumberFormat="1" applyFont="1" applyBorder="1" applyAlignment="1">
      <alignment horizontal="right" vertical="top" indent="2"/>
    </xf>
    <xf numFmtId="164" fontId="6" fillId="0" borderId="35" xfId="0" applyNumberFormat="1" applyFont="1" applyBorder="1" applyAlignment="1">
      <alignment horizontal="right" vertical="top" indent="2"/>
    </xf>
    <xf numFmtId="0" fontId="5" fillId="2" borderId="36" xfId="1" applyFont="1" applyFill="1" applyBorder="1"/>
    <xf numFmtId="3" fontId="6" fillId="2" borderId="37" xfId="2" applyNumberFormat="1" applyFont="1" applyFill="1" applyBorder="1" applyAlignment="1">
      <alignment horizontal="right" vertical="top" indent="2"/>
    </xf>
    <xf numFmtId="3" fontId="6" fillId="2" borderId="38" xfId="0" applyNumberFormat="1" applyFont="1" applyFill="1" applyBorder="1" applyAlignment="1">
      <alignment horizontal="right" vertical="top" indent="2"/>
    </xf>
    <xf numFmtId="3" fontId="6" fillId="2" borderId="39" xfId="0" applyNumberFormat="1" applyFont="1" applyFill="1" applyBorder="1" applyAlignment="1">
      <alignment horizontal="right" vertical="top" indent="2"/>
    </xf>
    <xf numFmtId="164" fontId="6" fillId="2" borderId="39" xfId="0" applyNumberFormat="1" applyFont="1" applyFill="1" applyBorder="1" applyAlignment="1">
      <alignment horizontal="right" vertical="top" indent="2"/>
    </xf>
    <xf numFmtId="164" fontId="6" fillId="2" borderId="40" xfId="0" applyNumberFormat="1" applyFont="1" applyFill="1" applyBorder="1" applyAlignment="1">
      <alignment horizontal="right" vertical="top" indent="2"/>
    </xf>
    <xf numFmtId="0" fontId="5" fillId="0" borderId="41" xfId="1" applyFont="1" applyBorder="1"/>
    <xf numFmtId="3" fontId="6" fillId="0" borderId="42" xfId="2" applyNumberFormat="1" applyFont="1" applyBorder="1" applyAlignment="1">
      <alignment horizontal="right" vertical="top" indent="2"/>
    </xf>
    <xf numFmtId="3" fontId="6" fillId="0" borderId="43" xfId="0" applyNumberFormat="1" applyFont="1" applyBorder="1" applyAlignment="1">
      <alignment horizontal="right" vertical="top" indent="2"/>
    </xf>
    <xf numFmtId="3" fontId="6" fillId="0" borderId="44" xfId="0" applyNumberFormat="1" applyFont="1" applyBorder="1" applyAlignment="1">
      <alignment horizontal="right" vertical="top" indent="2"/>
    </xf>
    <xf numFmtId="164" fontId="6" fillId="0" borderId="44" xfId="0" applyNumberFormat="1" applyFont="1" applyBorder="1" applyAlignment="1">
      <alignment horizontal="right" vertical="top" indent="2"/>
    </xf>
    <xf numFmtId="164" fontId="6" fillId="0" borderId="45" xfId="0" applyNumberFormat="1" applyFont="1" applyBorder="1" applyAlignment="1">
      <alignment horizontal="right" vertical="top" indent="2"/>
    </xf>
    <xf numFmtId="164" fontId="0" fillId="0" borderId="0" xfId="0" applyNumberFormat="1" applyAlignment="1">
      <alignment horizontal="center"/>
    </xf>
    <xf numFmtId="0" fontId="5" fillId="2" borderId="46" xfId="1" applyFont="1" applyFill="1" applyBorder="1"/>
    <xf numFmtId="3" fontId="6" fillId="2" borderId="47" xfId="2" applyNumberFormat="1" applyFont="1" applyFill="1" applyBorder="1" applyAlignment="1">
      <alignment horizontal="right" vertical="top" indent="2"/>
    </xf>
    <xf numFmtId="3" fontId="6" fillId="2" borderId="48" xfId="0" applyNumberFormat="1" applyFont="1" applyFill="1" applyBorder="1" applyAlignment="1">
      <alignment horizontal="right" vertical="top" indent="2"/>
    </xf>
    <xf numFmtId="3" fontId="6" fillId="2" borderId="49" xfId="0" applyNumberFormat="1" applyFont="1" applyFill="1" applyBorder="1" applyAlignment="1">
      <alignment horizontal="right" vertical="top" indent="2"/>
    </xf>
    <xf numFmtId="164" fontId="6" fillId="2" borderId="49" xfId="0" applyNumberFormat="1" applyFont="1" applyFill="1" applyBorder="1" applyAlignment="1">
      <alignment horizontal="right" vertical="top" indent="2"/>
    </xf>
    <xf numFmtId="164" fontId="6" fillId="2" borderId="50" xfId="0" applyNumberFormat="1" applyFont="1" applyFill="1" applyBorder="1" applyAlignment="1">
      <alignment horizontal="right" vertical="top" indent="2"/>
    </xf>
    <xf numFmtId="0" fontId="5" fillId="0" borderId="51" xfId="1" applyFont="1" applyBorder="1"/>
    <xf numFmtId="3" fontId="5" fillId="0" borderId="52" xfId="2" applyNumberFormat="1" applyFont="1" applyBorder="1" applyAlignment="1">
      <alignment horizontal="right" indent="2"/>
    </xf>
    <xf numFmtId="3" fontId="6" fillId="0" borderId="53" xfId="0" applyNumberFormat="1" applyFont="1" applyBorder="1" applyAlignment="1">
      <alignment horizontal="right" vertical="top" indent="2"/>
    </xf>
    <xf numFmtId="3" fontId="6" fillId="0" borderId="54" xfId="0" applyNumberFormat="1" applyFont="1" applyBorder="1" applyAlignment="1">
      <alignment horizontal="right" vertical="top" indent="2"/>
    </xf>
    <xf numFmtId="164" fontId="6" fillId="0" borderId="54" xfId="0" applyNumberFormat="1" applyFont="1" applyBorder="1" applyAlignment="1">
      <alignment horizontal="right" vertical="top" indent="2"/>
    </xf>
    <xf numFmtId="164" fontId="6" fillId="0" borderId="55" xfId="0" applyNumberFormat="1" applyFont="1" applyBorder="1" applyAlignment="1">
      <alignment horizontal="right" vertical="top" indent="2"/>
    </xf>
    <xf numFmtId="0" fontId="5" fillId="2" borderId="56" xfId="1" applyFont="1" applyFill="1" applyBorder="1"/>
    <xf numFmtId="3" fontId="6" fillId="2" borderId="57" xfId="2" applyNumberFormat="1" applyFont="1" applyFill="1" applyBorder="1" applyAlignment="1">
      <alignment horizontal="right" vertical="top" indent="2"/>
    </xf>
    <xf numFmtId="3" fontId="6" fillId="2" borderId="58" xfId="0" applyNumberFormat="1" applyFont="1" applyFill="1" applyBorder="1" applyAlignment="1">
      <alignment horizontal="right" vertical="top" indent="2"/>
    </xf>
    <xf numFmtId="3" fontId="6" fillId="2" borderId="59" xfId="0" applyNumberFormat="1" applyFont="1" applyFill="1" applyBorder="1" applyAlignment="1">
      <alignment horizontal="right" vertical="top" indent="2"/>
    </xf>
    <xf numFmtId="164" fontId="6" fillId="2" borderId="59" xfId="0" applyNumberFormat="1" applyFont="1" applyFill="1" applyBorder="1" applyAlignment="1">
      <alignment horizontal="right" vertical="top" indent="2"/>
    </xf>
    <xf numFmtId="164" fontId="6" fillId="2" borderId="60" xfId="0" applyNumberFormat="1" applyFont="1" applyFill="1" applyBorder="1" applyAlignment="1">
      <alignment horizontal="right" vertical="top" indent="2"/>
    </xf>
    <xf numFmtId="0" fontId="5" fillId="0" borderId="61" xfId="1" applyFont="1" applyBorder="1"/>
    <xf numFmtId="3" fontId="6" fillId="0" borderId="62" xfId="2" applyNumberFormat="1" applyFont="1" applyBorder="1" applyAlignment="1">
      <alignment horizontal="right" vertical="top" indent="2"/>
    </xf>
    <xf numFmtId="3" fontId="6" fillId="0" borderId="63" xfId="0" applyNumberFormat="1" applyFont="1" applyBorder="1" applyAlignment="1">
      <alignment horizontal="right" vertical="top" indent="2"/>
    </xf>
    <xf numFmtId="3" fontId="6" fillId="0" borderId="64" xfId="0" applyNumberFormat="1" applyFont="1" applyBorder="1" applyAlignment="1">
      <alignment horizontal="right" vertical="top" indent="2"/>
    </xf>
    <xf numFmtId="164" fontId="6" fillId="0" borderId="64" xfId="0" applyNumberFormat="1" applyFont="1" applyBorder="1" applyAlignment="1">
      <alignment horizontal="right" vertical="top" indent="2"/>
    </xf>
    <xf numFmtId="164" fontId="6" fillId="0" borderId="65" xfId="0" applyNumberFormat="1" applyFont="1" applyBorder="1" applyAlignment="1">
      <alignment horizontal="right" vertical="top" indent="2"/>
    </xf>
    <xf numFmtId="0" fontId="5" fillId="2" borderId="66" xfId="1" applyFont="1" applyFill="1" applyBorder="1"/>
    <xf numFmtId="3" fontId="6" fillId="2" borderId="67" xfId="2" applyNumberFormat="1" applyFont="1" applyFill="1" applyBorder="1" applyAlignment="1">
      <alignment horizontal="right" vertical="top" indent="2"/>
    </xf>
    <xf numFmtId="3" fontId="6" fillId="2" borderId="68" xfId="0" applyNumberFormat="1" applyFont="1" applyFill="1" applyBorder="1" applyAlignment="1">
      <alignment horizontal="right" vertical="top" indent="2"/>
    </xf>
    <xf numFmtId="3" fontId="6" fillId="2" borderId="69" xfId="0" applyNumberFormat="1" applyFont="1" applyFill="1" applyBorder="1" applyAlignment="1">
      <alignment horizontal="right" vertical="top" indent="2"/>
    </xf>
    <xf numFmtId="3" fontId="6" fillId="2" borderId="70" xfId="0" applyNumberFormat="1" applyFont="1" applyFill="1" applyBorder="1" applyAlignment="1">
      <alignment horizontal="right" vertical="top" indent="2"/>
    </xf>
    <xf numFmtId="164" fontId="6" fillId="2" borderId="69" xfId="0" applyNumberFormat="1" applyFont="1" applyFill="1" applyBorder="1" applyAlignment="1">
      <alignment horizontal="right" vertical="top" indent="2"/>
    </xf>
    <xf numFmtId="164" fontId="6" fillId="2" borderId="71" xfId="0" applyNumberFormat="1" applyFont="1" applyFill="1" applyBorder="1" applyAlignment="1">
      <alignment horizontal="right" vertical="top" indent="2"/>
    </xf>
    <xf numFmtId="0" fontId="5" fillId="0" borderId="72" xfId="1" applyFont="1" applyBorder="1"/>
    <xf numFmtId="3" fontId="6" fillId="0" borderId="73" xfId="2" applyNumberFormat="1" applyFont="1" applyBorder="1" applyAlignment="1">
      <alignment horizontal="right" vertical="top" indent="2"/>
    </xf>
    <xf numFmtId="3" fontId="6" fillId="0" borderId="4" xfId="0" applyNumberFormat="1" applyFont="1" applyBorder="1" applyAlignment="1">
      <alignment horizontal="right" vertical="top" indent="2"/>
    </xf>
    <xf numFmtId="3" fontId="6" fillId="0" borderId="71" xfId="0" applyNumberFormat="1" applyFont="1" applyBorder="1" applyAlignment="1">
      <alignment horizontal="right" vertical="top" indent="2"/>
    </xf>
    <xf numFmtId="164" fontId="6" fillId="0" borderId="71" xfId="0" applyNumberFormat="1" applyFont="1" applyBorder="1" applyAlignment="1">
      <alignment horizontal="right" vertical="top" indent="2"/>
    </xf>
    <xf numFmtId="0" fontId="5" fillId="2" borderId="72" xfId="1" applyFont="1" applyFill="1" applyBorder="1"/>
    <xf numFmtId="3" fontId="6" fillId="2" borderId="73" xfId="2" applyNumberFormat="1" applyFont="1" applyFill="1" applyBorder="1" applyAlignment="1">
      <alignment horizontal="right" vertical="top" indent="2"/>
    </xf>
    <xf numFmtId="3" fontId="6" fillId="2" borderId="73" xfId="0" applyNumberFormat="1" applyFont="1" applyFill="1" applyBorder="1" applyAlignment="1">
      <alignment horizontal="right" vertical="top" indent="2"/>
    </xf>
    <xf numFmtId="3" fontId="6" fillId="2" borderId="2" xfId="0" applyNumberFormat="1" applyFont="1" applyFill="1" applyBorder="1" applyAlignment="1">
      <alignment horizontal="right" vertical="top" indent="2"/>
    </xf>
    <xf numFmtId="164" fontId="6" fillId="2" borderId="2" xfId="0" applyNumberFormat="1" applyFont="1" applyFill="1" applyBorder="1" applyAlignment="1">
      <alignment horizontal="right" vertical="top" indent="2"/>
    </xf>
    <xf numFmtId="3" fontId="5" fillId="0" borderId="73" xfId="2" applyNumberFormat="1" applyFont="1" applyBorder="1" applyAlignment="1">
      <alignment horizontal="right" indent="2"/>
    </xf>
    <xf numFmtId="3" fontId="6" fillId="0" borderId="73" xfId="0" applyNumberFormat="1" applyFont="1" applyBorder="1" applyAlignment="1">
      <alignment horizontal="right" vertical="top" indent="2"/>
    </xf>
    <xf numFmtId="3" fontId="6" fillId="0" borderId="2" xfId="0" applyNumberFormat="1" applyFont="1" applyBorder="1" applyAlignment="1">
      <alignment horizontal="right" vertical="top" indent="2"/>
    </xf>
    <xf numFmtId="164" fontId="6" fillId="0" borderId="2" xfId="0" applyNumberFormat="1" applyFont="1" applyBorder="1" applyAlignment="1">
      <alignment horizontal="right" vertical="top" indent="2"/>
    </xf>
    <xf numFmtId="0" fontId="5" fillId="4" borderId="74" xfId="1" applyFont="1" applyFill="1" applyBorder="1"/>
    <xf numFmtId="3" fontId="6" fillId="4" borderId="75" xfId="0" applyNumberFormat="1" applyFont="1" applyFill="1" applyBorder="1" applyAlignment="1">
      <alignment horizontal="right" vertical="top" indent="2"/>
    </xf>
    <xf numFmtId="164" fontId="6" fillId="4" borderId="1" xfId="0" applyNumberFormat="1" applyFont="1" applyFill="1" applyBorder="1" applyAlignment="1">
      <alignment horizontal="right" vertical="top" indent="2"/>
    </xf>
    <xf numFmtId="0" fontId="5" fillId="4" borderId="72" xfId="1" applyFont="1" applyFill="1" applyBorder="1"/>
    <xf numFmtId="3" fontId="6" fillId="4" borderId="73" xfId="3" applyNumberFormat="1" applyFont="1" applyFill="1" applyBorder="1" applyAlignment="1">
      <alignment horizontal="right" vertical="top" indent="2"/>
    </xf>
    <xf numFmtId="164" fontId="6" fillId="4" borderId="4" xfId="0" applyNumberFormat="1" applyFont="1" applyFill="1" applyBorder="1" applyAlignment="1">
      <alignment horizontal="right" vertical="top" indent="2"/>
    </xf>
    <xf numFmtId="164" fontId="6" fillId="4" borderId="14" xfId="0" applyNumberFormat="1" applyFont="1" applyFill="1" applyBorder="1" applyAlignment="1">
      <alignment horizontal="right" vertical="top" indent="2"/>
    </xf>
    <xf numFmtId="3" fontId="0" fillId="0" borderId="0" xfId="0" applyNumberFormat="1"/>
    <xf numFmtId="3" fontId="6" fillId="0" borderId="76" xfId="0" applyNumberFormat="1" applyFont="1" applyBorder="1" applyAlignment="1">
      <alignment horizontal="right" vertical="top" indent="2"/>
    </xf>
    <xf numFmtId="3" fontId="6" fillId="0" borderId="77" xfId="0" applyNumberFormat="1" applyFont="1" applyBorder="1" applyAlignment="1">
      <alignment horizontal="right" vertical="top" indent="2"/>
    </xf>
    <xf numFmtId="164" fontId="6" fillId="0" borderId="77" xfId="0" applyNumberFormat="1" applyFont="1" applyBorder="1" applyAlignment="1">
      <alignment horizontal="right" vertical="top" indent="2"/>
    </xf>
    <xf numFmtId="164" fontId="6" fillId="0" borderId="78" xfId="0" applyNumberFormat="1" applyFont="1" applyBorder="1" applyAlignment="1">
      <alignment horizontal="right" vertical="top" indent="2"/>
    </xf>
    <xf numFmtId="3" fontId="6" fillId="2" borderId="79" xfId="0" applyNumberFormat="1" applyFont="1" applyFill="1" applyBorder="1" applyAlignment="1">
      <alignment horizontal="right" vertical="top" indent="2"/>
    </xf>
    <xf numFmtId="3" fontId="6" fillId="2" borderId="80" xfId="0" applyNumberFormat="1" applyFont="1" applyFill="1" applyBorder="1" applyAlignment="1">
      <alignment horizontal="right" vertical="top" indent="2"/>
    </xf>
    <xf numFmtId="164" fontId="6" fillId="2" borderId="80" xfId="0" applyNumberFormat="1" applyFont="1" applyFill="1" applyBorder="1" applyAlignment="1">
      <alignment horizontal="right" vertical="top" indent="2"/>
    </xf>
    <xf numFmtId="164" fontId="6" fillId="2" borderId="81" xfId="0" applyNumberFormat="1" applyFont="1" applyFill="1" applyBorder="1" applyAlignment="1">
      <alignment horizontal="right" vertical="top" indent="2"/>
    </xf>
    <xf numFmtId="0" fontId="5" fillId="0" borderId="82" xfId="1" applyFont="1" applyBorder="1"/>
    <xf numFmtId="3" fontId="6" fillId="0" borderId="83" xfId="2" applyNumberFormat="1" applyFont="1" applyBorder="1" applyAlignment="1">
      <alignment horizontal="right" vertical="top" indent="2"/>
    </xf>
    <xf numFmtId="3" fontId="6" fillId="0" borderId="84" xfId="0" applyNumberFormat="1" applyFont="1" applyBorder="1" applyAlignment="1">
      <alignment horizontal="right" vertical="top" indent="2"/>
    </xf>
    <xf numFmtId="3" fontId="6" fillId="0" borderId="85" xfId="0" applyNumberFormat="1" applyFont="1" applyBorder="1" applyAlignment="1">
      <alignment horizontal="right" vertical="top" indent="2"/>
    </xf>
    <xf numFmtId="164" fontId="6" fillId="0" borderId="85" xfId="0" applyNumberFormat="1" applyFont="1" applyBorder="1" applyAlignment="1">
      <alignment horizontal="right" vertical="top" indent="2"/>
    </xf>
    <xf numFmtId="164" fontId="6" fillId="0" borderId="86" xfId="0" applyNumberFormat="1" applyFont="1" applyBorder="1" applyAlignment="1">
      <alignment horizontal="right" vertical="top" indent="2"/>
    </xf>
    <xf numFmtId="0" fontId="5" fillId="2" borderId="87" xfId="1" applyFont="1" applyFill="1" applyBorder="1"/>
    <xf numFmtId="3" fontId="6" fillId="2" borderId="88" xfId="2" applyNumberFormat="1" applyFont="1" applyFill="1" applyBorder="1" applyAlignment="1">
      <alignment horizontal="right" vertical="top" indent="2"/>
    </xf>
    <xf numFmtId="3" fontId="6" fillId="2" borderId="89" xfId="0" applyNumberFormat="1" applyFont="1" applyFill="1" applyBorder="1" applyAlignment="1">
      <alignment horizontal="right" vertical="top" indent="2"/>
    </xf>
    <xf numFmtId="3" fontId="6" fillId="2" borderId="90" xfId="0" applyNumberFormat="1" applyFont="1" applyFill="1" applyBorder="1" applyAlignment="1">
      <alignment horizontal="right" vertical="top" indent="2"/>
    </xf>
    <xf numFmtId="164" fontId="6" fillId="2" borderId="90" xfId="0" applyNumberFormat="1" applyFont="1" applyFill="1" applyBorder="1" applyAlignment="1">
      <alignment horizontal="right" vertical="top" indent="2"/>
    </xf>
    <xf numFmtId="164" fontId="6" fillId="2" borderId="91" xfId="0" applyNumberFormat="1" applyFont="1" applyFill="1" applyBorder="1" applyAlignment="1">
      <alignment horizontal="right" vertical="top" indent="2"/>
    </xf>
    <xf numFmtId="0" fontId="5" fillId="0" borderId="92" xfId="1" applyFont="1" applyBorder="1"/>
    <xf numFmtId="3" fontId="6" fillId="0" borderId="93" xfId="2" applyNumberFormat="1" applyFont="1" applyBorder="1" applyAlignment="1">
      <alignment horizontal="right" vertical="top" indent="2"/>
    </xf>
    <xf numFmtId="3" fontId="6" fillId="0" borderId="94" xfId="0" applyNumberFormat="1" applyFont="1" applyBorder="1" applyAlignment="1">
      <alignment horizontal="right" vertical="top" indent="2"/>
    </xf>
    <xf numFmtId="3" fontId="6" fillId="0" borderId="95" xfId="0" applyNumberFormat="1" applyFont="1" applyBorder="1" applyAlignment="1">
      <alignment horizontal="right" vertical="top" indent="2"/>
    </xf>
    <xf numFmtId="164" fontId="6" fillId="0" borderId="95" xfId="0" applyNumberFormat="1" applyFont="1" applyBorder="1" applyAlignment="1">
      <alignment horizontal="right" vertical="top" indent="2"/>
    </xf>
    <xf numFmtId="164" fontId="6" fillId="0" borderId="96" xfId="0" applyNumberFormat="1" applyFont="1" applyBorder="1" applyAlignment="1">
      <alignment horizontal="right" vertical="top" indent="2"/>
    </xf>
    <xf numFmtId="0" fontId="5" fillId="2" borderId="97" xfId="1" applyFont="1" applyFill="1" applyBorder="1"/>
    <xf numFmtId="3" fontId="5" fillId="2" borderId="98" xfId="2" applyNumberFormat="1" applyFont="1" applyFill="1" applyBorder="1" applyAlignment="1">
      <alignment horizontal="right" indent="2"/>
    </xf>
    <xf numFmtId="3" fontId="6" fillId="2" borderId="95" xfId="0" applyNumberFormat="1" applyFont="1" applyFill="1" applyBorder="1" applyAlignment="1">
      <alignment horizontal="right" vertical="top" indent="2"/>
    </xf>
    <xf numFmtId="164" fontId="6" fillId="2" borderId="96" xfId="0" applyNumberFormat="1" applyFont="1" applyFill="1" applyBorder="1" applyAlignment="1">
      <alignment horizontal="right" vertical="top" indent="2"/>
    </xf>
    <xf numFmtId="0" fontId="5" fillId="0" borderId="97" xfId="1" applyFont="1" applyBorder="1"/>
    <xf numFmtId="3" fontId="6" fillId="0" borderId="98" xfId="2" applyNumberFormat="1" applyFont="1" applyBorder="1" applyAlignment="1">
      <alignment horizontal="right" vertical="top" indent="2"/>
    </xf>
    <xf numFmtId="3" fontId="6" fillId="0" borderId="100" xfId="0" applyNumberFormat="1" applyFont="1" applyBorder="1" applyAlignment="1">
      <alignment horizontal="right" vertical="top" indent="2"/>
    </xf>
    <xf numFmtId="3" fontId="6" fillId="0" borderId="101" xfId="0" applyNumberFormat="1" applyFont="1" applyBorder="1" applyAlignment="1">
      <alignment horizontal="right" vertical="top" indent="2"/>
    </xf>
    <xf numFmtId="164" fontId="6" fillId="0" borderId="101" xfId="0" applyNumberFormat="1" applyFont="1" applyBorder="1" applyAlignment="1">
      <alignment horizontal="right" vertical="top" indent="2"/>
    </xf>
    <xf numFmtId="164" fontId="6" fillId="0" borderId="102" xfId="0" applyNumberFormat="1" applyFont="1" applyBorder="1" applyAlignment="1">
      <alignment horizontal="right" vertical="top" indent="2"/>
    </xf>
    <xf numFmtId="0" fontId="5" fillId="2" borderId="103" xfId="1" applyFont="1" applyFill="1" applyBorder="1"/>
    <xf numFmtId="3" fontId="6" fillId="2" borderId="104" xfId="2" applyNumberFormat="1" applyFont="1" applyFill="1" applyBorder="1" applyAlignment="1">
      <alignment horizontal="right" vertical="top" indent="2"/>
    </xf>
    <xf numFmtId="3" fontId="6" fillId="2" borderId="105" xfId="0" applyNumberFormat="1" applyFont="1" applyFill="1" applyBorder="1" applyAlignment="1">
      <alignment horizontal="right" vertical="top" indent="2"/>
    </xf>
    <xf numFmtId="3" fontId="6" fillId="2" borderId="106" xfId="0" applyNumberFormat="1" applyFont="1" applyFill="1" applyBorder="1" applyAlignment="1">
      <alignment horizontal="right" vertical="top" indent="2"/>
    </xf>
    <xf numFmtId="164" fontId="6" fillId="2" borderId="106" xfId="0" applyNumberFormat="1" applyFont="1" applyFill="1" applyBorder="1" applyAlignment="1">
      <alignment horizontal="right" vertical="top" indent="2"/>
    </xf>
    <xf numFmtId="164" fontId="6" fillId="2" borderId="107" xfId="0" applyNumberFormat="1" applyFont="1" applyFill="1" applyBorder="1" applyAlignment="1">
      <alignment horizontal="right" vertical="top" indent="2"/>
    </xf>
    <xf numFmtId="0" fontId="5" fillId="0" borderId="108" xfId="1" applyFont="1" applyBorder="1"/>
    <xf numFmtId="3" fontId="5" fillId="0" borderId="109" xfId="2" applyNumberFormat="1" applyFont="1" applyBorder="1" applyAlignment="1">
      <alignment horizontal="right" indent="2"/>
    </xf>
    <xf numFmtId="3" fontId="6" fillId="0" borderId="110" xfId="0" applyNumberFormat="1" applyFont="1" applyBorder="1" applyAlignment="1">
      <alignment horizontal="right" vertical="top" indent="2"/>
    </xf>
    <xf numFmtId="3" fontId="6" fillId="0" borderId="111" xfId="0" applyNumberFormat="1" applyFont="1" applyBorder="1" applyAlignment="1">
      <alignment horizontal="right" vertical="top" indent="2"/>
    </xf>
    <xf numFmtId="164" fontId="6" fillId="0" borderId="111" xfId="0" applyNumberFormat="1" applyFont="1" applyBorder="1" applyAlignment="1">
      <alignment horizontal="right" vertical="top" indent="2"/>
    </xf>
    <xf numFmtId="164" fontId="6" fillId="0" borderId="112" xfId="0" applyNumberFormat="1" applyFont="1" applyBorder="1" applyAlignment="1">
      <alignment horizontal="right" vertical="top" indent="2"/>
    </xf>
    <xf numFmtId="0" fontId="5" fillId="2" borderId="113" xfId="1" applyFont="1" applyFill="1" applyBorder="1"/>
    <xf numFmtId="3" fontId="6" fillId="2" borderId="114" xfId="2" applyNumberFormat="1" applyFont="1" applyFill="1" applyBorder="1" applyAlignment="1">
      <alignment horizontal="right" vertical="top" indent="2"/>
    </xf>
    <xf numFmtId="3" fontId="6" fillId="2" borderId="115" xfId="0" applyNumberFormat="1" applyFont="1" applyFill="1" applyBorder="1" applyAlignment="1">
      <alignment horizontal="right" vertical="top" indent="2"/>
    </xf>
    <xf numFmtId="3" fontId="6" fillId="2" borderId="116" xfId="0" applyNumberFormat="1" applyFont="1" applyFill="1" applyBorder="1" applyAlignment="1">
      <alignment horizontal="right" vertical="top" indent="2"/>
    </xf>
    <xf numFmtId="164" fontId="6" fillId="2" borderId="116" xfId="0" applyNumberFormat="1" applyFont="1" applyFill="1" applyBorder="1" applyAlignment="1">
      <alignment horizontal="right" vertical="top" indent="2"/>
    </xf>
    <xf numFmtId="164" fontId="6" fillId="2" borderId="117" xfId="0" applyNumberFormat="1" applyFont="1" applyFill="1" applyBorder="1" applyAlignment="1">
      <alignment horizontal="right" vertical="top" indent="2"/>
    </xf>
    <xf numFmtId="0" fontId="5" fillId="0" borderId="118" xfId="1" applyFont="1" applyBorder="1"/>
    <xf numFmtId="3" fontId="6" fillId="0" borderId="119" xfId="2" applyNumberFormat="1" applyFont="1" applyBorder="1" applyAlignment="1">
      <alignment horizontal="right" vertical="top" indent="2"/>
    </xf>
    <xf numFmtId="3" fontId="6" fillId="0" borderId="120" xfId="0" applyNumberFormat="1" applyFont="1" applyBorder="1" applyAlignment="1">
      <alignment horizontal="right" vertical="top" indent="2"/>
    </xf>
    <xf numFmtId="3" fontId="6" fillId="0" borderId="121" xfId="0" applyNumberFormat="1" applyFont="1" applyBorder="1" applyAlignment="1">
      <alignment horizontal="right" vertical="top" indent="2"/>
    </xf>
    <xf numFmtId="164" fontId="6" fillId="0" borderId="121" xfId="0" applyNumberFormat="1" applyFont="1" applyBorder="1" applyAlignment="1">
      <alignment horizontal="right" vertical="top" indent="2"/>
    </xf>
    <xf numFmtId="164" fontId="6" fillId="0" borderId="122" xfId="0" applyNumberFormat="1" applyFont="1" applyBorder="1" applyAlignment="1">
      <alignment horizontal="right" vertical="top" indent="2"/>
    </xf>
    <xf numFmtId="0" fontId="5" fillId="2" borderId="123" xfId="1" applyFont="1" applyFill="1" applyBorder="1"/>
    <xf numFmtId="3" fontId="6" fillId="2" borderId="124" xfId="2" applyNumberFormat="1" applyFont="1" applyFill="1" applyBorder="1" applyAlignment="1">
      <alignment horizontal="right" vertical="top" indent="2"/>
    </xf>
    <xf numFmtId="3" fontId="6" fillId="2" borderId="125" xfId="0" applyNumberFormat="1" applyFont="1" applyFill="1" applyBorder="1" applyAlignment="1">
      <alignment horizontal="right" vertical="top" indent="2"/>
    </xf>
    <xf numFmtId="3" fontId="6" fillId="2" borderId="126" xfId="0" applyNumberFormat="1" applyFont="1" applyFill="1" applyBorder="1" applyAlignment="1">
      <alignment horizontal="right" vertical="top" indent="2"/>
    </xf>
    <xf numFmtId="3" fontId="6" fillId="2" borderId="127" xfId="0" applyNumberFormat="1" applyFont="1" applyFill="1" applyBorder="1" applyAlignment="1">
      <alignment horizontal="right" vertical="top" indent="2"/>
    </xf>
    <xf numFmtId="164" fontId="6" fillId="2" borderId="126" xfId="0" applyNumberFormat="1" applyFont="1" applyFill="1" applyBorder="1" applyAlignment="1">
      <alignment horizontal="right" vertical="top" indent="2"/>
    </xf>
    <xf numFmtId="164" fontId="6" fillId="2" borderId="128" xfId="0" applyNumberFormat="1" applyFont="1" applyFill="1" applyBorder="1" applyAlignment="1">
      <alignment horizontal="right" vertical="top" indent="2"/>
    </xf>
    <xf numFmtId="0" fontId="5" fillId="0" borderId="129" xfId="1" applyFont="1" applyBorder="1"/>
    <xf numFmtId="3" fontId="6" fillId="0" borderId="130" xfId="2" applyNumberFormat="1" applyFont="1" applyBorder="1" applyAlignment="1">
      <alignment horizontal="right" vertical="top" indent="2"/>
    </xf>
    <xf numFmtId="3" fontId="6" fillId="0" borderId="128" xfId="0" applyNumberFormat="1" applyFont="1" applyBorder="1" applyAlignment="1">
      <alignment horizontal="right" vertical="top" indent="2"/>
    </xf>
    <xf numFmtId="164" fontId="6" fillId="0" borderId="128" xfId="0" applyNumberFormat="1" applyFont="1" applyBorder="1" applyAlignment="1">
      <alignment horizontal="right" vertical="top" indent="2"/>
    </xf>
    <xf numFmtId="0" fontId="5" fillId="2" borderId="129" xfId="1" applyFont="1" applyFill="1" applyBorder="1"/>
    <xf numFmtId="3" fontId="6" fillId="2" borderId="130" xfId="2" applyNumberFormat="1" applyFont="1" applyFill="1" applyBorder="1" applyAlignment="1">
      <alignment horizontal="right" vertical="top" indent="2"/>
    </xf>
    <xf numFmtId="3" fontId="6" fillId="2" borderId="130" xfId="0" applyNumberFormat="1" applyFont="1" applyFill="1" applyBorder="1" applyAlignment="1">
      <alignment horizontal="right" vertical="top" indent="2"/>
    </xf>
    <xf numFmtId="3" fontId="5" fillId="0" borderId="130" xfId="2" applyNumberFormat="1" applyFont="1" applyBorder="1" applyAlignment="1">
      <alignment horizontal="right" indent="2"/>
    </xf>
    <xf numFmtId="3" fontId="6" fillId="0" borderId="130" xfId="0" applyNumberFormat="1" applyFont="1" applyBorder="1" applyAlignment="1">
      <alignment horizontal="right" vertical="top" indent="2"/>
    </xf>
    <xf numFmtId="3" fontId="6" fillId="2" borderId="16" xfId="0" applyNumberFormat="1" applyFont="1" applyFill="1" applyBorder="1" applyAlignment="1">
      <alignment horizontal="right" vertical="top" indent="2"/>
    </xf>
    <xf numFmtId="164" fontId="6" fillId="2" borderId="16" xfId="0" applyNumberFormat="1" applyFont="1" applyFill="1" applyBorder="1" applyAlignment="1">
      <alignment horizontal="right" vertical="top" indent="2"/>
    </xf>
    <xf numFmtId="0" fontId="5" fillId="4" borderId="131" xfId="1" applyFont="1" applyFill="1" applyBorder="1"/>
    <xf numFmtId="3" fontId="6" fillId="4" borderId="130" xfId="0" applyNumberFormat="1" applyFont="1" applyFill="1" applyBorder="1" applyAlignment="1">
      <alignment horizontal="right" vertical="top" indent="2"/>
    </xf>
    <xf numFmtId="164" fontId="6" fillId="4" borderId="2" xfId="0" applyNumberFormat="1" applyFont="1" applyFill="1" applyBorder="1" applyAlignment="1">
      <alignment horizontal="right" vertical="top" indent="2"/>
    </xf>
    <xf numFmtId="0" fontId="5" fillId="4" borderId="129" xfId="1" applyFont="1" applyFill="1" applyBorder="1"/>
    <xf numFmtId="3" fontId="6" fillId="4" borderId="130" xfId="3" applyNumberFormat="1" applyFont="1" applyFill="1" applyBorder="1" applyAlignment="1">
      <alignment horizontal="right" vertical="top" indent="2"/>
    </xf>
    <xf numFmtId="3" fontId="6" fillId="0" borderId="133" xfId="0" applyNumberFormat="1" applyFont="1" applyBorder="1" applyAlignment="1">
      <alignment horizontal="right" vertical="top" indent="2"/>
    </xf>
    <xf numFmtId="3" fontId="6" fillId="0" borderId="134" xfId="0" applyNumberFormat="1" applyFont="1" applyBorder="1" applyAlignment="1">
      <alignment horizontal="right" vertical="top" indent="2"/>
    </xf>
    <xf numFmtId="164" fontId="6" fillId="0" borderId="134" xfId="0" applyNumberFormat="1" applyFont="1" applyBorder="1" applyAlignment="1">
      <alignment horizontal="right" vertical="top" indent="2"/>
    </xf>
    <xf numFmtId="164" fontId="6" fillId="0" borderId="135" xfId="0" applyNumberFormat="1" applyFont="1" applyBorder="1" applyAlignment="1">
      <alignment horizontal="right" vertical="top" indent="2"/>
    </xf>
    <xf numFmtId="3" fontId="6" fillId="2" borderId="136" xfId="0" applyNumberFormat="1" applyFont="1" applyFill="1" applyBorder="1" applyAlignment="1">
      <alignment horizontal="right" vertical="top" indent="2"/>
    </xf>
    <xf numFmtId="3" fontId="6" fillId="2" borderId="137" xfId="0" applyNumberFormat="1" applyFont="1" applyFill="1" applyBorder="1" applyAlignment="1">
      <alignment horizontal="right" vertical="top" indent="2"/>
    </xf>
    <xf numFmtId="164" fontId="6" fillId="2" borderId="137" xfId="0" applyNumberFormat="1" applyFont="1" applyFill="1" applyBorder="1" applyAlignment="1">
      <alignment horizontal="right" vertical="top" indent="2"/>
    </xf>
    <xf numFmtId="164" fontId="6" fillId="2" borderId="138" xfId="0" applyNumberFormat="1" applyFont="1" applyFill="1" applyBorder="1" applyAlignment="1">
      <alignment horizontal="right" vertical="top" indent="2"/>
    </xf>
    <xf numFmtId="3" fontId="6" fillId="0" borderId="139" xfId="2" applyNumberFormat="1" applyFont="1" applyBorder="1" applyAlignment="1">
      <alignment horizontal="right" vertical="top" indent="2"/>
    </xf>
    <xf numFmtId="3" fontId="6" fillId="0" borderId="140" xfId="0" applyNumberFormat="1" applyFont="1" applyBorder="1" applyAlignment="1">
      <alignment horizontal="right" vertical="top" indent="2"/>
    </xf>
    <xf numFmtId="3" fontId="6" fillId="0" borderId="141" xfId="0" applyNumberFormat="1" applyFont="1" applyBorder="1" applyAlignment="1">
      <alignment horizontal="right" vertical="top" indent="2"/>
    </xf>
    <xf numFmtId="164" fontId="6" fillId="0" borderId="141" xfId="0" applyNumberFormat="1" applyFont="1" applyBorder="1" applyAlignment="1">
      <alignment horizontal="right" vertical="top" indent="2"/>
    </xf>
    <xf numFmtId="164" fontId="6" fillId="0" borderId="142" xfId="0" applyNumberFormat="1" applyFont="1" applyBorder="1" applyAlignment="1">
      <alignment horizontal="right" vertical="top" indent="2"/>
    </xf>
    <xf numFmtId="3" fontId="6" fillId="2" borderId="143" xfId="2" applyNumberFormat="1" applyFont="1" applyFill="1" applyBorder="1" applyAlignment="1">
      <alignment horizontal="right" vertical="top" indent="2"/>
    </xf>
    <xf numFmtId="3" fontId="6" fillId="2" borderId="144" xfId="0" applyNumberFormat="1" applyFont="1" applyFill="1" applyBorder="1" applyAlignment="1">
      <alignment horizontal="right" vertical="top" indent="2"/>
    </xf>
    <xf numFmtId="3" fontId="6" fillId="2" borderId="145" xfId="0" applyNumberFormat="1" applyFont="1" applyFill="1" applyBorder="1" applyAlignment="1">
      <alignment horizontal="right" vertical="top" indent="2"/>
    </xf>
    <xf numFmtId="164" fontId="6" fillId="2" borderId="145" xfId="0" applyNumberFormat="1" applyFont="1" applyFill="1" applyBorder="1" applyAlignment="1">
      <alignment horizontal="right" vertical="top" indent="2"/>
    </xf>
    <xf numFmtId="164" fontId="6" fillId="2" borderId="146" xfId="0" applyNumberFormat="1" applyFont="1" applyFill="1" applyBorder="1" applyAlignment="1">
      <alignment horizontal="right" vertical="top" indent="2"/>
    </xf>
    <xf numFmtId="3" fontId="6" fillId="0" borderId="147" xfId="2" applyNumberFormat="1" applyFont="1" applyBorder="1" applyAlignment="1">
      <alignment horizontal="right" vertical="top" indent="2"/>
    </xf>
    <xf numFmtId="3" fontId="6" fillId="0" borderId="148" xfId="0" applyNumberFormat="1" applyFont="1" applyBorder="1" applyAlignment="1">
      <alignment horizontal="right" vertical="top" indent="2"/>
    </xf>
    <xf numFmtId="3" fontId="6" fillId="0" borderId="149" xfId="0" applyNumberFormat="1" applyFont="1" applyBorder="1" applyAlignment="1">
      <alignment horizontal="right" vertical="top" indent="2"/>
    </xf>
    <xf numFmtId="164" fontId="6" fillId="0" borderId="149" xfId="0" applyNumberFormat="1" applyFont="1" applyBorder="1" applyAlignment="1">
      <alignment horizontal="right" vertical="top" indent="2"/>
    </xf>
    <xf numFmtId="164" fontId="6" fillId="0" borderId="150" xfId="0" applyNumberFormat="1" applyFont="1" applyBorder="1" applyAlignment="1">
      <alignment horizontal="right" vertical="top" indent="2"/>
    </xf>
    <xf numFmtId="3" fontId="5" fillId="2" borderId="151" xfId="2" applyNumberFormat="1" applyFont="1" applyFill="1" applyBorder="1" applyAlignment="1">
      <alignment horizontal="right" indent="2"/>
    </xf>
    <xf numFmtId="3" fontId="6" fillId="0" borderId="151" xfId="2" applyNumberFormat="1" applyFont="1" applyBorder="1" applyAlignment="1">
      <alignment horizontal="right" vertical="top" indent="2"/>
    </xf>
    <xf numFmtId="3" fontId="6" fillId="0" borderId="154" xfId="0" applyNumberFormat="1" applyFont="1" applyBorder="1" applyAlignment="1">
      <alignment horizontal="right" vertical="top" indent="2"/>
    </xf>
    <xf numFmtId="3" fontId="6" fillId="0" borderId="155" xfId="0" applyNumberFormat="1" applyFont="1" applyBorder="1" applyAlignment="1">
      <alignment horizontal="right" vertical="top" indent="2"/>
    </xf>
    <xf numFmtId="164" fontId="6" fillId="0" borderId="155" xfId="0" applyNumberFormat="1" applyFont="1" applyBorder="1" applyAlignment="1">
      <alignment horizontal="right" vertical="top" indent="2"/>
    </xf>
    <xf numFmtId="164" fontId="6" fillId="0" borderId="156" xfId="0" applyNumberFormat="1" applyFont="1" applyBorder="1" applyAlignment="1">
      <alignment horizontal="right" vertical="top" indent="2"/>
    </xf>
    <xf numFmtId="3" fontId="6" fillId="2" borderId="157" xfId="2" applyNumberFormat="1" applyFont="1" applyFill="1" applyBorder="1" applyAlignment="1">
      <alignment horizontal="right" vertical="top" indent="2"/>
    </xf>
    <xf numFmtId="3" fontId="6" fillId="2" borderId="158" xfId="0" applyNumberFormat="1" applyFont="1" applyFill="1" applyBorder="1" applyAlignment="1">
      <alignment horizontal="right" vertical="top" indent="2"/>
    </xf>
    <xf numFmtId="3" fontId="6" fillId="2" borderId="159" xfId="0" applyNumberFormat="1" applyFont="1" applyFill="1" applyBorder="1" applyAlignment="1">
      <alignment horizontal="right" vertical="top" indent="2"/>
    </xf>
    <xf numFmtId="164" fontId="6" fillId="2" borderId="159" xfId="0" applyNumberFormat="1" applyFont="1" applyFill="1" applyBorder="1" applyAlignment="1">
      <alignment horizontal="right" vertical="top" indent="2"/>
    </xf>
    <xf numFmtId="164" fontId="6" fillId="2" borderId="160" xfId="0" applyNumberFormat="1" applyFont="1" applyFill="1" applyBorder="1" applyAlignment="1">
      <alignment horizontal="right" vertical="top" indent="2"/>
    </xf>
    <xf numFmtId="3" fontId="5" fillId="0" borderId="161" xfId="2" applyNumberFormat="1" applyFont="1" applyBorder="1" applyAlignment="1">
      <alignment horizontal="right" indent="2"/>
    </xf>
    <xf numFmtId="3" fontId="6" fillId="0" borderId="162" xfId="0" applyNumberFormat="1" applyFont="1" applyBorder="1" applyAlignment="1">
      <alignment horizontal="right" vertical="top" indent="2"/>
    </xf>
    <xf numFmtId="3" fontId="6" fillId="0" borderId="163" xfId="0" applyNumberFormat="1" applyFont="1" applyBorder="1" applyAlignment="1">
      <alignment horizontal="right" vertical="top" indent="2"/>
    </xf>
    <xf numFmtId="164" fontId="6" fillId="0" borderId="163" xfId="0" applyNumberFormat="1" applyFont="1" applyBorder="1" applyAlignment="1">
      <alignment horizontal="right" vertical="top" indent="2"/>
    </xf>
    <xf numFmtId="164" fontId="6" fillId="0" borderId="164" xfId="0" applyNumberFormat="1" applyFont="1" applyBorder="1" applyAlignment="1">
      <alignment horizontal="right" vertical="top" indent="2"/>
    </xf>
    <xf numFmtId="3" fontId="6" fillId="2" borderId="165" xfId="2" applyNumberFormat="1" applyFont="1" applyFill="1" applyBorder="1" applyAlignment="1">
      <alignment horizontal="right" vertical="top" indent="2"/>
    </xf>
    <xf numFmtId="3" fontId="6" fillId="2" borderId="166" xfId="0" applyNumberFormat="1" applyFont="1" applyFill="1" applyBorder="1" applyAlignment="1">
      <alignment horizontal="right" vertical="top" indent="2"/>
    </xf>
    <xf numFmtId="3" fontId="6" fillId="2" borderId="167" xfId="0" applyNumberFormat="1" applyFont="1" applyFill="1" applyBorder="1" applyAlignment="1">
      <alignment horizontal="right" vertical="top" indent="2"/>
    </xf>
    <xf numFmtId="164" fontId="6" fillId="2" borderId="167" xfId="0" applyNumberFormat="1" applyFont="1" applyFill="1" applyBorder="1" applyAlignment="1">
      <alignment horizontal="right" vertical="top" indent="2"/>
    </xf>
    <xf numFmtId="164" fontId="6" fillId="2" borderId="168" xfId="0" applyNumberFormat="1" applyFont="1" applyFill="1" applyBorder="1" applyAlignment="1">
      <alignment horizontal="right" vertical="top" indent="2"/>
    </xf>
    <xf numFmtId="3" fontId="6" fillId="0" borderId="169" xfId="2" applyNumberFormat="1" applyFont="1" applyBorder="1" applyAlignment="1">
      <alignment horizontal="right" vertical="top" indent="2"/>
    </xf>
    <xf numFmtId="3" fontId="6" fillId="0" borderId="170" xfId="0" applyNumberFormat="1" applyFont="1" applyBorder="1" applyAlignment="1">
      <alignment horizontal="right" vertical="top" indent="2"/>
    </xf>
    <xf numFmtId="3" fontId="6" fillId="0" borderId="171" xfId="0" applyNumberFormat="1" applyFont="1" applyBorder="1" applyAlignment="1">
      <alignment horizontal="right" vertical="top" indent="2"/>
    </xf>
    <xf numFmtId="164" fontId="6" fillId="0" borderId="171" xfId="0" applyNumberFormat="1" applyFont="1" applyBorder="1" applyAlignment="1">
      <alignment horizontal="right" vertical="top" indent="2"/>
    </xf>
    <xf numFmtId="164" fontId="6" fillId="0" borderId="172" xfId="0" applyNumberFormat="1" applyFont="1" applyBorder="1" applyAlignment="1">
      <alignment horizontal="right" vertical="top" indent="2"/>
    </xf>
    <xf numFmtId="3" fontId="6" fillId="2" borderId="173" xfId="2" applyNumberFormat="1" applyFont="1" applyFill="1" applyBorder="1" applyAlignment="1">
      <alignment horizontal="right" vertical="top" indent="2"/>
    </xf>
    <xf numFmtId="3" fontId="6" fillId="2" borderId="174" xfId="0" applyNumberFormat="1" applyFont="1" applyFill="1" applyBorder="1" applyAlignment="1">
      <alignment horizontal="right" vertical="top" indent="2"/>
    </xf>
    <xf numFmtId="3" fontId="6" fillId="2" borderId="175" xfId="0" applyNumberFormat="1" applyFont="1" applyFill="1" applyBorder="1" applyAlignment="1">
      <alignment horizontal="right" vertical="top" indent="2"/>
    </xf>
    <xf numFmtId="3" fontId="6" fillId="2" borderId="176" xfId="0" applyNumberFormat="1" applyFont="1" applyFill="1" applyBorder="1" applyAlignment="1">
      <alignment horizontal="right" vertical="top" indent="2"/>
    </xf>
    <xf numFmtId="164" fontId="6" fillId="2" borderId="175" xfId="0" applyNumberFormat="1" applyFont="1" applyFill="1" applyBorder="1" applyAlignment="1">
      <alignment horizontal="right" vertical="top" indent="2"/>
    </xf>
    <xf numFmtId="164" fontId="6" fillId="2" borderId="177" xfId="0" applyNumberFormat="1" applyFont="1" applyFill="1" applyBorder="1" applyAlignment="1">
      <alignment horizontal="right" vertical="top" indent="2"/>
    </xf>
    <xf numFmtId="3" fontId="6" fillId="0" borderId="178" xfId="2" applyNumberFormat="1" applyFont="1" applyBorder="1" applyAlignment="1">
      <alignment horizontal="right" vertical="top" indent="2"/>
    </xf>
    <xf numFmtId="3" fontId="6" fillId="0" borderId="81" xfId="0" applyNumberFormat="1" applyFont="1" applyBorder="1" applyAlignment="1">
      <alignment horizontal="right" vertical="top" indent="2"/>
    </xf>
    <xf numFmtId="164" fontId="6" fillId="0" borderId="81" xfId="0" applyNumberFormat="1" applyFont="1" applyBorder="1" applyAlignment="1">
      <alignment horizontal="right" vertical="top" indent="2"/>
    </xf>
    <xf numFmtId="0" fontId="5" fillId="2" borderId="51" xfId="1" applyFont="1" applyFill="1" applyBorder="1"/>
    <xf numFmtId="3" fontId="6" fillId="2" borderId="178" xfId="2" applyNumberFormat="1" applyFont="1" applyFill="1" applyBorder="1" applyAlignment="1">
      <alignment horizontal="right" vertical="top" indent="2"/>
    </xf>
    <xf numFmtId="3" fontId="6" fillId="2" borderId="178" xfId="0" applyNumberFormat="1" applyFont="1" applyFill="1" applyBorder="1" applyAlignment="1">
      <alignment horizontal="right" vertical="top" indent="2"/>
    </xf>
    <xf numFmtId="3" fontId="6" fillId="2" borderId="14" xfId="0" applyNumberFormat="1" applyFont="1" applyFill="1" applyBorder="1" applyAlignment="1">
      <alignment horizontal="right" vertical="top" indent="2"/>
    </xf>
    <xf numFmtId="164" fontId="6" fillId="2" borderId="14" xfId="0" applyNumberFormat="1" applyFont="1" applyFill="1" applyBorder="1" applyAlignment="1">
      <alignment horizontal="right" vertical="top" indent="2"/>
    </xf>
    <xf numFmtId="3" fontId="5" fillId="0" borderId="178" xfId="2" applyNumberFormat="1" applyFont="1" applyBorder="1" applyAlignment="1">
      <alignment horizontal="right" indent="2"/>
    </xf>
    <xf numFmtId="3" fontId="6" fillId="0" borderId="178" xfId="0" applyNumberFormat="1" applyFont="1" applyBorder="1" applyAlignment="1">
      <alignment horizontal="right" vertical="top" indent="2"/>
    </xf>
    <xf numFmtId="3" fontId="6" fillId="0" borderId="14" xfId="0" applyNumberFormat="1" applyFont="1" applyBorder="1" applyAlignment="1">
      <alignment horizontal="right" vertical="top" indent="2"/>
    </xf>
    <xf numFmtId="164" fontId="6" fillId="0" borderId="14" xfId="0" applyNumberFormat="1" applyFont="1" applyBorder="1" applyAlignment="1">
      <alignment horizontal="right" vertical="top" indent="2"/>
    </xf>
    <xf numFmtId="3" fontId="6" fillId="4" borderId="178" xfId="0" applyNumberFormat="1" applyFont="1" applyFill="1" applyBorder="1" applyAlignment="1">
      <alignment horizontal="right" vertical="top" indent="2"/>
    </xf>
    <xf numFmtId="0" fontId="5" fillId="4" borderId="51" xfId="1" applyFont="1" applyFill="1" applyBorder="1"/>
    <xf numFmtId="3" fontId="6" fillId="4" borderId="178" xfId="3" applyNumberFormat="1" applyFont="1" applyFill="1" applyBorder="1" applyAlignment="1">
      <alignment horizontal="right" vertical="top" indent="2"/>
    </xf>
    <xf numFmtId="0" fontId="5" fillId="0" borderId="152" xfId="1" applyFont="1" applyBorder="1"/>
    <xf numFmtId="0" fontId="5" fillId="2" borderId="152" xfId="1" applyFont="1" applyFill="1" applyBorder="1"/>
    <xf numFmtId="3" fontId="6" fillId="2" borderId="181" xfId="0" applyNumberFormat="1" applyFont="1" applyFill="1" applyBorder="1" applyAlignment="1">
      <alignment horizontal="right" vertical="top" indent="2"/>
    </xf>
    <xf numFmtId="3" fontId="6" fillId="2" borderId="182" xfId="0" applyNumberFormat="1" applyFont="1" applyFill="1" applyBorder="1" applyAlignment="1">
      <alignment horizontal="right" vertical="top" indent="2"/>
    </xf>
    <xf numFmtId="164" fontId="6" fillId="2" borderId="182" xfId="0" applyNumberFormat="1" applyFont="1" applyFill="1" applyBorder="1" applyAlignment="1">
      <alignment horizontal="right" vertical="top" indent="2"/>
    </xf>
    <xf numFmtId="164" fontId="6" fillId="2" borderId="183" xfId="0" applyNumberFormat="1" applyFont="1" applyFill="1" applyBorder="1" applyAlignment="1">
      <alignment horizontal="right" vertical="top" indent="2"/>
    </xf>
    <xf numFmtId="0" fontId="5" fillId="0" borderId="184" xfId="1" applyFont="1" applyBorder="1"/>
    <xf numFmtId="3" fontId="6" fillId="0" borderId="185" xfId="2" applyNumberFormat="1" applyFont="1" applyBorder="1" applyAlignment="1">
      <alignment horizontal="right" vertical="top" indent="2"/>
    </xf>
    <xf numFmtId="3" fontId="6" fillId="0" borderId="186" xfId="0" applyNumberFormat="1" applyFont="1" applyBorder="1" applyAlignment="1">
      <alignment horizontal="right" vertical="top" indent="2"/>
    </xf>
    <xf numFmtId="3" fontId="6" fillId="0" borderId="187" xfId="0" applyNumberFormat="1" applyFont="1" applyBorder="1" applyAlignment="1">
      <alignment horizontal="right" vertical="top" indent="2"/>
    </xf>
    <xf numFmtId="164" fontId="6" fillId="0" borderId="187" xfId="0" applyNumberFormat="1" applyFont="1" applyBorder="1" applyAlignment="1">
      <alignment horizontal="right" vertical="top" indent="2"/>
    </xf>
    <xf numFmtId="164" fontId="6" fillId="0" borderId="188" xfId="0" applyNumberFormat="1" applyFont="1" applyBorder="1" applyAlignment="1">
      <alignment horizontal="right" vertical="top" indent="2"/>
    </xf>
    <xf numFmtId="0" fontId="5" fillId="2" borderId="189" xfId="1" applyFont="1" applyFill="1" applyBorder="1"/>
    <xf numFmtId="3" fontId="6" fillId="2" borderId="190" xfId="2" applyNumberFormat="1" applyFont="1" applyFill="1" applyBorder="1" applyAlignment="1">
      <alignment horizontal="right" vertical="top" indent="2"/>
    </xf>
    <xf numFmtId="3" fontId="6" fillId="2" borderId="191" xfId="0" applyNumberFormat="1" applyFont="1" applyFill="1" applyBorder="1" applyAlignment="1">
      <alignment horizontal="right" vertical="top" indent="2"/>
    </xf>
    <xf numFmtId="3" fontId="6" fillId="2" borderId="192" xfId="0" applyNumberFormat="1" applyFont="1" applyFill="1" applyBorder="1" applyAlignment="1">
      <alignment horizontal="right" vertical="top" indent="2"/>
    </xf>
    <xf numFmtId="164" fontId="6" fillId="2" borderId="192" xfId="0" applyNumberFormat="1" applyFont="1" applyFill="1" applyBorder="1" applyAlignment="1">
      <alignment horizontal="right" vertical="top" indent="2"/>
    </xf>
    <xf numFmtId="164" fontId="6" fillId="2" borderId="193" xfId="0" applyNumberFormat="1" applyFont="1" applyFill="1" applyBorder="1" applyAlignment="1">
      <alignment horizontal="right" vertical="top" indent="2"/>
    </xf>
    <xf numFmtId="0" fontId="5" fillId="0" borderId="194" xfId="1" applyFont="1" applyBorder="1"/>
    <xf numFmtId="3" fontId="6" fillId="0" borderId="195" xfId="2" applyNumberFormat="1" applyFont="1" applyBorder="1" applyAlignment="1">
      <alignment horizontal="right" vertical="top" indent="2"/>
    </xf>
    <xf numFmtId="3" fontId="6" fillId="0" borderId="196" xfId="0" applyNumberFormat="1" applyFont="1" applyBorder="1" applyAlignment="1">
      <alignment horizontal="right" vertical="top" indent="2"/>
    </xf>
    <xf numFmtId="3" fontId="6" fillId="0" borderId="197" xfId="0" applyNumberFormat="1" applyFont="1" applyBorder="1" applyAlignment="1">
      <alignment horizontal="right" vertical="top" indent="2"/>
    </xf>
    <xf numFmtId="164" fontId="6" fillId="0" borderId="197" xfId="0" applyNumberFormat="1" applyFont="1" applyBorder="1" applyAlignment="1">
      <alignment horizontal="right" vertical="top" indent="2"/>
    </xf>
    <xf numFmtId="164" fontId="6" fillId="0" borderId="198" xfId="0" applyNumberFormat="1" applyFont="1" applyBorder="1" applyAlignment="1">
      <alignment horizontal="right" vertical="top" indent="2"/>
    </xf>
    <xf numFmtId="0" fontId="5" fillId="2" borderId="199" xfId="1" applyFont="1" applyFill="1" applyBorder="1"/>
    <xf numFmtId="3" fontId="6" fillId="2" borderId="200" xfId="2" applyNumberFormat="1" applyFont="1" applyFill="1" applyBorder="1" applyAlignment="1">
      <alignment horizontal="right" vertical="top" indent="2"/>
    </xf>
    <xf numFmtId="3" fontId="6" fillId="2" borderId="201" xfId="0" applyNumberFormat="1" applyFont="1" applyFill="1" applyBorder="1" applyAlignment="1">
      <alignment horizontal="right" vertical="top" indent="2"/>
    </xf>
    <xf numFmtId="3" fontId="6" fillId="2" borderId="202" xfId="0" applyNumberFormat="1" applyFont="1" applyFill="1" applyBorder="1" applyAlignment="1">
      <alignment horizontal="right" vertical="top" indent="2"/>
    </xf>
    <xf numFmtId="164" fontId="6" fillId="2" borderId="202" xfId="0" applyNumberFormat="1" applyFont="1" applyFill="1" applyBorder="1" applyAlignment="1">
      <alignment horizontal="right" vertical="top" indent="2"/>
    </xf>
    <xf numFmtId="164" fontId="6" fillId="2" borderId="203" xfId="0" applyNumberFormat="1" applyFont="1" applyFill="1" applyBorder="1" applyAlignment="1">
      <alignment horizontal="right" vertical="top" indent="2"/>
    </xf>
    <xf numFmtId="0" fontId="5" fillId="0" borderId="204" xfId="1" applyFont="1" applyBorder="1"/>
    <xf numFmtId="3" fontId="6" fillId="0" borderId="205" xfId="2" applyNumberFormat="1" applyFont="1" applyBorder="1" applyAlignment="1">
      <alignment horizontal="right" vertical="top" indent="2"/>
    </xf>
    <xf numFmtId="3" fontId="6" fillId="0" borderId="206" xfId="0" applyNumberFormat="1" applyFont="1" applyBorder="1" applyAlignment="1">
      <alignment horizontal="right" vertical="top" indent="2"/>
    </xf>
    <xf numFmtId="3" fontId="6" fillId="0" borderId="207" xfId="0" applyNumberFormat="1" applyFont="1" applyBorder="1" applyAlignment="1">
      <alignment horizontal="right" vertical="top" indent="2"/>
    </xf>
    <xf numFmtId="164" fontId="6" fillId="0" borderId="207" xfId="0" applyNumberFormat="1" applyFont="1" applyBorder="1" applyAlignment="1">
      <alignment horizontal="right" vertical="top" indent="2"/>
    </xf>
    <xf numFmtId="164" fontId="6" fillId="0" borderId="208" xfId="0" applyNumberFormat="1" applyFont="1" applyBorder="1" applyAlignment="1">
      <alignment horizontal="right" vertical="top" indent="2"/>
    </xf>
    <xf numFmtId="0" fontId="5" fillId="2" borderId="209" xfId="1" applyFont="1" applyFill="1" applyBorder="1"/>
    <xf numFmtId="3" fontId="6" fillId="2" borderId="210" xfId="2" applyNumberFormat="1" applyFont="1" applyFill="1" applyBorder="1" applyAlignment="1">
      <alignment horizontal="right" vertical="top" indent="2"/>
    </xf>
    <xf numFmtId="3" fontId="6" fillId="2" borderId="211" xfId="0" applyNumberFormat="1" applyFont="1" applyFill="1" applyBorder="1" applyAlignment="1">
      <alignment horizontal="right" vertical="top" indent="2"/>
    </xf>
    <xf numFmtId="3" fontId="6" fillId="2" borderId="212" xfId="0" applyNumberFormat="1" applyFont="1" applyFill="1" applyBorder="1" applyAlignment="1">
      <alignment horizontal="right" vertical="top" indent="2"/>
    </xf>
    <xf numFmtId="164" fontId="6" fillId="2" borderId="212" xfId="0" applyNumberFormat="1" applyFont="1" applyFill="1" applyBorder="1" applyAlignment="1">
      <alignment horizontal="right" vertical="top" indent="2"/>
    </xf>
    <xf numFmtId="164" fontId="6" fillId="2" borderId="213" xfId="0" applyNumberFormat="1" applyFont="1" applyFill="1" applyBorder="1" applyAlignment="1">
      <alignment horizontal="right" vertical="top" indent="2"/>
    </xf>
    <xf numFmtId="0" fontId="5" fillId="0" borderId="214" xfId="1" applyFont="1" applyBorder="1"/>
    <xf numFmtId="3" fontId="5" fillId="0" borderId="215" xfId="2" applyNumberFormat="1" applyFont="1" applyBorder="1" applyAlignment="1">
      <alignment horizontal="right" indent="2"/>
    </xf>
    <xf numFmtId="3" fontId="6" fillId="0" borderId="216" xfId="0" applyNumberFormat="1" applyFont="1" applyBorder="1" applyAlignment="1">
      <alignment horizontal="right" vertical="top" indent="2"/>
    </xf>
    <xf numFmtId="3" fontId="6" fillId="0" borderId="217" xfId="0" applyNumberFormat="1" applyFont="1" applyBorder="1" applyAlignment="1">
      <alignment horizontal="right" vertical="top" indent="2"/>
    </xf>
    <xf numFmtId="164" fontId="6" fillId="0" borderId="217" xfId="0" applyNumberFormat="1" applyFont="1" applyBorder="1" applyAlignment="1">
      <alignment horizontal="right" vertical="top" indent="2"/>
    </xf>
    <xf numFmtId="164" fontId="6" fillId="0" borderId="218" xfId="0" applyNumberFormat="1" applyFont="1" applyBorder="1" applyAlignment="1">
      <alignment horizontal="right" vertical="top" indent="2"/>
    </xf>
    <xf numFmtId="0" fontId="5" fillId="2" borderId="219" xfId="1" applyFont="1" applyFill="1" applyBorder="1"/>
    <xf numFmtId="3" fontId="6" fillId="2" borderId="220" xfId="2" applyNumberFormat="1" applyFont="1" applyFill="1" applyBorder="1" applyAlignment="1">
      <alignment horizontal="right" vertical="top" indent="2"/>
    </xf>
    <xf numFmtId="3" fontId="6" fillId="2" borderId="221" xfId="0" applyNumberFormat="1" applyFont="1" applyFill="1" applyBorder="1" applyAlignment="1">
      <alignment horizontal="right" vertical="top" indent="2"/>
    </xf>
    <xf numFmtId="3" fontId="6" fillId="2" borderId="222" xfId="0" applyNumberFormat="1" applyFont="1" applyFill="1" applyBorder="1" applyAlignment="1">
      <alignment horizontal="right" vertical="top" indent="2"/>
    </xf>
    <xf numFmtId="164" fontId="6" fillId="2" borderId="222" xfId="0" applyNumberFormat="1" applyFont="1" applyFill="1" applyBorder="1" applyAlignment="1">
      <alignment horizontal="right" vertical="top" indent="2"/>
    </xf>
    <xf numFmtId="164" fontId="6" fillId="2" borderId="223" xfId="0" applyNumberFormat="1" applyFont="1" applyFill="1" applyBorder="1" applyAlignment="1">
      <alignment horizontal="right" vertical="top" indent="2"/>
    </xf>
    <xf numFmtId="0" fontId="5" fillId="0" borderId="224" xfId="1" applyFont="1" applyBorder="1"/>
    <xf numFmtId="3" fontId="6" fillId="0" borderId="225" xfId="2" applyNumberFormat="1" applyFont="1" applyBorder="1" applyAlignment="1">
      <alignment horizontal="right" vertical="top" indent="2"/>
    </xf>
    <xf numFmtId="3" fontId="6" fillId="0" borderId="226" xfId="0" applyNumberFormat="1" applyFont="1" applyBorder="1" applyAlignment="1">
      <alignment horizontal="right" vertical="top" indent="2"/>
    </xf>
    <xf numFmtId="3" fontId="6" fillId="0" borderId="227" xfId="0" applyNumberFormat="1" applyFont="1" applyBorder="1" applyAlignment="1">
      <alignment horizontal="right" vertical="top" indent="2"/>
    </xf>
    <xf numFmtId="164" fontId="6" fillId="0" borderId="227" xfId="0" applyNumberFormat="1" applyFont="1" applyBorder="1" applyAlignment="1">
      <alignment horizontal="right" vertical="top" indent="2"/>
    </xf>
    <xf numFmtId="164" fontId="6" fillId="0" borderId="228" xfId="0" applyNumberFormat="1" applyFont="1" applyBorder="1" applyAlignment="1">
      <alignment horizontal="right" vertical="top" indent="2"/>
    </xf>
    <xf numFmtId="0" fontId="5" fillId="2" borderId="229" xfId="1" applyFont="1" applyFill="1" applyBorder="1"/>
    <xf numFmtId="3" fontId="6" fillId="2" borderId="230" xfId="2" applyNumberFormat="1" applyFont="1" applyFill="1" applyBorder="1" applyAlignment="1">
      <alignment horizontal="right" vertical="top" indent="2"/>
    </xf>
    <xf numFmtId="3" fontId="6" fillId="2" borderId="231" xfId="0" applyNumberFormat="1" applyFont="1" applyFill="1" applyBorder="1" applyAlignment="1">
      <alignment horizontal="right" vertical="top" indent="2"/>
    </xf>
    <xf numFmtId="3" fontId="6" fillId="2" borderId="232" xfId="0" applyNumberFormat="1" applyFont="1" applyFill="1" applyBorder="1" applyAlignment="1">
      <alignment horizontal="right" vertical="top" indent="2"/>
    </xf>
    <xf numFmtId="3" fontId="6" fillId="2" borderId="233" xfId="0" applyNumberFormat="1" applyFont="1" applyFill="1" applyBorder="1" applyAlignment="1">
      <alignment horizontal="right" vertical="top" indent="2"/>
    </xf>
    <xf numFmtId="164" fontId="6" fillId="2" borderId="232" xfId="0" applyNumberFormat="1" applyFont="1" applyFill="1" applyBorder="1" applyAlignment="1">
      <alignment horizontal="right" vertical="top" indent="2"/>
    </xf>
    <xf numFmtId="164" fontId="6" fillId="2" borderId="234" xfId="0" applyNumberFormat="1" applyFont="1" applyFill="1" applyBorder="1" applyAlignment="1">
      <alignment horizontal="right" vertical="top" indent="2"/>
    </xf>
    <xf numFmtId="0" fontId="5" fillId="0" borderId="235" xfId="1" applyFont="1" applyBorder="1"/>
    <xf numFmtId="3" fontId="6" fillId="0" borderId="236" xfId="2" applyNumberFormat="1" applyFont="1" applyBorder="1" applyAlignment="1">
      <alignment horizontal="right" vertical="top" indent="2"/>
    </xf>
    <xf numFmtId="3" fontId="6" fillId="0" borderId="234" xfId="0" applyNumberFormat="1" applyFont="1" applyBorder="1" applyAlignment="1">
      <alignment horizontal="right" vertical="top" indent="2"/>
    </xf>
    <xf numFmtId="164" fontId="6" fillId="0" borderId="234" xfId="0" applyNumberFormat="1" applyFont="1" applyBorder="1" applyAlignment="1">
      <alignment horizontal="right" vertical="top" indent="2"/>
    </xf>
    <xf numFmtId="0" fontId="5" fillId="2" borderId="235" xfId="1" applyFont="1" applyFill="1" applyBorder="1"/>
    <xf numFmtId="3" fontId="6" fillId="2" borderId="236" xfId="2" applyNumberFormat="1" applyFont="1" applyFill="1" applyBorder="1" applyAlignment="1">
      <alignment horizontal="right" vertical="top" indent="2"/>
    </xf>
    <xf numFmtId="3" fontId="6" fillId="2" borderId="236" xfId="0" applyNumberFormat="1" applyFont="1" applyFill="1" applyBorder="1" applyAlignment="1">
      <alignment horizontal="right" vertical="top" indent="2"/>
    </xf>
    <xf numFmtId="3" fontId="5" fillId="0" borderId="236" xfId="2" applyNumberFormat="1" applyFont="1" applyBorder="1" applyAlignment="1">
      <alignment horizontal="right" indent="2"/>
    </xf>
    <xf numFmtId="3" fontId="6" fillId="0" borderId="236" xfId="0" applyNumberFormat="1" applyFont="1" applyBorder="1" applyAlignment="1">
      <alignment horizontal="right" vertical="top" indent="2"/>
    </xf>
    <xf numFmtId="0" fontId="5" fillId="4" borderId="180" xfId="1" applyFont="1" applyFill="1" applyBorder="1"/>
    <xf numFmtId="3" fontId="6" fillId="4" borderId="179" xfId="0" applyNumberFormat="1" applyFont="1" applyFill="1" applyBorder="1" applyAlignment="1">
      <alignment horizontal="right" vertical="top" indent="2"/>
    </xf>
    <xf numFmtId="0" fontId="5" fillId="4" borderId="235" xfId="1" applyFont="1" applyFill="1" applyBorder="1"/>
    <xf numFmtId="3" fontId="6" fillId="4" borderId="236" xfId="3" applyNumberFormat="1" applyFont="1" applyFill="1" applyBorder="1" applyAlignment="1">
      <alignment horizontal="right" vertical="top" indent="2"/>
    </xf>
    <xf numFmtId="0" fontId="1" fillId="0" borderId="0" xfId="10"/>
    <xf numFmtId="3" fontId="6" fillId="0" borderId="133" xfId="10" applyNumberFormat="1" applyFont="1" applyBorder="1" applyAlignment="1">
      <alignment horizontal="right" vertical="top" indent="2"/>
    </xf>
    <xf numFmtId="3" fontId="6" fillId="0" borderId="134" xfId="10" applyNumberFormat="1" applyFont="1" applyBorder="1" applyAlignment="1">
      <alignment horizontal="right" vertical="top" indent="2"/>
    </xf>
    <xf numFmtId="164" fontId="6" fillId="0" borderId="134" xfId="10" applyNumberFormat="1" applyFont="1" applyBorder="1" applyAlignment="1">
      <alignment horizontal="right" vertical="top" indent="2"/>
    </xf>
    <xf numFmtId="164" fontId="6" fillId="0" borderId="135" xfId="10" applyNumberFormat="1" applyFont="1" applyBorder="1" applyAlignment="1">
      <alignment horizontal="right" vertical="top" indent="2"/>
    </xf>
    <xf numFmtId="164" fontId="1" fillId="0" borderId="0" xfId="10" applyNumberFormat="1"/>
    <xf numFmtId="3" fontId="6" fillId="2" borderId="237" xfId="10" applyNumberFormat="1" applyFont="1" applyFill="1" applyBorder="1" applyAlignment="1">
      <alignment horizontal="right" vertical="top" indent="2"/>
    </xf>
    <xf numFmtId="3" fontId="6" fillId="2" borderId="238" xfId="10" applyNumberFormat="1" applyFont="1" applyFill="1" applyBorder="1" applyAlignment="1">
      <alignment horizontal="right" vertical="top" indent="2"/>
    </xf>
    <xf numFmtId="164" fontId="6" fillId="2" borderId="238" xfId="10" applyNumberFormat="1" applyFont="1" applyFill="1" applyBorder="1" applyAlignment="1">
      <alignment horizontal="right" vertical="top" indent="2"/>
    </xf>
    <xf numFmtId="164" fontId="6" fillId="2" borderId="239" xfId="10" applyNumberFormat="1" applyFont="1" applyFill="1" applyBorder="1" applyAlignment="1">
      <alignment horizontal="right" vertical="top" indent="2"/>
    </xf>
    <xf numFmtId="0" fontId="5" fillId="0" borderId="240" xfId="1" applyFont="1" applyBorder="1"/>
    <xf numFmtId="3" fontId="6" fillId="0" borderId="241" xfId="2" applyNumberFormat="1" applyFont="1" applyBorder="1" applyAlignment="1">
      <alignment horizontal="right" vertical="top" indent="2"/>
    </xf>
    <xf numFmtId="3" fontId="6" fillId="0" borderId="242" xfId="10" applyNumberFormat="1" applyFont="1" applyBorder="1" applyAlignment="1">
      <alignment horizontal="right" vertical="top" indent="2"/>
    </xf>
    <xf numFmtId="3" fontId="6" fillId="0" borderId="243" xfId="10" applyNumberFormat="1" applyFont="1" applyBorder="1" applyAlignment="1">
      <alignment horizontal="right" vertical="top" indent="2"/>
    </xf>
    <xf numFmtId="164" fontId="6" fillId="0" borderId="243" xfId="10" applyNumberFormat="1" applyFont="1" applyBorder="1" applyAlignment="1">
      <alignment horizontal="right" vertical="top" indent="2"/>
    </xf>
    <xf numFmtId="164" fontId="6" fillId="0" borderId="244" xfId="10" applyNumberFormat="1" applyFont="1" applyBorder="1" applyAlignment="1">
      <alignment horizontal="right" vertical="top" indent="2"/>
    </xf>
    <xf numFmtId="0" fontId="5" fillId="2" borderId="245" xfId="1" applyFont="1" applyFill="1" applyBorder="1"/>
    <xf numFmtId="3" fontId="6" fillId="2" borderId="246" xfId="2" applyNumberFormat="1" applyFont="1" applyFill="1" applyBorder="1" applyAlignment="1">
      <alignment horizontal="right" vertical="top" indent="2"/>
    </xf>
    <xf numFmtId="3" fontId="6" fillId="2" borderId="247" xfId="10" applyNumberFormat="1" applyFont="1" applyFill="1" applyBorder="1" applyAlignment="1">
      <alignment horizontal="right" vertical="top" indent="2"/>
    </xf>
    <xf numFmtId="3" fontId="6" fillId="2" borderId="248" xfId="10" applyNumberFormat="1" applyFont="1" applyFill="1" applyBorder="1" applyAlignment="1">
      <alignment horizontal="right" vertical="top" indent="2"/>
    </xf>
    <xf numFmtId="164" fontId="6" fillId="2" borderId="248" xfId="10" applyNumberFormat="1" applyFont="1" applyFill="1" applyBorder="1" applyAlignment="1">
      <alignment horizontal="right" vertical="top" indent="2"/>
    </xf>
    <xf numFmtId="164" fontId="6" fillId="2" borderId="249" xfId="10" applyNumberFormat="1" applyFont="1" applyFill="1" applyBorder="1" applyAlignment="1">
      <alignment horizontal="right" vertical="top" indent="2"/>
    </xf>
    <xf numFmtId="0" fontId="5" fillId="0" borderId="250" xfId="1" applyFont="1" applyBorder="1"/>
    <xf numFmtId="3" fontId="6" fillId="0" borderId="251" xfId="2" applyNumberFormat="1" applyFont="1" applyBorder="1" applyAlignment="1">
      <alignment horizontal="right" vertical="top" indent="2"/>
    </xf>
    <xf numFmtId="3" fontId="6" fillId="0" borderId="252" xfId="10" applyNumberFormat="1" applyFont="1" applyBorder="1" applyAlignment="1">
      <alignment horizontal="right" vertical="top" indent="2"/>
    </xf>
    <xf numFmtId="3" fontId="6" fillId="0" borderId="253" xfId="10" applyNumberFormat="1" applyFont="1" applyBorder="1" applyAlignment="1">
      <alignment horizontal="right" vertical="top" indent="2"/>
    </xf>
    <xf numFmtId="164" fontId="6" fillId="0" borderId="253" xfId="10" applyNumberFormat="1" applyFont="1" applyBorder="1" applyAlignment="1">
      <alignment horizontal="right" vertical="top" indent="2"/>
    </xf>
    <xf numFmtId="164" fontId="6" fillId="0" borderId="254" xfId="10" applyNumberFormat="1" applyFont="1" applyBorder="1" applyAlignment="1">
      <alignment horizontal="right" vertical="top" indent="2"/>
    </xf>
    <xf numFmtId="0" fontId="5" fillId="2" borderId="255" xfId="1" applyFont="1" applyFill="1" applyBorder="1"/>
    <xf numFmtId="3" fontId="6" fillId="2" borderId="256" xfId="2" applyNumberFormat="1" applyFont="1" applyFill="1" applyBorder="1" applyAlignment="1">
      <alignment horizontal="right" vertical="top" indent="2"/>
    </xf>
    <xf numFmtId="3" fontId="6" fillId="2" borderId="257" xfId="10" applyNumberFormat="1" applyFont="1" applyFill="1" applyBorder="1" applyAlignment="1">
      <alignment horizontal="right" vertical="top" indent="2"/>
    </xf>
    <xf numFmtId="3" fontId="6" fillId="2" borderId="258" xfId="10" applyNumberFormat="1" applyFont="1" applyFill="1" applyBorder="1" applyAlignment="1">
      <alignment horizontal="right" vertical="top" indent="2"/>
    </xf>
    <xf numFmtId="164" fontId="6" fillId="2" borderId="258" xfId="10" applyNumberFormat="1" applyFont="1" applyFill="1" applyBorder="1" applyAlignment="1">
      <alignment horizontal="right" vertical="top" indent="2"/>
    </xf>
    <xf numFmtId="164" fontId="6" fillId="2" borderId="259" xfId="10" applyNumberFormat="1" applyFont="1" applyFill="1" applyBorder="1" applyAlignment="1">
      <alignment horizontal="right" vertical="top" indent="2"/>
    </xf>
    <xf numFmtId="0" fontId="5" fillId="0" borderId="260" xfId="1" applyFont="1" applyBorder="1"/>
    <xf numFmtId="3" fontId="6" fillId="0" borderId="261" xfId="2" applyNumberFormat="1" applyFont="1" applyBorder="1" applyAlignment="1">
      <alignment horizontal="right" vertical="top" indent="2"/>
    </xf>
    <xf numFmtId="3" fontId="6" fillId="0" borderId="262" xfId="10" applyNumberFormat="1" applyFont="1" applyBorder="1" applyAlignment="1">
      <alignment horizontal="right" vertical="top" indent="2"/>
    </xf>
    <xf numFmtId="3" fontId="6" fillId="0" borderId="263" xfId="10" applyNumberFormat="1" applyFont="1" applyBorder="1" applyAlignment="1">
      <alignment horizontal="right" vertical="top" indent="2"/>
    </xf>
    <xf numFmtId="164" fontId="6" fillId="0" borderId="263" xfId="10" applyNumberFormat="1" applyFont="1" applyBorder="1" applyAlignment="1">
      <alignment horizontal="right" vertical="top" indent="2"/>
    </xf>
    <xf numFmtId="164" fontId="6" fillId="0" borderId="264" xfId="10" applyNumberFormat="1" applyFont="1" applyBorder="1" applyAlignment="1">
      <alignment horizontal="right" vertical="top" indent="2"/>
    </xf>
    <xf numFmtId="0" fontId="5" fillId="2" borderId="265" xfId="1" applyFont="1" applyFill="1" applyBorder="1"/>
    <xf numFmtId="3" fontId="6" fillId="2" borderId="266" xfId="2" applyNumberFormat="1" applyFont="1" applyFill="1" applyBorder="1" applyAlignment="1">
      <alignment horizontal="right" vertical="top" indent="2"/>
    </xf>
    <xf numFmtId="3" fontId="6" fillId="2" borderId="267" xfId="10" applyNumberFormat="1" applyFont="1" applyFill="1" applyBorder="1" applyAlignment="1">
      <alignment horizontal="right" vertical="top" indent="2"/>
    </xf>
    <xf numFmtId="3" fontId="6" fillId="2" borderId="268" xfId="10" applyNumberFormat="1" applyFont="1" applyFill="1" applyBorder="1" applyAlignment="1">
      <alignment horizontal="right" vertical="top" indent="2"/>
    </xf>
    <xf numFmtId="164" fontId="6" fillId="2" borderId="268" xfId="10" applyNumberFormat="1" applyFont="1" applyFill="1" applyBorder="1" applyAlignment="1">
      <alignment horizontal="right" vertical="top" indent="2"/>
    </xf>
    <xf numFmtId="164" fontId="6" fillId="2" borderId="269" xfId="10" applyNumberFormat="1" applyFont="1" applyFill="1" applyBorder="1" applyAlignment="1">
      <alignment horizontal="right" vertical="top" indent="2"/>
    </xf>
    <xf numFmtId="0" fontId="5" fillId="0" borderId="270" xfId="1" applyFont="1" applyBorder="1"/>
    <xf numFmtId="3" fontId="5" fillId="0" borderId="271" xfId="2" applyNumberFormat="1" applyFont="1" applyBorder="1" applyAlignment="1">
      <alignment horizontal="right" indent="2"/>
    </xf>
    <xf numFmtId="3" fontId="6" fillId="0" borderId="272" xfId="10" applyNumberFormat="1" applyFont="1" applyBorder="1" applyAlignment="1">
      <alignment horizontal="right" vertical="top" indent="2"/>
    </xf>
    <xf numFmtId="3" fontId="6" fillId="0" borderId="273" xfId="10" applyNumberFormat="1" applyFont="1" applyBorder="1" applyAlignment="1">
      <alignment horizontal="right" vertical="top" indent="2"/>
    </xf>
    <xf numFmtId="164" fontId="6" fillId="0" borderId="273" xfId="10" applyNumberFormat="1" applyFont="1" applyBorder="1" applyAlignment="1">
      <alignment horizontal="right" vertical="top" indent="2"/>
    </xf>
    <xf numFmtId="164" fontId="6" fillId="0" borderId="274" xfId="10" applyNumberFormat="1" applyFont="1" applyBorder="1" applyAlignment="1">
      <alignment horizontal="right" vertical="top" indent="2"/>
    </xf>
    <xf numFmtId="0" fontId="5" fillId="2" borderId="275" xfId="1" applyFont="1" applyFill="1" applyBorder="1"/>
    <xf numFmtId="3" fontId="6" fillId="2" borderId="276" xfId="2" applyNumberFormat="1" applyFont="1" applyFill="1" applyBorder="1" applyAlignment="1">
      <alignment horizontal="right" vertical="top" indent="2"/>
    </xf>
    <xf numFmtId="3" fontId="6" fillId="2" borderId="277" xfId="10" applyNumberFormat="1" applyFont="1" applyFill="1" applyBorder="1" applyAlignment="1">
      <alignment horizontal="right" vertical="top" indent="2"/>
    </xf>
    <xf numFmtId="3" fontId="6" fillId="2" borderId="278" xfId="10" applyNumberFormat="1" applyFont="1" applyFill="1" applyBorder="1" applyAlignment="1">
      <alignment horizontal="right" vertical="top" indent="2"/>
    </xf>
    <xf numFmtId="164" fontId="6" fillId="2" borderId="278" xfId="10" applyNumberFormat="1" applyFont="1" applyFill="1" applyBorder="1" applyAlignment="1">
      <alignment horizontal="right" vertical="top" indent="2"/>
    </xf>
    <xf numFmtId="164" fontId="6" fillId="2" borderId="279" xfId="10" applyNumberFormat="1" applyFont="1" applyFill="1" applyBorder="1" applyAlignment="1">
      <alignment horizontal="right" vertical="top" indent="2"/>
    </xf>
    <xf numFmtId="0" fontId="5" fillId="0" borderId="280" xfId="1" applyFont="1" applyBorder="1"/>
    <xf numFmtId="3" fontId="6" fillId="0" borderId="281" xfId="2" applyNumberFormat="1" applyFont="1" applyBorder="1" applyAlignment="1">
      <alignment horizontal="right" vertical="top" indent="2"/>
    </xf>
    <xf numFmtId="3" fontId="6" fillId="0" borderId="282" xfId="10" applyNumberFormat="1" applyFont="1" applyBorder="1" applyAlignment="1">
      <alignment horizontal="right" vertical="top" indent="2"/>
    </xf>
    <xf numFmtId="3" fontId="6" fillId="0" borderId="283" xfId="10" applyNumberFormat="1" applyFont="1" applyBorder="1" applyAlignment="1">
      <alignment horizontal="right" vertical="top" indent="2"/>
    </xf>
    <xf numFmtId="164" fontId="6" fillId="0" borderId="283" xfId="10" applyNumberFormat="1" applyFont="1" applyBorder="1" applyAlignment="1">
      <alignment horizontal="right" vertical="top" indent="2"/>
    </xf>
    <xf numFmtId="164" fontId="6" fillId="0" borderId="284" xfId="10" applyNumberFormat="1" applyFont="1" applyBorder="1" applyAlignment="1">
      <alignment horizontal="right" vertical="top" indent="2"/>
    </xf>
    <xf numFmtId="0" fontId="5" fillId="2" borderId="285" xfId="1" applyFont="1" applyFill="1" applyBorder="1"/>
    <xf numFmtId="3" fontId="6" fillId="2" borderId="286" xfId="2" applyNumberFormat="1" applyFont="1" applyFill="1" applyBorder="1" applyAlignment="1">
      <alignment horizontal="right" vertical="top" indent="2"/>
    </xf>
    <xf numFmtId="3" fontId="6" fillId="2" borderId="287" xfId="10" applyNumberFormat="1" applyFont="1" applyFill="1" applyBorder="1" applyAlignment="1">
      <alignment horizontal="right" vertical="top" indent="2"/>
    </xf>
    <xf numFmtId="3" fontId="6" fillId="2" borderId="288" xfId="10" applyNumberFormat="1" applyFont="1" applyFill="1" applyBorder="1" applyAlignment="1">
      <alignment horizontal="right" vertical="top" indent="2"/>
    </xf>
    <xf numFmtId="3" fontId="6" fillId="2" borderId="289" xfId="10" applyNumberFormat="1" applyFont="1" applyFill="1" applyBorder="1" applyAlignment="1">
      <alignment horizontal="right" vertical="top" indent="2"/>
    </xf>
    <xf numFmtId="164" fontId="6" fillId="2" borderId="288" xfId="10" applyNumberFormat="1" applyFont="1" applyFill="1" applyBorder="1" applyAlignment="1">
      <alignment horizontal="right" vertical="top" indent="2"/>
    </xf>
    <xf numFmtId="164" fontId="6" fillId="2" borderId="290" xfId="10" applyNumberFormat="1" applyFont="1" applyFill="1" applyBorder="1" applyAlignment="1">
      <alignment horizontal="right" vertical="top" indent="2"/>
    </xf>
    <xf numFmtId="0" fontId="5" fillId="0" borderId="291" xfId="1" applyFont="1" applyBorder="1"/>
    <xf numFmtId="3" fontId="6" fillId="0" borderId="292" xfId="2" applyNumberFormat="1" applyFont="1" applyBorder="1" applyAlignment="1">
      <alignment horizontal="right" vertical="top" indent="2"/>
    </xf>
    <xf numFmtId="3" fontId="6" fillId="0" borderId="4" xfId="10" applyNumberFormat="1" applyFont="1" applyBorder="1" applyAlignment="1">
      <alignment horizontal="right" vertical="top" indent="2"/>
    </xf>
    <xf numFmtId="3" fontId="6" fillId="0" borderId="290" xfId="10" applyNumberFormat="1" applyFont="1" applyBorder="1" applyAlignment="1">
      <alignment horizontal="right" vertical="top" indent="2"/>
    </xf>
    <xf numFmtId="164" fontId="6" fillId="0" borderId="290" xfId="10" applyNumberFormat="1" applyFont="1" applyBorder="1" applyAlignment="1">
      <alignment horizontal="right" vertical="top" indent="2"/>
    </xf>
    <xf numFmtId="0" fontId="5" fillId="2" borderId="291" xfId="1" applyFont="1" applyFill="1" applyBorder="1"/>
    <xf numFmtId="3" fontId="6" fillId="2" borderId="292" xfId="2" applyNumberFormat="1" applyFont="1" applyFill="1" applyBorder="1" applyAlignment="1">
      <alignment horizontal="right" vertical="top" indent="2"/>
    </xf>
    <xf numFmtId="3" fontId="6" fillId="2" borderId="292" xfId="10" applyNumberFormat="1" applyFont="1" applyFill="1" applyBorder="1" applyAlignment="1">
      <alignment horizontal="right" vertical="top" indent="2"/>
    </xf>
    <xf numFmtId="3" fontId="6" fillId="2" borderId="2" xfId="10" applyNumberFormat="1" applyFont="1" applyFill="1" applyBorder="1" applyAlignment="1">
      <alignment horizontal="right" vertical="top" indent="2"/>
    </xf>
    <xf numFmtId="164" fontId="6" fillId="2" borderId="2" xfId="10" applyNumberFormat="1" applyFont="1" applyFill="1" applyBorder="1" applyAlignment="1">
      <alignment horizontal="right" vertical="top" indent="2"/>
    </xf>
    <xf numFmtId="3" fontId="5" fillId="0" borderId="292" xfId="2" applyNumberFormat="1" applyFont="1" applyBorder="1" applyAlignment="1">
      <alignment horizontal="right" indent="2"/>
    </xf>
    <xf numFmtId="3" fontId="6" fillId="0" borderId="292" xfId="10" applyNumberFormat="1" applyFont="1" applyBorder="1" applyAlignment="1">
      <alignment horizontal="right" vertical="top" indent="2"/>
    </xf>
    <xf numFmtId="3" fontId="6" fillId="0" borderId="2" xfId="10" applyNumberFormat="1" applyFont="1" applyBorder="1" applyAlignment="1">
      <alignment horizontal="right" vertical="top" indent="2"/>
    </xf>
    <xf numFmtId="164" fontId="6" fillId="0" borderId="2" xfId="10" applyNumberFormat="1" applyFont="1" applyBorder="1" applyAlignment="1">
      <alignment horizontal="right" vertical="top" indent="2"/>
    </xf>
    <xf numFmtId="3" fontId="6" fillId="4" borderId="132" xfId="10" applyNumberFormat="1" applyFont="1" applyFill="1" applyBorder="1" applyAlignment="1">
      <alignment horizontal="right" vertical="top" indent="2"/>
    </xf>
    <xf numFmtId="164" fontId="6" fillId="4" borderId="1" xfId="10" applyNumberFormat="1" applyFont="1" applyFill="1" applyBorder="1" applyAlignment="1">
      <alignment horizontal="right" vertical="top" indent="2"/>
    </xf>
    <xf numFmtId="0" fontId="5" fillId="4" borderId="291" xfId="1" applyFont="1" applyFill="1" applyBorder="1"/>
    <xf numFmtId="3" fontId="6" fillId="4" borderId="292" xfId="3" applyNumberFormat="1" applyFont="1" applyFill="1" applyBorder="1" applyAlignment="1">
      <alignment horizontal="right" vertical="top" indent="2"/>
    </xf>
    <xf numFmtId="164" fontId="6" fillId="4" borderId="4" xfId="10" applyNumberFormat="1" applyFont="1" applyFill="1" applyBorder="1" applyAlignment="1">
      <alignment horizontal="right" vertical="top" indent="2"/>
    </xf>
    <xf numFmtId="164" fontId="6" fillId="4" borderId="14" xfId="10" applyNumberFormat="1" applyFont="1" applyFill="1" applyBorder="1" applyAlignment="1">
      <alignment horizontal="right" vertical="top" indent="2"/>
    </xf>
    <xf numFmtId="0" fontId="0" fillId="0" borderId="7" xfId="0" applyBorder="1" applyAlignment="1">
      <alignment horizontal="center" vertical="center"/>
    </xf>
    <xf numFmtId="0" fontId="0" fillId="0" borderId="3" xfId="0" applyBorder="1" applyAlignment="1">
      <alignment horizontal="center" vertical="center"/>
    </xf>
    <xf numFmtId="0" fontId="19" fillId="0" borderId="7" xfId="8" applyFont="1" applyBorder="1" applyAlignment="1">
      <alignment horizontal="left" vertical="center" wrapText="1" indent="1"/>
    </xf>
    <xf numFmtId="0" fontId="19" fillId="0" borderId="8" xfId="8" applyFont="1" applyBorder="1" applyAlignment="1">
      <alignment horizontal="left" vertical="center" wrapText="1" indent="1"/>
    </xf>
    <xf numFmtId="0" fontId="19" fillId="0" borderId="3" xfId="8" applyFont="1" applyBorder="1" applyAlignment="1">
      <alignment horizontal="left" vertical="center" wrapText="1" indent="1"/>
    </xf>
    <xf numFmtId="0" fontId="9" fillId="6" borderId="0" xfId="9" applyFill="1" applyBorder="1" applyAlignment="1">
      <alignment horizontal="left" wrapText="1"/>
    </xf>
    <xf numFmtId="0" fontId="15" fillId="6" borderId="0" xfId="0" applyFont="1" applyFill="1" applyAlignment="1">
      <alignment horizontal="center" vertical="top"/>
    </xf>
    <xf numFmtId="0" fontId="16" fillId="6" borderId="0" xfId="0" applyFont="1" applyFill="1" applyAlignment="1">
      <alignment horizontal="center" vertical="top"/>
    </xf>
    <xf numFmtId="0" fontId="17" fillId="0" borderId="0" xfId="0" applyFont="1" applyAlignment="1">
      <alignment horizontal="center" vertical="center"/>
    </xf>
    <xf numFmtId="0" fontId="18" fillId="0" borderId="0" xfId="0" applyFont="1" applyAlignment="1">
      <alignment horizontal="center" vertical="center"/>
    </xf>
    <xf numFmtId="0" fontId="13" fillId="7" borderId="12" xfId="0" applyFont="1" applyFill="1" applyBorder="1" applyAlignment="1">
      <alignment horizontal="center" vertical="center"/>
    </xf>
    <xf numFmtId="0" fontId="0" fillId="2" borderId="13" xfId="0" applyFill="1" applyBorder="1" applyAlignment="1">
      <alignment horizontal="center" vertical="center"/>
    </xf>
    <xf numFmtId="0" fontId="0" fillId="2" borderId="2" xfId="0" applyFill="1" applyBorder="1" applyAlignment="1">
      <alignment horizontal="center" vertical="center"/>
    </xf>
    <xf numFmtId="0" fontId="19" fillId="2" borderId="13" xfId="8" applyFont="1" applyFill="1" applyBorder="1" applyAlignment="1">
      <alignment horizontal="left" vertical="center" wrapText="1" indent="1"/>
    </xf>
    <xf numFmtId="0" fontId="19" fillId="2" borderId="0" xfId="8" applyFont="1" applyFill="1" applyBorder="1" applyAlignment="1">
      <alignment horizontal="left" vertical="center" wrapText="1" indent="1"/>
    </xf>
    <xf numFmtId="0" fontId="19" fillId="2" borderId="2" xfId="8" applyFont="1" applyFill="1" applyBorder="1" applyAlignment="1">
      <alignment horizontal="left" vertical="center" wrapText="1" indent="1"/>
    </xf>
    <xf numFmtId="0" fontId="0" fillId="0" borderId="152" xfId="0" applyBorder="1" applyAlignment="1">
      <alignment horizontal="center" vertical="center"/>
    </xf>
    <xf numFmtId="0" fontId="0" fillId="0" borderId="0" xfId="0" applyAlignment="1">
      <alignment horizontal="center" vertical="center"/>
    </xf>
    <xf numFmtId="0" fontId="19" fillId="0" borderId="235" xfId="8" applyFont="1" applyBorder="1" applyAlignment="1">
      <alignment horizontal="left" vertical="center" wrapText="1" indent="1"/>
    </xf>
    <xf numFmtId="0" fontId="19" fillId="0" borderId="0" xfId="8" applyFont="1" applyBorder="1" applyAlignment="1">
      <alignment horizontal="left" vertical="center" wrapText="1" indent="1"/>
    </xf>
    <xf numFmtId="0" fontId="19" fillId="0" borderId="2" xfId="8" applyFont="1" applyBorder="1" applyAlignment="1">
      <alignment horizontal="left" vertical="center" wrapText="1" indent="1"/>
    </xf>
    <xf numFmtId="0" fontId="1" fillId="0" borderId="0" xfId="10" applyAlignment="1">
      <alignment horizontal="left" vertical="top" wrapText="1"/>
    </xf>
    <xf numFmtId="0" fontId="5" fillId="0" borderId="5" xfId="1" applyFont="1" applyBorder="1" applyAlignment="1">
      <alignment horizontal="left" vertical="top"/>
    </xf>
    <xf numFmtId="0" fontId="1" fillId="0" borderId="0" xfId="10" applyAlignment="1">
      <alignment horizontal="left" vertical="top"/>
    </xf>
    <xf numFmtId="0" fontId="12" fillId="0" borderId="0" xfId="10" applyFont="1" applyAlignment="1">
      <alignment horizontal="left" vertical="center" wrapText="1"/>
    </xf>
    <xf numFmtId="0" fontId="14" fillId="0" borderId="0" xfId="10" applyFont="1" applyAlignment="1">
      <alignment horizontal="left" vertical="center" wrapText="1"/>
    </xf>
    <xf numFmtId="0" fontId="11" fillId="0" borderId="8" xfId="1" applyFont="1" applyBorder="1" applyAlignment="1">
      <alignment horizontal="left" vertical="top" wrapText="1"/>
    </xf>
    <xf numFmtId="0" fontId="12" fillId="5" borderId="179" xfId="10" applyFont="1" applyFill="1" applyBorder="1" applyAlignment="1">
      <alignment horizontal="center" vertical="center" wrapText="1"/>
    </xf>
    <xf numFmtId="0" fontId="12" fillId="5" borderId="236" xfId="10" applyFont="1" applyFill="1" applyBorder="1" applyAlignment="1">
      <alignment horizontal="center" vertical="center" wrapText="1"/>
    </xf>
    <xf numFmtId="0" fontId="12" fillId="5" borderId="9" xfId="10" applyFont="1" applyFill="1" applyBorder="1" applyAlignment="1">
      <alignment horizontal="center" vertical="center" wrapText="1"/>
    </xf>
    <xf numFmtId="0" fontId="7" fillId="3" borderId="179" xfId="1" applyFont="1" applyFill="1" applyBorder="1" applyAlignment="1">
      <alignment horizontal="center" vertical="center" wrapText="1"/>
    </xf>
    <xf numFmtId="0" fontId="7" fillId="3" borderId="9" xfId="1" applyFont="1" applyFill="1" applyBorder="1" applyAlignment="1">
      <alignment horizontal="center" vertical="center" wrapText="1"/>
    </xf>
    <xf numFmtId="0" fontId="7" fillId="3" borderId="5"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8" fillId="4" borderId="7" xfId="1" applyFont="1" applyFill="1" applyBorder="1" applyAlignment="1">
      <alignment horizontal="center" vertical="center" wrapText="1"/>
    </xf>
    <xf numFmtId="0" fontId="8" fillId="4" borderId="8" xfId="1" applyFont="1" applyFill="1" applyBorder="1" applyAlignment="1">
      <alignment horizontal="center" vertical="center" wrapText="1"/>
    </xf>
    <xf numFmtId="0" fontId="8" fillId="4" borderId="16" xfId="1" applyFont="1" applyFill="1" applyBorder="1" applyAlignment="1">
      <alignment horizontal="center" vertical="center" wrapText="1"/>
    </xf>
    <xf numFmtId="0" fontId="12" fillId="5" borderId="132" xfId="0" applyFont="1" applyFill="1" applyBorder="1" applyAlignment="1">
      <alignment horizontal="center" vertical="center" wrapText="1"/>
    </xf>
    <xf numFmtId="0" fontId="12" fillId="5" borderId="178"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7" fillId="3" borderId="132" xfId="1" applyFont="1" applyFill="1" applyBorder="1" applyAlignment="1">
      <alignment horizontal="center"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12" fillId="0" borderId="0" xfId="0" applyFont="1" applyAlignment="1">
      <alignment horizontal="left" vertical="center" wrapText="1"/>
    </xf>
    <xf numFmtId="0" fontId="14" fillId="0" borderId="0" xfId="0" applyFont="1" applyAlignment="1">
      <alignment horizontal="left" vertical="center" wrapText="1"/>
    </xf>
    <xf numFmtId="0" fontId="3" fillId="0" borderId="0" xfId="0" applyFont="1" applyAlignment="1">
      <alignment horizontal="left" vertical="top"/>
    </xf>
    <xf numFmtId="0" fontId="7" fillId="3" borderId="11" xfId="1" applyFont="1" applyFill="1" applyBorder="1" applyAlignment="1">
      <alignment horizontal="center" vertical="center" wrapText="1"/>
    </xf>
    <xf numFmtId="0" fontId="12" fillId="5" borderId="11" xfId="0" applyFont="1" applyFill="1" applyBorder="1" applyAlignment="1">
      <alignment horizontal="center" vertical="center" wrapText="1"/>
    </xf>
    <xf numFmtId="0" fontId="12" fillId="5" borderId="15" xfId="0" applyFont="1" applyFill="1" applyBorder="1" applyAlignment="1">
      <alignment horizontal="center" vertical="center" wrapText="1"/>
    </xf>
    <xf numFmtId="0" fontId="3" fillId="0" borderId="0" xfId="0" applyFont="1" applyAlignment="1">
      <alignment horizontal="left" vertical="top" wrapText="1"/>
    </xf>
    <xf numFmtId="0" fontId="12" fillId="5" borderId="75" xfId="0" applyFont="1" applyFill="1" applyBorder="1" applyAlignment="1">
      <alignment horizontal="center" vertical="center" wrapText="1"/>
    </xf>
    <xf numFmtId="0" fontId="12" fillId="5" borderId="73" xfId="0" applyFont="1" applyFill="1" applyBorder="1" applyAlignment="1">
      <alignment horizontal="center" vertical="center" wrapText="1"/>
    </xf>
    <xf numFmtId="0" fontId="7" fillId="3" borderId="75" xfId="1" applyFont="1" applyFill="1" applyBorder="1" applyAlignment="1">
      <alignment horizontal="center" vertical="center" wrapText="1"/>
    </xf>
    <xf numFmtId="3" fontId="6" fillId="2" borderId="97" xfId="0" applyNumberFormat="1" applyFont="1" applyFill="1" applyBorder="1" applyAlignment="1">
      <alignment horizontal="center" vertical="top"/>
    </xf>
    <xf numFmtId="3" fontId="6" fillId="2" borderId="4" xfId="0" applyNumberFormat="1" applyFont="1" applyFill="1" applyBorder="1" applyAlignment="1">
      <alignment horizontal="center" vertical="top"/>
    </xf>
    <xf numFmtId="164" fontId="6" fillId="2" borderId="99" xfId="0" applyNumberFormat="1" applyFont="1" applyFill="1" applyBorder="1" applyAlignment="1">
      <alignment horizontal="center" vertical="top"/>
    </xf>
    <xf numFmtId="164" fontId="6" fillId="2" borderId="4" xfId="0" applyNumberFormat="1" applyFont="1" applyFill="1" applyBorder="1" applyAlignment="1">
      <alignment horizontal="center" vertical="top"/>
    </xf>
    <xf numFmtId="3" fontId="6" fillId="2" borderId="7" xfId="0" applyNumberFormat="1" applyFont="1" applyFill="1" applyBorder="1" applyAlignment="1">
      <alignment horizontal="center" vertical="top"/>
    </xf>
    <xf numFmtId="3" fontId="6" fillId="2" borderId="16" xfId="0" applyNumberFormat="1" applyFont="1" applyFill="1" applyBorder="1" applyAlignment="1">
      <alignment horizontal="center" vertical="top"/>
    </xf>
    <xf numFmtId="164" fontId="6" fillId="2" borderId="7" xfId="0" applyNumberFormat="1" applyFont="1" applyFill="1" applyBorder="1" applyAlignment="1">
      <alignment horizontal="center" vertical="top"/>
    </xf>
    <xf numFmtId="164" fontId="6" fillId="2" borderId="16" xfId="0" applyNumberFormat="1" applyFont="1" applyFill="1" applyBorder="1" applyAlignment="1">
      <alignment horizontal="center" vertical="top"/>
    </xf>
    <xf numFmtId="0" fontId="0" fillId="0" borderId="0" xfId="0" applyAlignment="1">
      <alignment horizontal="left" vertical="top" wrapText="1"/>
    </xf>
    <xf numFmtId="0" fontId="0" fillId="0" borderId="0" xfId="0" applyAlignment="1">
      <alignment horizontal="left" wrapText="1"/>
    </xf>
    <xf numFmtId="0" fontId="3" fillId="0" borderId="0" xfId="0" applyFont="1" applyAlignment="1">
      <alignment horizontal="left" wrapText="1"/>
    </xf>
    <xf numFmtId="0" fontId="12" fillId="5" borderId="130" xfId="0" applyFont="1" applyFill="1" applyBorder="1" applyAlignment="1">
      <alignment horizontal="center" vertical="center" wrapText="1"/>
    </xf>
    <xf numFmtId="3" fontId="6" fillId="2" borderId="152" xfId="0" applyNumberFormat="1" applyFont="1" applyFill="1" applyBorder="1" applyAlignment="1">
      <alignment horizontal="center" vertical="top"/>
    </xf>
    <xf numFmtId="164" fontId="6" fillId="2" borderId="153" xfId="0" applyNumberFormat="1" applyFont="1" applyFill="1" applyBorder="1" applyAlignment="1">
      <alignment horizontal="center" vertical="top"/>
    </xf>
    <xf numFmtId="0" fontId="5" fillId="0" borderId="5" xfId="1" applyFont="1" applyBorder="1" applyAlignment="1">
      <alignment horizontal="left"/>
    </xf>
    <xf numFmtId="0" fontId="3" fillId="0" borderId="0" xfId="0" applyFont="1" applyAlignment="1">
      <alignment horizontal="left"/>
    </xf>
  </cellXfs>
  <cellStyles count="11">
    <cellStyle name="Besuchter Hyperlink" xfId="5" builtinId="9" hidden="1"/>
    <cellStyle name="Besuchter Hyperlink" xfId="7" builtinId="9" hidden="1"/>
    <cellStyle name="Hyperlink" xfId="9" xr:uid="{2E1B4EFF-94DD-48CB-9C67-7261FA008EF6}"/>
    <cellStyle name="Link" xfId="4" builtinId="8" hidden="1"/>
    <cellStyle name="Link" xfId="6" builtinId="8" hidden="1"/>
    <cellStyle name="Link" xfId="8" builtinId="8"/>
    <cellStyle name="Standard" xfId="0" builtinId="0"/>
    <cellStyle name="Standard 10 2" xfId="1" xr:uid="{00000000-0005-0000-0000-000005000000}"/>
    <cellStyle name="Standard 2" xfId="3" xr:uid="{00000000-0005-0000-0000-000006000000}"/>
    <cellStyle name="Standard 3" xfId="10" xr:uid="{D93FB299-F479-41D8-8E24-94ED73B0FBF8}"/>
    <cellStyle name="Standard 3 2" xfId="2" xr:uid="{00000000-0005-0000-0000-000007000000}"/>
  </cellStyles>
  <dxfs count="0"/>
  <tableStyles count="0" defaultTableStyle="TableStyleMedium9" defaultPivotStyle="PivotStyleMedium7"/>
  <colors>
    <mruColors>
      <color rgb="FFDDD9C4"/>
      <color rgb="FFDBEE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Design">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656DF-86DA-49E3-BACC-50522855BB5B}">
  <sheetPr>
    <tabColor rgb="FF00B0F0"/>
  </sheetPr>
  <dimension ref="A1:J13"/>
  <sheetViews>
    <sheetView tabSelected="1" workbookViewId="0">
      <selection activeCell="G20" sqref="G20"/>
    </sheetView>
  </sheetViews>
  <sheetFormatPr baseColWidth="10" defaultColWidth="11" defaultRowHeight="15.6"/>
  <cols>
    <col min="1" max="1" width="4.3984375" customWidth="1"/>
    <col min="3" max="3" width="9.09765625" customWidth="1"/>
    <col min="9" max="9" width="75.59765625" customWidth="1"/>
    <col min="10" max="10" width="5.5" customWidth="1"/>
  </cols>
  <sheetData>
    <row r="1" spans="1:10" ht="33" customHeight="1">
      <c r="A1" s="3"/>
      <c r="B1" s="3"/>
      <c r="C1" s="3"/>
      <c r="D1" s="3"/>
      <c r="E1" s="3"/>
      <c r="F1" s="3"/>
      <c r="G1" s="3"/>
      <c r="H1" s="3"/>
      <c r="I1" s="3"/>
      <c r="J1" s="3"/>
    </row>
    <row r="2" spans="1:10">
      <c r="A2" s="3"/>
      <c r="B2" s="433" t="s">
        <v>22</v>
      </c>
      <c r="C2" s="434"/>
      <c r="D2" s="434"/>
      <c r="E2" s="434"/>
      <c r="F2" s="434"/>
      <c r="G2" s="434"/>
      <c r="H2" s="434"/>
      <c r="I2" s="434"/>
      <c r="J2" s="3"/>
    </row>
    <row r="3" spans="1:10" ht="24" customHeight="1">
      <c r="A3" s="3"/>
      <c r="B3" s="434"/>
      <c r="C3" s="434"/>
      <c r="D3" s="434"/>
      <c r="E3" s="434"/>
      <c r="F3" s="434"/>
      <c r="G3" s="434"/>
      <c r="H3" s="434"/>
      <c r="I3" s="434"/>
      <c r="J3" s="3"/>
    </row>
    <row r="4" spans="1:10">
      <c r="A4" s="3"/>
      <c r="B4" s="435" t="s">
        <v>50</v>
      </c>
      <c r="C4" s="436"/>
      <c r="D4" s="436"/>
      <c r="E4" s="436"/>
      <c r="F4" s="436"/>
      <c r="G4" s="436"/>
      <c r="H4" s="436"/>
      <c r="I4" s="436"/>
      <c r="J4" s="3"/>
    </row>
    <row r="5" spans="1:10" ht="39.9" customHeight="1">
      <c r="A5" s="3"/>
      <c r="B5" s="436"/>
      <c r="C5" s="436"/>
      <c r="D5" s="436"/>
      <c r="E5" s="436"/>
      <c r="F5" s="436"/>
      <c r="G5" s="436"/>
      <c r="H5" s="436"/>
      <c r="I5" s="436"/>
      <c r="J5" s="3"/>
    </row>
    <row r="6" spans="1:10">
      <c r="A6" s="3"/>
      <c r="B6" s="437" t="s">
        <v>23</v>
      </c>
      <c r="C6" s="437"/>
      <c r="D6" s="437" t="s">
        <v>24</v>
      </c>
      <c r="E6" s="437"/>
      <c r="F6" s="437"/>
      <c r="G6" s="437"/>
      <c r="H6" s="437"/>
      <c r="I6" s="437"/>
      <c r="J6" s="3"/>
    </row>
    <row r="7" spans="1:10">
      <c r="A7" s="3"/>
      <c r="B7" s="437"/>
      <c r="C7" s="437"/>
      <c r="D7" s="437"/>
      <c r="E7" s="437"/>
      <c r="F7" s="437"/>
      <c r="G7" s="437"/>
      <c r="H7" s="437"/>
      <c r="I7" s="437"/>
      <c r="J7" s="3"/>
    </row>
    <row r="8" spans="1:10" ht="33" customHeight="1">
      <c r="A8" s="3"/>
      <c r="B8" s="443">
        <v>2023</v>
      </c>
      <c r="C8" s="444"/>
      <c r="D8" s="445" t="s">
        <v>53</v>
      </c>
      <c r="E8" s="446"/>
      <c r="F8" s="446"/>
      <c r="G8" s="446"/>
      <c r="H8" s="446"/>
      <c r="I8" s="447"/>
      <c r="J8" s="3"/>
    </row>
    <row r="9" spans="1:10" ht="33.75" customHeight="1">
      <c r="A9" s="3"/>
      <c r="B9" s="438">
        <v>2022</v>
      </c>
      <c r="C9" s="439"/>
      <c r="D9" s="440" t="s">
        <v>51</v>
      </c>
      <c r="E9" s="441"/>
      <c r="F9" s="441"/>
      <c r="G9" s="441"/>
      <c r="H9" s="441"/>
      <c r="I9" s="442"/>
      <c r="J9" s="3"/>
    </row>
    <row r="10" spans="1:10" ht="33" customHeight="1">
      <c r="A10" s="3"/>
      <c r="B10" s="443">
        <v>2021</v>
      </c>
      <c r="C10" s="444"/>
      <c r="D10" s="445" t="s">
        <v>25</v>
      </c>
      <c r="E10" s="446"/>
      <c r="F10" s="446"/>
      <c r="G10" s="446"/>
      <c r="H10" s="446"/>
      <c r="I10" s="447"/>
      <c r="J10" s="3"/>
    </row>
    <row r="11" spans="1:10" ht="33" customHeight="1">
      <c r="A11" s="3"/>
      <c r="B11" s="438">
        <v>2020</v>
      </c>
      <c r="C11" s="439"/>
      <c r="D11" s="440" t="s">
        <v>39</v>
      </c>
      <c r="E11" s="441"/>
      <c r="F11" s="441"/>
      <c r="G11" s="441"/>
      <c r="H11" s="441"/>
      <c r="I11" s="442"/>
      <c r="J11" s="3"/>
    </row>
    <row r="12" spans="1:10" ht="33" customHeight="1">
      <c r="A12" s="3"/>
      <c r="B12" s="427">
        <v>2019</v>
      </c>
      <c r="C12" s="428"/>
      <c r="D12" s="429" t="s">
        <v>48</v>
      </c>
      <c r="E12" s="430"/>
      <c r="F12" s="430"/>
      <c r="G12" s="430"/>
      <c r="H12" s="430"/>
      <c r="I12" s="431"/>
      <c r="J12" s="3"/>
    </row>
    <row r="13" spans="1:10">
      <c r="A13" s="3"/>
      <c r="B13" s="3"/>
      <c r="C13" s="3"/>
      <c r="D13" s="432"/>
      <c r="E13" s="432"/>
      <c r="F13" s="432"/>
      <c r="G13" s="432"/>
      <c r="H13" s="432"/>
      <c r="I13" s="432"/>
      <c r="J13" s="3"/>
    </row>
  </sheetData>
  <mergeCells count="15">
    <mergeCell ref="B12:C12"/>
    <mergeCell ref="D12:I12"/>
    <mergeCell ref="D13:I13"/>
    <mergeCell ref="B2:I3"/>
    <mergeCell ref="B4:I5"/>
    <mergeCell ref="B6:C7"/>
    <mergeCell ref="D6:I7"/>
    <mergeCell ref="B11:C11"/>
    <mergeCell ref="D11:I11"/>
    <mergeCell ref="B10:C10"/>
    <mergeCell ref="D10:I10"/>
    <mergeCell ref="B9:C9"/>
    <mergeCell ref="D9:I9"/>
    <mergeCell ref="B8:C8"/>
    <mergeCell ref="D8:I8"/>
  </mergeCells>
  <hyperlinks>
    <hyperlink ref="D11:I11" location="'01.03.2020 - Tab 116h'!A1" display="Tab116h_i58h_lm21: Hortgruppen* nach Anzahl der Kinder pro Gruppe (Gruppengröße) in den Bundesländern am 01.03.2020 (Anzahl; Anteil in %)" xr:uid="{B9A6F12B-DDF5-4ED4-8F06-0C7786C4CAEF}"/>
    <hyperlink ref="D12:I12" location="'01.03.2019 - Tab 116h'!A1" display="Tab116h_i58h_lm20: Hortgruppen* nach Anzahl der Kinder pro Gruppe (Gruppengröße) in den Bundesländern am 01.03.2019 (Anzahl; Anteil in %)" xr:uid="{9C5C2C96-4565-4342-8504-AA31A44745C9}"/>
    <hyperlink ref="D10:I10" location="'01.03.2021 - Tab 116h'!A1" display="Tab116h_i58h_lm22: Hortgruppen* nach Anzahl der Kinder pro Gruppe (Gruppengröße) in den Bundesländern am 01.03.2021** (Anzahl; Anteil in %)" xr:uid="{4595B3C4-594D-475F-BE86-5CE2265E6C70}"/>
    <hyperlink ref="D9" location="'01.03.2022 - Tab 116h'!A1" display="Tab116h_i58h_lm23: Hortgruppen* nach Anzahl der Kinder pro Gruppe (Gruppengröße) in den Bundesländern am 01.03.2022 (Anzahl; Anteil in %)" xr:uid="{D4B3DE4E-1278-46C0-ACDB-B3A6BB06BDA2}"/>
    <hyperlink ref="D8:I8" location="'01.03.2023 - Tab 116h'!A1" display="Tab116h_i58h_lm24: Hortgruppen* nach Anzahl der Kinder pro Gruppe (Gruppengröße) in den Bundesländern am 01.03.2023 (Anzahl; Anteil in %)" xr:uid="{7513C103-F0F0-4302-9C20-E535BF96A014}"/>
  </hyperlink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F903F-CC1B-435E-95B6-16A3594433C9}">
  <sheetPr published="0">
    <tabColor rgb="FF002060"/>
  </sheetPr>
  <dimension ref="B2:AJ30"/>
  <sheetViews>
    <sheetView workbookViewId="0">
      <selection activeCell="B2" sqref="B2:I2"/>
    </sheetView>
  </sheetViews>
  <sheetFormatPr baseColWidth="10" defaultColWidth="9.3984375" defaultRowHeight="14.4"/>
  <cols>
    <col min="1" max="1" width="9.3984375" style="336"/>
    <col min="2" max="2" width="30.19921875" style="336" customWidth="1"/>
    <col min="3" max="16384" width="9.3984375" style="336"/>
  </cols>
  <sheetData>
    <row r="2" spans="2:22" ht="33" customHeight="1">
      <c r="B2" s="453" t="s">
        <v>53</v>
      </c>
      <c r="C2" s="453"/>
      <c r="D2" s="453"/>
      <c r="E2" s="453"/>
      <c r="F2" s="453"/>
      <c r="G2" s="453"/>
      <c r="H2" s="453"/>
      <c r="I2" s="453"/>
      <c r="J2" s="4"/>
      <c r="K2" s="4"/>
      <c r="L2" s="4"/>
      <c r="M2" s="4"/>
      <c r="N2" s="4"/>
      <c r="O2" s="4"/>
      <c r="P2" s="4"/>
      <c r="Q2" s="4"/>
      <c r="R2" s="4"/>
      <c r="S2" s="4"/>
      <c r="T2" s="4"/>
      <c r="U2" s="4"/>
      <c r="V2" s="4"/>
    </row>
    <row r="3" spans="2:22" ht="23.7" customHeight="1">
      <c r="B3" s="454" t="s">
        <v>20</v>
      </c>
      <c r="C3" s="457" t="s">
        <v>26</v>
      </c>
      <c r="D3" s="459" t="s">
        <v>27</v>
      </c>
      <c r="E3" s="459"/>
      <c r="F3" s="459"/>
      <c r="G3" s="459"/>
      <c r="H3" s="459"/>
      <c r="I3" s="460"/>
    </row>
    <row r="4" spans="2:22" ht="28.8">
      <c r="B4" s="455"/>
      <c r="C4" s="458"/>
      <c r="D4" s="1" t="s">
        <v>28</v>
      </c>
      <c r="E4" s="1" t="s">
        <v>29</v>
      </c>
      <c r="F4" s="1" t="s">
        <v>30</v>
      </c>
      <c r="G4" s="1" t="s">
        <v>28</v>
      </c>
      <c r="H4" s="1" t="s">
        <v>29</v>
      </c>
      <c r="I4" s="5" t="s">
        <v>30</v>
      </c>
    </row>
    <row r="5" spans="2:22">
      <c r="B5" s="456"/>
      <c r="C5" s="461" t="s">
        <v>0</v>
      </c>
      <c r="D5" s="462"/>
      <c r="E5" s="462"/>
      <c r="F5" s="462"/>
      <c r="G5" s="461" t="s">
        <v>31</v>
      </c>
      <c r="H5" s="462"/>
      <c r="I5" s="463"/>
    </row>
    <row r="6" spans="2:22">
      <c r="B6" s="323" t="s">
        <v>1</v>
      </c>
      <c r="C6" s="324">
        <v>657</v>
      </c>
      <c r="D6" s="337">
        <v>133</v>
      </c>
      <c r="E6" s="338">
        <v>326</v>
      </c>
      <c r="F6" s="338">
        <v>198</v>
      </c>
      <c r="G6" s="339">
        <v>20.24353120243531</v>
      </c>
      <c r="H6" s="339">
        <v>49.61948249619482</v>
      </c>
      <c r="I6" s="340">
        <v>30.136986301369863</v>
      </c>
      <c r="J6" s="341"/>
    </row>
    <row r="7" spans="2:22">
      <c r="B7" s="327" t="s">
        <v>2</v>
      </c>
      <c r="C7" s="328">
        <v>2251</v>
      </c>
      <c r="D7" s="342">
        <v>329</v>
      </c>
      <c r="E7" s="343">
        <v>464</v>
      </c>
      <c r="F7" s="343">
        <v>1458</v>
      </c>
      <c r="G7" s="344">
        <v>14.615726343847179</v>
      </c>
      <c r="H7" s="344">
        <v>20.613060861839184</v>
      </c>
      <c r="I7" s="345">
        <v>64.771212794313641</v>
      </c>
      <c r="J7" s="341"/>
    </row>
    <row r="8" spans="2:22">
      <c r="B8" s="346" t="s">
        <v>3</v>
      </c>
      <c r="C8" s="347" t="s">
        <v>21</v>
      </c>
      <c r="D8" s="348" t="s">
        <v>21</v>
      </c>
      <c r="E8" s="349" t="s">
        <v>21</v>
      </c>
      <c r="F8" s="349" t="s">
        <v>21</v>
      </c>
      <c r="G8" s="350" t="s">
        <v>21</v>
      </c>
      <c r="H8" s="350" t="s">
        <v>21</v>
      </c>
      <c r="I8" s="351" t="s">
        <v>21</v>
      </c>
      <c r="J8" s="341"/>
    </row>
    <row r="9" spans="2:22">
      <c r="B9" s="352" t="s">
        <v>4</v>
      </c>
      <c r="C9" s="353">
        <v>2026</v>
      </c>
      <c r="D9" s="354">
        <v>287</v>
      </c>
      <c r="E9" s="355">
        <v>681</v>
      </c>
      <c r="F9" s="355">
        <v>1058</v>
      </c>
      <c r="G9" s="356">
        <v>14.16584402764067</v>
      </c>
      <c r="H9" s="356">
        <v>33.613030602171769</v>
      </c>
      <c r="I9" s="357">
        <v>52.221125370187558</v>
      </c>
      <c r="J9" s="341"/>
    </row>
    <row r="10" spans="2:22">
      <c r="B10" s="358" t="s">
        <v>5</v>
      </c>
      <c r="C10" s="359">
        <v>84</v>
      </c>
      <c r="D10" s="360">
        <v>5</v>
      </c>
      <c r="E10" s="361">
        <v>71</v>
      </c>
      <c r="F10" s="361">
        <v>8</v>
      </c>
      <c r="G10" s="362">
        <v>5.9523809523809517</v>
      </c>
      <c r="H10" s="362">
        <v>84.523809523809518</v>
      </c>
      <c r="I10" s="363">
        <v>9.5238095238095237</v>
      </c>
      <c r="J10" s="341"/>
    </row>
    <row r="11" spans="2:22">
      <c r="B11" s="364" t="s">
        <v>6</v>
      </c>
      <c r="C11" s="365">
        <v>41</v>
      </c>
      <c r="D11" s="366">
        <v>0</v>
      </c>
      <c r="E11" s="367">
        <v>21</v>
      </c>
      <c r="F11" s="367">
        <v>20</v>
      </c>
      <c r="G11" s="368">
        <v>0</v>
      </c>
      <c r="H11" s="368">
        <v>51.219512195121951</v>
      </c>
      <c r="I11" s="369">
        <v>48.780487804878049</v>
      </c>
      <c r="J11" s="341"/>
    </row>
    <row r="12" spans="2:22">
      <c r="B12" s="370" t="s">
        <v>7</v>
      </c>
      <c r="C12" s="371">
        <v>643</v>
      </c>
      <c r="D12" s="372">
        <v>69</v>
      </c>
      <c r="E12" s="373">
        <v>261</v>
      </c>
      <c r="F12" s="373">
        <v>313</v>
      </c>
      <c r="G12" s="374">
        <v>10.730948678071538</v>
      </c>
      <c r="H12" s="374">
        <v>40.590979782270608</v>
      </c>
      <c r="I12" s="375">
        <v>48.67807153965785</v>
      </c>
      <c r="J12" s="341"/>
    </row>
    <row r="13" spans="2:22">
      <c r="B13" s="376" t="s">
        <v>8</v>
      </c>
      <c r="C13" s="377">
        <v>1204</v>
      </c>
      <c r="D13" s="378">
        <v>99</v>
      </c>
      <c r="E13" s="379">
        <v>278</v>
      </c>
      <c r="F13" s="379">
        <v>827</v>
      </c>
      <c r="G13" s="380">
        <v>8.222591362126245</v>
      </c>
      <c r="H13" s="380">
        <v>23.089700996677742</v>
      </c>
      <c r="I13" s="381">
        <v>68.687707641196013</v>
      </c>
      <c r="J13" s="341"/>
    </row>
    <row r="14" spans="2:22">
      <c r="B14" s="382" t="s">
        <v>9</v>
      </c>
      <c r="C14" s="383">
        <v>1496</v>
      </c>
      <c r="D14" s="384">
        <v>391</v>
      </c>
      <c r="E14" s="385">
        <v>942</v>
      </c>
      <c r="F14" s="385">
        <v>163</v>
      </c>
      <c r="G14" s="386">
        <v>26.136363636363637</v>
      </c>
      <c r="H14" s="386">
        <v>62.967914438502667</v>
      </c>
      <c r="I14" s="387">
        <v>10.895721925133691</v>
      </c>
      <c r="J14" s="341"/>
    </row>
    <row r="15" spans="2:22">
      <c r="B15" s="388" t="s">
        <v>10</v>
      </c>
      <c r="C15" s="389">
        <v>77</v>
      </c>
      <c r="D15" s="390">
        <v>21</v>
      </c>
      <c r="E15" s="391">
        <v>30</v>
      </c>
      <c r="F15" s="391">
        <v>26</v>
      </c>
      <c r="G15" s="392">
        <v>27.27272727272727</v>
      </c>
      <c r="H15" s="392">
        <v>38.961038961038966</v>
      </c>
      <c r="I15" s="393">
        <v>33.766233766233768</v>
      </c>
      <c r="J15" s="341"/>
    </row>
    <row r="16" spans="2:22">
      <c r="B16" s="394" t="s">
        <v>11</v>
      </c>
      <c r="C16" s="395">
        <v>263</v>
      </c>
      <c r="D16" s="396">
        <v>58</v>
      </c>
      <c r="E16" s="397">
        <v>136</v>
      </c>
      <c r="F16" s="397">
        <v>69</v>
      </c>
      <c r="G16" s="398">
        <v>22.053231939163499</v>
      </c>
      <c r="H16" s="398">
        <v>51.71102661596958</v>
      </c>
      <c r="I16" s="399">
        <v>26.235741444866921</v>
      </c>
      <c r="J16" s="341"/>
    </row>
    <row r="17" spans="2:36">
      <c r="B17" s="400" t="s">
        <v>12</v>
      </c>
      <c r="C17" s="401">
        <v>92</v>
      </c>
      <c r="D17" s="402">
        <v>38</v>
      </c>
      <c r="E17" s="403">
        <v>34</v>
      </c>
      <c r="F17" s="404">
        <v>20</v>
      </c>
      <c r="G17" s="405">
        <v>41.304347826086953</v>
      </c>
      <c r="H17" s="405">
        <v>36.95652173913043</v>
      </c>
      <c r="I17" s="406">
        <v>21.739130434782609</v>
      </c>
      <c r="J17" s="341"/>
    </row>
    <row r="18" spans="2:36">
      <c r="B18" s="407" t="s">
        <v>13</v>
      </c>
      <c r="C18" s="408">
        <v>4094</v>
      </c>
      <c r="D18" s="409">
        <v>392</v>
      </c>
      <c r="E18" s="410">
        <v>1432</v>
      </c>
      <c r="F18" s="410">
        <v>2270</v>
      </c>
      <c r="G18" s="411">
        <v>9.574987787005373</v>
      </c>
      <c r="H18" s="411">
        <v>34.978016609672693</v>
      </c>
      <c r="I18" s="411">
        <v>55.446995603321938</v>
      </c>
      <c r="J18" s="341"/>
    </row>
    <row r="19" spans="2:36">
      <c r="B19" s="412" t="s">
        <v>14</v>
      </c>
      <c r="C19" s="413">
        <v>1117</v>
      </c>
      <c r="D19" s="414">
        <v>118</v>
      </c>
      <c r="E19" s="415">
        <v>339</v>
      </c>
      <c r="F19" s="415">
        <v>660</v>
      </c>
      <c r="G19" s="416">
        <v>10.564010743061774</v>
      </c>
      <c r="H19" s="416">
        <v>30.349149507609667</v>
      </c>
      <c r="I19" s="416">
        <v>59.086839749328554</v>
      </c>
      <c r="J19" s="341"/>
    </row>
    <row r="20" spans="2:36">
      <c r="B20" s="407" t="s">
        <v>15</v>
      </c>
      <c r="C20" s="417">
        <v>398</v>
      </c>
      <c r="D20" s="418">
        <v>78</v>
      </c>
      <c r="E20" s="419">
        <v>220</v>
      </c>
      <c r="F20" s="419">
        <v>100</v>
      </c>
      <c r="G20" s="420">
        <v>19.597989949748744</v>
      </c>
      <c r="H20" s="420">
        <v>55.276381909547737</v>
      </c>
      <c r="I20" s="420">
        <v>25.125628140703515</v>
      </c>
      <c r="J20" s="341"/>
    </row>
    <row r="21" spans="2:36">
      <c r="B21" s="412" t="s">
        <v>16</v>
      </c>
      <c r="C21" s="413">
        <v>17</v>
      </c>
      <c r="D21" s="414">
        <v>0</v>
      </c>
      <c r="E21" s="415">
        <v>11</v>
      </c>
      <c r="F21" s="415">
        <v>6</v>
      </c>
      <c r="G21" s="416">
        <v>0</v>
      </c>
      <c r="H21" s="416">
        <v>64.705882352941174</v>
      </c>
      <c r="I21" s="416">
        <v>35.294117647058826</v>
      </c>
      <c r="J21" s="341"/>
    </row>
    <row r="22" spans="2:36">
      <c r="B22" s="332" t="s">
        <v>17</v>
      </c>
      <c r="C22" s="421">
        <v>8458</v>
      </c>
      <c r="D22" s="421">
        <v>896</v>
      </c>
      <c r="E22" s="421">
        <v>2741</v>
      </c>
      <c r="F22" s="421">
        <v>4821</v>
      </c>
      <c r="G22" s="422">
        <v>10.593520926933081</v>
      </c>
      <c r="H22" s="422">
        <v>32.407188460628987</v>
      </c>
      <c r="I22" s="422">
        <v>56.999290612437925</v>
      </c>
      <c r="J22" s="341"/>
    </row>
    <row r="23" spans="2:36">
      <c r="B23" s="407" t="s">
        <v>18</v>
      </c>
      <c r="C23" s="418">
        <v>6002</v>
      </c>
      <c r="D23" s="418">
        <v>1122</v>
      </c>
      <c r="E23" s="418">
        <v>2505</v>
      </c>
      <c r="F23" s="418">
        <v>2375</v>
      </c>
      <c r="G23" s="420">
        <v>18.693768743752081</v>
      </c>
      <c r="H23" s="420">
        <v>41.736087970676436</v>
      </c>
      <c r="I23" s="420">
        <v>39.570143285571476</v>
      </c>
      <c r="J23" s="341"/>
    </row>
    <row r="24" spans="2:36">
      <c r="B24" s="423" t="s">
        <v>19</v>
      </c>
      <c r="C24" s="424">
        <v>14460</v>
      </c>
      <c r="D24" s="424">
        <v>2018</v>
      </c>
      <c r="E24" s="424">
        <v>5246</v>
      </c>
      <c r="F24" s="424">
        <v>7196</v>
      </c>
      <c r="G24" s="425">
        <v>13.955739972337483</v>
      </c>
      <c r="H24" s="425">
        <v>36.279391424619639</v>
      </c>
      <c r="I24" s="426">
        <v>49.764868603042878</v>
      </c>
      <c r="J24" s="341"/>
      <c r="K24" s="341"/>
      <c r="L24" s="341"/>
      <c r="M24" s="341"/>
      <c r="N24" s="341"/>
    </row>
    <row r="25" spans="2:36">
      <c r="B25" s="449" t="s">
        <v>32</v>
      </c>
      <c r="C25" s="449"/>
      <c r="D25" s="449"/>
      <c r="E25" s="449"/>
      <c r="F25" s="449"/>
      <c r="G25" s="449"/>
      <c r="H25" s="449"/>
      <c r="I25" s="449"/>
    </row>
    <row r="26" spans="2:36">
      <c r="B26" s="450" t="s">
        <v>33</v>
      </c>
      <c r="C26" s="450"/>
      <c r="D26" s="450"/>
      <c r="E26" s="450"/>
      <c r="F26" s="450"/>
      <c r="G26" s="450"/>
      <c r="H26" s="450"/>
      <c r="I26" s="450"/>
      <c r="L26" s="451"/>
      <c r="M26" s="451"/>
      <c r="N26" s="451"/>
      <c r="O26" s="451"/>
      <c r="P26" s="451"/>
      <c r="Q26" s="451"/>
      <c r="R26" s="451"/>
      <c r="S26" s="451"/>
      <c r="T26" s="451"/>
      <c r="U26" s="451"/>
      <c r="V26" s="451"/>
      <c r="W26" s="451"/>
      <c r="X26" s="451"/>
      <c r="Y26" s="451"/>
      <c r="Z26" s="451"/>
      <c r="AA26" s="451"/>
      <c r="AB26" s="451"/>
      <c r="AC26" s="451"/>
      <c r="AD26" s="451"/>
      <c r="AE26" s="451"/>
      <c r="AF26" s="451"/>
      <c r="AG26" s="451"/>
      <c r="AH26" s="451"/>
      <c r="AI26" s="451"/>
      <c r="AJ26" s="451"/>
    </row>
    <row r="27" spans="2:36" ht="14.25" customHeight="1">
      <c r="B27" s="448" t="s">
        <v>34</v>
      </c>
      <c r="C27" s="448"/>
      <c r="D27" s="448"/>
      <c r="E27" s="448"/>
      <c r="F27" s="448"/>
      <c r="G27" s="448"/>
      <c r="H27" s="448"/>
      <c r="I27" s="448"/>
      <c r="L27" s="452"/>
      <c r="M27" s="452"/>
      <c r="N27" s="452"/>
      <c r="O27" s="452"/>
      <c r="P27" s="452"/>
      <c r="Q27" s="452"/>
      <c r="R27" s="452"/>
      <c r="S27" s="452"/>
      <c r="T27" s="452"/>
      <c r="U27" s="452"/>
      <c r="V27" s="452"/>
      <c r="W27" s="452"/>
      <c r="X27" s="452"/>
      <c r="Y27" s="452"/>
      <c r="Z27" s="452"/>
      <c r="AA27" s="452"/>
      <c r="AB27" s="452"/>
      <c r="AC27" s="452"/>
      <c r="AD27" s="452"/>
      <c r="AE27" s="452"/>
      <c r="AF27" s="452"/>
      <c r="AG27" s="452"/>
      <c r="AH27" s="452"/>
      <c r="AI27" s="452"/>
      <c r="AJ27" s="452"/>
    </row>
    <row r="28" spans="2:36" ht="45" customHeight="1">
      <c r="B28" s="448" t="s">
        <v>35</v>
      </c>
      <c r="C28" s="448"/>
      <c r="D28" s="448"/>
      <c r="E28" s="448"/>
      <c r="F28" s="448"/>
      <c r="G28" s="448"/>
      <c r="H28" s="448"/>
      <c r="I28" s="448"/>
    </row>
    <row r="29" spans="2:36" ht="22.8" customHeight="1">
      <c r="B29" s="448" t="s">
        <v>36</v>
      </c>
      <c r="C29" s="448"/>
      <c r="D29" s="448"/>
      <c r="E29" s="448"/>
      <c r="F29" s="448"/>
      <c r="G29" s="448"/>
      <c r="H29" s="448"/>
      <c r="I29" s="448"/>
    </row>
    <row r="30" spans="2:36" ht="49.95" customHeight="1">
      <c r="B30" s="448" t="s">
        <v>54</v>
      </c>
      <c r="C30" s="448"/>
      <c r="D30" s="448"/>
      <c r="E30" s="448"/>
      <c r="F30" s="448"/>
      <c r="G30" s="448"/>
      <c r="H30" s="448"/>
      <c r="I30" s="448"/>
    </row>
  </sheetData>
  <mergeCells count="14">
    <mergeCell ref="B2:I2"/>
    <mergeCell ref="B3:B5"/>
    <mergeCell ref="C3:C4"/>
    <mergeCell ref="D3:I3"/>
    <mergeCell ref="C5:F5"/>
    <mergeCell ref="G5:I5"/>
    <mergeCell ref="B29:I29"/>
    <mergeCell ref="B30:I30"/>
    <mergeCell ref="B25:I25"/>
    <mergeCell ref="B26:I26"/>
    <mergeCell ref="L26:AJ26"/>
    <mergeCell ref="B27:I27"/>
    <mergeCell ref="L27:AJ27"/>
    <mergeCell ref="B28:I28"/>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79EB37-7047-4D94-822E-69A48D724C42}">
  <dimension ref="B2:AJ30"/>
  <sheetViews>
    <sheetView workbookViewId="0">
      <selection activeCell="B2" sqref="B2:I2"/>
    </sheetView>
  </sheetViews>
  <sheetFormatPr baseColWidth="10" defaultColWidth="9.09765625" defaultRowHeight="15.6"/>
  <cols>
    <col min="2" max="2" width="29.5" customWidth="1"/>
  </cols>
  <sheetData>
    <row r="2" spans="2:22" ht="33" customHeight="1">
      <c r="B2" s="453" t="s">
        <v>51</v>
      </c>
      <c r="C2" s="453"/>
      <c r="D2" s="453"/>
      <c r="E2" s="453"/>
      <c r="F2" s="453"/>
      <c r="G2" s="453"/>
      <c r="H2" s="453"/>
      <c r="I2" s="453"/>
      <c r="J2" s="4"/>
      <c r="K2" s="4"/>
      <c r="L2" s="4"/>
      <c r="M2" s="4"/>
      <c r="N2" s="4"/>
      <c r="O2" s="4"/>
      <c r="P2" s="4"/>
      <c r="Q2" s="4"/>
      <c r="R2" s="4"/>
      <c r="S2" s="4"/>
      <c r="T2" s="4"/>
      <c r="U2" s="4"/>
      <c r="V2" s="4"/>
    </row>
    <row r="3" spans="2:22" ht="23.7" customHeight="1">
      <c r="B3" s="464" t="s">
        <v>20</v>
      </c>
      <c r="C3" s="467" t="s">
        <v>26</v>
      </c>
      <c r="D3" s="459" t="s">
        <v>27</v>
      </c>
      <c r="E3" s="459"/>
      <c r="F3" s="459"/>
      <c r="G3" s="459"/>
      <c r="H3" s="459"/>
      <c r="I3" s="460"/>
    </row>
    <row r="4" spans="2:22" ht="28.8">
      <c r="B4" s="465"/>
      <c r="C4" s="458"/>
      <c r="D4" s="1" t="s">
        <v>28</v>
      </c>
      <c r="E4" s="1" t="s">
        <v>29</v>
      </c>
      <c r="F4" s="1" t="s">
        <v>30</v>
      </c>
      <c r="G4" s="1" t="s">
        <v>28</v>
      </c>
      <c r="H4" s="1" t="s">
        <v>29</v>
      </c>
      <c r="I4" s="5" t="s">
        <v>30</v>
      </c>
    </row>
    <row r="5" spans="2:22">
      <c r="B5" s="466"/>
      <c r="C5" s="461" t="s">
        <v>0</v>
      </c>
      <c r="D5" s="462"/>
      <c r="E5" s="462"/>
      <c r="F5" s="462"/>
      <c r="G5" s="461" t="s">
        <v>31</v>
      </c>
      <c r="H5" s="462"/>
      <c r="I5" s="463"/>
    </row>
    <row r="6" spans="2:22">
      <c r="B6" s="256" t="s">
        <v>1</v>
      </c>
      <c r="C6" s="241">
        <v>656</v>
      </c>
      <c r="D6" s="186">
        <v>153</v>
      </c>
      <c r="E6" s="187">
        <v>343</v>
      </c>
      <c r="F6" s="187">
        <v>160</v>
      </c>
      <c r="G6" s="188">
        <f>D6/C6*100</f>
        <v>23.323170731707318</v>
      </c>
      <c r="H6" s="188">
        <f>E6/C6*100</f>
        <v>52.286585365853654</v>
      </c>
      <c r="I6" s="189">
        <f>F6/C6*100</f>
        <v>24.390243902439025</v>
      </c>
      <c r="J6" s="12"/>
    </row>
    <row r="7" spans="2:22">
      <c r="B7" s="257" t="s">
        <v>2</v>
      </c>
      <c r="C7" s="245">
        <v>2306</v>
      </c>
      <c r="D7" s="258">
        <v>401</v>
      </c>
      <c r="E7" s="259">
        <v>490</v>
      </c>
      <c r="F7" s="259">
        <v>1415</v>
      </c>
      <c r="G7" s="260">
        <f t="shared" ref="G7:G20" si="0">D7/C7*100</f>
        <v>17.38941890719861</v>
      </c>
      <c r="H7" s="260">
        <f t="shared" ref="H7:H24" si="1">E7/C7*100</f>
        <v>21.248915871639202</v>
      </c>
      <c r="I7" s="261">
        <f t="shared" ref="I7:I21" si="2">F7/C7*100</f>
        <v>61.361665221162184</v>
      </c>
      <c r="J7" s="12"/>
    </row>
    <row r="8" spans="2:22">
      <c r="B8" s="262" t="s">
        <v>3</v>
      </c>
      <c r="C8" s="263" t="s">
        <v>21</v>
      </c>
      <c r="D8" s="264" t="s">
        <v>21</v>
      </c>
      <c r="E8" s="265" t="s">
        <v>21</v>
      </c>
      <c r="F8" s="265" t="s">
        <v>21</v>
      </c>
      <c r="G8" s="266" t="s">
        <v>21</v>
      </c>
      <c r="H8" s="266" t="s">
        <v>21</v>
      </c>
      <c r="I8" s="267" t="s">
        <v>21</v>
      </c>
      <c r="J8" s="12"/>
    </row>
    <row r="9" spans="2:22">
      <c r="B9" s="268" t="s">
        <v>4</v>
      </c>
      <c r="C9" s="269">
        <v>1938</v>
      </c>
      <c r="D9" s="270">
        <v>264</v>
      </c>
      <c r="E9" s="271">
        <v>724</v>
      </c>
      <c r="F9" s="271">
        <v>950</v>
      </c>
      <c r="G9" s="272">
        <f t="shared" si="0"/>
        <v>13.622291021671826</v>
      </c>
      <c r="H9" s="272">
        <f t="shared" si="1"/>
        <v>37.358101135190921</v>
      </c>
      <c r="I9" s="273">
        <f t="shared" si="2"/>
        <v>49.019607843137251</v>
      </c>
      <c r="J9" s="12"/>
    </row>
    <row r="10" spans="2:22">
      <c r="B10" s="274" t="s">
        <v>5</v>
      </c>
      <c r="C10" s="275">
        <v>68</v>
      </c>
      <c r="D10" s="276">
        <v>4</v>
      </c>
      <c r="E10" s="277">
        <v>51</v>
      </c>
      <c r="F10" s="277">
        <v>13</v>
      </c>
      <c r="G10" s="278">
        <f t="shared" si="0"/>
        <v>5.8823529411764701</v>
      </c>
      <c r="H10" s="278">
        <f t="shared" si="1"/>
        <v>75</v>
      </c>
      <c r="I10" s="279">
        <f t="shared" si="2"/>
        <v>19.117647058823529</v>
      </c>
      <c r="J10" s="12"/>
    </row>
    <row r="11" spans="2:22">
      <c r="B11" s="280" t="s">
        <v>6</v>
      </c>
      <c r="C11" s="281">
        <v>33</v>
      </c>
      <c r="D11" s="282">
        <v>0</v>
      </c>
      <c r="E11" s="283">
        <v>14</v>
      </c>
      <c r="F11" s="283">
        <v>19</v>
      </c>
      <c r="G11" s="284">
        <f>D11/C11*100</f>
        <v>0</v>
      </c>
      <c r="H11" s="284">
        <f>E11/C11*100</f>
        <v>42.424242424242422</v>
      </c>
      <c r="I11" s="285">
        <f>F11/C11*100</f>
        <v>57.575757575757578</v>
      </c>
      <c r="J11" s="12"/>
    </row>
    <row r="12" spans="2:22">
      <c r="B12" s="286" t="s">
        <v>7</v>
      </c>
      <c r="C12" s="287">
        <v>663</v>
      </c>
      <c r="D12" s="288">
        <v>87</v>
      </c>
      <c r="E12" s="289">
        <v>291</v>
      </c>
      <c r="F12" s="289">
        <v>285</v>
      </c>
      <c r="G12" s="290">
        <f t="shared" si="0"/>
        <v>13.122171945701359</v>
      </c>
      <c r="H12" s="290">
        <f t="shared" si="1"/>
        <v>43.891402714932127</v>
      </c>
      <c r="I12" s="291">
        <f t="shared" si="2"/>
        <v>42.986425339366519</v>
      </c>
      <c r="J12" s="12"/>
    </row>
    <row r="13" spans="2:22">
      <c r="B13" s="292" t="s">
        <v>8</v>
      </c>
      <c r="C13" s="293">
        <v>1155</v>
      </c>
      <c r="D13" s="294">
        <v>104</v>
      </c>
      <c r="E13" s="295">
        <v>304</v>
      </c>
      <c r="F13" s="295">
        <v>747</v>
      </c>
      <c r="G13" s="296">
        <f t="shared" si="0"/>
        <v>9.004329004329005</v>
      </c>
      <c r="H13" s="296">
        <f t="shared" si="1"/>
        <v>26.320346320346321</v>
      </c>
      <c r="I13" s="297">
        <f t="shared" si="2"/>
        <v>64.675324675324674</v>
      </c>
      <c r="J13" s="12"/>
    </row>
    <row r="14" spans="2:22">
      <c r="B14" s="298" t="s">
        <v>9</v>
      </c>
      <c r="C14" s="299">
        <v>1465</v>
      </c>
      <c r="D14" s="300">
        <v>399</v>
      </c>
      <c r="E14" s="301">
        <v>936</v>
      </c>
      <c r="F14" s="301">
        <v>130</v>
      </c>
      <c r="G14" s="302">
        <f t="shared" si="0"/>
        <v>27.235494880546074</v>
      </c>
      <c r="H14" s="302">
        <f t="shared" si="1"/>
        <v>63.890784982935159</v>
      </c>
      <c r="I14" s="303">
        <f t="shared" si="2"/>
        <v>8.8737201365187719</v>
      </c>
      <c r="J14" s="12"/>
    </row>
    <row r="15" spans="2:22">
      <c r="B15" s="304" t="s">
        <v>10</v>
      </c>
      <c r="C15" s="305">
        <v>81</v>
      </c>
      <c r="D15" s="306">
        <v>25</v>
      </c>
      <c r="E15" s="307">
        <v>32</v>
      </c>
      <c r="F15" s="307">
        <v>24</v>
      </c>
      <c r="G15" s="308">
        <f t="shared" si="0"/>
        <v>30.864197530864196</v>
      </c>
      <c r="H15" s="308">
        <f t="shared" si="1"/>
        <v>39.506172839506171</v>
      </c>
      <c r="I15" s="309">
        <f t="shared" si="2"/>
        <v>29.629629629629626</v>
      </c>
      <c r="J15" s="12"/>
    </row>
    <row r="16" spans="2:22">
      <c r="B16" s="310" t="s">
        <v>11</v>
      </c>
      <c r="C16" s="311">
        <v>270</v>
      </c>
      <c r="D16" s="312">
        <v>56</v>
      </c>
      <c r="E16" s="313">
        <v>162</v>
      </c>
      <c r="F16" s="313">
        <v>52</v>
      </c>
      <c r="G16" s="314">
        <f t="shared" si="0"/>
        <v>20.74074074074074</v>
      </c>
      <c r="H16" s="314">
        <f t="shared" si="1"/>
        <v>60</v>
      </c>
      <c r="I16" s="315">
        <f t="shared" si="2"/>
        <v>19.25925925925926</v>
      </c>
      <c r="J16" s="12"/>
    </row>
    <row r="17" spans="2:36">
      <c r="B17" s="316" t="s">
        <v>12</v>
      </c>
      <c r="C17" s="317">
        <v>84</v>
      </c>
      <c r="D17" s="318">
        <v>39</v>
      </c>
      <c r="E17" s="319">
        <v>29</v>
      </c>
      <c r="F17" s="320">
        <v>16</v>
      </c>
      <c r="G17" s="321">
        <f t="shared" si="0"/>
        <v>46.428571428571431</v>
      </c>
      <c r="H17" s="321">
        <f t="shared" si="1"/>
        <v>34.523809523809526</v>
      </c>
      <c r="I17" s="322">
        <f t="shared" si="2"/>
        <v>19.047619047619047</v>
      </c>
      <c r="J17" s="12"/>
    </row>
    <row r="18" spans="2:36">
      <c r="B18" s="323" t="s">
        <v>13</v>
      </c>
      <c r="C18" s="324">
        <v>3991</v>
      </c>
      <c r="D18" s="83">
        <v>399</v>
      </c>
      <c r="E18" s="325">
        <v>1502</v>
      </c>
      <c r="F18" s="325">
        <v>2090</v>
      </c>
      <c r="G18" s="326">
        <f t="shared" si="0"/>
        <v>9.9974943623152104</v>
      </c>
      <c r="H18" s="326">
        <f t="shared" si="1"/>
        <v>37.634678025557506</v>
      </c>
      <c r="I18" s="326">
        <f t="shared" si="2"/>
        <v>52.367827612127286</v>
      </c>
      <c r="J18" s="12"/>
    </row>
    <row r="19" spans="2:36">
      <c r="B19" s="327" t="s">
        <v>14</v>
      </c>
      <c r="C19" s="328">
        <v>1137</v>
      </c>
      <c r="D19" s="329">
        <v>120</v>
      </c>
      <c r="E19" s="89">
        <v>315</v>
      </c>
      <c r="F19" s="89">
        <v>702</v>
      </c>
      <c r="G19" s="90">
        <f t="shared" si="0"/>
        <v>10.554089709762533</v>
      </c>
      <c r="H19" s="90">
        <f t="shared" si="1"/>
        <v>27.70448548812665</v>
      </c>
      <c r="I19" s="90">
        <f t="shared" si="2"/>
        <v>61.741424802110821</v>
      </c>
      <c r="J19" s="12"/>
    </row>
    <row r="20" spans="2:36">
      <c r="B20" s="323" t="s">
        <v>15</v>
      </c>
      <c r="C20" s="330">
        <v>399</v>
      </c>
      <c r="D20" s="331">
        <v>99</v>
      </c>
      <c r="E20" s="93">
        <v>208</v>
      </c>
      <c r="F20" s="93">
        <v>92</v>
      </c>
      <c r="G20" s="94">
        <f t="shared" si="0"/>
        <v>24.81203007518797</v>
      </c>
      <c r="H20" s="94">
        <f t="shared" si="1"/>
        <v>52.130325814536334</v>
      </c>
      <c r="I20" s="94">
        <f t="shared" si="2"/>
        <v>23.057644110275689</v>
      </c>
      <c r="J20" s="12"/>
    </row>
    <row r="21" spans="2:36">
      <c r="B21" s="327" t="s">
        <v>16</v>
      </c>
      <c r="C21" s="328">
        <v>16</v>
      </c>
      <c r="D21" s="329">
        <v>0</v>
      </c>
      <c r="E21" s="89">
        <v>10</v>
      </c>
      <c r="F21" s="89">
        <v>6</v>
      </c>
      <c r="G21" s="90">
        <f>D21/C21*100</f>
        <v>0</v>
      </c>
      <c r="H21" s="90">
        <f>E21/C21*100</f>
        <v>62.5</v>
      </c>
      <c r="I21" s="90">
        <f t="shared" si="2"/>
        <v>37.5</v>
      </c>
      <c r="J21" s="12"/>
    </row>
    <row r="22" spans="2:36">
      <c r="B22" s="332" t="s">
        <v>17</v>
      </c>
      <c r="C22" s="333">
        <f>SUM(C8,C9,C13,C18,C19,C21)</f>
        <v>8237</v>
      </c>
      <c r="D22" s="333">
        <f>SUM(D8,D9,D13,D18,D19,D21)</f>
        <v>887</v>
      </c>
      <c r="E22" s="333">
        <f>SUM(E8,E9,E13,E18,E19,E21)</f>
        <v>2855</v>
      </c>
      <c r="F22" s="333">
        <f>SUM(F8,F9,F13,F18,F19,F21)</f>
        <v>4495</v>
      </c>
      <c r="G22" s="97">
        <f>D22*100/C22</f>
        <v>10.76848367123953</v>
      </c>
      <c r="H22" s="97">
        <f t="shared" si="1"/>
        <v>34.660677431103558</v>
      </c>
      <c r="I22" s="97">
        <f>F22*100/C22</f>
        <v>54.570838897656913</v>
      </c>
      <c r="J22" s="12"/>
    </row>
    <row r="23" spans="2:36">
      <c r="B23" s="323" t="s">
        <v>18</v>
      </c>
      <c r="C23" s="331">
        <f>SUM(C6,C7,C10,C11,C12,C14,C15,C16,C17,C20)</f>
        <v>6025</v>
      </c>
      <c r="D23" s="331">
        <f>SUM(D6,D7,D10,D12,D14,D15,D16,D17,D20)</f>
        <v>1263</v>
      </c>
      <c r="E23" s="331">
        <f>SUM(E6,E7,E10,E11,E12,E14,E15,E16,E17,E20)</f>
        <v>2556</v>
      </c>
      <c r="F23" s="331">
        <f>SUM(F6,F7,F10,F11,F12,F14,F15,F16,F17,F20)</f>
        <v>2206</v>
      </c>
      <c r="G23" s="94">
        <f>D23*100/C23</f>
        <v>20.962655601659751</v>
      </c>
      <c r="H23" s="94">
        <f t="shared" si="1"/>
        <v>42.42323651452282</v>
      </c>
      <c r="I23" s="94">
        <f>F23*100/C23</f>
        <v>36.614107883817425</v>
      </c>
      <c r="J23" s="12"/>
    </row>
    <row r="24" spans="2:36">
      <c r="B24" s="334" t="s">
        <v>19</v>
      </c>
      <c r="C24" s="335">
        <v>14262</v>
      </c>
      <c r="D24" s="335">
        <v>2150</v>
      </c>
      <c r="E24" s="335">
        <v>5411</v>
      </c>
      <c r="F24" s="335">
        <v>6701</v>
      </c>
      <c r="G24" s="100">
        <f>D24*100/C24</f>
        <v>15.075024540737624</v>
      </c>
      <c r="H24" s="100">
        <f t="shared" si="1"/>
        <v>37.939980367409895</v>
      </c>
      <c r="I24" s="101">
        <f>F24*100/C24</f>
        <v>46.984995091852475</v>
      </c>
      <c r="J24" s="12"/>
      <c r="K24" s="12"/>
      <c r="L24" s="12"/>
      <c r="M24" s="12"/>
      <c r="N24" s="12"/>
    </row>
    <row r="25" spans="2:36">
      <c r="B25" s="449" t="s">
        <v>32</v>
      </c>
      <c r="C25" s="449"/>
      <c r="D25" s="449"/>
      <c r="E25" s="449"/>
      <c r="F25" s="449"/>
      <c r="G25" s="449"/>
      <c r="H25" s="449"/>
      <c r="I25" s="449"/>
    </row>
    <row r="26" spans="2:36">
      <c r="B26" s="469" t="s">
        <v>33</v>
      </c>
      <c r="C26" s="469"/>
      <c r="D26" s="469"/>
      <c r="E26" s="469"/>
      <c r="F26" s="469"/>
      <c r="G26" s="469"/>
      <c r="H26" s="469"/>
      <c r="I26" s="469"/>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row>
    <row r="27" spans="2:36" ht="14.25" customHeight="1">
      <c r="B27" s="468" t="s">
        <v>34</v>
      </c>
      <c r="C27" s="468"/>
      <c r="D27" s="468"/>
      <c r="E27" s="468"/>
      <c r="F27" s="468"/>
      <c r="G27" s="468"/>
      <c r="H27" s="468"/>
      <c r="I27" s="468"/>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row>
    <row r="28" spans="2:36" ht="45" customHeight="1">
      <c r="B28" s="468" t="s">
        <v>35</v>
      </c>
      <c r="C28" s="468"/>
      <c r="D28" s="468"/>
      <c r="E28" s="468"/>
      <c r="F28" s="468"/>
      <c r="G28" s="468"/>
      <c r="H28" s="468"/>
      <c r="I28" s="468"/>
    </row>
    <row r="29" spans="2:36" ht="33.75" customHeight="1">
      <c r="B29" s="468" t="s">
        <v>36</v>
      </c>
      <c r="C29" s="468"/>
      <c r="D29" s="468"/>
      <c r="E29" s="468"/>
      <c r="F29" s="468"/>
      <c r="G29" s="468"/>
      <c r="H29" s="468"/>
      <c r="I29" s="468"/>
    </row>
    <row r="30" spans="2:36" ht="49.95" customHeight="1">
      <c r="B30" s="468" t="s">
        <v>52</v>
      </c>
      <c r="C30" s="468"/>
      <c r="D30" s="468"/>
      <c r="E30" s="468"/>
      <c r="F30" s="468"/>
      <c r="G30" s="468"/>
      <c r="H30" s="468"/>
      <c r="I30" s="468"/>
    </row>
  </sheetData>
  <mergeCells count="14">
    <mergeCell ref="B29:I29"/>
    <mergeCell ref="B30:I30"/>
    <mergeCell ref="B25:I25"/>
    <mergeCell ref="B26:I26"/>
    <mergeCell ref="L26:AJ26"/>
    <mergeCell ref="B27:I27"/>
    <mergeCell ref="L27:AJ27"/>
    <mergeCell ref="B28:I28"/>
    <mergeCell ref="B2:I2"/>
    <mergeCell ref="B3:B5"/>
    <mergeCell ref="C3:C4"/>
    <mergeCell ref="D3:I3"/>
    <mergeCell ref="C5:F5"/>
    <mergeCell ref="G5:I5"/>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AJ31"/>
  <sheetViews>
    <sheetView zoomScale="90" zoomScaleNormal="90" workbookViewId="0">
      <selection activeCell="B2" sqref="B2:I2"/>
    </sheetView>
  </sheetViews>
  <sheetFormatPr baseColWidth="10" defaultColWidth="9.09765625" defaultRowHeight="15.6"/>
  <cols>
    <col min="2" max="2" width="29.5" customWidth="1"/>
  </cols>
  <sheetData>
    <row r="2" spans="2:22" ht="33" customHeight="1">
      <c r="B2" s="453" t="s">
        <v>25</v>
      </c>
      <c r="C2" s="453"/>
      <c r="D2" s="453"/>
      <c r="E2" s="453"/>
      <c r="F2" s="453"/>
      <c r="G2" s="453"/>
      <c r="H2" s="453"/>
      <c r="I2" s="453"/>
      <c r="J2" s="4"/>
      <c r="K2" s="4"/>
      <c r="L2" s="4"/>
      <c r="M2" s="4"/>
      <c r="N2" s="4"/>
      <c r="O2" s="4"/>
      <c r="P2" s="4"/>
      <c r="Q2" s="4"/>
      <c r="R2" s="4"/>
      <c r="S2" s="4"/>
      <c r="T2" s="4"/>
      <c r="U2" s="4"/>
      <c r="V2" s="4"/>
    </row>
    <row r="3" spans="2:22" ht="23.7" customHeight="1">
      <c r="B3" s="474" t="s">
        <v>20</v>
      </c>
      <c r="C3" s="473" t="s">
        <v>26</v>
      </c>
      <c r="D3" s="459" t="s">
        <v>27</v>
      </c>
      <c r="E3" s="459"/>
      <c r="F3" s="459"/>
      <c r="G3" s="459"/>
      <c r="H3" s="459"/>
      <c r="I3" s="460"/>
    </row>
    <row r="4" spans="2:22" ht="28.8">
      <c r="B4" s="475"/>
      <c r="C4" s="458"/>
      <c r="D4" s="1" t="s">
        <v>28</v>
      </c>
      <c r="E4" s="1" t="s">
        <v>29</v>
      </c>
      <c r="F4" s="1" t="s">
        <v>30</v>
      </c>
      <c r="G4" s="1" t="s">
        <v>28</v>
      </c>
      <c r="H4" s="1" t="s">
        <v>29</v>
      </c>
      <c r="I4" s="5" t="s">
        <v>30</v>
      </c>
    </row>
    <row r="5" spans="2:22">
      <c r="B5" s="466"/>
      <c r="C5" s="461" t="s">
        <v>0</v>
      </c>
      <c r="D5" s="462"/>
      <c r="E5" s="462"/>
      <c r="F5" s="462"/>
      <c r="G5" s="461" t="s">
        <v>31</v>
      </c>
      <c r="H5" s="462"/>
      <c r="I5" s="463"/>
    </row>
    <row r="6" spans="2:22">
      <c r="B6" s="6" t="s">
        <v>1</v>
      </c>
      <c r="C6" s="7">
        <v>670</v>
      </c>
      <c r="D6" s="8">
        <v>179</v>
      </c>
      <c r="E6" s="9">
        <v>332</v>
      </c>
      <c r="F6" s="9">
        <v>159</v>
      </c>
      <c r="G6" s="10">
        <f>D6/C6*100</f>
        <v>26.71641791044776</v>
      </c>
      <c r="H6" s="10">
        <f>E6/C6*100</f>
        <v>49.552238805970148</v>
      </c>
      <c r="I6" s="11">
        <f>F6/C6*100</f>
        <v>23.731343283582092</v>
      </c>
      <c r="J6" s="12"/>
    </row>
    <row r="7" spans="2:22">
      <c r="B7" s="13" t="s">
        <v>2</v>
      </c>
      <c r="C7" s="14">
        <v>2319</v>
      </c>
      <c r="D7" s="15">
        <v>437</v>
      </c>
      <c r="E7" s="16">
        <v>506</v>
      </c>
      <c r="F7" s="16">
        <v>1376</v>
      </c>
      <c r="G7" s="17">
        <f t="shared" ref="G7:G20" si="0">D7/C7*100</f>
        <v>18.844329452350152</v>
      </c>
      <c r="H7" s="17">
        <f t="shared" ref="H7:H24" si="1">E7/C7*100</f>
        <v>21.819749892194913</v>
      </c>
      <c r="I7" s="18">
        <f t="shared" ref="I7:I21" si="2">F7/C7*100</f>
        <v>59.335920655454935</v>
      </c>
      <c r="J7" s="12"/>
    </row>
    <row r="8" spans="2:22">
      <c r="B8" s="19" t="s">
        <v>3</v>
      </c>
      <c r="C8" s="20" t="s">
        <v>21</v>
      </c>
      <c r="D8" s="21" t="s">
        <v>21</v>
      </c>
      <c r="E8" s="22" t="s">
        <v>21</v>
      </c>
      <c r="F8" s="22" t="s">
        <v>21</v>
      </c>
      <c r="G8" s="23" t="s">
        <v>21</v>
      </c>
      <c r="H8" s="23" t="s">
        <v>21</v>
      </c>
      <c r="I8" s="24" t="s">
        <v>21</v>
      </c>
      <c r="J8" s="12"/>
    </row>
    <row r="9" spans="2:22">
      <c r="B9" s="25" t="s">
        <v>4</v>
      </c>
      <c r="C9" s="26">
        <v>1924</v>
      </c>
      <c r="D9" s="27">
        <v>329</v>
      </c>
      <c r="E9" s="28">
        <v>693</v>
      </c>
      <c r="F9" s="28">
        <v>902</v>
      </c>
      <c r="G9" s="29">
        <f t="shared" si="0"/>
        <v>17.099792099792101</v>
      </c>
      <c r="H9" s="29">
        <f t="shared" si="1"/>
        <v>36.018711018711016</v>
      </c>
      <c r="I9" s="30">
        <f t="shared" si="2"/>
        <v>46.881496881496879</v>
      </c>
      <c r="J9" s="12"/>
    </row>
    <row r="10" spans="2:22">
      <c r="B10" s="31" t="s">
        <v>5</v>
      </c>
      <c r="C10" s="32">
        <v>59</v>
      </c>
      <c r="D10" s="33">
        <v>5</v>
      </c>
      <c r="E10" s="34">
        <v>41</v>
      </c>
      <c r="F10" s="34">
        <v>13</v>
      </c>
      <c r="G10" s="35">
        <f t="shared" si="0"/>
        <v>8.4745762711864394</v>
      </c>
      <c r="H10" s="35">
        <f t="shared" si="1"/>
        <v>69.491525423728817</v>
      </c>
      <c r="I10" s="36">
        <f t="shared" si="2"/>
        <v>22.033898305084744</v>
      </c>
      <c r="J10" s="12"/>
    </row>
    <row r="11" spans="2:22">
      <c r="B11" s="37" t="s">
        <v>6</v>
      </c>
      <c r="C11" s="38">
        <v>30</v>
      </c>
      <c r="D11" s="39">
        <v>0</v>
      </c>
      <c r="E11" s="40">
        <v>14</v>
      </c>
      <c r="F11" s="40">
        <v>16</v>
      </c>
      <c r="G11" s="41">
        <f>D11/C11*100</f>
        <v>0</v>
      </c>
      <c r="H11" s="41">
        <f>E11/C11*100</f>
        <v>46.666666666666664</v>
      </c>
      <c r="I11" s="42">
        <f>F11/C11*100</f>
        <v>53.333333333333336</v>
      </c>
      <c r="J11" s="12"/>
    </row>
    <row r="12" spans="2:22">
      <c r="B12" s="43" t="s">
        <v>7</v>
      </c>
      <c r="C12" s="44">
        <v>683</v>
      </c>
      <c r="D12" s="45">
        <v>97</v>
      </c>
      <c r="E12" s="46">
        <v>319</v>
      </c>
      <c r="F12" s="46">
        <v>267</v>
      </c>
      <c r="G12" s="47">
        <f t="shared" si="0"/>
        <v>14.202049780380674</v>
      </c>
      <c r="H12" s="47">
        <f t="shared" si="1"/>
        <v>46.705710102489014</v>
      </c>
      <c r="I12" s="48">
        <f t="shared" si="2"/>
        <v>39.092240117130302</v>
      </c>
      <c r="J12" s="49"/>
    </row>
    <row r="13" spans="2:22">
      <c r="B13" s="50" t="s">
        <v>8</v>
      </c>
      <c r="C13" s="51">
        <v>1179</v>
      </c>
      <c r="D13" s="52">
        <v>106</v>
      </c>
      <c r="E13" s="53">
        <v>279</v>
      </c>
      <c r="F13" s="53">
        <v>794</v>
      </c>
      <c r="G13" s="54">
        <f t="shared" si="0"/>
        <v>8.9906700593723485</v>
      </c>
      <c r="H13" s="54">
        <f t="shared" si="1"/>
        <v>23.664122137404579</v>
      </c>
      <c r="I13" s="55">
        <f t="shared" si="2"/>
        <v>67.345207803223076</v>
      </c>
      <c r="J13" s="12"/>
    </row>
    <row r="14" spans="2:22">
      <c r="B14" s="56" t="s">
        <v>9</v>
      </c>
      <c r="C14" s="57">
        <v>1516</v>
      </c>
      <c r="D14" s="58">
        <v>428</v>
      </c>
      <c r="E14" s="59">
        <v>971</v>
      </c>
      <c r="F14" s="59">
        <v>117</v>
      </c>
      <c r="G14" s="60">
        <f t="shared" si="0"/>
        <v>28.232189973614773</v>
      </c>
      <c r="H14" s="60">
        <f t="shared" si="1"/>
        <v>64.050131926121367</v>
      </c>
      <c r="I14" s="61">
        <f t="shared" si="2"/>
        <v>7.7176781002638526</v>
      </c>
      <c r="J14" s="12"/>
    </row>
    <row r="15" spans="2:22">
      <c r="B15" s="62" t="s">
        <v>10</v>
      </c>
      <c r="C15" s="63">
        <v>69</v>
      </c>
      <c r="D15" s="64">
        <v>23</v>
      </c>
      <c r="E15" s="65">
        <v>25</v>
      </c>
      <c r="F15" s="65">
        <v>21</v>
      </c>
      <c r="G15" s="66">
        <f t="shared" si="0"/>
        <v>33.333333333333329</v>
      </c>
      <c r="H15" s="66">
        <f t="shared" si="1"/>
        <v>36.231884057971016</v>
      </c>
      <c r="I15" s="67">
        <f t="shared" si="2"/>
        <v>30.434782608695656</v>
      </c>
      <c r="J15" s="12"/>
    </row>
    <row r="16" spans="2:22">
      <c r="B16" s="68" t="s">
        <v>11</v>
      </c>
      <c r="C16" s="69">
        <v>281</v>
      </c>
      <c r="D16" s="70">
        <v>79</v>
      </c>
      <c r="E16" s="71">
        <v>167</v>
      </c>
      <c r="F16" s="71">
        <v>35</v>
      </c>
      <c r="G16" s="72">
        <f t="shared" si="0"/>
        <v>28.113879003558718</v>
      </c>
      <c r="H16" s="72">
        <f t="shared" si="1"/>
        <v>59.430604982206404</v>
      </c>
      <c r="I16" s="73">
        <f t="shared" si="2"/>
        <v>12.455516014234876</v>
      </c>
      <c r="J16" s="12"/>
    </row>
    <row r="17" spans="2:36">
      <c r="B17" s="74" t="s">
        <v>12</v>
      </c>
      <c r="C17" s="75">
        <v>89</v>
      </c>
      <c r="D17" s="76">
        <v>44</v>
      </c>
      <c r="E17" s="77">
        <v>30</v>
      </c>
      <c r="F17" s="78">
        <v>15</v>
      </c>
      <c r="G17" s="79">
        <f t="shared" si="0"/>
        <v>49.438202247191008</v>
      </c>
      <c r="H17" s="79">
        <f t="shared" si="1"/>
        <v>33.707865168539328</v>
      </c>
      <c r="I17" s="80">
        <f t="shared" si="2"/>
        <v>16.853932584269664</v>
      </c>
      <c r="J17" s="12"/>
    </row>
    <row r="18" spans="2:36">
      <c r="B18" s="81" t="s">
        <v>13</v>
      </c>
      <c r="C18" s="82">
        <v>4048</v>
      </c>
      <c r="D18" s="83">
        <v>430</v>
      </c>
      <c r="E18" s="84">
        <v>1509</v>
      </c>
      <c r="F18" s="84">
        <v>2109</v>
      </c>
      <c r="G18" s="85">
        <f t="shared" si="0"/>
        <v>10.622529644268774</v>
      </c>
      <c r="H18" s="85">
        <f t="shared" si="1"/>
        <v>37.277667984189719</v>
      </c>
      <c r="I18" s="85">
        <f t="shared" si="2"/>
        <v>52.0998023715415</v>
      </c>
      <c r="J18" s="12"/>
    </row>
    <row r="19" spans="2:36">
      <c r="B19" s="86" t="s">
        <v>14</v>
      </c>
      <c r="C19" s="87">
        <v>1190</v>
      </c>
      <c r="D19" s="88">
        <v>147</v>
      </c>
      <c r="E19" s="89">
        <v>371</v>
      </c>
      <c r="F19" s="89">
        <v>672</v>
      </c>
      <c r="G19" s="90">
        <f t="shared" si="0"/>
        <v>12.352941176470589</v>
      </c>
      <c r="H19" s="90">
        <f t="shared" si="1"/>
        <v>31.176470588235293</v>
      </c>
      <c r="I19" s="90">
        <f t="shared" si="2"/>
        <v>56.470588235294116</v>
      </c>
      <c r="J19" s="12"/>
    </row>
    <row r="20" spans="2:36">
      <c r="B20" s="81" t="s">
        <v>15</v>
      </c>
      <c r="C20" s="91">
        <v>419</v>
      </c>
      <c r="D20" s="92">
        <v>132</v>
      </c>
      <c r="E20" s="93">
        <v>238</v>
      </c>
      <c r="F20" s="93">
        <v>49</v>
      </c>
      <c r="G20" s="94">
        <f t="shared" si="0"/>
        <v>31.503579952267302</v>
      </c>
      <c r="H20" s="94">
        <f t="shared" si="1"/>
        <v>56.801909307875896</v>
      </c>
      <c r="I20" s="94">
        <f t="shared" si="2"/>
        <v>11.694510739856803</v>
      </c>
      <c r="J20" s="12"/>
    </row>
    <row r="21" spans="2:36">
      <c r="B21" s="86" t="s">
        <v>16</v>
      </c>
      <c r="C21" s="87">
        <v>17</v>
      </c>
      <c r="D21" s="88">
        <v>0</v>
      </c>
      <c r="E21" s="89">
        <v>13</v>
      </c>
      <c r="F21" s="89">
        <v>4</v>
      </c>
      <c r="G21" s="90">
        <f>D21/C21*100</f>
        <v>0</v>
      </c>
      <c r="H21" s="90">
        <f>E21/C21*100</f>
        <v>76.470588235294116</v>
      </c>
      <c r="I21" s="90">
        <f t="shared" si="2"/>
        <v>23.52941176470588</v>
      </c>
      <c r="J21" s="12"/>
    </row>
    <row r="22" spans="2:36">
      <c r="B22" s="95" t="s">
        <v>17</v>
      </c>
      <c r="C22" s="96">
        <f>SUM(C8,C9,C13,C18,C19,C21)</f>
        <v>8358</v>
      </c>
      <c r="D22" s="96">
        <f>SUM(D8,D9,D13,D18,D19,D21)</f>
        <v>1012</v>
      </c>
      <c r="E22" s="96">
        <f>SUM(E8,E9,E13,E18,E19,E21)</f>
        <v>2865</v>
      </c>
      <c r="F22" s="96">
        <f>SUM(F8,F9,F13,F18,F19,F21)</f>
        <v>4481</v>
      </c>
      <c r="G22" s="97">
        <f t="shared" ref="G22:G24" si="3">D22*100/C22</f>
        <v>12.108159846853313</v>
      </c>
      <c r="H22" s="97">
        <f t="shared" si="1"/>
        <v>34.278535534816939</v>
      </c>
      <c r="I22" s="97">
        <f t="shared" ref="I22:I24" si="4">F22*100/C22</f>
        <v>53.613304618329742</v>
      </c>
      <c r="J22" s="12"/>
    </row>
    <row r="23" spans="2:36">
      <c r="B23" s="81" t="s">
        <v>18</v>
      </c>
      <c r="C23" s="92">
        <f>SUM(C6,C7,C10,C11,C12,C14,C15,C16,C17,C20)</f>
        <v>6135</v>
      </c>
      <c r="D23" s="92">
        <f>SUM(D6,D7,D10,D12,D14,D15,D16,D17,D20)</f>
        <v>1424</v>
      </c>
      <c r="E23" s="92">
        <f>SUM(E6,E7,E10,E11,E12,E14,E15,E16,E17,E20)</f>
        <v>2643</v>
      </c>
      <c r="F23" s="92">
        <f>SUM(F6,F7,F10,F11,F12,F14,F15,F16,F17,F20)</f>
        <v>2068</v>
      </c>
      <c r="G23" s="94">
        <f t="shared" si="3"/>
        <v>23.211083944580277</v>
      </c>
      <c r="H23" s="94">
        <f t="shared" si="1"/>
        <v>43.080684596577015</v>
      </c>
      <c r="I23" s="94">
        <f t="shared" si="4"/>
        <v>33.708231458842704</v>
      </c>
      <c r="J23" s="12"/>
    </row>
    <row r="24" spans="2:36">
      <c r="B24" s="98" t="s">
        <v>19</v>
      </c>
      <c r="C24" s="99">
        <v>14493</v>
      </c>
      <c r="D24" s="99">
        <v>2436</v>
      </c>
      <c r="E24" s="99">
        <v>5508</v>
      </c>
      <c r="F24" s="99">
        <v>6549</v>
      </c>
      <c r="G24" s="100">
        <f t="shared" si="3"/>
        <v>16.808114262057543</v>
      </c>
      <c r="H24" s="100">
        <f t="shared" si="1"/>
        <v>38.00455392258332</v>
      </c>
      <c r="I24" s="101">
        <f t="shared" si="4"/>
        <v>45.187331815359137</v>
      </c>
      <c r="J24" s="12"/>
      <c r="K24" s="102"/>
      <c r="L24" s="102"/>
      <c r="M24" s="102"/>
      <c r="N24" s="102"/>
    </row>
    <row r="25" spans="2:36">
      <c r="B25" s="449" t="s">
        <v>32</v>
      </c>
      <c r="C25" s="449"/>
      <c r="D25" s="449"/>
      <c r="E25" s="449"/>
      <c r="F25" s="449"/>
      <c r="G25" s="449"/>
      <c r="H25" s="449"/>
      <c r="I25" s="449"/>
    </row>
    <row r="26" spans="2:36">
      <c r="B26" s="472" t="s">
        <v>33</v>
      </c>
      <c r="C26" s="472"/>
      <c r="D26" s="472"/>
      <c r="E26" s="472"/>
      <c r="F26" s="472"/>
      <c r="G26" s="472"/>
      <c r="H26" s="472"/>
      <c r="I26" s="472"/>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row>
    <row r="27" spans="2:36" ht="14.25" customHeight="1">
      <c r="B27" s="476" t="s">
        <v>34</v>
      </c>
      <c r="C27" s="476"/>
      <c r="D27" s="476"/>
      <c r="E27" s="476"/>
      <c r="F27" s="476"/>
      <c r="G27" s="476"/>
      <c r="H27" s="476"/>
      <c r="I27" s="476"/>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row>
    <row r="28" spans="2:36" ht="45" customHeight="1">
      <c r="B28" s="476" t="s">
        <v>35</v>
      </c>
      <c r="C28" s="476"/>
      <c r="D28" s="476"/>
      <c r="E28" s="476"/>
      <c r="F28" s="476"/>
      <c r="G28" s="476"/>
      <c r="H28" s="476"/>
      <c r="I28" s="476"/>
    </row>
    <row r="29" spans="2:36">
      <c r="B29" s="476" t="s">
        <v>36</v>
      </c>
      <c r="C29" s="476"/>
      <c r="D29" s="476"/>
      <c r="E29" s="476"/>
      <c r="F29" s="476"/>
      <c r="G29" s="476"/>
      <c r="H29" s="476"/>
      <c r="I29" s="476"/>
    </row>
    <row r="30" spans="2:36" ht="91.95" customHeight="1">
      <c r="B30" s="476" t="s">
        <v>37</v>
      </c>
      <c r="C30" s="476"/>
      <c r="D30" s="476"/>
      <c r="E30" s="476"/>
      <c r="F30" s="476"/>
      <c r="G30" s="476"/>
      <c r="H30" s="476"/>
      <c r="I30" s="476"/>
    </row>
    <row r="31" spans="2:36" ht="49.95" customHeight="1">
      <c r="B31" s="476" t="s">
        <v>38</v>
      </c>
      <c r="C31" s="476"/>
      <c r="D31" s="476"/>
      <c r="E31" s="476"/>
      <c r="F31" s="476"/>
      <c r="G31" s="476"/>
      <c r="H31" s="476"/>
      <c r="I31" s="476"/>
    </row>
  </sheetData>
  <mergeCells count="15">
    <mergeCell ref="B30:I30"/>
    <mergeCell ref="B31:I31"/>
    <mergeCell ref="L26:AJ26"/>
    <mergeCell ref="B27:I27"/>
    <mergeCell ref="L27:AJ27"/>
    <mergeCell ref="B28:I28"/>
    <mergeCell ref="B29:I29"/>
    <mergeCell ref="B2:I2"/>
    <mergeCell ref="B26:I26"/>
    <mergeCell ref="C3:C4"/>
    <mergeCell ref="D3:I3"/>
    <mergeCell ref="C5:F5"/>
    <mergeCell ref="G5:I5"/>
    <mergeCell ref="B25:I25"/>
    <mergeCell ref="B3:B5"/>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10B9A-7312-4D6B-84CE-0F327894A486}">
  <dimension ref="B2:AJ32"/>
  <sheetViews>
    <sheetView workbookViewId="0">
      <selection activeCell="B2" sqref="B2:I2"/>
    </sheetView>
  </sheetViews>
  <sheetFormatPr baseColWidth="10" defaultColWidth="9.09765625" defaultRowHeight="15.6"/>
  <cols>
    <col min="2" max="2" width="29.5" customWidth="1"/>
  </cols>
  <sheetData>
    <row r="2" spans="2:22" ht="33" customHeight="1">
      <c r="B2" s="453" t="s">
        <v>39</v>
      </c>
      <c r="C2" s="453"/>
      <c r="D2" s="453"/>
      <c r="E2" s="453"/>
      <c r="F2" s="453"/>
      <c r="G2" s="453"/>
      <c r="H2" s="453"/>
      <c r="I2" s="453"/>
      <c r="J2" s="4"/>
      <c r="K2" s="4"/>
      <c r="L2" s="4"/>
      <c r="M2" s="4"/>
      <c r="N2" s="4"/>
      <c r="O2" s="4"/>
      <c r="P2" s="4"/>
      <c r="Q2" s="4"/>
      <c r="R2" s="4"/>
      <c r="S2" s="4"/>
      <c r="T2" s="4"/>
      <c r="U2" s="4"/>
      <c r="V2" s="4"/>
    </row>
    <row r="3" spans="2:22" ht="23.85" customHeight="1">
      <c r="B3" s="477" t="s">
        <v>20</v>
      </c>
      <c r="C3" s="479" t="s">
        <v>26</v>
      </c>
      <c r="D3" s="459" t="s">
        <v>27</v>
      </c>
      <c r="E3" s="459"/>
      <c r="F3" s="459"/>
      <c r="G3" s="459"/>
      <c r="H3" s="459"/>
      <c r="I3" s="460"/>
    </row>
    <row r="4" spans="2:22" ht="28.8">
      <c r="B4" s="478"/>
      <c r="C4" s="458"/>
      <c r="D4" s="1" t="s">
        <v>28</v>
      </c>
      <c r="E4" s="1" t="s">
        <v>29</v>
      </c>
      <c r="F4" s="1" t="s">
        <v>30</v>
      </c>
      <c r="G4" s="1" t="s">
        <v>28</v>
      </c>
      <c r="H4" s="1" t="s">
        <v>29</v>
      </c>
      <c r="I4" s="5" t="s">
        <v>30</v>
      </c>
    </row>
    <row r="5" spans="2:22">
      <c r="B5" s="466"/>
      <c r="C5" s="461" t="s">
        <v>0</v>
      </c>
      <c r="D5" s="462"/>
      <c r="E5" s="462"/>
      <c r="F5" s="462"/>
      <c r="G5" s="461" t="s">
        <v>31</v>
      </c>
      <c r="H5" s="462"/>
      <c r="I5" s="463"/>
    </row>
    <row r="6" spans="2:22">
      <c r="B6" s="81" t="s">
        <v>1</v>
      </c>
      <c r="C6" s="82">
        <v>680</v>
      </c>
      <c r="D6" s="103">
        <v>146</v>
      </c>
      <c r="E6" s="104">
        <v>339</v>
      </c>
      <c r="F6" s="104">
        <v>195</v>
      </c>
      <c r="G6" s="105">
        <f>D6/C6*100</f>
        <v>21.470588235294116</v>
      </c>
      <c r="H6" s="105">
        <f>E6/C6*100</f>
        <v>49.852941176470587</v>
      </c>
      <c r="I6" s="106">
        <f>F6/C6*100</f>
        <v>28.676470588235293</v>
      </c>
      <c r="J6" s="12"/>
    </row>
    <row r="7" spans="2:22">
      <c r="B7" s="86" t="s">
        <v>2</v>
      </c>
      <c r="C7" s="87">
        <v>2206</v>
      </c>
      <c r="D7" s="107">
        <v>351</v>
      </c>
      <c r="E7" s="108">
        <v>463</v>
      </c>
      <c r="F7" s="108">
        <v>1392</v>
      </c>
      <c r="G7" s="109">
        <f t="shared" ref="G7:G20" si="0">D7/C7*100</f>
        <v>15.911151405258387</v>
      </c>
      <c r="H7" s="109">
        <f t="shared" ref="H7:H24" si="1">E7/C7*100</f>
        <v>20.988213961922032</v>
      </c>
      <c r="I7" s="110">
        <f t="shared" ref="I7:I21" si="2">F7/C7*100</f>
        <v>63.100634632819585</v>
      </c>
      <c r="J7" s="12"/>
    </row>
    <row r="8" spans="2:22">
      <c r="B8" s="111" t="s">
        <v>3</v>
      </c>
      <c r="C8" s="112" t="s">
        <v>21</v>
      </c>
      <c r="D8" s="113" t="s">
        <v>21</v>
      </c>
      <c r="E8" s="114" t="s">
        <v>21</v>
      </c>
      <c r="F8" s="114" t="s">
        <v>21</v>
      </c>
      <c r="G8" s="115" t="s">
        <v>21</v>
      </c>
      <c r="H8" s="115" t="s">
        <v>21</v>
      </c>
      <c r="I8" s="116" t="s">
        <v>21</v>
      </c>
      <c r="J8" s="12"/>
    </row>
    <row r="9" spans="2:22">
      <c r="B9" s="117" t="s">
        <v>4</v>
      </c>
      <c r="C9" s="118">
        <v>1924</v>
      </c>
      <c r="D9" s="119">
        <v>292</v>
      </c>
      <c r="E9" s="120">
        <v>688</v>
      </c>
      <c r="F9" s="120">
        <v>944</v>
      </c>
      <c r="G9" s="121">
        <f t="shared" si="0"/>
        <v>15.176715176715177</v>
      </c>
      <c r="H9" s="121">
        <f t="shared" si="1"/>
        <v>35.758835758835758</v>
      </c>
      <c r="I9" s="122">
        <f t="shared" si="2"/>
        <v>49.064449064449065</v>
      </c>
      <c r="J9" s="12"/>
    </row>
    <row r="10" spans="2:22">
      <c r="B10" s="123" t="s">
        <v>5</v>
      </c>
      <c r="C10" s="124">
        <v>61</v>
      </c>
      <c r="D10" s="125">
        <v>8</v>
      </c>
      <c r="E10" s="126">
        <v>40</v>
      </c>
      <c r="F10" s="126">
        <v>13</v>
      </c>
      <c r="G10" s="127">
        <f t="shared" si="0"/>
        <v>13.114754098360656</v>
      </c>
      <c r="H10" s="127">
        <f t="shared" si="1"/>
        <v>65.573770491803273</v>
      </c>
      <c r="I10" s="128">
        <f t="shared" si="2"/>
        <v>21.311475409836063</v>
      </c>
      <c r="J10" s="12"/>
    </row>
    <row r="11" spans="2:22">
      <c r="B11" s="129" t="s">
        <v>40</v>
      </c>
      <c r="C11" s="130">
        <v>25</v>
      </c>
      <c r="D11" s="480">
        <v>9</v>
      </c>
      <c r="E11" s="481"/>
      <c r="F11" s="131">
        <v>16</v>
      </c>
      <c r="G11" s="482">
        <f>D11/C11*100</f>
        <v>36</v>
      </c>
      <c r="H11" s="483"/>
      <c r="I11" s="132">
        <f t="shared" si="2"/>
        <v>64</v>
      </c>
      <c r="J11" s="12"/>
    </row>
    <row r="12" spans="2:22">
      <c r="B12" s="133" t="s">
        <v>7</v>
      </c>
      <c r="C12" s="134">
        <v>692</v>
      </c>
      <c r="D12" s="135">
        <v>79</v>
      </c>
      <c r="E12" s="136">
        <v>307</v>
      </c>
      <c r="F12" s="136">
        <v>306</v>
      </c>
      <c r="G12" s="137">
        <f t="shared" si="0"/>
        <v>11.416184971098266</v>
      </c>
      <c r="H12" s="137">
        <f t="shared" si="1"/>
        <v>44.364161849710982</v>
      </c>
      <c r="I12" s="138">
        <f t="shared" si="2"/>
        <v>44.21965317919075</v>
      </c>
      <c r="J12" s="12"/>
    </row>
    <row r="13" spans="2:22">
      <c r="B13" s="139" t="s">
        <v>8</v>
      </c>
      <c r="C13" s="140">
        <v>1123</v>
      </c>
      <c r="D13" s="141">
        <v>114</v>
      </c>
      <c r="E13" s="142">
        <v>290</v>
      </c>
      <c r="F13" s="142">
        <v>719</v>
      </c>
      <c r="G13" s="143">
        <f t="shared" si="0"/>
        <v>10.151380231522706</v>
      </c>
      <c r="H13" s="143">
        <f t="shared" si="1"/>
        <v>25.823686553873554</v>
      </c>
      <c r="I13" s="144">
        <f t="shared" si="2"/>
        <v>64.024933214603735</v>
      </c>
      <c r="J13" s="12"/>
    </row>
    <row r="14" spans="2:22">
      <c r="B14" s="145" t="s">
        <v>9</v>
      </c>
      <c r="C14" s="146">
        <v>1533</v>
      </c>
      <c r="D14" s="147">
        <v>394</v>
      </c>
      <c r="E14" s="148">
        <v>969</v>
      </c>
      <c r="F14" s="148">
        <v>170</v>
      </c>
      <c r="G14" s="149">
        <f t="shared" si="0"/>
        <v>25.701239399869536</v>
      </c>
      <c r="H14" s="149">
        <f t="shared" si="1"/>
        <v>63.209393346379649</v>
      </c>
      <c r="I14" s="150">
        <f t="shared" si="2"/>
        <v>11.089367253750815</v>
      </c>
      <c r="J14" s="12"/>
    </row>
    <row r="15" spans="2:22">
      <c r="B15" s="151" t="s">
        <v>41</v>
      </c>
      <c r="C15" s="152">
        <v>82</v>
      </c>
      <c r="D15" s="153">
        <v>24</v>
      </c>
      <c r="E15" s="154">
        <v>27</v>
      </c>
      <c r="F15" s="154">
        <v>31</v>
      </c>
      <c r="G15" s="155">
        <f t="shared" si="0"/>
        <v>29.268292682926827</v>
      </c>
      <c r="H15" s="155">
        <f t="shared" si="1"/>
        <v>32.926829268292686</v>
      </c>
      <c r="I15" s="156">
        <f t="shared" si="2"/>
        <v>37.804878048780488</v>
      </c>
      <c r="J15" s="12"/>
    </row>
    <row r="16" spans="2:22">
      <c r="B16" s="157" t="s">
        <v>11</v>
      </c>
      <c r="C16" s="158">
        <v>293</v>
      </c>
      <c r="D16" s="159">
        <v>69</v>
      </c>
      <c r="E16" s="160">
        <v>193</v>
      </c>
      <c r="F16" s="160">
        <v>31</v>
      </c>
      <c r="G16" s="161">
        <f t="shared" si="0"/>
        <v>23.549488054607508</v>
      </c>
      <c r="H16" s="161">
        <f t="shared" si="1"/>
        <v>65.870307167235495</v>
      </c>
      <c r="I16" s="162">
        <f t="shared" si="2"/>
        <v>10.580204778156997</v>
      </c>
      <c r="J16" s="12"/>
    </row>
    <row r="17" spans="2:36">
      <c r="B17" s="163" t="s">
        <v>12</v>
      </c>
      <c r="C17" s="164">
        <v>57</v>
      </c>
      <c r="D17" s="165">
        <v>15</v>
      </c>
      <c r="E17" s="166">
        <v>32</v>
      </c>
      <c r="F17" s="167">
        <v>10</v>
      </c>
      <c r="G17" s="168">
        <f t="shared" si="0"/>
        <v>26.315789473684209</v>
      </c>
      <c r="H17" s="168">
        <f t="shared" si="1"/>
        <v>56.140350877192979</v>
      </c>
      <c r="I17" s="169">
        <f t="shared" si="2"/>
        <v>17.543859649122805</v>
      </c>
      <c r="J17" s="12"/>
    </row>
    <row r="18" spans="2:36">
      <c r="B18" s="170" t="s">
        <v>13</v>
      </c>
      <c r="C18" s="171">
        <v>3896</v>
      </c>
      <c r="D18" s="83">
        <v>344</v>
      </c>
      <c r="E18" s="172">
        <v>1366</v>
      </c>
      <c r="F18" s="172">
        <v>2186</v>
      </c>
      <c r="G18" s="173">
        <f t="shared" si="0"/>
        <v>8.8295687885010263</v>
      </c>
      <c r="H18" s="173">
        <f t="shared" si="1"/>
        <v>35.061601642710471</v>
      </c>
      <c r="I18" s="173">
        <f t="shared" si="2"/>
        <v>56.108829568788501</v>
      </c>
      <c r="J18" s="12"/>
    </row>
    <row r="19" spans="2:36">
      <c r="B19" s="174" t="s">
        <v>14</v>
      </c>
      <c r="C19" s="175">
        <v>1109</v>
      </c>
      <c r="D19" s="176">
        <v>113</v>
      </c>
      <c r="E19" s="89">
        <v>342</v>
      </c>
      <c r="F19" s="89">
        <v>654</v>
      </c>
      <c r="G19" s="90">
        <f t="shared" si="0"/>
        <v>10.18935978358882</v>
      </c>
      <c r="H19" s="90">
        <f t="shared" si="1"/>
        <v>30.838593327321913</v>
      </c>
      <c r="I19" s="90">
        <f t="shared" si="2"/>
        <v>58.97204688908927</v>
      </c>
      <c r="J19" s="12"/>
    </row>
    <row r="20" spans="2:36">
      <c r="B20" s="170" t="s">
        <v>15</v>
      </c>
      <c r="C20" s="177">
        <v>343</v>
      </c>
      <c r="D20" s="178">
        <v>99</v>
      </c>
      <c r="E20" s="93">
        <v>186</v>
      </c>
      <c r="F20" s="93">
        <v>58</v>
      </c>
      <c r="G20" s="94">
        <f t="shared" si="0"/>
        <v>28.862973760932949</v>
      </c>
      <c r="H20" s="94">
        <f t="shared" si="1"/>
        <v>54.227405247813408</v>
      </c>
      <c r="I20" s="94">
        <f t="shared" si="2"/>
        <v>16.909620991253643</v>
      </c>
      <c r="J20" s="12"/>
    </row>
    <row r="21" spans="2:36">
      <c r="B21" s="174" t="s">
        <v>42</v>
      </c>
      <c r="C21" s="2">
        <v>21</v>
      </c>
      <c r="D21" s="484">
        <v>12</v>
      </c>
      <c r="E21" s="485"/>
      <c r="F21" s="179">
        <v>9</v>
      </c>
      <c r="G21" s="486">
        <f>D21/C21*100</f>
        <v>57.142857142857139</v>
      </c>
      <c r="H21" s="487"/>
      <c r="I21" s="180">
        <f t="shared" si="2"/>
        <v>42.857142857142854</v>
      </c>
      <c r="J21" s="12"/>
    </row>
    <row r="22" spans="2:36">
      <c r="B22" s="181" t="s">
        <v>43</v>
      </c>
      <c r="C22" s="182">
        <f>SUM(C8,C9,C13,C18,C19,C21)</f>
        <v>8073</v>
      </c>
      <c r="D22" s="182">
        <f>SUM(D8,D9,D13,D18,D19)</f>
        <v>863</v>
      </c>
      <c r="E22" s="182">
        <f>SUM(E8,E9,E13,E18,E19,D21)</f>
        <v>2698</v>
      </c>
      <c r="F22" s="182">
        <f t="shared" ref="F22" si="3">SUM(F8,F9,F13,F18,F19,F21)</f>
        <v>4512</v>
      </c>
      <c r="G22" s="183">
        <f t="shared" ref="G22:G24" si="4">D22*100/C22</f>
        <v>10.689954168215039</v>
      </c>
      <c r="H22" s="183">
        <f t="shared" si="1"/>
        <v>33.420042115694287</v>
      </c>
      <c r="I22" s="183">
        <f t="shared" ref="I22:I24" si="5">F22*100/C22</f>
        <v>55.890003716090675</v>
      </c>
      <c r="J22" s="12"/>
    </row>
    <row r="23" spans="2:36">
      <c r="B23" s="170" t="s">
        <v>44</v>
      </c>
      <c r="C23" s="178">
        <f>SUM(C6,C7,C10,C11,C12,C14,C15,C16,C17,C20)</f>
        <v>5972</v>
      </c>
      <c r="D23" s="178">
        <f>SUM(D6,D7,D10,D12,D14,D15,D16,D17,D20)</f>
        <v>1185</v>
      </c>
      <c r="E23" s="178">
        <f>SUM(E6,E7,E10,D11,E12,E14,E15,E16,E17,E20)</f>
        <v>2565</v>
      </c>
      <c r="F23" s="178">
        <f t="shared" ref="F23" si="6">SUM(F6,F7,F10,F11,F12,F14,F15,F16,F17,F20)</f>
        <v>2222</v>
      </c>
      <c r="G23" s="94">
        <f t="shared" si="4"/>
        <v>19.842598794373743</v>
      </c>
      <c r="H23" s="94">
        <f t="shared" si="1"/>
        <v>42.950435365036839</v>
      </c>
      <c r="I23" s="94">
        <f t="shared" si="5"/>
        <v>37.206965840589419</v>
      </c>
      <c r="J23" s="12"/>
    </row>
    <row r="24" spans="2:36">
      <c r="B24" s="184" t="s">
        <v>19</v>
      </c>
      <c r="C24" s="185">
        <v>14045</v>
      </c>
      <c r="D24" s="185">
        <v>2061</v>
      </c>
      <c r="E24" s="185">
        <v>5250</v>
      </c>
      <c r="F24" s="185">
        <v>6734</v>
      </c>
      <c r="G24" s="100">
        <f t="shared" si="4"/>
        <v>14.674261302954788</v>
      </c>
      <c r="H24" s="100">
        <f t="shared" si="1"/>
        <v>37.379850480598073</v>
      </c>
      <c r="I24" s="101">
        <f t="shared" si="5"/>
        <v>47.945888216447138</v>
      </c>
      <c r="J24" s="12"/>
    </row>
    <row r="25" spans="2:36">
      <c r="B25" s="449" t="s">
        <v>32</v>
      </c>
      <c r="C25" s="449"/>
      <c r="D25" s="449"/>
      <c r="E25" s="449"/>
      <c r="F25" s="449"/>
      <c r="G25" s="449"/>
      <c r="H25" s="449"/>
      <c r="I25" s="449"/>
    </row>
    <row r="26" spans="2:36">
      <c r="B26" s="472" t="s">
        <v>33</v>
      </c>
      <c r="C26" s="472"/>
      <c r="D26" s="472"/>
      <c r="E26" s="472"/>
      <c r="F26" s="472"/>
      <c r="G26" s="472"/>
      <c r="H26" s="472"/>
      <c r="I26" s="472"/>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row>
    <row r="27" spans="2:36" ht="14.25" customHeight="1">
      <c r="B27" s="476" t="s">
        <v>34</v>
      </c>
      <c r="C27" s="476"/>
      <c r="D27" s="476"/>
      <c r="E27" s="476"/>
      <c r="F27" s="476"/>
      <c r="G27" s="476"/>
      <c r="H27" s="476"/>
      <c r="I27" s="476"/>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row>
    <row r="28" spans="2:36" ht="45" customHeight="1">
      <c r="B28" s="476" t="s">
        <v>35</v>
      </c>
      <c r="C28" s="476"/>
      <c r="D28" s="476"/>
      <c r="E28" s="476"/>
      <c r="F28" s="476"/>
      <c r="G28" s="476"/>
      <c r="H28" s="476"/>
      <c r="I28" s="476"/>
    </row>
    <row r="29" spans="2:36">
      <c r="B29" s="476" t="s">
        <v>36</v>
      </c>
      <c r="C29" s="476"/>
      <c r="D29" s="476"/>
      <c r="E29" s="476"/>
      <c r="F29" s="476"/>
      <c r="G29" s="476"/>
      <c r="H29" s="476"/>
      <c r="I29" s="476"/>
    </row>
    <row r="30" spans="2:36" ht="29.25" customHeight="1">
      <c r="B30" s="488" t="s">
        <v>45</v>
      </c>
      <c r="C30" s="476"/>
      <c r="D30" s="476"/>
      <c r="E30" s="476"/>
      <c r="F30" s="476"/>
      <c r="G30" s="476"/>
      <c r="H30" s="476"/>
      <c r="I30" s="476"/>
    </row>
    <row r="31" spans="2:36" ht="62.25" customHeight="1">
      <c r="B31" s="488" t="s">
        <v>46</v>
      </c>
      <c r="C31" s="488"/>
      <c r="D31" s="488"/>
      <c r="E31" s="488"/>
      <c r="F31" s="488"/>
      <c r="G31" s="488"/>
      <c r="H31" s="488"/>
      <c r="I31" s="488"/>
    </row>
    <row r="32" spans="2:36" ht="42" customHeight="1">
      <c r="B32" s="476" t="s">
        <v>47</v>
      </c>
      <c r="C32" s="476"/>
      <c r="D32" s="476"/>
      <c r="E32" s="476"/>
      <c r="F32" s="476"/>
      <c r="G32" s="476"/>
      <c r="H32" s="476"/>
      <c r="I32" s="476"/>
    </row>
  </sheetData>
  <mergeCells count="20">
    <mergeCell ref="B31:I31"/>
    <mergeCell ref="B32:I32"/>
    <mergeCell ref="L26:AJ26"/>
    <mergeCell ref="B27:I27"/>
    <mergeCell ref="L27:AJ27"/>
    <mergeCell ref="B28:I28"/>
    <mergeCell ref="B29:I29"/>
    <mergeCell ref="B30:I30"/>
    <mergeCell ref="B26:I26"/>
    <mergeCell ref="D11:E11"/>
    <mergeCell ref="G11:H11"/>
    <mergeCell ref="D21:E21"/>
    <mergeCell ref="G21:H21"/>
    <mergeCell ref="B25:I25"/>
    <mergeCell ref="B2:I2"/>
    <mergeCell ref="B3:B5"/>
    <mergeCell ref="C3:C4"/>
    <mergeCell ref="D3:I3"/>
    <mergeCell ref="C5:F5"/>
    <mergeCell ref="G5:I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AJ31"/>
  <sheetViews>
    <sheetView zoomScale="90" zoomScaleNormal="90" workbookViewId="0">
      <selection activeCell="K13" sqref="K13"/>
    </sheetView>
  </sheetViews>
  <sheetFormatPr baseColWidth="10" defaultColWidth="9.09765625" defaultRowHeight="15.6"/>
  <cols>
    <col min="2" max="2" width="27.69921875" customWidth="1"/>
  </cols>
  <sheetData>
    <row r="2" spans="2:22" ht="31.5" customHeight="1">
      <c r="B2" s="453" t="s">
        <v>48</v>
      </c>
      <c r="C2" s="453"/>
      <c r="D2" s="453"/>
      <c r="E2" s="453"/>
      <c r="F2" s="453"/>
      <c r="G2" s="453"/>
      <c r="H2" s="453"/>
      <c r="I2" s="453"/>
      <c r="J2" s="4"/>
      <c r="K2" s="4"/>
      <c r="L2" s="4"/>
      <c r="M2" s="4"/>
      <c r="N2" s="4"/>
      <c r="O2" s="4"/>
      <c r="P2" s="4"/>
      <c r="Q2" s="4"/>
      <c r="R2" s="4"/>
      <c r="S2" s="4"/>
      <c r="T2" s="4"/>
      <c r="U2" s="4"/>
      <c r="V2" s="4"/>
    </row>
    <row r="3" spans="2:22" ht="23.7" customHeight="1">
      <c r="B3" s="464" t="s">
        <v>20</v>
      </c>
      <c r="C3" s="467" t="s">
        <v>26</v>
      </c>
      <c r="D3" s="459" t="s">
        <v>27</v>
      </c>
      <c r="E3" s="459"/>
      <c r="F3" s="459"/>
      <c r="G3" s="459"/>
      <c r="H3" s="459"/>
      <c r="I3" s="460"/>
    </row>
    <row r="4" spans="2:22" ht="28.8">
      <c r="B4" s="491"/>
      <c r="C4" s="458"/>
      <c r="D4" s="1" t="s">
        <v>28</v>
      </c>
      <c r="E4" s="1" t="s">
        <v>29</v>
      </c>
      <c r="F4" s="1" t="s">
        <v>30</v>
      </c>
      <c r="G4" s="1" t="s">
        <v>28</v>
      </c>
      <c r="H4" s="1" t="s">
        <v>29</v>
      </c>
      <c r="I4" s="5" t="s">
        <v>30</v>
      </c>
    </row>
    <row r="5" spans="2:22">
      <c r="B5" s="466"/>
      <c r="C5" s="461" t="s">
        <v>0</v>
      </c>
      <c r="D5" s="462"/>
      <c r="E5" s="462"/>
      <c r="F5" s="462"/>
      <c r="G5" s="461" t="s">
        <v>31</v>
      </c>
      <c r="H5" s="462"/>
      <c r="I5" s="463"/>
    </row>
    <row r="6" spans="2:22">
      <c r="B6" s="170" t="s">
        <v>1</v>
      </c>
      <c r="C6" s="171">
        <v>677</v>
      </c>
      <c r="D6" s="186">
        <v>151</v>
      </c>
      <c r="E6" s="187">
        <v>334</v>
      </c>
      <c r="F6" s="187">
        <v>192</v>
      </c>
      <c r="G6" s="188">
        <f>D6/C6*100</f>
        <v>22.304283604135893</v>
      </c>
      <c r="H6" s="188">
        <f>E6/C6*100</f>
        <v>49.335302806499257</v>
      </c>
      <c r="I6" s="189">
        <f>F6/C6*100</f>
        <v>28.360413589364846</v>
      </c>
      <c r="J6" s="12"/>
      <c r="K6" s="12"/>
    </row>
    <row r="7" spans="2:22">
      <c r="B7" s="174" t="s">
        <v>2</v>
      </c>
      <c r="C7" s="175">
        <v>2203</v>
      </c>
      <c r="D7" s="190">
        <v>377</v>
      </c>
      <c r="E7" s="191">
        <v>454</v>
      </c>
      <c r="F7" s="191">
        <v>1372</v>
      </c>
      <c r="G7" s="192">
        <f t="shared" ref="G7:G20" si="0">D7/C7*100</f>
        <v>17.113027689514297</v>
      </c>
      <c r="H7" s="192">
        <f t="shared" ref="H7:H24" si="1">E7/C7*100</f>
        <v>20.608261461643213</v>
      </c>
      <c r="I7" s="193">
        <f t="shared" ref="I7:I21" si="2">F7/C7*100</f>
        <v>62.278710848842486</v>
      </c>
      <c r="J7" s="12"/>
      <c r="K7" s="12"/>
    </row>
    <row r="8" spans="2:22">
      <c r="B8" s="170" t="s">
        <v>3</v>
      </c>
      <c r="C8" s="194" t="s">
        <v>21</v>
      </c>
      <c r="D8" s="195" t="s">
        <v>21</v>
      </c>
      <c r="E8" s="196" t="s">
        <v>21</v>
      </c>
      <c r="F8" s="196" t="s">
        <v>21</v>
      </c>
      <c r="G8" s="197" t="s">
        <v>21</v>
      </c>
      <c r="H8" s="197" t="s">
        <v>21</v>
      </c>
      <c r="I8" s="198" t="s">
        <v>21</v>
      </c>
      <c r="J8" s="12"/>
      <c r="K8" s="12"/>
    </row>
    <row r="9" spans="2:22">
      <c r="B9" s="174" t="s">
        <v>4</v>
      </c>
      <c r="C9" s="199">
        <v>1937</v>
      </c>
      <c r="D9" s="200">
        <v>267</v>
      </c>
      <c r="E9" s="201">
        <v>703</v>
      </c>
      <c r="F9" s="201">
        <v>967</v>
      </c>
      <c r="G9" s="202">
        <f t="shared" si="0"/>
        <v>13.784202374806402</v>
      </c>
      <c r="H9" s="202">
        <f t="shared" si="1"/>
        <v>36.293236964377904</v>
      </c>
      <c r="I9" s="203">
        <f t="shared" si="2"/>
        <v>49.922560660815698</v>
      </c>
      <c r="J9" s="12"/>
      <c r="K9" s="12"/>
    </row>
    <row r="10" spans="2:22">
      <c r="B10" s="170" t="s">
        <v>5</v>
      </c>
      <c r="C10" s="204">
        <v>81</v>
      </c>
      <c r="D10" s="205">
        <v>10</v>
      </c>
      <c r="E10" s="206">
        <v>56</v>
      </c>
      <c r="F10" s="206">
        <v>15</v>
      </c>
      <c r="G10" s="207">
        <f t="shared" si="0"/>
        <v>12.345679012345679</v>
      </c>
      <c r="H10" s="207">
        <f t="shared" si="1"/>
        <v>69.135802469135797</v>
      </c>
      <c r="I10" s="208">
        <f t="shared" si="2"/>
        <v>18.518518518518519</v>
      </c>
      <c r="J10" s="12"/>
      <c r="K10" s="12"/>
    </row>
    <row r="11" spans="2:22">
      <c r="B11" s="174" t="s">
        <v>40</v>
      </c>
      <c r="C11" s="209">
        <v>29</v>
      </c>
      <c r="D11" s="492">
        <v>11</v>
      </c>
      <c r="E11" s="481"/>
      <c r="F11" s="166">
        <v>18</v>
      </c>
      <c r="G11" s="493">
        <f>D11/C11*100</f>
        <v>37.931034482758619</v>
      </c>
      <c r="H11" s="483"/>
      <c r="I11" s="169">
        <f t="shared" si="2"/>
        <v>62.068965517241381</v>
      </c>
      <c r="J11" s="12"/>
      <c r="K11" s="12"/>
    </row>
    <row r="12" spans="2:22">
      <c r="B12" s="133" t="s">
        <v>7</v>
      </c>
      <c r="C12" s="210">
        <v>760</v>
      </c>
      <c r="D12" s="211">
        <v>66</v>
      </c>
      <c r="E12" s="212">
        <v>359</v>
      </c>
      <c r="F12" s="212">
        <v>335</v>
      </c>
      <c r="G12" s="213">
        <f t="shared" si="0"/>
        <v>8.6842105263157894</v>
      </c>
      <c r="H12" s="213">
        <f t="shared" si="1"/>
        <v>47.236842105263158</v>
      </c>
      <c r="I12" s="214">
        <f t="shared" si="2"/>
        <v>44.078947368421048</v>
      </c>
      <c r="J12" s="12"/>
      <c r="K12" s="12"/>
    </row>
    <row r="13" spans="2:22">
      <c r="B13" s="129" t="s">
        <v>8</v>
      </c>
      <c r="C13" s="215">
        <v>1152</v>
      </c>
      <c r="D13" s="216">
        <v>128</v>
      </c>
      <c r="E13" s="217">
        <v>357</v>
      </c>
      <c r="F13" s="217">
        <v>667</v>
      </c>
      <c r="G13" s="218">
        <f t="shared" si="0"/>
        <v>11.111111111111111</v>
      </c>
      <c r="H13" s="218">
        <f t="shared" si="1"/>
        <v>30.989583333333332</v>
      </c>
      <c r="I13" s="219">
        <f t="shared" si="2"/>
        <v>57.899305555555557</v>
      </c>
      <c r="J13" s="12"/>
      <c r="K13" s="12"/>
    </row>
    <row r="14" spans="2:22">
      <c r="B14" s="133" t="s">
        <v>9</v>
      </c>
      <c r="C14" s="220">
        <v>1518</v>
      </c>
      <c r="D14" s="221">
        <v>357</v>
      </c>
      <c r="E14" s="222">
        <v>1019</v>
      </c>
      <c r="F14" s="222">
        <v>142</v>
      </c>
      <c r="G14" s="223">
        <f t="shared" si="0"/>
        <v>23.517786561264824</v>
      </c>
      <c r="H14" s="223">
        <f t="shared" si="1"/>
        <v>67.12779973649539</v>
      </c>
      <c r="I14" s="224">
        <f t="shared" si="2"/>
        <v>9.3544137022397891</v>
      </c>
      <c r="J14" s="12"/>
      <c r="K14" s="12"/>
    </row>
    <row r="15" spans="2:22">
      <c r="B15" s="129" t="s">
        <v>10</v>
      </c>
      <c r="C15" s="225">
        <v>81</v>
      </c>
      <c r="D15" s="226">
        <v>21</v>
      </c>
      <c r="E15" s="227">
        <v>32</v>
      </c>
      <c r="F15" s="227">
        <v>28</v>
      </c>
      <c r="G15" s="228">
        <f t="shared" si="0"/>
        <v>25.925925925925924</v>
      </c>
      <c r="H15" s="228">
        <f t="shared" si="1"/>
        <v>39.506172839506171</v>
      </c>
      <c r="I15" s="229">
        <f t="shared" si="2"/>
        <v>34.567901234567898</v>
      </c>
      <c r="J15" s="12"/>
      <c r="K15" s="12"/>
    </row>
    <row r="16" spans="2:22">
      <c r="B16" s="133" t="s">
        <v>11</v>
      </c>
      <c r="C16" s="230">
        <v>282</v>
      </c>
      <c r="D16" s="231">
        <v>63</v>
      </c>
      <c r="E16" s="232">
        <v>172</v>
      </c>
      <c r="F16" s="232">
        <v>47</v>
      </c>
      <c r="G16" s="233">
        <f t="shared" si="0"/>
        <v>22.340425531914892</v>
      </c>
      <c r="H16" s="233">
        <f t="shared" si="1"/>
        <v>60.99290780141844</v>
      </c>
      <c r="I16" s="234">
        <f t="shared" si="2"/>
        <v>16.666666666666664</v>
      </c>
      <c r="J16" s="12"/>
      <c r="K16" s="12"/>
    </row>
    <row r="17" spans="2:36">
      <c r="B17" s="129" t="s">
        <v>12</v>
      </c>
      <c r="C17" s="235">
        <v>73</v>
      </c>
      <c r="D17" s="236">
        <v>27</v>
      </c>
      <c r="E17" s="237">
        <v>34</v>
      </c>
      <c r="F17" s="238">
        <v>12</v>
      </c>
      <c r="G17" s="239">
        <f t="shared" si="0"/>
        <v>36.986301369863014</v>
      </c>
      <c r="H17" s="239">
        <f t="shared" si="1"/>
        <v>46.575342465753423</v>
      </c>
      <c r="I17" s="240">
        <f t="shared" si="2"/>
        <v>16.43835616438356</v>
      </c>
      <c r="J17" s="12"/>
      <c r="K17" s="12"/>
    </row>
    <row r="18" spans="2:36">
      <c r="B18" s="133" t="s">
        <v>13</v>
      </c>
      <c r="C18" s="241">
        <v>3853</v>
      </c>
      <c r="D18" s="83">
        <v>353</v>
      </c>
      <c r="E18" s="242">
        <v>1321</v>
      </c>
      <c r="F18" s="242">
        <v>2179</v>
      </c>
      <c r="G18" s="243">
        <f t="shared" si="0"/>
        <v>9.161692187905528</v>
      </c>
      <c r="H18" s="243">
        <f t="shared" si="1"/>
        <v>34.284972748507656</v>
      </c>
      <c r="I18" s="243">
        <f t="shared" si="2"/>
        <v>56.553335063586815</v>
      </c>
      <c r="J18" s="12"/>
      <c r="K18" s="12"/>
    </row>
    <row r="19" spans="2:36">
      <c r="B19" s="244" t="s">
        <v>14</v>
      </c>
      <c r="C19" s="245">
        <v>1081</v>
      </c>
      <c r="D19" s="246">
        <v>135</v>
      </c>
      <c r="E19" s="247">
        <v>333</v>
      </c>
      <c r="F19" s="247">
        <v>613</v>
      </c>
      <c r="G19" s="248">
        <f t="shared" si="0"/>
        <v>12.488436632747456</v>
      </c>
      <c r="H19" s="248">
        <f t="shared" si="1"/>
        <v>30.804810360777058</v>
      </c>
      <c r="I19" s="248">
        <f t="shared" si="2"/>
        <v>56.706753006475488</v>
      </c>
      <c r="J19" s="12"/>
      <c r="K19" s="12"/>
    </row>
    <row r="20" spans="2:36">
      <c r="B20" s="56" t="s">
        <v>15</v>
      </c>
      <c r="C20" s="249">
        <v>361</v>
      </c>
      <c r="D20" s="250">
        <v>91</v>
      </c>
      <c r="E20" s="251">
        <v>212</v>
      </c>
      <c r="F20" s="251">
        <v>58</v>
      </c>
      <c r="G20" s="252">
        <f t="shared" si="0"/>
        <v>25.207756232686979</v>
      </c>
      <c r="H20" s="252">
        <f t="shared" si="1"/>
        <v>58.72576177285319</v>
      </c>
      <c r="I20" s="252">
        <f t="shared" si="2"/>
        <v>16.066481994459831</v>
      </c>
      <c r="J20" s="12"/>
      <c r="K20" s="12"/>
    </row>
    <row r="21" spans="2:36">
      <c r="B21" s="244" t="s">
        <v>42</v>
      </c>
      <c r="C21" s="2">
        <v>23</v>
      </c>
      <c r="D21" s="484">
        <v>13</v>
      </c>
      <c r="E21" s="485"/>
      <c r="F21" s="179">
        <v>10</v>
      </c>
      <c r="G21" s="486">
        <f>D21/C21*100</f>
        <v>56.521739130434781</v>
      </c>
      <c r="H21" s="487"/>
      <c r="I21" s="180">
        <f t="shared" si="2"/>
        <v>43.478260869565219</v>
      </c>
      <c r="J21" s="12"/>
      <c r="K21" s="12"/>
    </row>
    <row r="22" spans="2:36">
      <c r="B22" s="95" t="s">
        <v>43</v>
      </c>
      <c r="C22" s="253">
        <f>SUM(C8,C9,C13,C18,C19,C21)</f>
        <v>8046</v>
      </c>
      <c r="D22" s="253">
        <f>SUM(D8,D9,D13,D18,D19)</f>
        <v>883</v>
      </c>
      <c r="E22" s="253">
        <f>SUM(E8,E9,E13,E18,E19,D21)</f>
        <v>2727</v>
      </c>
      <c r="F22" s="253">
        <f>SUM(F8,F9,F13,F18,F19,F21)</f>
        <v>4436</v>
      </c>
      <c r="G22" s="101">
        <f t="shared" ref="G22:G24" si="3">D22*100/C22</f>
        <v>10.974397216007954</v>
      </c>
      <c r="H22" s="101">
        <f t="shared" si="1"/>
        <v>33.892617449664428</v>
      </c>
      <c r="I22" s="101">
        <f t="shared" ref="I22:I24" si="4">F22*100/C22</f>
        <v>55.132985334327614</v>
      </c>
      <c r="J22" s="12"/>
      <c r="K22" s="12"/>
    </row>
    <row r="23" spans="2:36">
      <c r="B23" s="56" t="s">
        <v>44</v>
      </c>
      <c r="C23" s="250">
        <f>SUM(C6,C7,C10,C11,C12,C14,C15,C16,C17,C20)</f>
        <v>6065</v>
      </c>
      <c r="D23" s="250">
        <f>SUM(D6,D7,D10,D12,D14,D15,D16,D17,D20)</f>
        <v>1163</v>
      </c>
      <c r="E23" s="250">
        <f>SUM(E6,E7,E10,D11,E12,E14,E15,E16,E17,E20)</f>
        <v>2683</v>
      </c>
      <c r="F23" s="250">
        <f t="shared" ref="F23" si="5">SUM(F6,F7,F10,F11,F12,F14,F15,F16,F17,F20)</f>
        <v>2219</v>
      </c>
      <c r="G23" s="252">
        <f t="shared" si="3"/>
        <v>19.175597691673538</v>
      </c>
      <c r="H23" s="252">
        <f t="shared" si="1"/>
        <v>44.237427864798022</v>
      </c>
      <c r="I23" s="252">
        <f t="shared" si="4"/>
        <v>36.58697444352844</v>
      </c>
      <c r="J23" s="12"/>
      <c r="K23" s="12"/>
    </row>
    <row r="24" spans="2:36">
      <c r="B24" s="254" t="s">
        <v>19</v>
      </c>
      <c r="C24" s="255">
        <v>14111</v>
      </c>
      <c r="D24" s="255">
        <v>2061</v>
      </c>
      <c r="E24" s="255">
        <v>5395</v>
      </c>
      <c r="F24" s="255">
        <v>6655</v>
      </c>
      <c r="G24" s="100">
        <f t="shared" si="3"/>
        <v>14.60562681595918</v>
      </c>
      <c r="H24" s="100">
        <f t="shared" si="1"/>
        <v>38.232584508539432</v>
      </c>
      <c r="I24" s="101">
        <f t="shared" si="4"/>
        <v>47.161788675501384</v>
      </c>
      <c r="J24" s="12"/>
      <c r="K24" s="12"/>
      <c r="L24" s="102"/>
      <c r="M24" s="102"/>
      <c r="N24" s="102"/>
    </row>
    <row r="25" spans="2:36">
      <c r="B25" s="494" t="s">
        <v>32</v>
      </c>
      <c r="C25" s="494"/>
      <c r="D25" s="494"/>
      <c r="E25" s="494"/>
      <c r="F25" s="494"/>
      <c r="G25" s="494"/>
      <c r="H25" s="494"/>
      <c r="I25" s="494"/>
    </row>
    <row r="26" spans="2:36">
      <c r="B26" s="495" t="s">
        <v>33</v>
      </c>
      <c r="C26" s="495"/>
      <c r="D26" s="495"/>
      <c r="E26" s="495"/>
      <c r="F26" s="495"/>
      <c r="G26" s="495"/>
      <c r="H26" s="495"/>
      <c r="I26" s="495"/>
      <c r="L26" s="470"/>
      <c r="M26" s="470"/>
      <c r="N26" s="470"/>
      <c r="O26" s="470"/>
      <c r="P26" s="470"/>
      <c r="Q26" s="470"/>
      <c r="R26" s="470"/>
      <c r="S26" s="470"/>
      <c r="T26" s="470"/>
      <c r="U26" s="470"/>
      <c r="V26" s="470"/>
      <c r="W26" s="470"/>
      <c r="X26" s="470"/>
      <c r="Y26" s="470"/>
      <c r="Z26" s="470"/>
      <c r="AA26" s="470"/>
      <c r="AB26" s="470"/>
      <c r="AC26" s="470"/>
      <c r="AD26" s="470"/>
      <c r="AE26" s="470"/>
      <c r="AF26" s="470"/>
      <c r="AG26" s="470"/>
      <c r="AH26" s="470"/>
      <c r="AI26" s="470"/>
      <c r="AJ26" s="470"/>
    </row>
    <row r="27" spans="2:36" ht="14.25" customHeight="1">
      <c r="B27" s="490" t="s">
        <v>34</v>
      </c>
      <c r="C27" s="490"/>
      <c r="D27" s="490"/>
      <c r="E27" s="490"/>
      <c r="F27" s="490"/>
      <c r="G27" s="490"/>
      <c r="H27" s="490"/>
      <c r="I27" s="490"/>
      <c r="L27" s="471"/>
      <c r="M27" s="471"/>
      <c r="N27" s="471"/>
      <c r="O27" s="471"/>
      <c r="P27" s="471"/>
      <c r="Q27" s="471"/>
      <c r="R27" s="471"/>
      <c r="S27" s="471"/>
      <c r="T27" s="471"/>
      <c r="U27" s="471"/>
      <c r="V27" s="471"/>
      <c r="W27" s="471"/>
      <c r="X27" s="471"/>
      <c r="Y27" s="471"/>
      <c r="Z27" s="471"/>
      <c r="AA27" s="471"/>
      <c r="AB27" s="471"/>
      <c r="AC27" s="471"/>
      <c r="AD27" s="471"/>
      <c r="AE27" s="471"/>
      <c r="AF27" s="471"/>
      <c r="AG27" s="471"/>
      <c r="AH27" s="471"/>
      <c r="AI27" s="471"/>
      <c r="AJ27" s="471"/>
    </row>
    <row r="28" spans="2:36" ht="43.2" customHeight="1">
      <c r="B28" s="490" t="s">
        <v>35</v>
      </c>
      <c r="C28" s="490"/>
      <c r="D28" s="490"/>
      <c r="E28" s="490"/>
      <c r="F28" s="490"/>
      <c r="G28" s="490"/>
      <c r="H28" s="490"/>
      <c r="I28" s="490"/>
    </row>
    <row r="29" spans="2:36" ht="29.25" customHeight="1">
      <c r="B29" s="490" t="s">
        <v>36</v>
      </c>
      <c r="C29" s="490"/>
      <c r="D29" s="490"/>
      <c r="E29" s="490"/>
      <c r="F29" s="490"/>
      <c r="G29" s="490"/>
      <c r="H29" s="490"/>
      <c r="I29" s="490"/>
    </row>
    <row r="30" spans="2:36" ht="29.25" customHeight="1">
      <c r="B30" s="489" t="s">
        <v>45</v>
      </c>
      <c r="C30" s="490"/>
      <c r="D30" s="490"/>
      <c r="E30" s="490"/>
      <c r="F30" s="490"/>
      <c r="G30" s="490"/>
      <c r="H30" s="490"/>
      <c r="I30" s="490"/>
    </row>
    <row r="31" spans="2:36" ht="42" customHeight="1">
      <c r="B31" s="490" t="s">
        <v>49</v>
      </c>
      <c r="C31" s="490"/>
      <c r="D31" s="490"/>
      <c r="E31" s="490"/>
      <c r="F31" s="490"/>
      <c r="G31" s="490"/>
      <c r="H31" s="490"/>
      <c r="I31" s="490"/>
    </row>
  </sheetData>
  <mergeCells count="19">
    <mergeCell ref="L26:AJ26"/>
    <mergeCell ref="B27:I27"/>
    <mergeCell ref="L27:AJ27"/>
    <mergeCell ref="B28:I28"/>
    <mergeCell ref="B29:I29"/>
    <mergeCell ref="B30:I30"/>
    <mergeCell ref="B31:I31"/>
    <mergeCell ref="B2:I2"/>
    <mergeCell ref="C3:C4"/>
    <mergeCell ref="D3:I3"/>
    <mergeCell ref="C5:F5"/>
    <mergeCell ref="G5:I5"/>
    <mergeCell ref="B3:B5"/>
    <mergeCell ref="D11:E11"/>
    <mergeCell ref="G11:H11"/>
    <mergeCell ref="D21:E21"/>
    <mergeCell ref="G21:H21"/>
    <mergeCell ref="B25:I25"/>
    <mergeCell ref="B26:I26"/>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Props1.xml><?xml version="1.0" encoding="utf-8"?>
<ds:datastoreItem xmlns:ds="http://schemas.openxmlformats.org/officeDocument/2006/customXml" ds:itemID="{751A32D7-8E6B-4272-94E4-B1A5466605EA}"/>
</file>

<file path=customXml/itemProps2.xml><?xml version="1.0" encoding="utf-8"?>
<ds:datastoreItem xmlns:ds="http://schemas.openxmlformats.org/officeDocument/2006/customXml" ds:itemID="{9BC02768-1D32-44F7-B2BA-175C92B2ACD3}">
  <ds:schemaRefs>
    <ds:schemaRef ds:uri="http://schemas.microsoft.com/sharepoint/v3/contenttype/forms"/>
  </ds:schemaRefs>
</ds:datastoreItem>
</file>

<file path=customXml/itemProps3.xml><?xml version="1.0" encoding="utf-8"?>
<ds:datastoreItem xmlns:ds="http://schemas.openxmlformats.org/officeDocument/2006/customXml" ds:itemID="{D8E39E4C-3256-4356-8C07-57E5B2153C6F}">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 ds:uri="8fe5fe7f-71d3-4c12-941c-45014db26956"/>
    <ds:schemaRef ds:uri="7d7865cf-8437-4f8d-8a75-e3e428d14f16"/>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Inhalt</vt:lpstr>
      <vt:lpstr>01.03.2023 - Tab 116h</vt:lpstr>
      <vt:lpstr>01.03.2022 - Tab 116h</vt:lpstr>
      <vt:lpstr>01.03.2021 - Tab 116h</vt:lpstr>
      <vt:lpstr>01.03.2020 - Tab 116h</vt:lpstr>
      <vt:lpstr>01.03.2019 - Tab 116h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Office-Anwender</dc:creator>
  <cp:lastModifiedBy>Helena Hornung</cp:lastModifiedBy>
  <dcterms:created xsi:type="dcterms:W3CDTF">2017-09-25T11:19:48Z</dcterms:created>
  <dcterms:modified xsi:type="dcterms:W3CDTF">2024-07-26T13:57:49Z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