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Projekte\2 Laufende Projekte\Bertelsmannstiftung 2024\Daten_2024\Downloadtabellen\Bundesländer\Charge 1\abgeliefert\"/>
    </mc:Choice>
  </mc:AlternateContent>
  <xr:revisionPtr revIDLastSave="0" documentId="13_ncr:1_{92FFB48B-4279-4B85-AC54-8ED580A64B56}" xr6:coauthVersionLast="47" xr6:coauthVersionMax="47" xr10:uidLastSave="{00000000-0000-0000-0000-000000000000}"/>
  <bookViews>
    <workbookView xWindow="38292" yWindow="4380" windowWidth="29016" windowHeight="15696" xr2:uid="{00000000-000D-0000-FFFF-FFFF00000000}"/>
  </bookViews>
  <sheets>
    <sheet name="Inhalt" sheetId="13" r:id="rId1"/>
    <sheet name="&lt; 3 | 2023" sheetId="20" r:id="rId2"/>
    <sheet name="&lt; 3 | 2022" sheetId="17" r:id="rId3"/>
    <sheet name="&lt; 3 | 2021" sheetId="14" r:id="rId4"/>
    <sheet name="&lt; 3 | 2020" sheetId="10" r:id="rId5"/>
    <sheet name="&lt; 3 | 2019" sheetId="1" r:id="rId6"/>
    <sheet name="&lt; 3 | 2018" sheetId="4" r:id="rId7"/>
    <sheet name="&lt; 3 | 2017" sheetId="7" r:id="rId8"/>
    <sheet name="&gt; 3 | 2023" sheetId="21" r:id="rId9"/>
    <sheet name="&gt; 3 | 2022" sheetId="18" r:id="rId10"/>
    <sheet name="&gt; 3 | 2021" sheetId="16" r:id="rId11"/>
    <sheet name="&gt; 3 | 2020" sheetId="11" r:id="rId12"/>
    <sheet name="&gt; 3 | 2019" sheetId="2" r:id="rId13"/>
    <sheet name="&gt; 3 | 2018" sheetId="5" r:id="rId14"/>
    <sheet name="&gt; 3 | 2017" sheetId="8" r:id="rId15"/>
    <sheet name="Schulkinder | 2023" sheetId="22" r:id="rId16"/>
    <sheet name="Schulkinder | 2022" sheetId="19" r:id="rId17"/>
    <sheet name="Schulkinder | 2021" sheetId="15" r:id="rId18"/>
    <sheet name="Schulkinder | 2020" sheetId="12" r:id="rId19"/>
    <sheet name="Schulkinder | 2019" sheetId="3" r:id="rId20"/>
    <sheet name="Schulkinder | 2018" sheetId="6" r:id="rId21"/>
    <sheet name="Schulkinder | 2017" sheetId="9" r:id="rId22"/>
  </sheets>
  <definedNames>
    <definedName name="_____________________________C22b7" localSheetId="21">#REF!</definedName>
    <definedName name="_____________________________C22b7" localSheetId="20">#REF!</definedName>
    <definedName name="_____________________________C22b7" localSheetId="19">#REF!</definedName>
    <definedName name="_____________________________C22b7">#REF!</definedName>
    <definedName name="____________________________C22b7" localSheetId="21">#REF!</definedName>
    <definedName name="____________________________C22b7" localSheetId="20">#REF!</definedName>
    <definedName name="____________________________C22b7" localSheetId="19">#REF!</definedName>
    <definedName name="____________________________C22b7">#REF!</definedName>
    <definedName name="___________________________C22b7" localSheetId="21">#REF!</definedName>
    <definedName name="___________________________C22b7" localSheetId="20">#REF!</definedName>
    <definedName name="___________________________C22b7" localSheetId="19">#REF!</definedName>
    <definedName name="___________________________C22b7">#REF!</definedName>
    <definedName name="__________________________C22b7" localSheetId="21">#REF!</definedName>
    <definedName name="__________________________C22b7" localSheetId="20">#REF!</definedName>
    <definedName name="__________________________C22b7" localSheetId="19">#REF!</definedName>
    <definedName name="__________________________C22b7">#REF!</definedName>
    <definedName name="_________________________C22b7" localSheetId="21">#REF!</definedName>
    <definedName name="_________________________C22b7" localSheetId="20">#REF!</definedName>
    <definedName name="_________________________C22b7" localSheetId="19">#REF!</definedName>
    <definedName name="_________________________C22b7">#REF!</definedName>
    <definedName name="________________________C22b7" localSheetId="21">#REF!</definedName>
    <definedName name="________________________C22b7" localSheetId="20">#REF!</definedName>
    <definedName name="________________________C22b7" localSheetId="19">#REF!</definedName>
    <definedName name="________________________C22b7">#REF!</definedName>
    <definedName name="_______________________C22b7" localSheetId="21">#REF!</definedName>
    <definedName name="_______________________C22b7" localSheetId="20">#REF!</definedName>
    <definedName name="_______________________C22b7" localSheetId="19">#REF!</definedName>
    <definedName name="_______________________C22b7">#REF!</definedName>
    <definedName name="______________________C22b7" localSheetId="21">#REF!</definedName>
    <definedName name="______________________C22b7" localSheetId="20">#REF!</definedName>
    <definedName name="______________________C22b7" localSheetId="19">#REF!</definedName>
    <definedName name="______________________C22b7">#REF!</definedName>
    <definedName name="_____________________C22b7" localSheetId="21">#REF!</definedName>
    <definedName name="_____________________C22b7" localSheetId="20">#REF!</definedName>
    <definedName name="_____________________C22b7" localSheetId="19">#REF!</definedName>
    <definedName name="_____________________C22b7">#REF!</definedName>
    <definedName name="____________________C22b7" localSheetId="21">#REF!</definedName>
    <definedName name="____________________C22b7" localSheetId="20">#REF!</definedName>
    <definedName name="____________________C22b7" localSheetId="19">#REF!</definedName>
    <definedName name="____________________C22b7">#REF!</definedName>
    <definedName name="__________________C22b7" localSheetId="21">#REF!</definedName>
    <definedName name="__________________C22b7" localSheetId="20">#REF!</definedName>
    <definedName name="__________________C22b7" localSheetId="19">#REF!</definedName>
    <definedName name="__________________C22b7">#REF!</definedName>
    <definedName name="_________________C22b7" localSheetId="21">#REF!</definedName>
    <definedName name="_________________C22b7" localSheetId="20">#REF!</definedName>
    <definedName name="_________________C22b7" localSheetId="19">#REF!</definedName>
    <definedName name="_________________C22b7">#REF!</definedName>
    <definedName name="________________C22b7" localSheetId="21">#REF!</definedName>
    <definedName name="________________C22b7" localSheetId="20">#REF!</definedName>
    <definedName name="________________C22b7" localSheetId="19">#REF!</definedName>
    <definedName name="________________C22b7">#REF!</definedName>
    <definedName name="______________C22b7" localSheetId="21">#REF!</definedName>
    <definedName name="______________C22b7" localSheetId="20">#REF!</definedName>
    <definedName name="______________C22b7" localSheetId="19">#REF!</definedName>
    <definedName name="______________C22b7">#REF!</definedName>
    <definedName name="_____________C22b7" localSheetId="21">#REF!</definedName>
    <definedName name="_____________C22b7" localSheetId="20">#REF!</definedName>
    <definedName name="_____________C22b7" localSheetId="19">#REF!</definedName>
    <definedName name="_____________C22b7">#REF!</definedName>
    <definedName name="____________C22b7" localSheetId="21">#REF!</definedName>
    <definedName name="____________C22b7" localSheetId="20">#REF!</definedName>
    <definedName name="____________C22b7" localSheetId="19">#REF!</definedName>
    <definedName name="____________C22b7">#REF!</definedName>
    <definedName name="___________C22b7" localSheetId="21">#REF!</definedName>
    <definedName name="___________C22b7" localSheetId="20">#REF!</definedName>
    <definedName name="___________C22b7" localSheetId="19">#REF!</definedName>
    <definedName name="___________C22b7">#REF!</definedName>
    <definedName name="__________C22b7" localSheetId="21">#REF!</definedName>
    <definedName name="__________C22b7" localSheetId="20">#REF!</definedName>
    <definedName name="__________C22b7" localSheetId="19">#REF!</definedName>
    <definedName name="__________C22b7">#REF!</definedName>
    <definedName name="_________C22b7" localSheetId="21">#REF!</definedName>
    <definedName name="_________C22b7" localSheetId="20">#REF!</definedName>
    <definedName name="_________C22b7" localSheetId="19">#REF!</definedName>
    <definedName name="_________C22b7">#REF!</definedName>
    <definedName name="________C22b7" localSheetId="21">#REF!</definedName>
    <definedName name="________C22b7" localSheetId="20">#REF!</definedName>
    <definedName name="________C22b7" localSheetId="19">#REF!</definedName>
    <definedName name="________C22b7">#REF!</definedName>
    <definedName name="_______C22b7" localSheetId="21">#REF!</definedName>
    <definedName name="_______C22b7" localSheetId="20">#REF!</definedName>
    <definedName name="_______C22b7" localSheetId="19">#REF!</definedName>
    <definedName name="_______C22b7">#REF!</definedName>
    <definedName name="______C22b7" localSheetId="21">#REF!</definedName>
    <definedName name="______C22b7" localSheetId="20">#REF!</definedName>
    <definedName name="______C22b7" localSheetId="19">#REF!</definedName>
    <definedName name="______C22b7">#REF!</definedName>
    <definedName name="_____C22b7" localSheetId="21">#REF!</definedName>
    <definedName name="_____C22b7" localSheetId="20">#REF!</definedName>
    <definedName name="_____C22b7" localSheetId="19">#REF!</definedName>
    <definedName name="_____C22b7">#REF!</definedName>
    <definedName name="____C22b7" localSheetId="21">#REF!</definedName>
    <definedName name="____C22b7" localSheetId="20">#REF!</definedName>
    <definedName name="____C22b7" localSheetId="19">#REF!</definedName>
    <definedName name="____C22b7">#REF!</definedName>
    <definedName name="___C22b7" localSheetId="21">#REF!</definedName>
    <definedName name="___C22b7" localSheetId="20">#REF!</definedName>
    <definedName name="___C22b7" localSheetId="19">#REF!</definedName>
    <definedName name="___C22b7">#REF!</definedName>
    <definedName name="__123Graph_A" localSheetId="1" hidden="1">#REF!</definedName>
    <definedName name="__123Graph_A" localSheetId="8" hidden="1">#REF!</definedName>
    <definedName name="__123Graph_A" localSheetId="21" hidden="1">#REF!</definedName>
    <definedName name="__123Graph_A" localSheetId="20" hidden="1">#REF!</definedName>
    <definedName name="__123Graph_A" localSheetId="19" hidden="1">#REF!</definedName>
    <definedName name="__123Graph_A" localSheetId="15" hidden="1">#REF!</definedName>
    <definedName name="__123Graph_A" hidden="1">#REF!</definedName>
    <definedName name="__123Graph_B" localSheetId="1" hidden="1">#REF!</definedName>
    <definedName name="__123Graph_B" localSheetId="8" hidden="1">#REF!</definedName>
    <definedName name="__123Graph_B" localSheetId="21" hidden="1">#REF!</definedName>
    <definedName name="__123Graph_B" localSheetId="20" hidden="1">#REF!</definedName>
    <definedName name="__123Graph_B" localSheetId="19" hidden="1">#REF!</definedName>
    <definedName name="__123Graph_B" localSheetId="15" hidden="1">#REF!</definedName>
    <definedName name="__123Graph_B" hidden="1">#REF!</definedName>
    <definedName name="__123Graph_C" localSheetId="1" hidden="1">#REF!</definedName>
    <definedName name="__123Graph_C" localSheetId="8" hidden="1">#REF!</definedName>
    <definedName name="__123Graph_C" localSheetId="21" hidden="1">#REF!</definedName>
    <definedName name="__123Graph_C" localSheetId="20" hidden="1">#REF!</definedName>
    <definedName name="__123Graph_C" localSheetId="19" hidden="1">#REF!</definedName>
    <definedName name="__123Graph_C" localSheetId="15" hidden="1">#REF!</definedName>
    <definedName name="__123Graph_C" hidden="1">#REF!</definedName>
    <definedName name="__123Graph_D" localSheetId="1" hidden="1">#REF!</definedName>
    <definedName name="__123Graph_D" localSheetId="8" hidden="1">#REF!</definedName>
    <definedName name="__123Graph_D" localSheetId="21" hidden="1">#REF!</definedName>
    <definedName name="__123Graph_D" localSheetId="20" hidden="1">#REF!</definedName>
    <definedName name="__123Graph_D" localSheetId="19" hidden="1">#REF!</definedName>
    <definedName name="__123Graph_D" localSheetId="15" hidden="1">#REF!</definedName>
    <definedName name="__123Graph_D" hidden="1">#REF!</definedName>
    <definedName name="__123Graph_E" localSheetId="1" hidden="1">#REF!</definedName>
    <definedName name="__123Graph_E" localSheetId="8" hidden="1">#REF!</definedName>
    <definedName name="__123Graph_E" localSheetId="21" hidden="1">#REF!</definedName>
    <definedName name="__123Graph_E" localSheetId="20" hidden="1">#REF!</definedName>
    <definedName name="__123Graph_E" localSheetId="19" hidden="1">#REF!</definedName>
    <definedName name="__123Graph_E" localSheetId="15" hidden="1">#REF!</definedName>
    <definedName name="__123Graph_E" hidden="1">#REF!</definedName>
    <definedName name="__123Graph_F" localSheetId="1" hidden="1">#REF!</definedName>
    <definedName name="__123Graph_F" localSheetId="8" hidden="1">#REF!</definedName>
    <definedName name="__123Graph_F" localSheetId="21" hidden="1">#REF!</definedName>
    <definedName name="__123Graph_F" localSheetId="20" hidden="1">#REF!</definedName>
    <definedName name="__123Graph_F" localSheetId="19" hidden="1">#REF!</definedName>
    <definedName name="__123Graph_F" localSheetId="15" hidden="1">#REF!</definedName>
    <definedName name="__123Graph_F" hidden="1">#REF!</definedName>
    <definedName name="__123Graph_X" localSheetId="1" hidden="1">#REF!</definedName>
    <definedName name="__123Graph_X" localSheetId="8" hidden="1">#REF!</definedName>
    <definedName name="__123Graph_X" localSheetId="21" hidden="1">#REF!</definedName>
    <definedName name="__123Graph_X" localSheetId="20" hidden="1">#REF!</definedName>
    <definedName name="__123Graph_X" localSheetId="19" hidden="1">#REF!</definedName>
    <definedName name="__123Graph_X" localSheetId="15" hidden="1">#REF!</definedName>
    <definedName name="__123Graph_X" hidden="1">#REF!</definedName>
    <definedName name="__C22b7" localSheetId="21">#REF!</definedName>
    <definedName name="__C22b7" localSheetId="20">#REF!</definedName>
    <definedName name="__C22b7" localSheetId="19">#REF!</definedName>
    <definedName name="__C22b7">#REF!</definedName>
    <definedName name="_C22b7" localSheetId="21">#REF!</definedName>
    <definedName name="_C22b7" localSheetId="20">#REF!</definedName>
    <definedName name="_C22b7" localSheetId="19">#REF!</definedName>
    <definedName name="_C22b7">#REF!</definedName>
    <definedName name="_Fill" localSheetId="21" hidden="1">#REF!</definedName>
    <definedName name="_Fill" localSheetId="20" hidden="1">#REF!</definedName>
    <definedName name="_Fill" localSheetId="19" hidden="1">#REF!</definedName>
    <definedName name="_Fill" hidden="1">#REF!</definedName>
    <definedName name="_tab27" localSheetId="1">#REF!</definedName>
    <definedName name="_tab27" localSheetId="8">#REF!</definedName>
    <definedName name="_tab27" localSheetId="21">#REF!</definedName>
    <definedName name="_tab27" localSheetId="20">#REF!</definedName>
    <definedName name="_tab27" localSheetId="19">#REF!</definedName>
    <definedName name="_tab27" localSheetId="15">#REF!</definedName>
    <definedName name="_tab27">#REF!</definedName>
    <definedName name="_tab28" localSheetId="1">#REF!</definedName>
    <definedName name="_tab28" localSheetId="8">#REF!</definedName>
    <definedName name="_tab28" localSheetId="21">#REF!</definedName>
    <definedName name="_tab28" localSheetId="20">#REF!</definedName>
    <definedName name="_tab28" localSheetId="19">#REF!</definedName>
    <definedName name="_tab28" localSheetId="15">#REF!</definedName>
    <definedName name="_tab28">#REF!</definedName>
    <definedName name="aa" localSheetId="21">#REF!</definedName>
    <definedName name="aa" localSheetId="20">#REF!</definedName>
    <definedName name="aa" localSheetId="19">#REF!</definedName>
    <definedName name="aa">#REF!</definedName>
    <definedName name="aaaa" localSheetId="21">#REF!</definedName>
    <definedName name="aaaa" localSheetId="20">#REF!</definedName>
    <definedName name="aaaa" localSheetId="19">#REF!</definedName>
    <definedName name="aaaa">#REF!</definedName>
    <definedName name="aaaaa" localSheetId="21">#REF!</definedName>
    <definedName name="aaaaa" localSheetId="20">#REF!</definedName>
    <definedName name="aaaaa" localSheetId="19">#REF!</definedName>
    <definedName name="aaaaa">#REF!</definedName>
    <definedName name="aaaaadad" localSheetId="21">#REF!</definedName>
    <definedName name="aaaaadad" localSheetId="20">#REF!</definedName>
    <definedName name="aaaaadad" localSheetId="19">#REF!</definedName>
    <definedName name="aaaaadad">#REF!</definedName>
    <definedName name="aadasd" localSheetId="21">#REF!</definedName>
    <definedName name="aadasd" localSheetId="20">#REF!</definedName>
    <definedName name="aadasd" localSheetId="19">#REF!</definedName>
    <definedName name="aadasd">#REF!</definedName>
    <definedName name="Abb.G33A" localSheetId="21">#REF!</definedName>
    <definedName name="Abb.G33A" localSheetId="20">#REF!</definedName>
    <definedName name="Abb.G33A" localSheetId="19">#REF!</definedName>
    <definedName name="Abb.G33A">#REF!</definedName>
    <definedName name="Abf_Laender2000_Heim" localSheetId="21">#REF!</definedName>
    <definedName name="Abf_Laender2000_Heim" localSheetId="20">#REF!</definedName>
    <definedName name="Abf_Laender2000_Heim" localSheetId="19">#REF!</definedName>
    <definedName name="Abf_Laender2000_Heim">#REF!</definedName>
    <definedName name="Abf_Laender2000_Heim_4" localSheetId="21">#REF!</definedName>
    <definedName name="Abf_Laender2000_Heim_4" localSheetId="20">#REF!</definedName>
    <definedName name="Abf_Laender2000_Heim_4" localSheetId="19">#REF!</definedName>
    <definedName name="Abf_Laender2000_Heim_4">#REF!</definedName>
    <definedName name="Abf_Laender2000_Heim_5">#N/A</definedName>
    <definedName name="Abf_Laender2000_Heim_59">#N/A</definedName>
    <definedName name="Abschluss" localSheetId="21">#REF!</definedName>
    <definedName name="Abschluss" localSheetId="20">#REF!</definedName>
    <definedName name="Abschluss" localSheetId="19">#REF!</definedName>
    <definedName name="Abschluss">#REF!</definedName>
    <definedName name="Abschlussart" localSheetId="21">#REF!</definedName>
    <definedName name="Abschlussart" localSheetId="20">#REF!</definedName>
    <definedName name="Abschlussart" localSheetId="19">#REF!</definedName>
    <definedName name="Abschlussart">#REF!</definedName>
    <definedName name="ad" localSheetId="21">#REF!</definedName>
    <definedName name="ad" localSheetId="20">#REF!</definedName>
    <definedName name="ad" localSheetId="19">#REF!</definedName>
    <definedName name="ad">#REF!</definedName>
    <definedName name="adadasd" localSheetId="21">#REF!</definedName>
    <definedName name="adadasd" localSheetId="20">#REF!</definedName>
    <definedName name="adadasd" localSheetId="19">#REF!</definedName>
    <definedName name="adadasd">#REF!</definedName>
    <definedName name="ads" localSheetId="21">#REF!</definedName>
    <definedName name="ads" localSheetId="20">#REF!</definedName>
    <definedName name="ads" localSheetId="19">#REF!</definedName>
    <definedName name="ads">#REF!</definedName>
    <definedName name="Alle" localSheetId="1">#REF!</definedName>
    <definedName name="Alle" localSheetId="8">#REF!</definedName>
    <definedName name="Alle" localSheetId="15">#REF!</definedName>
    <definedName name="Alle">#REF!</definedName>
    <definedName name="Alter" localSheetId="21">#REF!</definedName>
    <definedName name="Alter" localSheetId="20">#REF!</definedName>
    <definedName name="Alter" localSheetId="19">#REF!</definedName>
    <definedName name="Alter">#REF!</definedName>
    <definedName name="ANLERNAUSBILDUNG" localSheetId="1">#REF!</definedName>
    <definedName name="ANLERNAUSBILDUNG" localSheetId="8">#REF!</definedName>
    <definedName name="ANLERNAUSBILDUNG" localSheetId="15">#REF!</definedName>
    <definedName name="ANLERNAUSBILDUNG">#REF!</definedName>
    <definedName name="AS_MitAngabe" localSheetId="1">#REF!</definedName>
    <definedName name="AS_MitAngabe" localSheetId="8">#REF!</definedName>
    <definedName name="AS_MitAngabe" localSheetId="15">#REF!</definedName>
    <definedName name="AS_MitAngabe">#REF!</definedName>
    <definedName name="AS_OhneAngabezurArt" localSheetId="1">#REF!</definedName>
    <definedName name="AS_OhneAngabezurArt" localSheetId="8">#REF!</definedName>
    <definedName name="AS_OhneAngabezurArt" localSheetId="15">#REF!</definedName>
    <definedName name="AS_OhneAngabezurArt">#REF!</definedName>
    <definedName name="AS_OhneAS" localSheetId="1">#REF!</definedName>
    <definedName name="AS_OhneAS" localSheetId="8">#REF!</definedName>
    <definedName name="AS_OhneAS" localSheetId="15">#REF!</definedName>
    <definedName name="AS_OhneAS">#REF!</definedName>
    <definedName name="asas" localSheetId="21">#REF!</definedName>
    <definedName name="asas" localSheetId="20">#REF!</definedName>
    <definedName name="asas" localSheetId="19">#REF!</definedName>
    <definedName name="asas">#REF!</definedName>
    <definedName name="BaMa_Key" localSheetId="21">#REF!</definedName>
    <definedName name="BaMa_Key" localSheetId="20">#REF!</definedName>
    <definedName name="BaMa_Key" localSheetId="19">#REF!</definedName>
    <definedName name="BaMa_Key">#REF!</definedName>
    <definedName name="bbbbbbbbbbbb" localSheetId="21">#REF!</definedName>
    <definedName name="bbbbbbbbbbbb" localSheetId="20">#REF!</definedName>
    <definedName name="bbbbbbbbbbbb" localSheetId="19">#REF!</definedName>
    <definedName name="bbbbbbbbbbbb">#REF!</definedName>
    <definedName name="BERUFSFACHSCHULE" localSheetId="1">#REF!</definedName>
    <definedName name="BERUFSFACHSCHULE" localSheetId="8">#REF!</definedName>
    <definedName name="BERUFSFACHSCHULE" localSheetId="15">#REF!</definedName>
    <definedName name="BERUFSFACHSCHULE">#REF!</definedName>
    <definedName name="BFS_Insg" localSheetId="21">#REF!</definedName>
    <definedName name="BFS_Insg" localSheetId="20">#REF!</definedName>
    <definedName name="BFS_Insg" localSheetId="19">#REF!</definedName>
    <definedName name="BFS_Insg">#REF!</definedName>
    <definedName name="BFS_Schlüssel" localSheetId="21">#REF!</definedName>
    <definedName name="BFS_Schlüssel" localSheetId="20">#REF!</definedName>
    <definedName name="BFS_Schlüssel" localSheetId="19">#REF!</definedName>
    <definedName name="BFS_Schlüssel">#REF!</definedName>
    <definedName name="BFS_Weibl" localSheetId="21">#REF!</definedName>
    <definedName name="BFS_Weibl" localSheetId="20">#REF!</definedName>
    <definedName name="BFS_Weibl" localSheetId="19">#REF!</definedName>
    <definedName name="BFS_Weibl">#REF!</definedName>
    <definedName name="BGJ_Daten_Insg" localSheetId="21">#REF!</definedName>
    <definedName name="BGJ_Daten_Insg" localSheetId="20">#REF!</definedName>
    <definedName name="BGJ_Daten_Insg" localSheetId="19">#REF!</definedName>
    <definedName name="BGJ_Daten_Insg">#REF!</definedName>
    <definedName name="BGJ_Daten_Weibl" localSheetId="21">#REF!</definedName>
    <definedName name="BGJ_Daten_Weibl" localSheetId="20">#REF!</definedName>
    <definedName name="BGJ_Daten_Weibl" localSheetId="19">#REF!</definedName>
    <definedName name="BGJ_Daten_Weibl">#REF!</definedName>
    <definedName name="BGJ_Schlüssel" localSheetId="21">#REF!</definedName>
    <definedName name="BGJ_Schlüssel" localSheetId="20">#REF!</definedName>
    <definedName name="BGJ_Schlüssel" localSheetId="19">#REF!</definedName>
    <definedName name="BGJ_Schlüssel">#REF!</definedName>
    <definedName name="BS_Insg" localSheetId="21">#REF!</definedName>
    <definedName name="BS_Insg" localSheetId="20">#REF!</definedName>
    <definedName name="BS_Insg" localSheetId="19">#REF!</definedName>
    <definedName name="BS_Insg">#REF!</definedName>
    <definedName name="BS_MitAngabe" localSheetId="1">#REF!</definedName>
    <definedName name="BS_MitAngabe" localSheetId="8">#REF!</definedName>
    <definedName name="BS_MitAngabe" localSheetId="15">#REF!</definedName>
    <definedName name="BS_MitAngabe">#REF!</definedName>
    <definedName name="BS_OhneAbschluss" localSheetId="1">#REF!</definedName>
    <definedName name="BS_OhneAbschluss" localSheetId="8">#REF!</definedName>
    <definedName name="BS_OhneAbschluss" localSheetId="15">#REF!</definedName>
    <definedName name="BS_OhneAbschluss">#REF!</definedName>
    <definedName name="BS_OhneAngabe" localSheetId="1">#REF!</definedName>
    <definedName name="BS_OhneAngabe" localSheetId="8">#REF!</definedName>
    <definedName name="BS_OhneAngabe" localSheetId="15">#REF!</definedName>
    <definedName name="BS_OhneAngabe">#REF!</definedName>
    <definedName name="BS_Schlüssel" localSheetId="21">#REF!</definedName>
    <definedName name="BS_Schlüssel" localSheetId="20">#REF!</definedName>
    <definedName name="BS_Schlüssel" localSheetId="19">#REF!</definedName>
    <definedName name="BS_Schlüssel">#REF!</definedName>
    <definedName name="BS_Weibl" localSheetId="21">#REF!</definedName>
    <definedName name="BS_Weibl" localSheetId="20">#REF!</definedName>
    <definedName name="BS_Weibl" localSheetId="19">#REF!</definedName>
    <definedName name="BS_Weibl">#REF!</definedName>
    <definedName name="BVJ" localSheetId="1">#REF!</definedName>
    <definedName name="BVJ" localSheetId="8">#REF!</definedName>
    <definedName name="BVJ" localSheetId="15">#REF!</definedName>
    <definedName name="BVJ">#REF!</definedName>
    <definedName name="d" localSheetId="21">#REF!</definedName>
    <definedName name="d" localSheetId="20">#REF!</definedName>
    <definedName name="d" localSheetId="19">#REF!</definedName>
    <definedName name="d">#REF!</definedName>
    <definedName name="dddddddddd" localSheetId="21">#REF!</definedName>
    <definedName name="dddddddddd" localSheetId="20">#REF!</definedName>
    <definedName name="dddddddddd" localSheetId="19">#REF!</definedName>
    <definedName name="dddddddddd">#REF!</definedName>
    <definedName name="dgdhfd" localSheetId="21">#REF!</definedName>
    <definedName name="dgdhfd" localSheetId="20">#REF!</definedName>
    <definedName name="dgdhfd" localSheetId="19">#REF!</definedName>
    <definedName name="dgdhfd">#REF!</definedName>
    <definedName name="DOKPROT" localSheetId="21">#REF!</definedName>
    <definedName name="DOKPROT" localSheetId="20">#REF!</definedName>
    <definedName name="DOKPROT" localSheetId="19">#REF!</definedName>
    <definedName name="DOKPROT">#REF!</definedName>
    <definedName name="drei_jährige_FS_Insg" localSheetId="21">#REF!</definedName>
    <definedName name="drei_jährige_FS_Insg" localSheetId="20">#REF!</definedName>
    <definedName name="drei_jährige_FS_Insg" localSheetId="19">#REF!</definedName>
    <definedName name="drei_jährige_FS_Insg">#REF!</definedName>
    <definedName name="drei_jährige_FS_Schlüssel" localSheetId="21">#REF!</definedName>
    <definedName name="drei_jährige_FS_Schlüssel" localSheetId="20">#REF!</definedName>
    <definedName name="drei_jährige_FS_Schlüssel" localSheetId="19">#REF!</definedName>
    <definedName name="drei_jährige_FS_Schlüssel">#REF!</definedName>
    <definedName name="drei_jährige_FS_Weibl" localSheetId="21">#REF!</definedName>
    <definedName name="drei_jährige_FS_Weibl" localSheetId="20">#REF!</definedName>
    <definedName name="drei_jährige_FS_Weibl" localSheetId="19">#REF!</definedName>
    <definedName name="drei_jährige_FS_Weibl">#REF!</definedName>
    <definedName name="DRUAU01" localSheetId="21">#REF!</definedName>
    <definedName name="DRUAU01" localSheetId="20">#REF!</definedName>
    <definedName name="DRUAU01" localSheetId="19">#REF!</definedName>
    <definedName name="DRUAU01">#REF!</definedName>
    <definedName name="DRUAU02" localSheetId="21">#REF!</definedName>
    <definedName name="DRUAU02" localSheetId="20">#REF!</definedName>
    <definedName name="DRUAU02" localSheetId="19">#REF!</definedName>
    <definedName name="DRUAU02">#REF!</definedName>
    <definedName name="DRUAU03" localSheetId="21">#REF!</definedName>
    <definedName name="DRUAU03" localSheetId="20">#REF!</definedName>
    <definedName name="DRUAU03" localSheetId="19">#REF!</definedName>
    <definedName name="DRUAU03">#REF!</definedName>
    <definedName name="DRUAU04" localSheetId="21">#REF!</definedName>
    <definedName name="DRUAU04" localSheetId="20">#REF!</definedName>
    <definedName name="DRUAU04" localSheetId="19">#REF!</definedName>
    <definedName name="DRUAU04">#REF!</definedName>
    <definedName name="DRUAU04A" localSheetId="21">#REF!</definedName>
    <definedName name="DRUAU04A" localSheetId="20">#REF!</definedName>
    <definedName name="DRUAU04A" localSheetId="19">#REF!</definedName>
    <definedName name="DRUAU04A">#REF!</definedName>
    <definedName name="DRUAU05" localSheetId="21">#REF!</definedName>
    <definedName name="DRUAU05" localSheetId="20">#REF!</definedName>
    <definedName name="DRUAU05" localSheetId="19">#REF!</definedName>
    <definedName name="DRUAU05">#REF!</definedName>
    <definedName name="DRUAU06" localSheetId="21">#REF!</definedName>
    <definedName name="DRUAU06" localSheetId="20">#REF!</definedName>
    <definedName name="DRUAU06" localSheetId="19">#REF!</definedName>
    <definedName name="DRUAU06">#REF!</definedName>
    <definedName name="DRUAU06A" localSheetId="21">#REF!</definedName>
    <definedName name="DRUAU06A" localSheetId="20">#REF!</definedName>
    <definedName name="DRUAU06A" localSheetId="19">#REF!</definedName>
    <definedName name="DRUAU06A">#REF!</definedName>
    <definedName name="DRUCK01" localSheetId="21">#REF!</definedName>
    <definedName name="DRUCK01" localSheetId="20">#REF!</definedName>
    <definedName name="DRUCK01" localSheetId="19">#REF!</definedName>
    <definedName name="DRUCK01">#REF!</definedName>
    <definedName name="DRUCK02" localSheetId="21">#REF!</definedName>
    <definedName name="DRUCK02" localSheetId="20">#REF!</definedName>
    <definedName name="DRUCK02" localSheetId="19">#REF!</definedName>
    <definedName name="DRUCK02">#REF!</definedName>
    <definedName name="DRUCK03" localSheetId="21">#REF!</definedName>
    <definedName name="DRUCK03" localSheetId="20">#REF!</definedName>
    <definedName name="DRUCK03" localSheetId="19">#REF!</definedName>
    <definedName name="DRUCK03">#REF!</definedName>
    <definedName name="DRUCK04" localSheetId="21">#REF!</definedName>
    <definedName name="DRUCK04" localSheetId="20">#REF!</definedName>
    <definedName name="DRUCK04" localSheetId="19">#REF!</definedName>
    <definedName name="DRUCK04">#REF!</definedName>
    <definedName name="DRUCK05" localSheetId="21">#REF!</definedName>
    <definedName name="DRUCK05" localSheetId="20">#REF!</definedName>
    <definedName name="DRUCK05" localSheetId="19">#REF!</definedName>
    <definedName name="DRUCK05">#REF!</definedName>
    <definedName name="DRUCK06" localSheetId="21">#REF!</definedName>
    <definedName name="DRUCK06" localSheetId="20">#REF!</definedName>
    <definedName name="DRUCK06" localSheetId="19">#REF!</definedName>
    <definedName name="DRUCK06">#REF!</definedName>
    <definedName name="DRUCK07" localSheetId="21">#REF!</definedName>
    <definedName name="DRUCK07" localSheetId="20">#REF!</definedName>
    <definedName name="DRUCK07" localSheetId="19">#REF!</definedName>
    <definedName name="DRUCK07">#REF!</definedName>
    <definedName name="DRUCK08" localSheetId="21">#REF!</definedName>
    <definedName name="DRUCK08" localSheetId="20">#REF!</definedName>
    <definedName name="DRUCK08" localSheetId="19">#REF!</definedName>
    <definedName name="DRUCK08">#REF!</definedName>
    <definedName name="DRUCK09" localSheetId="21">#REF!</definedName>
    <definedName name="DRUCK09" localSheetId="20">#REF!</definedName>
    <definedName name="DRUCK09" localSheetId="19">#REF!</definedName>
    <definedName name="DRUCK09">#REF!</definedName>
    <definedName name="DRUCK10" localSheetId="21">#REF!</definedName>
    <definedName name="DRUCK10" localSheetId="20">#REF!</definedName>
    <definedName name="DRUCK10" localSheetId="19">#REF!</definedName>
    <definedName name="DRUCK10">#REF!</definedName>
    <definedName name="DRUCK11" localSheetId="21">#REF!</definedName>
    <definedName name="DRUCK11" localSheetId="20">#REF!</definedName>
    <definedName name="DRUCK11" localSheetId="19">#REF!</definedName>
    <definedName name="DRUCK11">#REF!</definedName>
    <definedName name="DRUCK11A" localSheetId="21">#REF!</definedName>
    <definedName name="DRUCK11A" localSheetId="20">#REF!</definedName>
    <definedName name="DRUCK11A" localSheetId="19">#REF!</definedName>
    <definedName name="DRUCK11A">#REF!</definedName>
    <definedName name="DRUCK11B" localSheetId="21">#REF!</definedName>
    <definedName name="DRUCK11B" localSheetId="20">#REF!</definedName>
    <definedName name="DRUCK11B" localSheetId="19">#REF!</definedName>
    <definedName name="DRUCK11B">#REF!</definedName>
    <definedName name="DRUCK12" localSheetId="21">#REF!</definedName>
    <definedName name="DRUCK12" localSheetId="20">#REF!</definedName>
    <definedName name="DRUCK12" localSheetId="19">#REF!</definedName>
    <definedName name="DRUCK12">#REF!</definedName>
    <definedName name="DRUCK13" localSheetId="21">#REF!</definedName>
    <definedName name="DRUCK13" localSheetId="20">#REF!</definedName>
    <definedName name="DRUCK13" localSheetId="19">#REF!</definedName>
    <definedName name="DRUCK13">#REF!</definedName>
    <definedName name="DRUCK14" localSheetId="21">#REF!</definedName>
    <definedName name="DRUCK14" localSheetId="20">#REF!</definedName>
    <definedName name="DRUCK14" localSheetId="19">#REF!</definedName>
    <definedName name="DRUCK14">#REF!</definedName>
    <definedName name="DRUCK15" localSheetId="21">#REF!</definedName>
    <definedName name="DRUCK15" localSheetId="20">#REF!</definedName>
    <definedName name="DRUCK15" localSheetId="19">#REF!</definedName>
    <definedName name="DRUCK15">#REF!</definedName>
    <definedName name="DRUCK16" localSheetId="21">#REF!</definedName>
    <definedName name="DRUCK16" localSheetId="20">#REF!</definedName>
    <definedName name="DRUCK16" localSheetId="19">#REF!</definedName>
    <definedName name="DRUCK16">#REF!</definedName>
    <definedName name="DRUCK17" localSheetId="21">#REF!</definedName>
    <definedName name="DRUCK17" localSheetId="20">#REF!</definedName>
    <definedName name="DRUCK17" localSheetId="19">#REF!</definedName>
    <definedName name="DRUCK17">#REF!</definedName>
    <definedName name="DRUCK18" localSheetId="21">#REF!</definedName>
    <definedName name="DRUCK18" localSheetId="20">#REF!</definedName>
    <definedName name="DRUCK18" localSheetId="19">#REF!</definedName>
    <definedName name="DRUCK18">#REF!</definedName>
    <definedName name="DRUCK19" localSheetId="21">#REF!</definedName>
    <definedName name="DRUCK19" localSheetId="20">#REF!</definedName>
    <definedName name="DRUCK19" localSheetId="19">#REF!</definedName>
    <definedName name="DRUCK19">#REF!</definedName>
    <definedName name="DRUCK1A" localSheetId="21">#REF!</definedName>
    <definedName name="DRUCK1A" localSheetId="20">#REF!</definedName>
    <definedName name="DRUCK1A" localSheetId="19">#REF!</definedName>
    <definedName name="DRUCK1A">#REF!</definedName>
    <definedName name="DRUCK1B" localSheetId="21">#REF!</definedName>
    <definedName name="DRUCK1B" localSheetId="20">#REF!</definedName>
    <definedName name="DRUCK1B" localSheetId="19">#REF!</definedName>
    <definedName name="DRUCK1B">#REF!</definedName>
    <definedName name="DRUCK20" localSheetId="21">#REF!</definedName>
    <definedName name="DRUCK20" localSheetId="20">#REF!</definedName>
    <definedName name="DRUCK20" localSheetId="19">#REF!</definedName>
    <definedName name="DRUCK20">#REF!</definedName>
    <definedName name="DRUCK21" localSheetId="21">#REF!</definedName>
    <definedName name="DRUCK21" localSheetId="20">#REF!</definedName>
    <definedName name="DRUCK21" localSheetId="19">#REF!</definedName>
    <definedName name="DRUCK21">#REF!</definedName>
    <definedName name="DRUCK22" localSheetId="21">#REF!</definedName>
    <definedName name="DRUCK22" localSheetId="20">#REF!</definedName>
    <definedName name="DRUCK22" localSheetId="19">#REF!</definedName>
    <definedName name="DRUCK22">#REF!</definedName>
    <definedName name="DRUCK23" localSheetId="21">#REF!</definedName>
    <definedName name="DRUCK23" localSheetId="20">#REF!</definedName>
    <definedName name="DRUCK23" localSheetId="19">#REF!</definedName>
    <definedName name="DRUCK23">#REF!</definedName>
    <definedName name="DRUCK24" localSheetId="21">#REF!</definedName>
    <definedName name="DRUCK24" localSheetId="20">#REF!</definedName>
    <definedName name="DRUCK24" localSheetId="19">#REF!</definedName>
    <definedName name="DRUCK24">#REF!</definedName>
    <definedName name="DRUCK25" localSheetId="21">#REF!</definedName>
    <definedName name="DRUCK25" localSheetId="20">#REF!</definedName>
    <definedName name="DRUCK25" localSheetId="19">#REF!</definedName>
    <definedName name="DRUCK25">#REF!</definedName>
    <definedName name="DRUCK26" localSheetId="21">#REF!</definedName>
    <definedName name="DRUCK26" localSheetId="20">#REF!</definedName>
    <definedName name="DRUCK26" localSheetId="19">#REF!</definedName>
    <definedName name="DRUCK26">#REF!</definedName>
    <definedName name="DRUCK27" localSheetId="21">#REF!</definedName>
    <definedName name="DRUCK27" localSheetId="20">#REF!</definedName>
    <definedName name="DRUCK27" localSheetId="19">#REF!</definedName>
    <definedName name="DRUCK27">#REF!</definedName>
    <definedName name="DRUCK28" localSheetId="21">#REF!</definedName>
    <definedName name="DRUCK28" localSheetId="20">#REF!</definedName>
    <definedName name="DRUCK28" localSheetId="19">#REF!</definedName>
    <definedName name="DRUCK28">#REF!</definedName>
    <definedName name="DRUCK29" localSheetId="21">#REF!</definedName>
    <definedName name="DRUCK29" localSheetId="20">#REF!</definedName>
    <definedName name="DRUCK29" localSheetId="19">#REF!</definedName>
    <definedName name="DRUCK29">#REF!</definedName>
    <definedName name="DRUCK30" localSheetId="21">#REF!</definedName>
    <definedName name="DRUCK30" localSheetId="20">#REF!</definedName>
    <definedName name="DRUCK30" localSheetId="19">#REF!</definedName>
    <definedName name="DRUCK30">#REF!</definedName>
    <definedName name="DRUCK31" localSheetId="21">#REF!</definedName>
    <definedName name="DRUCK31" localSheetId="20">#REF!</definedName>
    <definedName name="DRUCK31" localSheetId="19">#REF!</definedName>
    <definedName name="DRUCK31">#REF!</definedName>
    <definedName name="DRUCK32" localSheetId="21">#REF!</definedName>
    <definedName name="DRUCK32" localSheetId="20">#REF!</definedName>
    <definedName name="DRUCK32" localSheetId="19">#REF!</definedName>
    <definedName name="DRUCK32">#REF!</definedName>
    <definedName name="DRUCK33" localSheetId="21">#REF!</definedName>
    <definedName name="DRUCK33" localSheetId="20">#REF!</definedName>
    <definedName name="DRUCK33" localSheetId="19">#REF!</definedName>
    <definedName name="DRUCK33">#REF!</definedName>
    <definedName name="DRUCK34" localSheetId="21">#REF!</definedName>
    <definedName name="DRUCK34" localSheetId="20">#REF!</definedName>
    <definedName name="DRUCK34" localSheetId="19">#REF!</definedName>
    <definedName name="DRUCK34">#REF!</definedName>
    <definedName name="DRUCK35" localSheetId="21">#REF!</definedName>
    <definedName name="DRUCK35" localSheetId="20">#REF!</definedName>
    <definedName name="DRUCK35" localSheetId="19">#REF!</definedName>
    <definedName name="DRUCK35">#REF!</definedName>
    <definedName name="DRUCK36" localSheetId="21">#REF!</definedName>
    <definedName name="DRUCK36" localSheetId="20">#REF!</definedName>
    <definedName name="DRUCK36" localSheetId="19">#REF!</definedName>
    <definedName name="DRUCK36">#REF!</definedName>
    <definedName name="DRUCK37" localSheetId="21">#REF!</definedName>
    <definedName name="DRUCK37" localSheetId="20">#REF!</definedName>
    <definedName name="DRUCK37" localSheetId="19">#REF!</definedName>
    <definedName name="DRUCK37">#REF!</definedName>
    <definedName name="DRUCK38" localSheetId="21">#REF!</definedName>
    <definedName name="DRUCK38" localSheetId="20">#REF!</definedName>
    <definedName name="DRUCK38" localSheetId="19">#REF!</definedName>
    <definedName name="DRUCK38">#REF!</definedName>
    <definedName name="DRUCK39" localSheetId="21">#REF!</definedName>
    <definedName name="DRUCK39" localSheetId="20">#REF!</definedName>
    <definedName name="DRUCK39" localSheetId="19">#REF!</definedName>
    <definedName name="DRUCK39">#REF!</definedName>
    <definedName name="DRUCK40" localSheetId="21">#REF!</definedName>
    <definedName name="DRUCK40" localSheetId="20">#REF!</definedName>
    <definedName name="DRUCK40" localSheetId="19">#REF!</definedName>
    <definedName name="DRUCK40">#REF!</definedName>
    <definedName name="DRUCK41" localSheetId="21">#REF!</definedName>
    <definedName name="DRUCK41" localSheetId="20">#REF!</definedName>
    <definedName name="DRUCK41" localSheetId="19">#REF!</definedName>
    <definedName name="DRUCK41">#REF!</definedName>
    <definedName name="Druck41a" localSheetId="21">#REF!</definedName>
    <definedName name="Druck41a" localSheetId="20">#REF!</definedName>
    <definedName name="Druck41a" localSheetId="19">#REF!</definedName>
    <definedName name="Druck41a">#REF!</definedName>
    <definedName name="DRUCK42" localSheetId="21">#REF!</definedName>
    <definedName name="DRUCK42" localSheetId="20">#REF!</definedName>
    <definedName name="DRUCK42" localSheetId="19">#REF!</definedName>
    <definedName name="DRUCK42">#REF!</definedName>
    <definedName name="druck42a" localSheetId="21">#REF!</definedName>
    <definedName name="druck42a" localSheetId="20">#REF!</definedName>
    <definedName name="druck42a" localSheetId="19">#REF!</definedName>
    <definedName name="druck42a">#REF!</definedName>
    <definedName name="DRUCK43" localSheetId="21">#REF!</definedName>
    <definedName name="DRUCK43" localSheetId="20">#REF!</definedName>
    <definedName name="DRUCK43" localSheetId="19">#REF!</definedName>
    <definedName name="DRUCK43">#REF!</definedName>
    <definedName name="DRUCK44" localSheetId="21">#REF!</definedName>
    <definedName name="DRUCK44" localSheetId="20">#REF!</definedName>
    <definedName name="DRUCK44" localSheetId="19">#REF!</definedName>
    <definedName name="DRUCK44">#REF!</definedName>
    <definedName name="DRUCK45" localSheetId="21">#REF!</definedName>
    <definedName name="DRUCK45" localSheetId="20">#REF!</definedName>
    <definedName name="DRUCK45" localSheetId="19">#REF!</definedName>
    <definedName name="DRUCK45">#REF!</definedName>
    <definedName name="DRUCK46" localSheetId="21">#REF!</definedName>
    <definedName name="DRUCK46" localSheetId="20">#REF!</definedName>
    <definedName name="DRUCK46" localSheetId="19">#REF!</definedName>
    <definedName name="DRUCK46">#REF!</definedName>
    <definedName name="DRUCK47" localSheetId="21">#REF!</definedName>
    <definedName name="DRUCK47" localSheetId="20">#REF!</definedName>
    <definedName name="DRUCK47" localSheetId="19">#REF!</definedName>
    <definedName name="DRUCK47">#REF!</definedName>
    <definedName name="DRUCK48" localSheetId="21">#REF!</definedName>
    <definedName name="DRUCK48" localSheetId="20">#REF!</definedName>
    <definedName name="DRUCK48" localSheetId="19">#REF!</definedName>
    <definedName name="DRUCK48">#REF!</definedName>
    <definedName name="DRUCK49" localSheetId="21">#REF!</definedName>
    <definedName name="DRUCK49" localSheetId="20">#REF!</definedName>
    <definedName name="DRUCK49" localSheetId="19">#REF!</definedName>
    <definedName name="DRUCK49">#REF!</definedName>
    <definedName name="DRUCK50" localSheetId="21">#REF!</definedName>
    <definedName name="DRUCK50" localSheetId="20">#REF!</definedName>
    <definedName name="DRUCK50" localSheetId="19">#REF!</definedName>
    <definedName name="DRUCK50">#REF!</definedName>
    <definedName name="DRUCK51" localSheetId="21">#REF!</definedName>
    <definedName name="DRUCK51" localSheetId="20">#REF!</definedName>
    <definedName name="DRUCK51" localSheetId="19">#REF!</definedName>
    <definedName name="DRUCK51">#REF!</definedName>
    <definedName name="DRUCK52" localSheetId="21">#REF!</definedName>
    <definedName name="DRUCK52" localSheetId="20">#REF!</definedName>
    <definedName name="DRUCK52" localSheetId="19">#REF!</definedName>
    <definedName name="DRUCK52">#REF!</definedName>
    <definedName name="DRUCK53" localSheetId="21">#REF!</definedName>
    <definedName name="DRUCK53" localSheetId="20">#REF!</definedName>
    <definedName name="DRUCK53" localSheetId="19">#REF!</definedName>
    <definedName name="DRUCK53">#REF!</definedName>
    <definedName name="DRUCK54" localSheetId="21">#REF!</definedName>
    <definedName name="DRUCK54" localSheetId="20">#REF!</definedName>
    <definedName name="DRUCK54" localSheetId="19">#REF!</definedName>
    <definedName name="DRUCK54">#REF!</definedName>
    <definedName name="DRUCK61" localSheetId="21">#REF!</definedName>
    <definedName name="DRUCK61" localSheetId="20">#REF!</definedName>
    <definedName name="DRUCK61" localSheetId="19">#REF!</definedName>
    <definedName name="DRUCK61">#REF!</definedName>
    <definedName name="DRUCK62" localSheetId="21">#REF!</definedName>
    <definedName name="DRUCK62" localSheetId="20">#REF!</definedName>
    <definedName name="DRUCK62" localSheetId="19">#REF!</definedName>
    <definedName name="DRUCK62">#REF!</definedName>
    <definedName name="DRUCK63" localSheetId="21">#REF!</definedName>
    <definedName name="DRUCK63" localSheetId="20">#REF!</definedName>
    <definedName name="DRUCK63" localSheetId="19">#REF!</definedName>
    <definedName name="DRUCK63">#REF!</definedName>
    <definedName name="DRUCK64" localSheetId="21">#REF!</definedName>
    <definedName name="DRUCK64" localSheetId="20">#REF!</definedName>
    <definedName name="DRUCK64" localSheetId="19">#REF!</definedName>
    <definedName name="DRUCK64">#REF!</definedName>
    <definedName name="DRUFS01" localSheetId="1">#REF!</definedName>
    <definedName name="DRUFS01" localSheetId="8">#REF!</definedName>
    <definedName name="DRUFS01" localSheetId="21">#REF!</definedName>
    <definedName name="DRUFS01" localSheetId="20">#REF!</definedName>
    <definedName name="DRUFS01" localSheetId="19">#REF!</definedName>
    <definedName name="DRUFS01" localSheetId="15">#REF!</definedName>
    <definedName name="DRUFS01">#REF!</definedName>
    <definedName name="DRUFS02" localSheetId="21">#REF!</definedName>
    <definedName name="DRUFS02" localSheetId="20">#REF!</definedName>
    <definedName name="DRUFS02" localSheetId="19">#REF!</definedName>
    <definedName name="DRUFS02">#REF!</definedName>
    <definedName name="DRUFS03" localSheetId="21">#REF!</definedName>
    <definedName name="DRUFS03" localSheetId="20">#REF!</definedName>
    <definedName name="DRUFS03" localSheetId="19">#REF!</definedName>
    <definedName name="DRUFS03">#REF!</definedName>
    <definedName name="DRUFS04" localSheetId="21">#REF!</definedName>
    <definedName name="DRUFS04" localSheetId="20">#REF!</definedName>
    <definedName name="DRUFS04" localSheetId="19">#REF!</definedName>
    <definedName name="DRUFS04">#REF!</definedName>
    <definedName name="DRUFS05" localSheetId="21">#REF!</definedName>
    <definedName name="DRUFS05" localSheetId="20">#REF!</definedName>
    <definedName name="DRUFS05" localSheetId="19">#REF!</definedName>
    <definedName name="DRUFS05">#REF!</definedName>
    <definedName name="DRUFS06" localSheetId="21">#REF!</definedName>
    <definedName name="DRUFS06" localSheetId="20">#REF!</definedName>
    <definedName name="DRUFS06" localSheetId="19">#REF!</definedName>
    <definedName name="DRUFS06">#REF!</definedName>
    <definedName name="DRUHI01" localSheetId="21">#REF!</definedName>
    <definedName name="DRUHI01" localSheetId="20">#REF!</definedName>
    <definedName name="DRUHI01" localSheetId="19">#REF!</definedName>
    <definedName name="DRUHI01">#REF!</definedName>
    <definedName name="DRUHI02" localSheetId="21">#REF!</definedName>
    <definedName name="DRUHI02" localSheetId="20">#REF!</definedName>
    <definedName name="DRUHI02" localSheetId="19">#REF!</definedName>
    <definedName name="DRUHI02">#REF!</definedName>
    <definedName name="DRUHI03" localSheetId="21">#REF!</definedName>
    <definedName name="DRUHI03" localSheetId="20">#REF!</definedName>
    <definedName name="DRUHI03" localSheetId="19">#REF!</definedName>
    <definedName name="DRUHI03">#REF!</definedName>
    <definedName name="DRUHI04" localSheetId="21">#REF!</definedName>
    <definedName name="DRUHI04" localSheetId="20">#REF!</definedName>
    <definedName name="DRUHI04" localSheetId="19">#REF!</definedName>
    <definedName name="DRUHI04">#REF!</definedName>
    <definedName name="DRUHI05" localSheetId="21">#REF!</definedName>
    <definedName name="DRUHI05" localSheetId="20">#REF!</definedName>
    <definedName name="DRUHI05" localSheetId="19">#REF!</definedName>
    <definedName name="DRUHI05">#REF!</definedName>
    <definedName name="DRUHI06" localSheetId="21">#REF!</definedName>
    <definedName name="DRUHI06" localSheetId="20">#REF!</definedName>
    <definedName name="DRUHI06" localSheetId="19">#REF!</definedName>
    <definedName name="DRUHI06">#REF!</definedName>
    <definedName name="DRUHI07" localSheetId="21">#REF!</definedName>
    <definedName name="DRUHI07" localSheetId="20">#REF!</definedName>
    <definedName name="DRUHI07" localSheetId="19">#REF!</definedName>
    <definedName name="DRUHI07">#REF!</definedName>
    <definedName name="dsvvav" localSheetId="21">#REF!</definedName>
    <definedName name="dsvvav" localSheetId="20">#REF!</definedName>
    <definedName name="dsvvav" localSheetId="19">#REF!</definedName>
    <definedName name="dsvvav">#REF!</definedName>
    <definedName name="eee" localSheetId="21">#REF!</definedName>
    <definedName name="eee" localSheetId="20">#REF!</definedName>
    <definedName name="eee" localSheetId="19">#REF!</definedName>
    <definedName name="eee">#REF!</definedName>
    <definedName name="eeee" localSheetId="21">#REF!</definedName>
    <definedName name="eeee" localSheetId="20">#REF!</definedName>
    <definedName name="eeee" localSheetId="19">#REF!</definedName>
    <definedName name="eeee">#REF!</definedName>
    <definedName name="eeeee" localSheetId="21">#REF!</definedName>
    <definedName name="eeeee" localSheetId="20">#REF!</definedName>
    <definedName name="eeeee" localSheetId="19">#REF!</definedName>
    <definedName name="eeeee">#REF!</definedName>
    <definedName name="eeeeee" localSheetId="21">#REF!</definedName>
    <definedName name="eeeeee" localSheetId="20">#REF!</definedName>
    <definedName name="eeeeee" localSheetId="19">#REF!</definedName>
    <definedName name="eeeeee">#REF!</definedName>
    <definedName name="eeeeeeee" localSheetId="21">#REF!</definedName>
    <definedName name="eeeeeeee" localSheetId="20">#REF!</definedName>
    <definedName name="eeeeeeee" localSheetId="19">#REF!</definedName>
    <definedName name="eeeeeeee">#REF!</definedName>
    <definedName name="eeeeeeeeee" localSheetId="21">#REF!</definedName>
    <definedName name="eeeeeeeeee" localSheetId="20">#REF!</definedName>
    <definedName name="eeeeeeeeee" localSheetId="19">#REF!</definedName>
    <definedName name="eeeeeeeeee">#REF!</definedName>
    <definedName name="eeererer" localSheetId="21">#REF!</definedName>
    <definedName name="eeererer" localSheetId="20">#REF!</definedName>
    <definedName name="eeererer" localSheetId="19">#REF!</definedName>
    <definedName name="eeererer">#REF!</definedName>
    <definedName name="eettte" localSheetId="21">#REF!</definedName>
    <definedName name="eettte" localSheetId="20">#REF!</definedName>
    <definedName name="eettte" localSheetId="19">#REF!</definedName>
    <definedName name="eettte">#REF!</definedName>
    <definedName name="efef" localSheetId="21">#REF!</definedName>
    <definedName name="efef" localSheetId="20">#REF!</definedName>
    <definedName name="efef" localSheetId="19">#REF!</definedName>
    <definedName name="efef">#REF!</definedName>
    <definedName name="egegg" localSheetId="21">#REF!</definedName>
    <definedName name="egegg" localSheetId="20">#REF!</definedName>
    <definedName name="egegg" localSheetId="19">#REF!</definedName>
    <definedName name="egegg">#REF!</definedName>
    <definedName name="ejjjj" localSheetId="21">#REF!</definedName>
    <definedName name="ejjjj" localSheetId="20">#REF!</definedName>
    <definedName name="ejjjj" localSheetId="19">#REF!</definedName>
    <definedName name="ejjjj">#REF!</definedName>
    <definedName name="ER" localSheetId="1" hidden="1">#REF!</definedName>
    <definedName name="ER" localSheetId="8" hidden="1">#REF!</definedName>
    <definedName name="ER" localSheetId="21" hidden="1">#REF!</definedName>
    <definedName name="ER" localSheetId="20" hidden="1">#REF!</definedName>
    <definedName name="ER" localSheetId="19" hidden="1">#REF!</definedName>
    <definedName name="ER" localSheetId="15" hidden="1">#REF!</definedName>
    <definedName name="ER" hidden="1">#REF!</definedName>
    <definedName name="ererkk" localSheetId="21">#REF!</definedName>
    <definedName name="ererkk" localSheetId="20">#REF!</definedName>
    <definedName name="ererkk" localSheetId="19">#REF!</definedName>
    <definedName name="ererkk">#REF!</definedName>
    <definedName name="essen" localSheetId="21">#REF!</definedName>
    <definedName name="essen" localSheetId="20">#REF!</definedName>
    <definedName name="essen" localSheetId="19">#REF!</definedName>
    <definedName name="essen">#REF!</definedName>
    <definedName name="f" localSheetId="21">#REF!</definedName>
    <definedName name="f" localSheetId="20">#REF!</definedName>
    <definedName name="f" localSheetId="19">#REF!</definedName>
    <definedName name="f">#REF!</definedName>
    <definedName name="FA_Insg" localSheetId="21">#REF!</definedName>
    <definedName name="FA_Insg" localSheetId="20">#REF!</definedName>
    <definedName name="FA_Insg" localSheetId="19">#REF!</definedName>
    <definedName name="FA_Insg">#REF!</definedName>
    <definedName name="FA_Schlüssel" localSheetId="21">#REF!</definedName>
    <definedName name="FA_Schlüssel" localSheetId="20">#REF!</definedName>
    <definedName name="FA_Schlüssel" localSheetId="19">#REF!</definedName>
    <definedName name="FA_Schlüssel">#REF!</definedName>
    <definedName name="FA_Weibl" localSheetId="21">#REF!</definedName>
    <definedName name="FA_Weibl" localSheetId="20">#REF!</definedName>
    <definedName name="FA_Weibl" localSheetId="19">#REF!</definedName>
    <definedName name="FA_Weibl">#REF!</definedName>
    <definedName name="Fachhochschulreife" localSheetId="1">#REF!</definedName>
    <definedName name="Fachhochschulreife" localSheetId="8">#REF!</definedName>
    <definedName name="Fachhochschulreife" localSheetId="15">#REF!</definedName>
    <definedName name="Fachhochschulreife">#REF!</definedName>
    <definedName name="FACHSCHULE" localSheetId="1">#REF!</definedName>
    <definedName name="FACHSCHULE" localSheetId="8">#REF!</definedName>
    <definedName name="FACHSCHULE" localSheetId="15">#REF!</definedName>
    <definedName name="FACHSCHULE">#REF!</definedName>
    <definedName name="FACHSCHULE_DDR" localSheetId="1">#REF!</definedName>
    <definedName name="FACHSCHULE_DDR" localSheetId="8">#REF!</definedName>
    <definedName name="FACHSCHULE_DDR" localSheetId="15">#REF!</definedName>
    <definedName name="FACHSCHULE_DDR">#REF!</definedName>
    <definedName name="fbbbbbb" localSheetId="21">#REF!</definedName>
    <definedName name="fbbbbbb" localSheetId="20">#REF!</definedName>
    <definedName name="fbbbbbb" localSheetId="19">#REF!</definedName>
    <definedName name="fbbbbbb">#REF!</definedName>
    <definedName name="fbgvsgf" localSheetId="21">#REF!</definedName>
    <definedName name="fbgvsgf" localSheetId="20">#REF!</definedName>
    <definedName name="fbgvsgf" localSheetId="19">#REF!</definedName>
    <definedName name="fbgvsgf">#REF!</definedName>
    <definedName name="fefe" localSheetId="21">#REF!</definedName>
    <definedName name="fefe" localSheetId="20">#REF!</definedName>
    <definedName name="fefe" localSheetId="19">#REF!</definedName>
    <definedName name="fefe">#REF!</definedName>
    <definedName name="ff" localSheetId="1" hidden="1">#REF!</definedName>
    <definedName name="ff" localSheetId="8" hidden="1">#REF!</definedName>
    <definedName name="ff" localSheetId="21" hidden="1">#REF!</definedName>
    <definedName name="ff" localSheetId="20" hidden="1">#REF!</definedName>
    <definedName name="ff" localSheetId="19" hidden="1">#REF!</definedName>
    <definedName name="ff" localSheetId="15" hidden="1">#REF!</definedName>
    <definedName name="ff" hidden="1">#REF!</definedName>
    <definedName name="fff" localSheetId="21">#REF!</definedName>
    <definedName name="fff" localSheetId="20">#REF!</definedName>
    <definedName name="fff" localSheetId="19">#REF!</definedName>
    <definedName name="fff">#REF!</definedName>
    <definedName name="ffffffffffffffff" localSheetId="21">#REF!</definedName>
    <definedName name="ffffffffffffffff" localSheetId="20">#REF!</definedName>
    <definedName name="ffffffffffffffff" localSheetId="19">#REF!</definedName>
    <definedName name="ffffffffffffffff">#REF!</definedName>
    <definedName name="fgdgrtet" localSheetId="21">#REF!</definedName>
    <definedName name="fgdgrtet" localSheetId="20">#REF!</definedName>
    <definedName name="fgdgrtet" localSheetId="19">#REF!</definedName>
    <definedName name="fgdgrtet">#REF!</definedName>
    <definedName name="fgfg" localSheetId="21">#REF!</definedName>
    <definedName name="fgfg" localSheetId="20">#REF!</definedName>
    <definedName name="fgfg" localSheetId="19">#REF!</definedName>
    <definedName name="fgfg">#REF!</definedName>
    <definedName name="FH" localSheetId="1">#REF!</definedName>
    <definedName name="FH" localSheetId="8">#REF!</definedName>
    <definedName name="FH" localSheetId="15">#REF!</definedName>
    <definedName name="FH">#REF!</definedName>
    <definedName name="fhethehet" localSheetId="21">#REF!</definedName>
    <definedName name="fhethehet" localSheetId="20">#REF!</definedName>
    <definedName name="fhethehet" localSheetId="19">#REF!</definedName>
    <definedName name="fhethehet">#REF!</definedName>
    <definedName name="Field_ISCED" localSheetId="1">#REF!</definedName>
    <definedName name="Field_ISCED" localSheetId="8">#REF!</definedName>
    <definedName name="Field_ISCED" localSheetId="15">#REF!</definedName>
    <definedName name="Field_ISCED">#REF!</definedName>
    <definedName name="Fields" localSheetId="1">#REF!</definedName>
    <definedName name="Fields" localSheetId="8">#REF!</definedName>
    <definedName name="Fields" localSheetId="15">#REF!</definedName>
    <definedName name="Fields">#REF!</definedName>
    <definedName name="Fields_II" localSheetId="1">#REF!</definedName>
    <definedName name="Fields_II" localSheetId="8">#REF!</definedName>
    <definedName name="Fields_II" localSheetId="15">#REF!</definedName>
    <definedName name="Fields_II">#REF!</definedName>
    <definedName name="FS_Daten_Insg" localSheetId="21">#REF!</definedName>
    <definedName name="FS_Daten_Insg" localSheetId="20">#REF!</definedName>
    <definedName name="FS_Daten_Insg" localSheetId="19">#REF!</definedName>
    <definedName name="FS_Daten_Insg">#REF!</definedName>
    <definedName name="FS_Daten_Weibl" localSheetId="21">#REF!</definedName>
    <definedName name="FS_Daten_Weibl" localSheetId="20">#REF!</definedName>
    <definedName name="FS_Daten_Weibl" localSheetId="19">#REF!</definedName>
    <definedName name="FS_Daten_Weibl">#REF!</definedName>
    <definedName name="FS_Key" localSheetId="21">#REF!</definedName>
    <definedName name="FS_Key" localSheetId="20">#REF!</definedName>
    <definedName name="FS_Key" localSheetId="19">#REF!</definedName>
    <definedName name="FS_Key">#REF!</definedName>
    <definedName name="g" localSheetId="21">#REF!</definedName>
    <definedName name="g" localSheetId="20">#REF!</definedName>
    <definedName name="g" localSheetId="19">#REF!</definedName>
    <definedName name="g">#REF!</definedName>
    <definedName name="gafaf" localSheetId="21">#REF!</definedName>
    <definedName name="gafaf" localSheetId="20">#REF!</definedName>
    <definedName name="gafaf" localSheetId="19">#REF!</definedName>
    <definedName name="gafaf">#REF!</definedName>
    <definedName name="gege" localSheetId="21">#REF!</definedName>
    <definedName name="gege" localSheetId="20">#REF!</definedName>
    <definedName name="gege" localSheetId="19">#REF!</definedName>
    <definedName name="gege">#REF!</definedName>
    <definedName name="gfgfdgd" localSheetId="21">#REF!</definedName>
    <definedName name="gfgfdgd" localSheetId="20">#REF!</definedName>
    <definedName name="gfgfdgd" localSheetId="19">#REF!</definedName>
    <definedName name="gfgfdgd">#REF!</definedName>
    <definedName name="ggggg" localSheetId="21">#REF!</definedName>
    <definedName name="ggggg" localSheetId="20">#REF!</definedName>
    <definedName name="ggggg" localSheetId="19">#REF!</definedName>
    <definedName name="ggggg">#REF!</definedName>
    <definedName name="gggggggg" localSheetId="21">#REF!</definedName>
    <definedName name="gggggggg" localSheetId="20">#REF!</definedName>
    <definedName name="gggggggg" localSheetId="19">#REF!</definedName>
    <definedName name="gggggggg">#REF!</definedName>
    <definedName name="gggggggggggg" localSheetId="21">#REF!</definedName>
    <definedName name="gggggggggggg" localSheetId="20">#REF!</definedName>
    <definedName name="gggggggggggg" localSheetId="19">#REF!</definedName>
    <definedName name="gggggggggggg">#REF!</definedName>
    <definedName name="gggggggggggggggg" localSheetId="21">#REF!</definedName>
    <definedName name="gggggggggggggggg" localSheetId="20">#REF!</definedName>
    <definedName name="gggggggggggggggg" localSheetId="19">#REF!</definedName>
    <definedName name="gggggggggggggggg">#REF!</definedName>
    <definedName name="ghkue" localSheetId="21">#REF!</definedName>
    <definedName name="ghkue" localSheetId="20">#REF!</definedName>
    <definedName name="ghkue" localSheetId="19">#REF!</definedName>
    <definedName name="ghkue">#REF!</definedName>
    <definedName name="grgr" localSheetId="21">#REF!</definedName>
    <definedName name="grgr" localSheetId="20">#REF!</definedName>
    <definedName name="grgr" localSheetId="19">#REF!</definedName>
    <definedName name="grgr">#REF!</definedName>
    <definedName name="grgrgr" localSheetId="21">#REF!</definedName>
    <definedName name="grgrgr" localSheetId="20">#REF!</definedName>
    <definedName name="grgrgr" localSheetId="19">#REF!</definedName>
    <definedName name="grgrgr">#REF!</definedName>
    <definedName name="h" localSheetId="21">#REF!</definedName>
    <definedName name="h" localSheetId="20">#REF!</definedName>
    <definedName name="h" localSheetId="19">#REF!</definedName>
    <definedName name="h">#REF!</definedName>
    <definedName name="Halbjahr" localSheetId="21">#REF!</definedName>
    <definedName name="Halbjahr" localSheetId="20">#REF!</definedName>
    <definedName name="Halbjahr" localSheetId="19">#REF!</definedName>
    <definedName name="Halbjahr">#REF!</definedName>
    <definedName name="Halbjahr1b" localSheetId="21">#REF!</definedName>
    <definedName name="Halbjahr1b" localSheetId="20">#REF!</definedName>
    <definedName name="Halbjahr1b" localSheetId="19">#REF!</definedName>
    <definedName name="Halbjahr1b">#REF!</definedName>
    <definedName name="hh" localSheetId="21">#REF!</definedName>
    <definedName name="hh" localSheetId="20">#REF!</definedName>
    <definedName name="hh" localSheetId="19">#REF!</definedName>
    <definedName name="hh">#REF!</definedName>
    <definedName name="hhz" localSheetId="21">#REF!</definedName>
    <definedName name="hhz" localSheetId="20">#REF!</definedName>
    <definedName name="hhz" localSheetId="19">#REF!</definedName>
    <definedName name="hhz">#REF!</definedName>
    <definedName name="hjhj" localSheetId="21">#REF!</definedName>
    <definedName name="hjhj" localSheetId="20">#REF!</definedName>
    <definedName name="hjhj" localSheetId="19">#REF!</definedName>
    <definedName name="hjhj">#REF!</definedName>
    <definedName name="hmmtm" localSheetId="21">#REF!</definedName>
    <definedName name="hmmtm" localSheetId="20">#REF!</definedName>
    <definedName name="hmmtm" localSheetId="19">#REF!</definedName>
    <definedName name="hmmtm">#REF!</definedName>
    <definedName name="Hochschulreife" localSheetId="1">#REF!</definedName>
    <definedName name="Hochschulreife" localSheetId="8">#REF!</definedName>
    <definedName name="Hochschulreife" localSheetId="15">#REF!</definedName>
    <definedName name="Hochschulreife">#REF!</definedName>
    <definedName name="HS_Abschluss" localSheetId="21">#REF!</definedName>
    <definedName name="HS_Abschluss" localSheetId="20">#REF!</definedName>
    <definedName name="HS_Abschluss" localSheetId="19">#REF!</definedName>
    <definedName name="HS_Abschluss">#REF!</definedName>
    <definedName name="ii" localSheetId="21">#REF!</definedName>
    <definedName name="ii" localSheetId="20">#REF!</definedName>
    <definedName name="ii" localSheetId="19">#REF!</definedName>
    <definedName name="ii">#REF!</definedName>
    <definedName name="ISBN" localSheetId="1" hidden="1">#REF!</definedName>
    <definedName name="ISBN" localSheetId="8" hidden="1">#REF!</definedName>
    <definedName name="ISBN" localSheetId="21" hidden="1">#REF!</definedName>
    <definedName name="ISBN" localSheetId="20" hidden="1">#REF!</definedName>
    <definedName name="ISBN" localSheetId="19" hidden="1">#REF!</definedName>
    <definedName name="ISBN" localSheetId="15" hidden="1">#REF!</definedName>
    <definedName name="ISBN" hidden="1">#REF!</definedName>
    <definedName name="isced_dual" localSheetId="21">#REF!</definedName>
    <definedName name="isced_dual" localSheetId="20">#REF!</definedName>
    <definedName name="isced_dual" localSheetId="19">#REF!</definedName>
    <definedName name="isced_dual">#REF!</definedName>
    <definedName name="isced_dual_w" localSheetId="21">#REF!</definedName>
    <definedName name="isced_dual_w" localSheetId="20">#REF!</definedName>
    <definedName name="isced_dual_w" localSheetId="19">#REF!</definedName>
    <definedName name="isced_dual_w">#REF!</definedName>
    <definedName name="iuziz" localSheetId="21">#REF!</definedName>
    <definedName name="iuziz" localSheetId="20">#REF!</definedName>
    <definedName name="iuziz" localSheetId="19">#REF!</definedName>
    <definedName name="iuziz">#REF!</definedName>
    <definedName name="Jahr" localSheetId="21">#REF!</definedName>
    <definedName name="Jahr" localSheetId="20">#REF!</definedName>
    <definedName name="Jahr" localSheetId="19">#REF!</definedName>
    <definedName name="Jahr">#REF!</definedName>
    <definedName name="Jahr1b" localSheetId="21">#REF!</definedName>
    <definedName name="Jahr1b" localSheetId="20">#REF!</definedName>
    <definedName name="Jahr1b" localSheetId="19">#REF!</definedName>
    <definedName name="Jahr1b">#REF!</definedName>
    <definedName name="jbbbbbbbbbbbbbb" localSheetId="21">#REF!</definedName>
    <definedName name="jbbbbbbbbbbbbbb" localSheetId="20">#REF!</definedName>
    <definedName name="jbbbbbbbbbbbbbb" localSheetId="19">#REF!</definedName>
    <definedName name="jbbbbbbbbbbbbbb">#REF!</definedName>
    <definedName name="jj" localSheetId="21">#REF!</definedName>
    <definedName name="jj" localSheetId="20">#REF!</definedName>
    <definedName name="jj" localSheetId="19">#REF!</definedName>
    <definedName name="jj">#REF!</definedName>
    <definedName name="jjjjjjjj" localSheetId="21">#REF!</definedName>
    <definedName name="jjjjjjjj" localSheetId="20">#REF!</definedName>
    <definedName name="jjjjjjjj" localSheetId="19">#REF!</definedName>
    <definedName name="jjjjjjjj">#REF!</definedName>
    <definedName name="jjjjjjjjjjd" localSheetId="21">#REF!</definedName>
    <definedName name="jjjjjjjjjjd" localSheetId="20">#REF!</definedName>
    <definedName name="jjjjjjjjjjd" localSheetId="19">#REF!</definedName>
    <definedName name="jjjjjjjjjjd">#REF!</definedName>
    <definedName name="joiejoigjreg" localSheetId="21">#REF!</definedName>
    <definedName name="joiejoigjreg" localSheetId="20">#REF!</definedName>
    <definedName name="joiejoigjreg" localSheetId="19">#REF!</definedName>
    <definedName name="joiejoigjreg">#REF!</definedName>
    <definedName name="k" localSheetId="21">#REF!</definedName>
    <definedName name="k" localSheetId="20">#REF!</definedName>
    <definedName name="k" localSheetId="19">#REF!</definedName>
    <definedName name="k">#REF!</definedName>
    <definedName name="Key_3_Schule" localSheetId="21">#REF!</definedName>
    <definedName name="Key_3_Schule" localSheetId="20">#REF!</definedName>
    <definedName name="Key_3_Schule" localSheetId="19">#REF!</definedName>
    <definedName name="Key_3_Schule">#REF!</definedName>
    <definedName name="Key_4_Schule" localSheetId="21">#REF!</definedName>
    <definedName name="Key_4_Schule" localSheetId="20">#REF!</definedName>
    <definedName name="Key_4_Schule" localSheetId="19">#REF!</definedName>
    <definedName name="Key_4_Schule">#REF!</definedName>
    <definedName name="Key_5_Schule" localSheetId="21">#REF!</definedName>
    <definedName name="Key_5_Schule" localSheetId="20">#REF!</definedName>
    <definedName name="Key_5_Schule" localSheetId="19">#REF!</definedName>
    <definedName name="Key_5_Schule">#REF!</definedName>
    <definedName name="Key_5er" localSheetId="1">#REF!</definedName>
    <definedName name="Key_5er" localSheetId="8">#REF!</definedName>
    <definedName name="Key_5er" localSheetId="15">#REF!</definedName>
    <definedName name="Key_5er">#REF!</definedName>
    <definedName name="Key_6_Schule" localSheetId="21">#REF!</definedName>
    <definedName name="Key_6_Schule" localSheetId="20">#REF!</definedName>
    <definedName name="Key_6_Schule" localSheetId="19">#REF!</definedName>
    <definedName name="Key_6_Schule">#REF!</definedName>
    <definedName name="key_fach_ges" localSheetId="1">#REF!</definedName>
    <definedName name="key_fach_ges" localSheetId="8">#REF!</definedName>
    <definedName name="key_fach_ges" localSheetId="15">#REF!</definedName>
    <definedName name="key_fach_ges">#REF!</definedName>
    <definedName name="Key_Privat" localSheetId="21">#REF!</definedName>
    <definedName name="Key_Privat" localSheetId="20">#REF!</definedName>
    <definedName name="Key_Privat" localSheetId="19">#REF!</definedName>
    <definedName name="Key_Privat">#REF!</definedName>
    <definedName name="kkk" localSheetId="21">#REF!</definedName>
    <definedName name="kkk" localSheetId="20">#REF!</definedName>
    <definedName name="kkk" localSheetId="19">#REF!</definedName>
    <definedName name="kkk">#REF!</definedName>
    <definedName name="kkkk" localSheetId="21">#REF!</definedName>
    <definedName name="kkkk" localSheetId="20">#REF!</definedName>
    <definedName name="kkkk" localSheetId="19">#REF!</definedName>
    <definedName name="kkkk">#REF!</definedName>
    <definedName name="kkkkkkke" localSheetId="21">#REF!</definedName>
    <definedName name="kkkkkkke" localSheetId="20">#REF!</definedName>
    <definedName name="kkkkkkke" localSheetId="19">#REF!</definedName>
    <definedName name="kkkkkkke">#REF!</definedName>
    <definedName name="kkkkkkkkkkkk" localSheetId="21">#REF!</definedName>
    <definedName name="kkkkkkkkkkkk" localSheetId="20">#REF!</definedName>
    <definedName name="kkkkkkkkkkkk" localSheetId="19">#REF!</definedName>
    <definedName name="kkkkkkkkkkkk">#REF!</definedName>
    <definedName name="kkkkkkkkkkkkko" localSheetId="21">#REF!</definedName>
    <definedName name="kkkkkkkkkkkkko" localSheetId="20">#REF!</definedName>
    <definedName name="kkkkkkkkkkkkko" localSheetId="19">#REF!</definedName>
    <definedName name="kkkkkkkkkkkkko">#REF!</definedName>
    <definedName name="kkkr" localSheetId="21">#REF!</definedName>
    <definedName name="kkkr" localSheetId="20">#REF!</definedName>
    <definedName name="kkkr" localSheetId="19">#REF!</definedName>
    <definedName name="kkkr">#REF!</definedName>
    <definedName name="Laender" localSheetId="21">#REF!</definedName>
    <definedName name="Laender" localSheetId="20">#REF!</definedName>
    <definedName name="Laender" localSheetId="19">#REF!</definedName>
    <definedName name="Laender">#REF!</definedName>
    <definedName name="LEERE" localSheetId="1">#REF!</definedName>
    <definedName name="LEERE" localSheetId="8">#REF!</definedName>
    <definedName name="LEERE" localSheetId="15">#REF!</definedName>
    <definedName name="LEERE">#REF!</definedName>
    <definedName name="Liste" localSheetId="21">#REF!</definedName>
    <definedName name="Liste" localSheetId="20">#REF!</definedName>
    <definedName name="Liste" localSheetId="19">#REF!</definedName>
    <definedName name="Liste">#REF!</definedName>
    <definedName name="Liste_Schulen" localSheetId="21">#REF!</definedName>
    <definedName name="Liste_Schulen" localSheetId="20">#REF!</definedName>
    <definedName name="Liste_Schulen" localSheetId="19">#REF!</definedName>
    <definedName name="Liste_Schulen">#REF!</definedName>
    <definedName name="llllöll" localSheetId="21">#REF!</definedName>
    <definedName name="llllöll" localSheetId="20">#REF!</definedName>
    <definedName name="llllöll" localSheetId="19">#REF!</definedName>
    <definedName name="llllöll">#REF!</definedName>
    <definedName name="MAKROER1" localSheetId="21">#REF!</definedName>
    <definedName name="MAKROER1" localSheetId="20">#REF!</definedName>
    <definedName name="MAKROER1" localSheetId="19">#REF!</definedName>
    <definedName name="MAKROER1">#REF!</definedName>
    <definedName name="MAKROER2" localSheetId="21">#REF!</definedName>
    <definedName name="MAKROER2" localSheetId="20">#REF!</definedName>
    <definedName name="MAKROER2" localSheetId="19">#REF!</definedName>
    <definedName name="MAKROER2">#REF!</definedName>
    <definedName name="MD_Insg" localSheetId="21">#REF!</definedName>
    <definedName name="MD_Insg" localSheetId="20">#REF!</definedName>
    <definedName name="MD_Insg" localSheetId="19">#REF!</definedName>
    <definedName name="MD_Insg">#REF!</definedName>
    <definedName name="MD_Key" localSheetId="21">#REF!</definedName>
    <definedName name="MD_Key" localSheetId="20">#REF!</definedName>
    <definedName name="MD_Key" localSheetId="19">#REF!</definedName>
    <definedName name="MD_Key">#REF!</definedName>
    <definedName name="MD_Weibl" localSheetId="21">#REF!</definedName>
    <definedName name="MD_Weibl" localSheetId="20">#REF!</definedName>
    <definedName name="MD_Weibl" localSheetId="19">#REF!</definedName>
    <definedName name="MD_Weibl">#REF!</definedName>
    <definedName name="mgjrzjrtj" localSheetId="21">#REF!</definedName>
    <definedName name="mgjrzjrtj" localSheetId="20">#REF!</definedName>
    <definedName name="mgjrzjrtj" localSheetId="19">#REF!</definedName>
    <definedName name="mgjrzjrtj">#REF!</definedName>
    <definedName name="mmmh" localSheetId="21">#REF!</definedName>
    <definedName name="mmmh" localSheetId="20">#REF!</definedName>
    <definedName name="mmmh" localSheetId="19">#REF!</definedName>
    <definedName name="mmmh">#REF!</definedName>
    <definedName name="NochInSchule" localSheetId="1">#REF!</definedName>
    <definedName name="NochInSchule" localSheetId="8">#REF!</definedName>
    <definedName name="NochInSchule" localSheetId="15">#REF!</definedName>
    <definedName name="NochInSchule">#REF!</definedName>
    <definedName name="NW" localSheetId="1">#REF!</definedName>
    <definedName name="NW" localSheetId="8">#REF!</definedName>
    <definedName name="NW" localSheetId="15">#REF!</definedName>
    <definedName name="NW">#REF!</definedName>
    <definedName name="öioöioö" localSheetId="21">#REF!</definedName>
    <definedName name="öioöioö" localSheetId="20">#REF!</definedName>
    <definedName name="öioöioö" localSheetId="19">#REF!</definedName>
    <definedName name="öioöioö">#REF!</definedName>
    <definedName name="öoiöioöoi" localSheetId="21">#REF!</definedName>
    <definedName name="öoiöioöoi" localSheetId="20">#REF!</definedName>
    <definedName name="öoiöioöoi" localSheetId="19">#REF!</definedName>
    <definedName name="öoiöioöoi">#REF!</definedName>
    <definedName name="ooooo" localSheetId="21">#REF!</definedName>
    <definedName name="ooooo" localSheetId="20">#REF!</definedName>
    <definedName name="ooooo" localSheetId="19">#REF!</definedName>
    <definedName name="ooooo">#REF!</definedName>
    <definedName name="POS" localSheetId="1">#REF!</definedName>
    <definedName name="POS" localSheetId="8">#REF!</definedName>
    <definedName name="POS" localSheetId="15">#REF!</definedName>
    <definedName name="POS">#REF!</definedName>
    <definedName name="PROMOTION" localSheetId="1">#REF!</definedName>
    <definedName name="PROMOTION" localSheetId="8">#REF!</definedName>
    <definedName name="PROMOTION" localSheetId="15">#REF!</definedName>
    <definedName name="PROMOTION">#REF!</definedName>
    <definedName name="PROT01VK" localSheetId="21">#REF!</definedName>
    <definedName name="PROT01VK" localSheetId="20">#REF!</definedName>
    <definedName name="PROT01VK" localSheetId="19">#REF!</definedName>
    <definedName name="PROT01VK">#REF!</definedName>
    <definedName name="qqq" localSheetId="21">#REF!</definedName>
    <definedName name="qqq" localSheetId="20">#REF!</definedName>
    <definedName name="qqq" localSheetId="19">#REF!</definedName>
    <definedName name="qqq">#REF!</definedName>
    <definedName name="qqqq" localSheetId="21">#REF!</definedName>
    <definedName name="qqqq" localSheetId="20">#REF!</definedName>
    <definedName name="qqqq" localSheetId="19">#REF!</definedName>
    <definedName name="qqqq">#REF!</definedName>
    <definedName name="qqqqq" localSheetId="21">#REF!</definedName>
    <definedName name="qqqqq" localSheetId="20">#REF!</definedName>
    <definedName name="qqqqq" localSheetId="19">#REF!</definedName>
    <definedName name="qqqqq">#REF!</definedName>
    <definedName name="qqqqqq" localSheetId="21">#REF!</definedName>
    <definedName name="qqqqqq" localSheetId="20">#REF!</definedName>
    <definedName name="qqqqqq" localSheetId="19">#REF!</definedName>
    <definedName name="qqqqqq">#REF!</definedName>
    <definedName name="qqqqqqqqqqq" localSheetId="21">#REF!</definedName>
    <definedName name="qqqqqqqqqqq" localSheetId="20">#REF!</definedName>
    <definedName name="qqqqqqqqqqq" localSheetId="19">#REF!</definedName>
    <definedName name="qqqqqqqqqqq">#REF!</definedName>
    <definedName name="qqqqqqqqqqqq" localSheetId="21">#REF!</definedName>
    <definedName name="qqqqqqqqqqqq" localSheetId="20">#REF!</definedName>
    <definedName name="qqqqqqqqqqqq" localSheetId="19">#REF!</definedName>
    <definedName name="qqqqqqqqqqqq">#REF!</definedName>
    <definedName name="qqqqqqqqqqqqqqqq" localSheetId="21">#REF!</definedName>
    <definedName name="qqqqqqqqqqqqqqqq" localSheetId="20">#REF!</definedName>
    <definedName name="qqqqqqqqqqqqqqqq" localSheetId="19">#REF!</definedName>
    <definedName name="qqqqqqqqqqqqqqqq">#REF!</definedName>
    <definedName name="qwdqdwqd" localSheetId="21">#REF!</definedName>
    <definedName name="qwdqdwqd" localSheetId="20">#REF!</definedName>
    <definedName name="qwdqdwqd" localSheetId="19">#REF!</definedName>
    <definedName name="qwdqdwqd">#REF!</definedName>
    <definedName name="qwfef" localSheetId="21">#REF!</definedName>
    <definedName name="qwfef" localSheetId="20">#REF!</definedName>
    <definedName name="qwfef" localSheetId="19">#REF!</definedName>
    <definedName name="qwfef">#REF!</definedName>
    <definedName name="qwfeqfe" localSheetId="21">#REF!</definedName>
    <definedName name="qwfeqfe" localSheetId="20">#REF!</definedName>
    <definedName name="qwfeqfe" localSheetId="19">#REF!</definedName>
    <definedName name="qwfeqfe">#REF!</definedName>
    <definedName name="Realschule" localSheetId="1">#REF!</definedName>
    <definedName name="Realschule" localSheetId="8">#REF!</definedName>
    <definedName name="Realschule" localSheetId="15">#REF!</definedName>
    <definedName name="Realschule">#REF!</definedName>
    <definedName name="revbsrgv" localSheetId="21">#REF!</definedName>
    <definedName name="revbsrgv" localSheetId="20">#REF!</definedName>
    <definedName name="revbsrgv" localSheetId="19">#REF!</definedName>
    <definedName name="revbsrgv">#REF!</definedName>
    <definedName name="rrrrrrrr" localSheetId="21">#REF!</definedName>
    <definedName name="rrrrrrrr" localSheetId="20">#REF!</definedName>
    <definedName name="rrrrrrrr" localSheetId="19">#REF!</definedName>
    <definedName name="rrrrrrrr">#REF!</definedName>
    <definedName name="Schulart" localSheetId="21">#REF!</definedName>
    <definedName name="Schulart" localSheetId="20">#REF!</definedName>
    <definedName name="Schulart" localSheetId="19">#REF!</definedName>
    <definedName name="Schulart">#REF!</definedName>
    <definedName name="Schulen" localSheetId="21">#REF!</definedName>
    <definedName name="Schulen" localSheetId="20">#REF!</definedName>
    <definedName name="Schulen" localSheetId="19">#REF!</definedName>
    <definedName name="Schulen">#REF!</definedName>
    <definedName name="Schulen_Insg" localSheetId="21">#REF!</definedName>
    <definedName name="Schulen_Insg" localSheetId="20">#REF!</definedName>
    <definedName name="Schulen_Insg" localSheetId="19">#REF!</definedName>
    <definedName name="Schulen_Insg">#REF!</definedName>
    <definedName name="Schulen_Männl" localSheetId="21">#REF!</definedName>
    <definedName name="Schulen_Männl" localSheetId="20">#REF!</definedName>
    <definedName name="Schulen_Männl" localSheetId="19">#REF!</definedName>
    <definedName name="Schulen_Männl">#REF!</definedName>
    <definedName name="Schulen_Weibl" localSheetId="21">#REF!</definedName>
    <definedName name="Schulen_Weibl" localSheetId="20">#REF!</definedName>
    <definedName name="Schulen_Weibl" localSheetId="19">#REF!</definedName>
    <definedName name="Schulen_Weibl">#REF!</definedName>
    <definedName name="sddk" localSheetId="21">#REF!</definedName>
    <definedName name="sddk" localSheetId="20">#REF!</definedName>
    <definedName name="sddk" localSheetId="19">#REF!</definedName>
    <definedName name="sddk">#REF!</definedName>
    <definedName name="SdG_Daten_Insg" localSheetId="21">#REF!</definedName>
    <definedName name="SdG_Daten_Insg" localSheetId="20">#REF!</definedName>
    <definedName name="SdG_Daten_Insg" localSheetId="19">#REF!</definedName>
    <definedName name="SdG_Daten_Insg">#REF!</definedName>
    <definedName name="SdG_Daten_Priv_Insg" localSheetId="21">#REF!</definedName>
    <definedName name="SdG_Daten_Priv_Insg" localSheetId="20">#REF!</definedName>
    <definedName name="SdG_Daten_Priv_Insg" localSheetId="19">#REF!</definedName>
    <definedName name="SdG_Daten_Priv_Insg">#REF!</definedName>
    <definedName name="SdG_Daten_Priv_Weibl" localSheetId="21">#REF!</definedName>
    <definedName name="SdG_Daten_Priv_Weibl" localSheetId="20">#REF!</definedName>
    <definedName name="SdG_Daten_Priv_Weibl" localSheetId="19">#REF!</definedName>
    <definedName name="SdG_Daten_Priv_Weibl">#REF!</definedName>
    <definedName name="SdG_Daten_Weibl" localSheetId="21">#REF!</definedName>
    <definedName name="SdG_Daten_Weibl" localSheetId="20">#REF!</definedName>
    <definedName name="SdG_Daten_Weibl" localSheetId="19">#REF!</definedName>
    <definedName name="SdG_Daten_Weibl">#REF!</definedName>
    <definedName name="SdG_Key_Dauer" localSheetId="21">#REF!</definedName>
    <definedName name="SdG_Key_Dauer" localSheetId="20">#REF!</definedName>
    <definedName name="SdG_Key_Dauer" localSheetId="19">#REF!</definedName>
    <definedName name="SdG_Key_Dauer">#REF!</definedName>
    <definedName name="SdG_Key_Field" localSheetId="21">#REF!</definedName>
    <definedName name="SdG_Key_Field" localSheetId="20">#REF!</definedName>
    <definedName name="SdG_Key_Field" localSheetId="19">#REF!</definedName>
    <definedName name="SdG_Key_Field">#REF!</definedName>
    <definedName name="ss" localSheetId="21">#REF!</definedName>
    <definedName name="ss" localSheetId="20">#REF!</definedName>
    <definedName name="ss" localSheetId="19">#REF!</definedName>
    <definedName name="ss">#REF!</definedName>
    <definedName name="ssss" localSheetId="21">#REF!</definedName>
    <definedName name="ssss" localSheetId="20">#REF!</definedName>
    <definedName name="ssss" localSheetId="19">#REF!</definedName>
    <definedName name="ssss">#REF!</definedName>
    <definedName name="sssss" localSheetId="21">#REF!</definedName>
    <definedName name="sssss" localSheetId="20">#REF!</definedName>
    <definedName name="sssss" localSheetId="19">#REF!</definedName>
    <definedName name="sssss">#REF!</definedName>
    <definedName name="ssssss" localSheetId="21">#REF!</definedName>
    <definedName name="ssssss" localSheetId="20">#REF!</definedName>
    <definedName name="ssssss" localSheetId="19">#REF!</definedName>
    <definedName name="ssssss">#REF!</definedName>
    <definedName name="test" localSheetId="21">#REF!</definedName>
    <definedName name="test" localSheetId="20">#REF!</definedName>
    <definedName name="test" localSheetId="19">#REF!</definedName>
    <definedName name="test">#REF!</definedName>
    <definedName name="test2" localSheetId="21">#REF!</definedName>
    <definedName name="test2" localSheetId="20">#REF!</definedName>
    <definedName name="test2" localSheetId="19">#REF!</definedName>
    <definedName name="test2">#REF!</definedName>
    <definedName name="thhteghzetht" localSheetId="21">#REF!</definedName>
    <definedName name="thhteghzetht" localSheetId="20">#REF!</definedName>
    <definedName name="thhteghzetht" localSheetId="19">#REF!</definedName>
    <definedName name="thhteghzetht">#REF!</definedName>
    <definedName name="trezez" localSheetId="21">#REF!</definedName>
    <definedName name="trezez" localSheetId="20">#REF!</definedName>
    <definedName name="trezez" localSheetId="19">#REF!</definedName>
    <definedName name="trezez">#REF!</definedName>
    <definedName name="trjr" localSheetId="21">#REF!</definedName>
    <definedName name="trjr" localSheetId="20">#REF!</definedName>
    <definedName name="trjr" localSheetId="19">#REF!</definedName>
    <definedName name="trjr">#REF!</definedName>
    <definedName name="tt" localSheetId="21">#REF!</definedName>
    <definedName name="tt" localSheetId="20">#REF!</definedName>
    <definedName name="tt" localSheetId="19">#REF!</definedName>
    <definedName name="tt">#REF!</definedName>
    <definedName name="ttttttttttt" localSheetId="21">#REF!</definedName>
    <definedName name="ttttttttttt" localSheetId="20">#REF!</definedName>
    <definedName name="ttttttttttt" localSheetId="19">#REF!</definedName>
    <definedName name="ttttttttttt">#REF!</definedName>
    <definedName name="tztz" localSheetId="21">#REF!</definedName>
    <definedName name="tztz" localSheetId="20">#REF!</definedName>
    <definedName name="tztz" localSheetId="19">#REF!</definedName>
    <definedName name="tztz">#REF!</definedName>
    <definedName name="uiuzi" localSheetId="21">#REF!</definedName>
    <definedName name="uiuzi" localSheetId="20">#REF!</definedName>
    <definedName name="uiuzi" localSheetId="19">#REF!</definedName>
    <definedName name="uiuzi">#REF!</definedName>
    <definedName name="ukukuk" localSheetId="21">#REF!</definedName>
    <definedName name="ukukuk" localSheetId="20">#REF!</definedName>
    <definedName name="ukukuk" localSheetId="19">#REF!</definedName>
    <definedName name="ukukuk">#REF!</definedName>
    <definedName name="UNI" localSheetId="1">#REF!</definedName>
    <definedName name="UNI" localSheetId="8">#REF!</definedName>
    <definedName name="UNI" localSheetId="15">#REF!</definedName>
    <definedName name="UNI">#REF!</definedName>
    <definedName name="uuuuuuuuuuuuuuuuuu" localSheetId="21">#REF!</definedName>
    <definedName name="uuuuuuuuuuuuuuuuuu" localSheetId="20">#REF!</definedName>
    <definedName name="uuuuuuuuuuuuuuuuuu" localSheetId="19">#REF!</definedName>
    <definedName name="uuuuuuuuuuuuuuuuuu">#REF!</definedName>
    <definedName name="uzkzuk" localSheetId="21">#REF!</definedName>
    <definedName name="uzkzuk" localSheetId="20">#REF!</definedName>
    <definedName name="uzkzuk" localSheetId="19">#REF!</definedName>
    <definedName name="uzkzuk">#REF!</definedName>
    <definedName name="vbbbbbbbbb" localSheetId="21">#REF!</definedName>
    <definedName name="vbbbbbbbbb" localSheetId="20">#REF!</definedName>
    <definedName name="vbbbbbbbbb" localSheetId="19">#REF!</definedName>
    <definedName name="vbbbbbbbbb">#REF!</definedName>
    <definedName name="VerwFH" localSheetId="1">#REF!</definedName>
    <definedName name="VerwFH" localSheetId="8">#REF!</definedName>
    <definedName name="VerwFH" localSheetId="15">#REF!</definedName>
    <definedName name="VerwFH">#REF!</definedName>
    <definedName name="VolksHauptschule" localSheetId="1">#REF!</definedName>
    <definedName name="VolksHauptschule" localSheetId="8">#REF!</definedName>
    <definedName name="VolksHauptschule" localSheetId="15">#REF!</definedName>
    <definedName name="VolksHauptschule">#REF!</definedName>
    <definedName name="vsdgsgs" localSheetId="21">#REF!</definedName>
    <definedName name="vsdgsgs" localSheetId="20">#REF!</definedName>
    <definedName name="vsdgsgs" localSheetId="19">#REF!</definedName>
    <definedName name="vsdgsgs">#REF!</definedName>
    <definedName name="vvvvvvvvvv" localSheetId="21">#REF!</definedName>
    <definedName name="vvvvvvvvvv" localSheetId="20">#REF!</definedName>
    <definedName name="vvvvvvvvvv" localSheetId="19">#REF!</definedName>
    <definedName name="vvvvvvvvvv">#REF!</definedName>
    <definedName name="we" localSheetId="21">#REF!</definedName>
    <definedName name="we" localSheetId="20">#REF!</definedName>
    <definedName name="we" localSheetId="19">#REF!</definedName>
    <definedName name="we">#REF!</definedName>
    <definedName name="wegwgw" localSheetId="21">#REF!</definedName>
    <definedName name="wegwgw" localSheetId="20">#REF!</definedName>
    <definedName name="wegwgw" localSheetId="19">#REF!</definedName>
    <definedName name="wegwgw">#REF!</definedName>
    <definedName name="werwerwr" localSheetId="21">#REF!</definedName>
    <definedName name="werwerwr" localSheetId="20">#REF!</definedName>
    <definedName name="werwerwr" localSheetId="19">#REF!</definedName>
    <definedName name="werwerwr">#REF!</definedName>
    <definedName name="wgwrgrw" localSheetId="21">#REF!</definedName>
    <definedName name="wgwrgrw" localSheetId="20">#REF!</definedName>
    <definedName name="wgwrgrw" localSheetId="19">#REF!</definedName>
    <definedName name="wgwrgrw">#REF!</definedName>
    <definedName name="wqwqw" localSheetId="21">#REF!</definedName>
    <definedName name="wqwqw" localSheetId="20">#REF!</definedName>
    <definedName name="wqwqw" localSheetId="19">#REF!</definedName>
    <definedName name="wqwqw">#REF!</definedName>
    <definedName name="wrqrq" localSheetId="21">#REF!</definedName>
    <definedName name="wrqrq" localSheetId="20">#REF!</definedName>
    <definedName name="wrqrq" localSheetId="19">#REF!</definedName>
    <definedName name="wrqrq">#REF!</definedName>
    <definedName name="ww" localSheetId="21">#REF!</definedName>
    <definedName name="ww" localSheetId="20">#REF!</definedName>
    <definedName name="ww" localSheetId="19">#REF!</definedName>
    <definedName name="ww">#REF!</definedName>
    <definedName name="www" localSheetId="21">#REF!</definedName>
    <definedName name="www" localSheetId="20">#REF!</definedName>
    <definedName name="www" localSheetId="19">#REF!</definedName>
    <definedName name="www">#REF!</definedName>
    <definedName name="wwwwwwwwww" localSheetId="21">#REF!</definedName>
    <definedName name="wwwwwwwwww" localSheetId="20">#REF!</definedName>
    <definedName name="wwwwwwwwww" localSheetId="19">#REF!</definedName>
    <definedName name="wwwwwwwwww">#REF!</definedName>
    <definedName name="wwwwwwwwwww" localSheetId="21">#REF!</definedName>
    <definedName name="wwwwwwwwwww" localSheetId="20">#REF!</definedName>
    <definedName name="wwwwwwwwwww" localSheetId="19">#REF!</definedName>
    <definedName name="wwwwwwwwwww">#REF!</definedName>
    <definedName name="wwwwwwwwwwww" localSheetId="21">#REF!</definedName>
    <definedName name="wwwwwwwwwwww" localSheetId="20">#REF!</definedName>
    <definedName name="wwwwwwwwwwww" localSheetId="19">#REF!</definedName>
    <definedName name="wwwwwwwwwwww">#REF!</definedName>
    <definedName name="wwwwwwwwwwwwww" localSheetId="21">#REF!</definedName>
    <definedName name="wwwwwwwwwwwwww" localSheetId="20">#REF!</definedName>
    <definedName name="wwwwwwwwwwwwww" localSheetId="19">#REF!</definedName>
    <definedName name="wwwwwwwwwwwwww">#REF!</definedName>
    <definedName name="ycyc" localSheetId="21">#REF!</definedName>
    <definedName name="ycyc" localSheetId="20">#REF!</definedName>
    <definedName name="ycyc" localSheetId="19">#REF!</definedName>
    <definedName name="ycyc">#REF!</definedName>
    <definedName name="ydsadsa" localSheetId="21">#REF!</definedName>
    <definedName name="ydsadsa" localSheetId="20">#REF!</definedName>
    <definedName name="ydsadsa" localSheetId="19">#REF!</definedName>
    <definedName name="ydsadsa">#REF!</definedName>
    <definedName name="zjztj" localSheetId="21">#REF!</definedName>
    <definedName name="zjztj" localSheetId="20">#REF!</definedName>
    <definedName name="zjztj" localSheetId="19">#REF!</definedName>
    <definedName name="zjztj">#REF!</definedName>
    <definedName name="zutzut" localSheetId="21">#REF!</definedName>
    <definedName name="zutzut" localSheetId="20">#REF!</definedName>
    <definedName name="zutzut" localSheetId="19">#REF!</definedName>
    <definedName name="zutzut">#REF!</definedName>
    <definedName name="zzz" localSheetId="21">#REF!</definedName>
    <definedName name="zzz" localSheetId="20">#REF!</definedName>
    <definedName name="zzz" localSheetId="19">#REF!</definedName>
    <definedName name="zzz">#REF!</definedName>
    <definedName name="zzzz" localSheetId="21">#REF!</definedName>
    <definedName name="zzzz" localSheetId="20">#REF!</definedName>
    <definedName name="zzzz" localSheetId="19">#REF!</definedName>
    <definedName name="zzzz">#REF!</definedName>
    <definedName name="zzzzzzzzzzzzzz" localSheetId="21">#REF!</definedName>
    <definedName name="zzzzzzzzzzzzzz" localSheetId="20">#REF!</definedName>
    <definedName name="zzzzzzzzzzzzzz" localSheetId="19">#REF!</definedName>
    <definedName name="zzzzzzzzzzzzz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0" i="19" l="1"/>
  <c r="F50" i="19"/>
  <c r="E50" i="19"/>
  <c r="D50" i="19"/>
  <c r="G49" i="19"/>
  <c r="F49" i="19"/>
  <c r="E49" i="19"/>
  <c r="D49" i="19"/>
  <c r="G48" i="19"/>
  <c r="F48" i="19"/>
  <c r="E48" i="19"/>
  <c r="D48" i="19"/>
  <c r="C47" i="19"/>
  <c r="I46" i="19"/>
  <c r="H46" i="19"/>
  <c r="C46" i="19"/>
  <c r="K46" i="19" s="1"/>
  <c r="C45" i="19"/>
  <c r="C44" i="19"/>
  <c r="C43" i="19"/>
  <c r="J43" i="19" s="1"/>
  <c r="I42" i="19"/>
  <c r="H42" i="19"/>
  <c r="C42" i="19"/>
  <c r="K42" i="19" s="1"/>
  <c r="J41" i="19"/>
  <c r="I41" i="19"/>
  <c r="H41" i="19"/>
  <c r="C41" i="19"/>
  <c r="K41" i="19" s="1"/>
  <c r="J40" i="19"/>
  <c r="C40" i="19"/>
  <c r="I40" i="19" s="1"/>
  <c r="C39" i="19"/>
  <c r="I38" i="19"/>
  <c r="H38" i="19"/>
  <c r="C38" i="19"/>
  <c r="K38" i="19" s="1"/>
  <c r="J37" i="19"/>
  <c r="I37" i="19"/>
  <c r="H37" i="19"/>
  <c r="C37" i="19"/>
  <c r="K37" i="19" s="1"/>
  <c r="J36" i="19"/>
  <c r="C36" i="19"/>
  <c r="I36" i="19" s="1"/>
  <c r="C35" i="19"/>
  <c r="J35" i="19" s="1"/>
  <c r="I34" i="19"/>
  <c r="H34" i="19"/>
  <c r="C34" i="19"/>
  <c r="K34" i="19" s="1"/>
  <c r="J33" i="19"/>
  <c r="I33" i="19"/>
  <c r="H33" i="19"/>
  <c r="C33" i="19"/>
  <c r="K33" i="19" s="1"/>
  <c r="J32" i="19"/>
  <c r="C32" i="19"/>
  <c r="C50" i="19" s="1"/>
  <c r="I50" i="19" s="1"/>
  <c r="G25" i="19"/>
  <c r="F25" i="19"/>
  <c r="E25" i="19"/>
  <c r="D25" i="19"/>
  <c r="G24" i="19"/>
  <c r="F24" i="19"/>
  <c r="E24" i="19"/>
  <c r="D24" i="19"/>
  <c r="H24" i="19" s="1"/>
  <c r="G23" i="19"/>
  <c r="F23" i="19"/>
  <c r="E23" i="19"/>
  <c r="D23" i="19"/>
  <c r="J22" i="19"/>
  <c r="C22" i="19"/>
  <c r="I22" i="19" s="1"/>
  <c r="C21" i="19"/>
  <c r="C24" i="19" s="1"/>
  <c r="C20" i="19"/>
  <c r="J19" i="19"/>
  <c r="I19" i="19"/>
  <c r="H19" i="19"/>
  <c r="C19" i="19"/>
  <c r="K19" i="19" s="1"/>
  <c r="J18" i="19"/>
  <c r="C18" i="19"/>
  <c r="I18" i="19" s="1"/>
  <c r="C17" i="19"/>
  <c r="J17" i="19" s="1"/>
  <c r="I16" i="19"/>
  <c r="H16" i="19"/>
  <c r="C16" i="19"/>
  <c r="K16" i="19" s="1"/>
  <c r="J15" i="19"/>
  <c r="I15" i="19"/>
  <c r="C15" i="19"/>
  <c r="H15" i="19" s="1"/>
  <c r="J14" i="19"/>
  <c r="C14" i="19"/>
  <c r="I14" i="19" s="1"/>
  <c r="C13" i="19"/>
  <c r="J13" i="19" s="1"/>
  <c r="I12" i="19"/>
  <c r="H12" i="19"/>
  <c r="C12" i="19"/>
  <c r="K12" i="19" s="1"/>
  <c r="J11" i="19"/>
  <c r="I11" i="19"/>
  <c r="C11" i="19"/>
  <c r="H11" i="19" s="1"/>
  <c r="J10" i="19"/>
  <c r="C10" i="19"/>
  <c r="I10" i="19" s="1"/>
  <c r="C9" i="19"/>
  <c r="J9" i="19" s="1"/>
  <c r="I8" i="19"/>
  <c r="H8" i="19"/>
  <c r="C8" i="19"/>
  <c r="K8" i="19" s="1"/>
  <c r="J7" i="19"/>
  <c r="I7" i="19"/>
  <c r="C7" i="19"/>
  <c r="H7" i="19" s="1"/>
  <c r="G50" i="18"/>
  <c r="K50" i="18" s="1"/>
  <c r="F50" i="18"/>
  <c r="E50" i="18"/>
  <c r="D50" i="18"/>
  <c r="G49" i="18"/>
  <c r="F49" i="18"/>
  <c r="E49" i="18"/>
  <c r="D49" i="18"/>
  <c r="G48" i="18"/>
  <c r="F48" i="18"/>
  <c r="E48" i="18"/>
  <c r="D48" i="18"/>
  <c r="C47" i="18"/>
  <c r="H46" i="18"/>
  <c r="C46" i="18"/>
  <c r="K46" i="18" s="1"/>
  <c r="I45" i="18"/>
  <c r="H45" i="18"/>
  <c r="C45" i="18"/>
  <c r="K45" i="18" s="1"/>
  <c r="J44" i="18"/>
  <c r="I44" i="18"/>
  <c r="H44" i="18"/>
  <c r="C44" i="18"/>
  <c r="K44" i="18" s="1"/>
  <c r="C43" i="18"/>
  <c r="J43" i="18" s="1"/>
  <c r="H42" i="18"/>
  <c r="C42" i="18"/>
  <c r="K42" i="18" s="1"/>
  <c r="I41" i="18"/>
  <c r="H41" i="18"/>
  <c r="C41" i="18"/>
  <c r="K41" i="18" s="1"/>
  <c r="J40" i="18"/>
  <c r="I40" i="18"/>
  <c r="H40" i="18"/>
  <c r="C40" i="18"/>
  <c r="K40" i="18" s="1"/>
  <c r="C39" i="18"/>
  <c r="J39" i="18" s="1"/>
  <c r="H38" i="18"/>
  <c r="C38" i="18"/>
  <c r="K38" i="18" s="1"/>
  <c r="I37" i="18"/>
  <c r="H37" i="18"/>
  <c r="C37" i="18"/>
  <c r="K37" i="18" s="1"/>
  <c r="J36" i="18"/>
  <c r="I36" i="18"/>
  <c r="H36" i="18"/>
  <c r="C36" i="18"/>
  <c r="K36" i="18" s="1"/>
  <c r="C35" i="18"/>
  <c r="J35" i="18" s="1"/>
  <c r="H34" i="18"/>
  <c r="C34" i="18"/>
  <c r="K34" i="18" s="1"/>
  <c r="I33" i="18"/>
  <c r="H33" i="18"/>
  <c r="C33" i="18"/>
  <c r="K33" i="18" s="1"/>
  <c r="J32" i="18"/>
  <c r="I32" i="18"/>
  <c r="H32" i="18"/>
  <c r="C32" i="18"/>
  <c r="C50" i="18" s="1"/>
  <c r="G25" i="18"/>
  <c r="K25" i="18" s="1"/>
  <c r="F25" i="18"/>
  <c r="J25" i="18" s="1"/>
  <c r="E25" i="18"/>
  <c r="I25" i="18" s="1"/>
  <c r="D25" i="18"/>
  <c r="H25" i="18" s="1"/>
  <c r="C25" i="18"/>
  <c r="G24" i="18"/>
  <c r="F24" i="18"/>
  <c r="E24" i="18"/>
  <c r="D24" i="18"/>
  <c r="C24" i="18" s="1"/>
  <c r="G23" i="18"/>
  <c r="F23" i="18"/>
  <c r="E23" i="18"/>
  <c r="D23" i="18"/>
  <c r="J22" i="18"/>
  <c r="I22" i="18"/>
  <c r="H22" i="18"/>
  <c r="C22" i="18"/>
  <c r="K22" i="18" s="1"/>
  <c r="C21" i="18"/>
  <c r="J21" i="18" s="1"/>
  <c r="H20" i="18"/>
  <c r="C20" i="18"/>
  <c r="K20" i="18" s="1"/>
  <c r="I19" i="18"/>
  <c r="H19" i="18"/>
  <c r="C19" i="18"/>
  <c r="K19" i="18" s="1"/>
  <c r="J18" i="18"/>
  <c r="I18" i="18"/>
  <c r="H18" i="18"/>
  <c r="C18" i="18"/>
  <c r="K18" i="18" s="1"/>
  <c r="C17" i="18"/>
  <c r="J17" i="18" s="1"/>
  <c r="H16" i="18"/>
  <c r="C16" i="18"/>
  <c r="K16" i="18" s="1"/>
  <c r="I15" i="18"/>
  <c r="H15" i="18"/>
  <c r="C15" i="18"/>
  <c r="K15" i="18" s="1"/>
  <c r="J14" i="18"/>
  <c r="I14" i="18"/>
  <c r="H14" i="18"/>
  <c r="C14" i="18"/>
  <c r="K14" i="18" s="1"/>
  <c r="C13" i="18"/>
  <c r="J13" i="18" s="1"/>
  <c r="H12" i="18"/>
  <c r="C12" i="18"/>
  <c r="K12" i="18" s="1"/>
  <c r="I11" i="18"/>
  <c r="H11" i="18"/>
  <c r="C11" i="18"/>
  <c r="K11" i="18" s="1"/>
  <c r="J10" i="18"/>
  <c r="I10" i="18"/>
  <c r="H10" i="18"/>
  <c r="C10" i="18"/>
  <c r="K10" i="18" s="1"/>
  <c r="C9" i="18"/>
  <c r="J9" i="18" s="1"/>
  <c r="H8" i="18"/>
  <c r="C8" i="18"/>
  <c r="K8" i="18" s="1"/>
  <c r="I7" i="18"/>
  <c r="H7" i="18"/>
  <c r="C7" i="18"/>
  <c r="K7" i="18" s="1"/>
  <c r="G50" i="17"/>
  <c r="F50" i="17"/>
  <c r="E50" i="17"/>
  <c r="I50" i="17" s="1"/>
  <c r="D50" i="17"/>
  <c r="H50" i="17" s="1"/>
  <c r="G49" i="17"/>
  <c r="F49" i="17"/>
  <c r="E49" i="17"/>
  <c r="D49" i="17"/>
  <c r="G48" i="17"/>
  <c r="F48" i="17"/>
  <c r="E48" i="17"/>
  <c r="D48" i="17"/>
  <c r="H47" i="17"/>
  <c r="C47" i="17"/>
  <c r="J47" i="17" s="1"/>
  <c r="I46" i="17"/>
  <c r="H46" i="17"/>
  <c r="C46" i="17"/>
  <c r="K46" i="17" s="1"/>
  <c r="J45" i="17"/>
  <c r="I45" i="17"/>
  <c r="H45" i="17"/>
  <c r="C45" i="17"/>
  <c r="K45" i="17" s="1"/>
  <c r="C44" i="17"/>
  <c r="I44" i="17" s="1"/>
  <c r="H43" i="17"/>
  <c r="C43" i="17"/>
  <c r="J43" i="17" s="1"/>
  <c r="I42" i="17"/>
  <c r="H42" i="17"/>
  <c r="C42" i="17"/>
  <c r="K42" i="17" s="1"/>
  <c r="J41" i="17"/>
  <c r="I41" i="17"/>
  <c r="H41" i="17"/>
  <c r="C41" i="17"/>
  <c r="K41" i="17" s="1"/>
  <c r="C40" i="17"/>
  <c r="I40" i="17" s="1"/>
  <c r="H39" i="17"/>
  <c r="C39" i="17"/>
  <c r="J39" i="17" s="1"/>
  <c r="I38" i="17"/>
  <c r="C38" i="17"/>
  <c r="K38" i="17" s="1"/>
  <c r="J37" i="17"/>
  <c r="I37" i="17"/>
  <c r="H37" i="17"/>
  <c r="C37" i="17"/>
  <c r="K37" i="17" s="1"/>
  <c r="C36" i="17"/>
  <c r="I36" i="17" s="1"/>
  <c r="J35" i="17"/>
  <c r="H35" i="17"/>
  <c r="C35" i="17"/>
  <c r="I35" i="17" s="1"/>
  <c r="I34" i="17"/>
  <c r="C34" i="17"/>
  <c r="K34" i="17" s="1"/>
  <c r="J33" i="17"/>
  <c r="H33" i="17"/>
  <c r="C33" i="17"/>
  <c r="K33" i="17" s="1"/>
  <c r="C32" i="17"/>
  <c r="C50" i="17" s="1"/>
  <c r="G25" i="17"/>
  <c r="F25" i="17"/>
  <c r="E25" i="17"/>
  <c r="D25" i="17"/>
  <c r="G24" i="17"/>
  <c r="K24" i="17" s="1"/>
  <c r="F24" i="17"/>
  <c r="J24" i="17" s="1"/>
  <c r="E24" i="17"/>
  <c r="I24" i="17" s="1"/>
  <c r="D24" i="17"/>
  <c r="G23" i="17"/>
  <c r="F23" i="17"/>
  <c r="J23" i="17" s="1"/>
  <c r="E23" i="17"/>
  <c r="I23" i="17" s="1"/>
  <c r="D23" i="17"/>
  <c r="C22" i="17"/>
  <c r="I22" i="17" s="1"/>
  <c r="J21" i="17"/>
  <c r="H21" i="17"/>
  <c r="C21" i="17"/>
  <c r="C24" i="17" s="1"/>
  <c r="I20" i="17"/>
  <c r="C20" i="17"/>
  <c r="K20" i="17" s="1"/>
  <c r="J19" i="17"/>
  <c r="H19" i="17"/>
  <c r="C19" i="17"/>
  <c r="K19" i="17" s="1"/>
  <c r="C18" i="17"/>
  <c r="I18" i="17" s="1"/>
  <c r="J17" i="17"/>
  <c r="H17" i="17"/>
  <c r="C17" i="17"/>
  <c r="I17" i="17" s="1"/>
  <c r="I16" i="17"/>
  <c r="C16" i="17"/>
  <c r="K16" i="17" s="1"/>
  <c r="J15" i="17"/>
  <c r="H15" i="17"/>
  <c r="C15" i="17"/>
  <c r="K15" i="17" s="1"/>
  <c r="C14" i="17"/>
  <c r="I14" i="17" s="1"/>
  <c r="J13" i="17"/>
  <c r="I13" i="17"/>
  <c r="H13" i="17"/>
  <c r="C13" i="17"/>
  <c r="K13" i="17" s="1"/>
  <c r="I12" i="17"/>
  <c r="C12" i="17"/>
  <c r="K12" i="17" s="1"/>
  <c r="J11" i="17"/>
  <c r="H11" i="17"/>
  <c r="C11" i="17"/>
  <c r="K11" i="17" s="1"/>
  <c r="C10" i="17"/>
  <c r="I10" i="17" s="1"/>
  <c r="J9" i="17"/>
  <c r="I9" i="17"/>
  <c r="H9" i="17"/>
  <c r="C9" i="17"/>
  <c r="C23" i="17" s="1"/>
  <c r="I8" i="17"/>
  <c r="C8" i="17"/>
  <c r="K8" i="17" s="1"/>
  <c r="J7" i="17"/>
  <c r="H7" i="17"/>
  <c r="C7" i="17"/>
  <c r="K7" i="17" s="1"/>
  <c r="G50" i="14"/>
  <c r="F50" i="14"/>
  <c r="E50" i="14"/>
  <c r="D50" i="14"/>
  <c r="G49" i="14"/>
  <c r="F49" i="14"/>
  <c r="E49" i="14"/>
  <c r="D49" i="14"/>
  <c r="G48" i="14"/>
  <c r="F48" i="14"/>
  <c r="E48" i="14"/>
  <c r="D48" i="14"/>
  <c r="H48" i="14" s="1"/>
  <c r="C47" i="14"/>
  <c r="K47" i="14" s="1"/>
  <c r="J46" i="14"/>
  <c r="H46" i="14"/>
  <c r="C46" i="14"/>
  <c r="K46" i="14" s="1"/>
  <c r="J45" i="14"/>
  <c r="I45" i="14"/>
  <c r="C45" i="14"/>
  <c r="H45" i="14" s="1"/>
  <c r="C44" i="14"/>
  <c r="K44" i="14" s="1"/>
  <c r="K43" i="14"/>
  <c r="I43" i="14"/>
  <c r="C43" i="14"/>
  <c r="J43" i="14" s="1"/>
  <c r="J42" i="14"/>
  <c r="I42" i="14"/>
  <c r="H42" i="14"/>
  <c r="C42" i="14"/>
  <c r="K42" i="14" s="1"/>
  <c r="K41" i="14"/>
  <c r="I41" i="14"/>
  <c r="C41" i="14"/>
  <c r="J41" i="14" s="1"/>
  <c r="K40" i="14"/>
  <c r="J40" i="14"/>
  <c r="I40" i="14"/>
  <c r="H40" i="14"/>
  <c r="C40" i="14"/>
  <c r="C39" i="14"/>
  <c r="K39" i="14" s="1"/>
  <c r="K38" i="14"/>
  <c r="J38" i="14"/>
  <c r="H38" i="14"/>
  <c r="C38" i="14"/>
  <c r="I38" i="14" s="1"/>
  <c r="J37" i="14"/>
  <c r="I37" i="14"/>
  <c r="C37" i="14"/>
  <c r="H37" i="14" s="1"/>
  <c r="C36" i="14"/>
  <c r="K36" i="14" s="1"/>
  <c r="K35" i="14"/>
  <c r="C35" i="14"/>
  <c r="J35" i="14" s="1"/>
  <c r="J34" i="14"/>
  <c r="I34" i="14"/>
  <c r="H34" i="14"/>
  <c r="C34" i="14"/>
  <c r="C48" i="14" s="1"/>
  <c r="K33" i="14"/>
  <c r="I33" i="14"/>
  <c r="C33" i="14"/>
  <c r="J33" i="14" s="1"/>
  <c r="K32" i="14"/>
  <c r="J32" i="14"/>
  <c r="I32" i="14"/>
  <c r="H32" i="14"/>
  <c r="C32" i="14"/>
  <c r="C50" i="14" s="1"/>
  <c r="J50" i="14" s="1"/>
  <c r="G25" i="14"/>
  <c r="F25" i="14"/>
  <c r="E25" i="14"/>
  <c r="D25" i="14"/>
  <c r="G24" i="14"/>
  <c r="F24" i="14"/>
  <c r="E24" i="14"/>
  <c r="D24" i="14"/>
  <c r="G23" i="14"/>
  <c r="F23" i="14"/>
  <c r="E23" i="14"/>
  <c r="D23" i="14"/>
  <c r="K22" i="14"/>
  <c r="J22" i="14"/>
  <c r="H22" i="14"/>
  <c r="C22" i="14"/>
  <c r="I22" i="14" s="1"/>
  <c r="C21" i="14"/>
  <c r="K21" i="14" s="1"/>
  <c r="K20" i="14"/>
  <c r="J20" i="14"/>
  <c r="I20" i="14"/>
  <c r="H20" i="14"/>
  <c r="C20" i="14"/>
  <c r="J19" i="14"/>
  <c r="I19" i="14"/>
  <c r="C19" i="14"/>
  <c r="H19" i="14" s="1"/>
  <c r="C18" i="14"/>
  <c r="K18" i="14" s="1"/>
  <c r="K17" i="14"/>
  <c r="C17" i="14"/>
  <c r="J17" i="14" s="1"/>
  <c r="J16" i="14"/>
  <c r="I16" i="14"/>
  <c r="H16" i="14"/>
  <c r="C16" i="14"/>
  <c r="K16" i="14" s="1"/>
  <c r="K15" i="14"/>
  <c r="I15" i="14"/>
  <c r="C15" i="14"/>
  <c r="J15" i="14" s="1"/>
  <c r="K14" i="14"/>
  <c r="J14" i="14"/>
  <c r="H14" i="14"/>
  <c r="C14" i="14"/>
  <c r="I14" i="14" s="1"/>
  <c r="C13" i="14"/>
  <c r="K13" i="14" s="1"/>
  <c r="J12" i="14"/>
  <c r="I12" i="14"/>
  <c r="H12" i="14"/>
  <c r="C12" i="14"/>
  <c r="K12" i="14" s="1"/>
  <c r="J11" i="14"/>
  <c r="I11" i="14"/>
  <c r="C11" i="14"/>
  <c r="H11" i="14" s="1"/>
  <c r="C10" i="14"/>
  <c r="K10" i="14" s="1"/>
  <c r="K9" i="14"/>
  <c r="I9" i="14"/>
  <c r="C9" i="14"/>
  <c r="J9" i="14" s="1"/>
  <c r="J8" i="14"/>
  <c r="I8" i="14"/>
  <c r="H8" i="14"/>
  <c r="C8" i="14"/>
  <c r="K8" i="14" s="1"/>
  <c r="K7" i="14"/>
  <c r="I7" i="14"/>
  <c r="C7" i="14"/>
  <c r="J7" i="14" s="1"/>
  <c r="G50" i="16"/>
  <c r="K50" i="16" s="1"/>
  <c r="F50" i="16"/>
  <c r="E50" i="16"/>
  <c r="D50" i="16"/>
  <c r="G49" i="16"/>
  <c r="F49" i="16"/>
  <c r="E49" i="16"/>
  <c r="D49" i="16"/>
  <c r="H49" i="16" s="1"/>
  <c r="G48" i="16"/>
  <c r="F48" i="16"/>
  <c r="E48" i="16"/>
  <c r="D48" i="16"/>
  <c r="C47" i="16"/>
  <c r="J46" i="16"/>
  <c r="I46" i="16"/>
  <c r="H46" i="16"/>
  <c r="C46" i="16"/>
  <c r="K46" i="16" s="1"/>
  <c r="K45" i="16"/>
  <c r="J45" i="16"/>
  <c r="C45" i="16"/>
  <c r="I45" i="16" s="1"/>
  <c r="J44" i="16"/>
  <c r="C44" i="16"/>
  <c r="I44" i="16" s="1"/>
  <c r="C43" i="16"/>
  <c r="C49" i="16" s="1"/>
  <c r="K42" i="16"/>
  <c r="J42" i="16"/>
  <c r="I42" i="16"/>
  <c r="C42" i="16"/>
  <c r="H42" i="16" s="1"/>
  <c r="I41" i="16"/>
  <c r="C41" i="16"/>
  <c r="H41" i="16" s="1"/>
  <c r="K40" i="16"/>
  <c r="C40" i="16"/>
  <c r="J40" i="16" s="1"/>
  <c r="K39" i="16"/>
  <c r="J39" i="16"/>
  <c r="I39" i="16"/>
  <c r="H39" i="16"/>
  <c r="C39" i="16"/>
  <c r="J38" i="16"/>
  <c r="I38" i="16"/>
  <c r="H38" i="16"/>
  <c r="C38" i="16"/>
  <c r="K38" i="16" s="1"/>
  <c r="K37" i="16"/>
  <c r="J37" i="16"/>
  <c r="C37" i="16"/>
  <c r="I37" i="16" s="1"/>
  <c r="J36" i="16"/>
  <c r="C36" i="16"/>
  <c r="I36" i="16" s="1"/>
  <c r="C35" i="16"/>
  <c r="C48" i="16" s="1"/>
  <c r="K48" i="16" s="1"/>
  <c r="K34" i="16"/>
  <c r="J34" i="16"/>
  <c r="I34" i="16"/>
  <c r="C34" i="16"/>
  <c r="H34" i="16" s="1"/>
  <c r="I33" i="16"/>
  <c r="C33" i="16"/>
  <c r="H33" i="16" s="1"/>
  <c r="K32" i="16"/>
  <c r="C32" i="16"/>
  <c r="C50" i="16" s="1"/>
  <c r="G25" i="16"/>
  <c r="F25" i="16"/>
  <c r="E25" i="16"/>
  <c r="D25" i="16"/>
  <c r="C25" i="16"/>
  <c r="J25" i="16" s="1"/>
  <c r="G24" i="16"/>
  <c r="F24" i="16"/>
  <c r="E24" i="16"/>
  <c r="D24" i="16"/>
  <c r="C24" i="16" s="1"/>
  <c r="G23" i="16"/>
  <c r="F23" i="16"/>
  <c r="E23" i="16"/>
  <c r="C23" i="16" s="1"/>
  <c r="D23" i="16"/>
  <c r="K22" i="16"/>
  <c r="C22" i="16"/>
  <c r="J22" i="16" s="1"/>
  <c r="K21" i="16"/>
  <c r="J21" i="16"/>
  <c r="I21" i="16"/>
  <c r="H21" i="16"/>
  <c r="C21" i="16"/>
  <c r="J20" i="16"/>
  <c r="I20" i="16"/>
  <c r="H20" i="16"/>
  <c r="C20" i="16"/>
  <c r="K20" i="16" s="1"/>
  <c r="K19" i="16"/>
  <c r="J19" i="16"/>
  <c r="C19" i="16"/>
  <c r="I19" i="16" s="1"/>
  <c r="J18" i="16"/>
  <c r="H18" i="16"/>
  <c r="C18" i="16"/>
  <c r="I18" i="16" s="1"/>
  <c r="C17" i="16"/>
  <c r="K17" i="16" s="1"/>
  <c r="K16" i="16"/>
  <c r="J16" i="16"/>
  <c r="I16" i="16"/>
  <c r="C16" i="16"/>
  <c r="H16" i="16" s="1"/>
  <c r="I15" i="16"/>
  <c r="H15" i="16"/>
  <c r="C15" i="16"/>
  <c r="K15" i="16" s="1"/>
  <c r="K14" i="16"/>
  <c r="C14" i="16"/>
  <c r="J14" i="16" s="1"/>
  <c r="K13" i="16"/>
  <c r="J13" i="16"/>
  <c r="I13" i="16"/>
  <c r="H13" i="16"/>
  <c r="C13" i="16"/>
  <c r="C12" i="16"/>
  <c r="H12" i="16" s="1"/>
  <c r="K11" i="16"/>
  <c r="J11" i="16"/>
  <c r="C11" i="16"/>
  <c r="I11" i="16" s="1"/>
  <c r="J10" i="16"/>
  <c r="I10" i="16"/>
  <c r="C10" i="16"/>
  <c r="H10" i="16" s="1"/>
  <c r="C9" i="16"/>
  <c r="K9" i="16" s="1"/>
  <c r="K8" i="16"/>
  <c r="J8" i="16"/>
  <c r="I8" i="16"/>
  <c r="H8" i="16"/>
  <c r="C8" i="16"/>
  <c r="I7" i="16"/>
  <c r="H7" i="16"/>
  <c r="C7" i="16"/>
  <c r="K7" i="16" s="1"/>
  <c r="G50" i="15"/>
  <c r="F50" i="15"/>
  <c r="E50" i="15"/>
  <c r="D50" i="15"/>
  <c r="G49" i="15"/>
  <c r="F49" i="15"/>
  <c r="E49" i="15"/>
  <c r="D49" i="15"/>
  <c r="H49" i="15" s="1"/>
  <c r="G48" i="15"/>
  <c r="F48" i="15"/>
  <c r="E48" i="15"/>
  <c r="D48" i="15"/>
  <c r="C47" i="15"/>
  <c r="C46" i="15"/>
  <c r="C49" i="15" s="1"/>
  <c r="K49" i="15" s="1"/>
  <c r="C45" i="15"/>
  <c r="C44" i="15"/>
  <c r="K44" i="15" s="1"/>
  <c r="J43" i="15"/>
  <c r="C43" i="15"/>
  <c r="I43" i="15" s="1"/>
  <c r="C42" i="15"/>
  <c r="I42" i="15" s="1"/>
  <c r="K41" i="15"/>
  <c r="I41" i="15"/>
  <c r="C41" i="15"/>
  <c r="J41" i="15" s="1"/>
  <c r="K40" i="15"/>
  <c r="I40" i="15"/>
  <c r="H40" i="15"/>
  <c r="C40" i="15"/>
  <c r="J40" i="15" s="1"/>
  <c r="K39" i="15"/>
  <c r="I39" i="15"/>
  <c r="H39" i="15"/>
  <c r="C39" i="15"/>
  <c r="J39" i="15" s="1"/>
  <c r="K38" i="15"/>
  <c r="J38" i="15"/>
  <c r="I38" i="15"/>
  <c r="H38" i="15"/>
  <c r="C38" i="15"/>
  <c r="J37" i="15"/>
  <c r="H37" i="15"/>
  <c r="C37" i="15"/>
  <c r="K37" i="15" s="1"/>
  <c r="C36" i="15"/>
  <c r="K36" i="15" s="1"/>
  <c r="J35" i="15"/>
  <c r="C35" i="15"/>
  <c r="I35" i="15" s="1"/>
  <c r="C34" i="15"/>
  <c r="I34" i="15" s="1"/>
  <c r="K33" i="15"/>
  <c r="I33" i="15"/>
  <c r="C33" i="15"/>
  <c r="J33" i="15" s="1"/>
  <c r="K32" i="15"/>
  <c r="I32" i="15"/>
  <c r="H32" i="15"/>
  <c r="C32" i="15"/>
  <c r="J32" i="15" s="1"/>
  <c r="G25" i="15"/>
  <c r="F25" i="15"/>
  <c r="E25" i="15"/>
  <c r="D25" i="15"/>
  <c r="G24" i="15"/>
  <c r="K24" i="15" s="1"/>
  <c r="F24" i="15"/>
  <c r="J24" i="15" s="1"/>
  <c r="E24" i="15"/>
  <c r="D24" i="15"/>
  <c r="G23" i="15"/>
  <c r="F23" i="15"/>
  <c r="E23" i="15"/>
  <c r="D23" i="15"/>
  <c r="K22" i="15"/>
  <c r="I22" i="15"/>
  <c r="H22" i="15"/>
  <c r="C22" i="15"/>
  <c r="J22" i="15" s="1"/>
  <c r="K21" i="15"/>
  <c r="H21" i="15"/>
  <c r="C21" i="15"/>
  <c r="C24" i="15" s="1"/>
  <c r="I24" i="15" s="1"/>
  <c r="K20" i="15"/>
  <c r="J20" i="15"/>
  <c r="I20" i="15"/>
  <c r="H20" i="15"/>
  <c r="C20" i="15"/>
  <c r="J19" i="15"/>
  <c r="H19" i="15"/>
  <c r="C19" i="15"/>
  <c r="K19" i="15" s="1"/>
  <c r="C18" i="15"/>
  <c r="K18" i="15" s="1"/>
  <c r="J17" i="15"/>
  <c r="C17" i="15"/>
  <c r="I17" i="15" s="1"/>
  <c r="C16" i="15"/>
  <c r="K16" i="15" s="1"/>
  <c r="I15" i="15"/>
  <c r="C15" i="15"/>
  <c r="K15" i="15" s="1"/>
  <c r="K14" i="15"/>
  <c r="I14" i="15"/>
  <c r="C14" i="15"/>
  <c r="H14" i="15" s="1"/>
  <c r="K13" i="15"/>
  <c r="H13" i="15"/>
  <c r="C13" i="15"/>
  <c r="J13" i="15" s="1"/>
  <c r="K12" i="15"/>
  <c r="H12" i="15"/>
  <c r="C12" i="15"/>
  <c r="J12" i="15" s="1"/>
  <c r="J11" i="15"/>
  <c r="H11" i="15"/>
  <c r="C11" i="15"/>
  <c r="K11" i="15" s="1"/>
  <c r="C10" i="15"/>
  <c r="K10" i="15" s="1"/>
  <c r="J9" i="15"/>
  <c r="C9" i="15"/>
  <c r="I9" i="15" s="1"/>
  <c r="C8" i="15"/>
  <c r="I8" i="15" s="1"/>
  <c r="J7" i="15"/>
  <c r="I7" i="15"/>
  <c r="C7" i="15"/>
  <c r="K7" i="15" s="1"/>
  <c r="G50" i="12"/>
  <c r="F50" i="12"/>
  <c r="E50" i="12"/>
  <c r="D50" i="12"/>
  <c r="G49" i="12"/>
  <c r="F49" i="12"/>
  <c r="E49" i="12"/>
  <c r="D49" i="12"/>
  <c r="G48" i="12"/>
  <c r="F48" i="12"/>
  <c r="E48" i="12"/>
  <c r="D48" i="12"/>
  <c r="C47" i="12"/>
  <c r="J46" i="12"/>
  <c r="I46" i="12"/>
  <c r="H46" i="12"/>
  <c r="C46" i="12"/>
  <c r="C45" i="12"/>
  <c r="C44" i="12"/>
  <c r="K44" i="12" s="1"/>
  <c r="K43" i="12"/>
  <c r="C43" i="12"/>
  <c r="I43" i="12" s="1"/>
  <c r="J42" i="12"/>
  <c r="I42" i="12"/>
  <c r="C42" i="12"/>
  <c r="K42" i="12" s="1"/>
  <c r="C41" i="12"/>
  <c r="K41" i="12" s="1"/>
  <c r="H40" i="12"/>
  <c r="C40" i="12"/>
  <c r="J40" i="12" s="1"/>
  <c r="C39" i="12"/>
  <c r="K39" i="12" s="1"/>
  <c r="J38" i="12"/>
  <c r="C38" i="12"/>
  <c r="I38" i="12" s="1"/>
  <c r="J37" i="12"/>
  <c r="I37" i="12"/>
  <c r="H37" i="12"/>
  <c r="C37" i="12"/>
  <c r="K37" i="12" s="1"/>
  <c r="C36" i="12"/>
  <c r="K36" i="12" s="1"/>
  <c r="K35" i="12"/>
  <c r="J35" i="12"/>
  <c r="C35" i="12"/>
  <c r="H35" i="12" s="1"/>
  <c r="J34" i="12"/>
  <c r="I34" i="12"/>
  <c r="C34" i="12"/>
  <c r="C33" i="12"/>
  <c r="K33" i="12" s="1"/>
  <c r="H32" i="12"/>
  <c r="C32" i="12"/>
  <c r="G25" i="12"/>
  <c r="F25" i="12"/>
  <c r="E25" i="12"/>
  <c r="D25" i="12"/>
  <c r="G24" i="12"/>
  <c r="F24" i="12"/>
  <c r="E24" i="12"/>
  <c r="D24" i="12"/>
  <c r="G23" i="12"/>
  <c r="F23" i="12"/>
  <c r="E23" i="12"/>
  <c r="D23" i="12"/>
  <c r="J22" i="12"/>
  <c r="I22" i="12"/>
  <c r="H22" i="12"/>
  <c r="C22" i="12"/>
  <c r="K22" i="12" s="1"/>
  <c r="C21" i="12"/>
  <c r="K21" i="12" s="1"/>
  <c r="K20" i="12"/>
  <c r="J20" i="12"/>
  <c r="C20" i="12"/>
  <c r="I20" i="12" s="1"/>
  <c r="J19" i="12"/>
  <c r="I19" i="12"/>
  <c r="C19" i="12"/>
  <c r="H19" i="12" s="1"/>
  <c r="C18" i="12"/>
  <c r="K18" i="12" s="1"/>
  <c r="K17" i="12"/>
  <c r="J17" i="12"/>
  <c r="C17" i="12"/>
  <c r="H17" i="12" s="1"/>
  <c r="I16" i="12"/>
  <c r="H16" i="12"/>
  <c r="C16" i="12"/>
  <c r="K16" i="12" s="1"/>
  <c r="C15" i="12"/>
  <c r="K15" i="12" s="1"/>
  <c r="J14" i="12"/>
  <c r="C14" i="12"/>
  <c r="I14" i="12" s="1"/>
  <c r="C13" i="12"/>
  <c r="K13" i="12" s="1"/>
  <c r="C12" i="12"/>
  <c r="I12" i="12" s="1"/>
  <c r="C11" i="12"/>
  <c r="H11" i="12" s="1"/>
  <c r="C10" i="12"/>
  <c r="K10" i="12" s="1"/>
  <c r="K9" i="12"/>
  <c r="C9" i="12"/>
  <c r="H9" i="12" s="1"/>
  <c r="I8" i="12"/>
  <c r="C8" i="12"/>
  <c r="K8" i="12" s="1"/>
  <c r="C7" i="12"/>
  <c r="J7" i="12" s="1"/>
  <c r="G50" i="11"/>
  <c r="F50" i="11"/>
  <c r="E50" i="11"/>
  <c r="D50" i="11"/>
  <c r="G49" i="11"/>
  <c r="F49" i="11"/>
  <c r="E49" i="11"/>
  <c r="D49" i="11"/>
  <c r="G48" i="11"/>
  <c r="F48" i="11"/>
  <c r="E48" i="11"/>
  <c r="D48" i="11"/>
  <c r="C47" i="11"/>
  <c r="K47" i="11" s="1"/>
  <c r="K46" i="11"/>
  <c r="J46" i="11"/>
  <c r="C46" i="11"/>
  <c r="H46" i="11" s="1"/>
  <c r="C45" i="11"/>
  <c r="H45" i="11" s="1"/>
  <c r="K44" i="11"/>
  <c r="C44" i="11"/>
  <c r="J44" i="11" s="1"/>
  <c r="J43" i="11"/>
  <c r="I43" i="11"/>
  <c r="C43" i="11"/>
  <c r="H43" i="11" s="1"/>
  <c r="C42" i="11"/>
  <c r="K42" i="11" s="1"/>
  <c r="C41" i="11"/>
  <c r="I41" i="11" s="1"/>
  <c r="C40" i="11"/>
  <c r="I40" i="11" s="1"/>
  <c r="C39" i="11"/>
  <c r="K39" i="11" s="1"/>
  <c r="J38" i="11"/>
  <c r="I38" i="11"/>
  <c r="C38" i="11"/>
  <c r="H38" i="11" s="1"/>
  <c r="C37" i="11"/>
  <c r="H37" i="11" s="1"/>
  <c r="C36" i="11"/>
  <c r="J36" i="11" s="1"/>
  <c r="I35" i="11"/>
  <c r="H35" i="11"/>
  <c r="C35" i="11"/>
  <c r="K35" i="11" s="1"/>
  <c r="C34" i="11"/>
  <c r="K34" i="11" s="1"/>
  <c r="K33" i="11"/>
  <c r="J33" i="11"/>
  <c r="C33" i="11"/>
  <c r="I33" i="11" s="1"/>
  <c r="C32" i="11"/>
  <c r="G25" i="11"/>
  <c r="F25" i="11"/>
  <c r="E25" i="11"/>
  <c r="D25" i="11"/>
  <c r="G24" i="11"/>
  <c r="F24" i="11"/>
  <c r="E24" i="11"/>
  <c r="D24" i="11"/>
  <c r="G23" i="11"/>
  <c r="F23" i="11"/>
  <c r="E23" i="11"/>
  <c r="D23" i="11"/>
  <c r="C22" i="11"/>
  <c r="I22" i="11" s="1"/>
  <c r="C21" i="11"/>
  <c r="K21" i="11" s="1"/>
  <c r="J20" i="11"/>
  <c r="I20" i="11"/>
  <c r="H20" i="11"/>
  <c r="C20" i="11"/>
  <c r="K20" i="11" s="1"/>
  <c r="C19" i="11"/>
  <c r="H19" i="11" s="1"/>
  <c r="K18" i="11"/>
  <c r="C18" i="11"/>
  <c r="H18" i="11" s="1"/>
  <c r="K17" i="11"/>
  <c r="C17" i="11"/>
  <c r="J17" i="11" s="1"/>
  <c r="H16" i="11"/>
  <c r="C16" i="11"/>
  <c r="K16" i="11" s="1"/>
  <c r="J15" i="11"/>
  <c r="I15" i="11"/>
  <c r="H15" i="11"/>
  <c r="C15" i="11"/>
  <c r="K15" i="11" s="1"/>
  <c r="C14" i="11"/>
  <c r="I14" i="11" s="1"/>
  <c r="C13" i="11"/>
  <c r="K13" i="11" s="1"/>
  <c r="I12" i="11"/>
  <c r="H12" i="11"/>
  <c r="C12" i="11"/>
  <c r="K12" i="11" s="1"/>
  <c r="C11" i="11"/>
  <c r="H11" i="11" s="1"/>
  <c r="K10" i="11"/>
  <c r="J10" i="11"/>
  <c r="I10" i="11"/>
  <c r="C10" i="11"/>
  <c r="H10" i="11" s="1"/>
  <c r="K9" i="11"/>
  <c r="I9" i="11"/>
  <c r="H9" i="11"/>
  <c r="C9" i="11"/>
  <c r="J9" i="11" s="1"/>
  <c r="C8" i="11"/>
  <c r="K8" i="11" s="1"/>
  <c r="I7" i="11"/>
  <c r="H7" i="11"/>
  <c r="C7" i="11"/>
  <c r="K7" i="11" s="1"/>
  <c r="G50" i="10"/>
  <c r="F50" i="10"/>
  <c r="E50" i="10"/>
  <c r="D50" i="10"/>
  <c r="G49" i="10"/>
  <c r="F49" i="10"/>
  <c r="E49" i="10"/>
  <c r="D49" i="10"/>
  <c r="G48" i="10"/>
  <c r="F48" i="10"/>
  <c r="E48" i="10"/>
  <c r="D48" i="10"/>
  <c r="C47" i="10"/>
  <c r="I47" i="10" s="1"/>
  <c r="C46" i="10"/>
  <c r="C45" i="10"/>
  <c r="K44" i="10"/>
  <c r="J44" i="10"/>
  <c r="I44" i="10"/>
  <c r="C44" i="10"/>
  <c r="H44" i="10" s="1"/>
  <c r="J43" i="10"/>
  <c r="I43" i="10"/>
  <c r="C43" i="10"/>
  <c r="K43" i="10" s="1"/>
  <c r="C42" i="10"/>
  <c r="J42" i="10" s="1"/>
  <c r="J41" i="10"/>
  <c r="I41" i="10"/>
  <c r="H41" i="10"/>
  <c r="C41" i="10"/>
  <c r="K41" i="10" s="1"/>
  <c r="C40" i="10"/>
  <c r="J40" i="10" s="1"/>
  <c r="K39" i="10"/>
  <c r="J39" i="10"/>
  <c r="C39" i="10"/>
  <c r="I39" i="10" s="1"/>
  <c r="C38" i="10"/>
  <c r="I38" i="10" s="1"/>
  <c r="C37" i="10"/>
  <c r="K37" i="10" s="1"/>
  <c r="K36" i="10"/>
  <c r="C36" i="10"/>
  <c r="H36" i="10" s="1"/>
  <c r="J35" i="10"/>
  <c r="C35" i="10"/>
  <c r="K35" i="10" s="1"/>
  <c r="K34" i="10"/>
  <c r="C34" i="10"/>
  <c r="J34" i="10" s="1"/>
  <c r="J33" i="10"/>
  <c r="I33" i="10"/>
  <c r="C33" i="10"/>
  <c r="H33" i="10" s="1"/>
  <c r="C32" i="10"/>
  <c r="J32" i="10" s="1"/>
  <c r="G25" i="10"/>
  <c r="F25" i="10"/>
  <c r="E25" i="10"/>
  <c r="D25" i="10"/>
  <c r="G24" i="10"/>
  <c r="F24" i="10"/>
  <c r="E24" i="10"/>
  <c r="D24" i="10"/>
  <c r="G23" i="10"/>
  <c r="F23" i="10"/>
  <c r="E23" i="10"/>
  <c r="D23" i="10"/>
  <c r="C22" i="10"/>
  <c r="J22" i="10" s="1"/>
  <c r="C21" i="10"/>
  <c r="I21" i="10" s="1"/>
  <c r="C20" i="10"/>
  <c r="I20" i="10" s="1"/>
  <c r="C19" i="10"/>
  <c r="K19" i="10" s="1"/>
  <c r="J18" i="10"/>
  <c r="I18" i="10"/>
  <c r="C18" i="10"/>
  <c r="H18" i="10" s="1"/>
  <c r="C17" i="10"/>
  <c r="K17" i="10" s="1"/>
  <c r="K16" i="10"/>
  <c r="C16" i="10"/>
  <c r="J16" i="10" s="1"/>
  <c r="J15" i="10"/>
  <c r="C15" i="10"/>
  <c r="I15" i="10" s="1"/>
  <c r="C14" i="10"/>
  <c r="J14" i="10" s="1"/>
  <c r="C13" i="10"/>
  <c r="I13" i="10" s="1"/>
  <c r="C12" i="10"/>
  <c r="I12" i="10" s="1"/>
  <c r="C11" i="10"/>
  <c r="K11" i="10" s="1"/>
  <c r="J10" i="10"/>
  <c r="I10" i="10"/>
  <c r="C10" i="10"/>
  <c r="H10" i="10" s="1"/>
  <c r="C9" i="10"/>
  <c r="C23" i="10" s="1"/>
  <c r="K8" i="10"/>
  <c r="C8" i="10"/>
  <c r="K7" i="10"/>
  <c r="J7" i="10"/>
  <c r="C7" i="10"/>
  <c r="I7" i="10" s="1"/>
  <c r="H50" i="19" l="1"/>
  <c r="J24" i="19"/>
  <c r="J49" i="19"/>
  <c r="J50" i="19"/>
  <c r="I24" i="19"/>
  <c r="K24" i="19"/>
  <c r="K50" i="19"/>
  <c r="C25" i="19"/>
  <c r="J25" i="19" s="1"/>
  <c r="K35" i="19"/>
  <c r="K43" i="19"/>
  <c r="H17" i="19"/>
  <c r="K18" i="19"/>
  <c r="H21" i="19"/>
  <c r="K32" i="19"/>
  <c r="K7" i="19"/>
  <c r="J8" i="19"/>
  <c r="I9" i="19"/>
  <c r="H10" i="19"/>
  <c r="K11" i="19"/>
  <c r="J12" i="19"/>
  <c r="I13" i="19"/>
  <c r="H14" i="19"/>
  <c r="K15" i="19"/>
  <c r="J16" i="19"/>
  <c r="I17" i="19"/>
  <c r="H18" i="19"/>
  <c r="I21" i="19"/>
  <c r="H22" i="19"/>
  <c r="C23" i="19"/>
  <c r="H23" i="19" s="1"/>
  <c r="H32" i="19"/>
  <c r="J34" i="19"/>
  <c r="I35" i="19"/>
  <c r="H36" i="19"/>
  <c r="J38" i="19"/>
  <c r="H40" i="19"/>
  <c r="J42" i="19"/>
  <c r="I43" i="19"/>
  <c r="J46" i="19"/>
  <c r="C49" i="19"/>
  <c r="H49" i="19" s="1"/>
  <c r="K9" i="19"/>
  <c r="K13" i="19"/>
  <c r="K17" i="19"/>
  <c r="K21" i="19"/>
  <c r="H9" i="19"/>
  <c r="K10" i="19"/>
  <c r="H13" i="19"/>
  <c r="K14" i="19"/>
  <c r="K22" i="19"/>
  <c r="H35" i="19"/>
  <c r="K36" i="19"/>
  <c r="K40" i="19"/>
  <c r="H43" i="19"/>
  <c r="C48" i="19"/>
  <c r="K48" i="19" s="1"/>
  <c r="J21" i="19"/>
  <c r="I32" i="19"/>
  <c r="I24" i="18"/>
  <c r="H50" i="18"/>
  <c r="J24" i="18"/>
  <c r="I50" i="18"/>
  <c r="I23" i="18"/>
  <c r="H49" i="18"/>
  <c r="K24" i="18"/>
  <c r="J49" i="18"/>
  <c r="J50" i="18"/>
  <c r="K17" i="18"/>
  <c r="K43" i="18"/>
  <c r="J7" i="18"/>
  <c r="I8" i="18"/>
  <c r="H9" i="18"/>
  <c r="J11" i="18"/>
  <c r="I12" i="18"/>
  <c r="H13" i="18"/>
  <c r="J15" i="18"/>
  <c r="I16" i="18"/>
  <c r="H17" i="18"/>
  <c r="J19" i="18"/>
  <c r="I20" i="18"/>
  <c r="H21" i="18"/>
  <c r="K32" i="18"/>
  <c r="J33" i="18"/>
  <c r="I34" i="18"/>
  <c r="H35" i="18"/>
  <c r="J37" i="18"/>
  <c r="I38" i="18"/>
  <c r="H39" i="18"/>
  <c r="J41" i="18"/>
  <c r="I42" i="18"/>
  <c r="H43" i="18"/>
  <c r="J45" i="18"/>
  <c r="I46" i="18"/>
  <c r="C48" i="18"/>
  <c r="I48" i="18" s="1"/>
  <c r="K9" i="18"/>
  <c r="K21" i="18"/>
  <c r="H24" i="18"/>
  <c r="K39" i="18"/>
  <c r="J8" i="18"/>
  <c r="I9" i="18"/>
  <c r="J12" i="18"/>
  <c r="I13" i="18"/>
  <c r="J16" i="18"/>
  <c r="I17" i="18"/>
  <c r="J20" i="18"/>
  <c r="I21" i="18"/>
  <c r="C23" i="18"/>
  <c r="H23" i="18" s="1"/>
  <c r="J34" i="18"/>
  <c r="I35" i="18"/>
  <c r="J38" i="18"/>
  <c r="I39" i="18"/>
  <c r="J42" i="18"/>
  <c r="I43" i="18"/>
  <c r="J46" i="18"/>
  <c r="C49" i="18"/>
  <c r="I49" i="18" s="1"/>
  <c r="K13" i="18"/>
  <c r="K35" i="18"/>
  <c r="K23" i="17"/>
  <c r="H23" i="17"/>
  <c r="H24" i="17"/>
  <c r="J50" i="17"/>
  <c r="K50" i="17"/>
  <c r="K10" i="17"/>
  <c r="K14" i="17"/>
  <c r="K18" i="17"/>
  <c r="K32" i="17"/>
  <c r="K36" i="17"/>
  <c r="C48" i="17"/>
  <c r="H48" i="17" s="1"/>
  <c r="I7" i="17"/>
  <c r="H8" i="17"/>
  <c r="K9" i="17"/>
  <c r="J10" i="17"/>
  <c r="I11" i="17"/>
  <c r="H12" i="17"/>
  <c r="J14" i="17"/>
  <c r="I15" i="17"/>
  <c r="H16" i="17"/>
  <c r="K17" i="17"/>
  <c r="J18" i="17"/>
  <c r="I19" i="17"/>
  <c r="H20" i="17"/>
  <c r="K21" i="17"/>
  <c r="J22" i="17"/>
  <c r="C25" i="17"/>
  <c r="J25" i="17" s="1"/>
  <c r="J32" i="17"/>
  <c r="I33" i="17"/>
  <c r="H34" i="17"/>
  <c r="K35" i="17"/>
  <c r="J36" i="17"/>
  <c r="H38" i="17"/>
  <c r="K39" i="17"/>
  <c r="J40" i="17"/>
  <c r="K43" i="17"/>
  <c r="J44" i="17"/>
  <c r="K47" i="17"/>
  <c r="K40" i="17"/>
  <c r="J8" i="17"/>
  <c r="H10" i="17"/>
  <c r="J12" i="17"/>
  <c r="H14" i="17"/>
  <c r="J16" i="17"/>
  <c r="H18" i="17"/>
  <c r="J20" i="17"/>
  <c r="I21" i="17"/>
  <c r="H22" i="17"/>
  <c r="H32" i="17"/>
  <c r="J34" i="17"/>
  <c r="H36" i="17"/>
  <c r="J38" i="17"/>
  <c r="I39" i="17"/>
  <c r="H40" i="17"/>
  <c r="J42" i="17"/>
  <c r="I43" i="17"/>
  <c r="H44" i="17"/>
  <c r="J46" i="17"/>
  <c r="I47" i="17"/>
  <c r="C49" i="17"/>
  <c r="K49" i="17" s="1"/>
  <c r="K22" i="17"/>
  <c r="K44" i="17"/>
  <c r="I32" i="17"/>
  <c r="J24" i="14"/>
  <c r="K24" i="14"/>
  <c r="I25" i="14"/>
  <c r="J25" i="14"/>
  <c r="H50" i="14"/>
  <c r="K25" i="14"/>
  <c r="I48" i="14"/>
  <c r="I50" i="14"/>
  <c r="J48" i="14"/>
  <c r="K48" i="14"/>
  <c r="K50" i="14"/>
  <c r="H13" i="14"/>
  <c r="H39" i="14"/>
  <c r="H10" i="14"/>
  <c r="K11" i="14"/>
  <c r="I13" i="14"/>
  <c r="H18" i="14"/>
  <c r="K19" i="14"/>
  <c r="I21" i="14"/>
  <c r="C23" i="14"/>
  <c r="H36" i="14"/>
  <c r="K37" i="14"/>
  <c r="I39" i="14"/>
  <c r="H44" i="14"/>
  <c r="K45" i="14"/>
  <c r="I47" i="14"/>
  <c r="H21" i="14"/>
  <c r="H47" i="14"/>
  <c r="H7" i="14"/>
  <c r="I10" i="14"/>
  <c r="J13" i="14"/>
  <c r="H15" i="14"/>
  <c r="I18" i="14"/>
  <c r="J21" i="14"/>
  <c r="C24" i="14"/>
  <c r="H33" i="14"/>
  <c r="K34" i="14"/>
  <c r="I36" i="14"/>
  <c r="J39" i="14"/>
  <c r="H41" i="14"/>
  <c r="I44" i="14"/>
  <c r="J47" i="14"/>
  <c r="C25" i="14"/>
  <c r="H25" i="14" s="1"/>
  <c r="J36" i="14"/>
  <c r="J44" i="14"/>
  <c r="J10" i="14"/>
  <c r="J18" i="14"/>
  <c r="H9" i="14"/>
  <c r="H17" i="14"/>
  <c r="H35" i="14"/>
  <c r="H43" i="14"/>
  <c r="I46" i="14"/>
  <c r="I17" i="14"/>
  <c r="I35" i="14"/>
  <c r="C49" i="14"/>
  <c r="K49" i="14" s="1"/>
  <c r="J24" i="16"/>
  <c r="I24" i="16"/>
  <c r="K49" i="16"/>
  <c r="J49" i="16"/>
  <c r="I49" i="16"/>
  <c r="J50" i="16"/>
  <c r="I50" i="16"/>
  <c r="K24" i="16"/>
  <c r="H48" i="16"/>
  <c r="H50" i="16"/>
  <c r="H23" i="16"/>
  <c r="I48" i="16"/>
  <c r="K23" i="16"/>
  <c r="J23" i="16"/>
  <c r="J48" i="16"/>
  <c r="J7" i="16"/>
  <c r="H9" i="16"/>
  <c r="K10" i="16"/>
  <c r="I12" i="16"/>
  <c r="J15" i="16"/>
  <c r="H17" i="16"/>
  <c r="K18" i="16"/>
  <c r="J33" i="16"/>
  <c r="H35" i="16"/>
  <c r="K36" i="16"/>
  <c r="J41" i="16"/>
  <c r="H43" i="16"/>
  <c r="K44" i="16"/>
  <c r="I9" i="16"/>
  <c r="J12" i="16"/>
  <c r="H14" i="16"/>
  <c r="I17" i="16"/>
  <c r="H22" i="16"/>
  <c r="H32" i="16"/>
  <c r="K33" i="16"/>
  <c r="I35" i="16"/>
  <c r="H40" i="16"/>
  <c r="K41" i="16"/>
  <c r="I43" i="16"/>
  <c r="J9" i="16"/>
  <c r="H11" i="16"/>
  <c r="K12" i="16"/>
  <c r="I14" i="16"/>
  <c r="J17" i="16"/>
  <c r="H19" i="16"/>
  <c r="I22" i="16"/>
  <c r="I32" i="16"/>
  <c r="J35" i="16"/>
  <c r="H37" i="16"/>
  <c r="I40" i="16"/>
  <c r="J43" i="16"/>
  <c r="H45" i="16"/>
  <c r="K25" i="16"/>
  <c r="I23" i="16"/>
  <c r="H24" i="16"/>
  <c r="J32" i="16"/>
  <c r="K35" i="16"/>
  <c r="K43" i="16"/>
  <c r="H25" i="16"/>
  <c r="I25" i="16"/>
  <c r="H36" i="16"/>
  <c r="H44" i="16"/>
  <c r="I49" i="15"/>
  <c r="J49" i="15"/>
  <c r="H50" i="15"/>
  <c r="I48" i="15"/>
  <c r="I50" i="15"/>
  <c r="K23" i="15"/>
  <c r="H24" i="15"/>
  <c r="K48" i="15"/>
  <c r="C50" i="15"/>
  <c r="H8" i="15"/>
  <c r="K9" i="15"/>
  <c r="I11" i="15"/>
  <c r="J14" i="15"/>
  <c r="H16" i="15"/>
  <c r="K17" i="15"/>
  <c r="I19" i="15"/>
  <c r="H34" i="15"/>
  <c r="K35" i="15"/>
  <c r="I37" i="15"/>
  <c r="H42" i="15"/>
  <c r="K43" i="15"/>
  <c r="H46" i="15"/>
  <c r="J8" i="15"/>
  <c r="H10" i="15"/>
  <c r="I13" i="15"/>
  <c r="J16" i="15"/>
  <c r="H18" i="15"/>
  <c r="I21" i="15"/>
  <c r="C23" i="15"/>
  <c r="J34" i="15"/>
  <c r="H36" i="15"/>
  <c r="J42" i="15"/>
  <c r="H44" i="15"/>
  <c r="J46" i="15"/>
  <c r="I16" i="15"/>
  <c r="H7" i="15"/>
  <c r="K8" i="15"/>
  <c r="I10" i="15"/>
  <c r="H15" i="15"/>
  <c r="I18" i="15"/>
  <c r="J21" i="15"/>
  <c r="H33" i="15"/>
  <c r="K34" i="15"/>
  <c r="I36" i="15"/>
  <c r="H41" i="15"/>
  <c r="K42" i="15"/>
  <c r="I44" i="15"/>
  <c r="K46" i="15"/>
  <c r="J10" i="15"/>
  <c r="J18" i="15"/>
  <c r="C25" i="15"/>
  <c r="H25" i="15" s="1"/>
  <c r="J36" i="15"/>
  <c r="J44" i="15"/>
  <c r="I46" i="15"/>
  <c r="H9" i="15"/>
  <c r="I12" i="15"/>
  <c r="J15" i="15"/>
  <c r="H17" i="15"/>
  <c r="H35" i="15"/>
  <c r="H43" i="15"/>
  <c r="C48" i="15"/>
  <c r="J48" i="15" s="1"/>
  <c r="C50" i="12"/>
  <c r="K32" i="12"/>
  <c r="K40" i="12"/>
  <c r="K24" i="11"/>
  <c r="H9" i="10"/>
  <c r="K15" i="10"/>
  <c r="K42" i="10"/>
  <c r="C23" i="11"/>
  <c r="C25" i="11"/>
  <c r="K36" i="11"/>
  <c r="H42" i="11"/>
  <c r="K14" i="12"/>
  <c r="C25" i="10"/>
  <c r="I9" i="10"/>
  <c r="K10" i="10"/>
  <c r="J13" i="10"/>
  <c r="H15" i="10"/>
  <c r="I17" i="10"/>
  <c r="K18" i="10"/>
  <c r="J21" i="10"/>
  <c r="I23" i="10"/>
  <c r="I25" i="10"/>
  <c r="K33" i="10"/>
  <c r="H35" i="10"/>
  <c r="I36" i="10"/>
  <c r="C48" i="10"/>
  <c r="I48" i="10" s="1"/>
  <c r="K47" i="10"/>
  <c r="J7" i="11"/>
  <c r="J12" i="11"/>
  <c r="H17" i="11"/>
  <c r="I18" i="11"/>
  <c r="H34" i="11"/>
  <c r="J35" i="11"/>
  <c r="K38" i="11"/>
  <c r="J41" i="11"/>
  <c r="K43" i="11"/>
  <c r="I9" i="12"/>
  <c r="J12" i="12"/>
  <c r="H14" i="12"/>
  <c r="I32" i="12"/>
  <c r="C48" i="12"/>
  <c r="H48" i="12" s="1"/>
  <c r="K38" i="12"/>
  <c r="I40" i="12"/>
  <c r="H17" i="10"/>
  <c r="J47" i="10"/>
  <c r="H8" i="11"/>
  <c r="C24" i="11"/>
  <c r="H24" i="11" s="1"/>
  <c r="C50" i="11"/>
  <c r="I50" i="11" s="1"/>
  <c r="K7" i="12"/>
  <c r="H12" i="12"/>
  <c r="H7" i="10"/>
  <c r="K13" i="10"/>
  <c r="K21" i="10"/>
  <c r="J23" i="10"/>
  <c r="I35" i="10"/>
  <c r="J36" i="10"/>
  <c r="H43" i="10"/>
  <c r="C49" i="10"/>
  <c r="I17" i="11"/>
  <c r="J18" i="11"/>
  <c r="J24" i="11"/>
  <c r="K41" i="11"/>
  <c r="I46" i="11"/>
  <c r="C48" i="11"/>
  <c r="K48" i="11" s="1"/>
  <c r="H8" i="12"/>
  <c r="J9" i="12"/>
  <c r="I11" i="12"/>
  <c r="K12" i="12"/>
  <c r="I17" i="12"/>
  <c r="H20" i="12"/>
  <c r="J32" i="12"/>
  <c r="H34" i="12"/>
  <c r="I35" i="12"/>
  <c r="H42" i="12"/>
  <c r="J43" i="12"/>
  <c r="C49" i="12"/>
  <c r="H49" i="12" s="1"/>
  <c r="H50" i="12"/>
  <c r="I50" i="12"/>
  <c r="J50" i="12"/>
  <c r="K50" i="12"/>
  <c r="J11" i="12"/>
  <c r="H13" i="12"/>
  <c r="H21" i="12"/>
  <c r="H39" i="12"/>
  <c r="J8" i="12"/>
  <c r="H10" i="12"/>
  <c r="K11" i="12"/>
  <c r="I13" i="12"/>
  <c r="J16" i="12"/>
  <c r="H18" i="12"/>
  <c r="K19" i="12"/>
  <c r="I21" i="12"/>
  <c r="C23" i="12"/>
  <c r="H36" i="12"/>
  <c r="I39" i="12"/>
  <c r="H44" i="12"/>
  <c r="H7" i="12"/>
  <c r="I10" i="12"/>
  <c r="J13" i="12"/>
  <c r="H15" i="12"/>
  <c r="I18" i="12"/>
  <c r="J21" i="12"/>
  <c r="C24" i="12"/>
  <c r="H33" i="12"/>
  <c r="K34" i="12"/>
  <c r="I36" i="12"/>
  <c r="J39" i="12"/>
  <c r="H41" i="12"/>
  <c r="I44" i="12"/>
  <c r="K46" i="12"/>
  <c r="I7" i="12"/>
  <c r="J10" i="12"/>
  <c r="I15" i="12"/>
  <c r="J18" i="12"/>
  <c r="C25" i="12"/>
  <c r="K25" i="12" s="1"/>
  <c r="I33" i="12"/>
  <c r="J36" i="12"/>
  <c r="H38" i="12"/>
  <c r="I41" i="12"/>
  <c r="J44" i="12"/>
  <c r="J15" i="12"/>
  <c r="J33" i="12"/>
  <c r="J41" i="12"/>
  <c r="H43" i="12"/>
  <c r="I25" i="11"/>
  <c r="H23" i="11"/>
  <c r="I23" i="11"/>
  <c r="J23" i="11"/>
  <c r="J25" i="11"/>
  <c r="K23" i="11"/>
  <c r="K25" i="11"/>
  <c r="J50" i="11"/>
  <c r="I24" i="11"/>
  <c r="J22" i="11"/>
  <c r="I8" i="11"/>
  <c r="J11" i="11"/>
  <c r="H13" i="11"/>
  <c r="K14" i="11"/>
  <c r="I16" i="11"/>
  <c r="J19" i="11"/>
  <c r="H21" i="11"/>
  <c r="K22" i="11"/>
  <c r="H25" i="11"/>
  <c r="K32" i="11"/>
  <c r="I34" i="11"/>
  <c r="J37" i="11"/>
  <c r="H39" i="11"/>
  <c r="K40" i="11"/>
  <c r="I42" i="11"/>
  <c r="J45" i="11"/>
  <c r="H47" i="11"/>
  <c r="H22" i="11"/>
  <c r="I37" i="11"/>
  <c r="I45" i="11"/>
  <c r="J8" i="11"/>
  <c r="K11" i="11"/>
  <c r="I13" i="11"/>
  <c r="J16" i="11"/>
  <c r="K19" i="11"/>
  <c r="I21" i="11"/>
  <c r="J34" i="11"/>
  <c r="H36" i="11"/>
  <c r="K37" i="11"/>
  <c r="I39" i="11"/>
  <c r="J42" i="11"/>
  <c r="H44" i="11"/>
  <c r="K45" i="11"/>
  <c r="I47" i="11"/>
  <c r="I11" i="11"/>
  <c r="J14" i="11"/>
  <c r="I19" i="11"/>
  <c r="J32" i="11"/>
  <c r="J13" i="11"/>
  <c r="J21" i="11"/>
  <c r="H33" i="11"/>
  <c r="I36" i="11"/>
  <c r="J39" i="11"/>
  <c r="H41" i="11"/>
  <c r="I44" i="11"/>
  <c r="J47" i="11"/>
  <c r="H14" i="11"/>
  <c r="J40" i="11"/>
  <c r="H32" i="11"/>
  <c r="H40" i="11"/>
  <c r="C49" i="11"/>
  <c r="I32" i="11"/>
  <c r="K48" i="10"/>
  <c r="K23" i="10"/>
  <c r="I49" i="10"/>
  <c r="K25" i="10"/>
  <c r="J25" i="10"/>
  <c r="K49" i="10"/>
  <c r="J49" i="10"/>
  <c r="H49" i="10"/>
  <c r="H23" i="10"/>
  <c r="H25" i="10"/>
  <c r="J48" i="10"/>
  <c r="H14" i="10"/>
  <c r="H32" i="10"/>
  <c r="J38" i="10"/>
  <c r="J46" i="10"/>
  <c r="H11" i="10"/>
  <c r="H19" i="10"/>
  <c r="I32" i="10"/>
  <c r="H37" i="10"/>
  <c r="C50" i="10"/>
  <c r="K50" i="10" s="1"/>
  <c r="H8" i="10"/>
  <c r="H16" i="10"/>
  <c r="H34" i="10"/>
  <c r="H42" i="10"/>
  <c r="I45" i="10"/>
  <c r="I8" i="10"/>
  <c r="J11" i="10"/>
  <c r="H13" i="10"/>
  <c r="K14" i="10"/>
  <c r="I16" i="10"/>
  <c r="J19" i="10"/>
  <c r="H21" i="10"/>
  <c r="K22" i="10"/>
  <c r="K32" i="10"/>
  <c r="I34" i="10"/>
  <c r="J37" i="10"/>
  <c r="H39" i="10"/>
  <c r="K40" i="10"/>
  <c r="I42" i="10"/>
  <c r="J45" i="10"/>
  <c r="H47" i="10"/>
  <c r="J20" i="10"/>
  <c r="H22" i="10"/>
  <c r="H40" i="10"/>
  <c r="J9" i="10"/>
  <c r="K12" i="10"/>
  <c r="I14" i="10"/>
  <c r="J17" i="10"/>
  <c r="K20" i="10"/>
  <c r="I22" i="10"/>
  <c r="K38" i="10"/>
  <c r="I40" i="10"/>
  <c r="H45" i="10"/>
  <c r="K46" i="10"/>
  <c r="K9" i="10"/>
  <c r="I11" i="10"/>
  <c r="I19" i="10"/>
  <c r="I37" i="10"/>
  <c r="J8" i="10"/>
  <c r="K45" i="10"/>
  <c r="C24" i="10"/>
  <c r="K24" i="10" s="1"/>
  <c r="H12" i="10"/>
  <c r="H20" i="10"/>
  <c r="H38" i="10"/>
  <c r="H46" i="10"/>
  <c r="I46" i="10"/>
  <c r="J12" i="10"/>
  <c r="G50" i="9"/>
  <c r="F50" i="9"/>
  <c r="E50" i="9"/>
  <c r="D50" i="9"/>
  <c r="G49" i="9"/>
  <c r="F49" i="9"/>
  <c r="E49" i="9"/>
  <c r="D49" i="9"/>
  <c r="G48" i="9"/>
  <c r="F48" i="9"/>
  <c r="E48" i="9"/>
  <c r="D48" i="9"/>
  <c r="C47" i="9"/>
  <c r="C46" i="9"/>
  <c r="K46" i="9" s="1"/>
  <c r="C45" i="9"/>
  <c r="C44" i="9"/>
  <c r="C43" i="9"/>
  <c r="C42" i="9"/>
  <c r="K42" i="9" s="1"/>
  <c r="J41" i="9"/>
  <c r="I41" i="9"/>
  <c r="C41" i="9"/>
  <c r="H41" i="9" s="1"/>
  <c r="C40" i="9"/>
  <c r="K40" i="9" s="1"/>
  <c r="C39" i="9"/>
  <c r="C38" i="9"/>
  <c r="K38" i="9" s="1"/>
  <c r="C37" i="9"/>
  <c r="H37" i="9" s="1"/>
  <c r="C36" i="9"/>
  <c r="K36" i="9" s="1"/>
  <c r="C35" i="9"/>
  <c r="I34" i="9"/>
  <c r="C34" i="9"/>
  <c r="K34" i="9" s="1"/>
  <c r="C33" i="9"/>
  <c r="H33" i="9" s="1"/>
  <c r="C32" i="9"/>
  <c r="J32" i="9" s="1"/>
  <c r="G25" i="9"/>
  <c r="F25" i="9"/>
  <c r="E25" i="9"/>
  <c r="D25" i="9"/>
  <c r="G24" i="9"/>
  <c r="F24" i="9"/>
  <c r="E24" i="9"/>
  <c r="D24" i="9"/>
  <c r="G23" i="9"/>
  <c r="F23" i="9"/>
  <c r="E23" i="9"/>
  <c r="D23" i="9"/>
  <c r="C22" i="9"/>
  <c r="J22" i="9" s="1"/>
  <c r="C21" i="9"/>
  <c r="K21" i="9" s="1"/>
  <c r="C20" i="9"/>
  <c r="K20" i="9" s="1"/>
  <c r="C19" i="9"/>
  <c r="H19" i="9" s="1"/>
  <c r="C18" i="9"/>
  <c r="J18" i="9" s="1"/>
  <c r="C17" i="9"/>
  <c r="K17" i="9" s="1"/>
  <c r="C16" i="9"/>
  <c r="K16" i="9" s="1"/>
  <c r="C15" i="9"/>
  <c r="H15" i="9" s="1"/>
  <c r="C14" i="9"/>
  <c r="C13" i="9"/>
  <c r="K13" i="9" s="1"/>
  <c r="C12" i="9"/>
  <c r="K12" i="9" s="1"/>
  <c r="C11" i="9"/>
  <c r="H11" i="9" s="1"/>
  <c r="C10" i="9"/>
  <c r="J10" i="9" s="1"/>
  <c r="C9" i="9"/>
  <c r="K9" i="9" s="1"/>
  <c r="C8" i="9"/>
  <c r="K8" i="9" s="1"/>
  <c r="J7" i="9"/>
  <c r="C7" i="9"/>
  <c r="H7" i="9" s="1"/>
  <c r="G50" i="8"/>
  <c r="F50" i="8"/>
  <c r="E50" i="8"/>
  <c r="D50" i="8"/>
  <c r="G49" i="8"/>
  <c r="F49" i="8"/>
  <c r="E49" i="8"/>
  <c r="D49" i="8"/>
  <c r="G48" i="8"/>
  <c r="F48" i="8"/>
  <c r="E48" i="8"/>
  <c r="D48" i="8"/>
  <c r="C47" i="8"/>
  <c r="H47" i="8" s="1"/>
  <c r="C46" i="8"/>
  <c r="K46" i="8" s="1"/>
  <c r="C45" i="8"/>
  <c r="K45" i="8" s="1"/>
  <c r="C44" i="8"/>
  <c r="K44" i="8" s="1"/>
  <c r="C43" i="8"/>
  <c r="H43" i="8" s="1"/>
  <c r="C42" i="8"/>
  <c r="C41" i="8"/>
  <c r="K41" i="8" s="1"/>
  <c r="C40" i="8"/>
  <c r="K40" i="8" s="1"/>
  <c r="J39" i="8"/>
  <c r="I39" i="8"/>
  <c r="C39" i="8"/>
  <c r="H39" i="8" s="1"/>
  <c r="C38" i="8"/>
  <c r="C37" i="8"/>
  <c r="H37" i="8" s="1"/>
  <c r="C36" i="8"/>
  <c r="K36" i="8" s="1"/>
  <c r="C35" i="8"/>
  <c r="H35" i="8" s="1"/>
  <c r="C34" i="8"/>
  <c r="J34" i="8" s="1"/>
  <c r="C33" i="8"/>
  <c r="I32" i="8"/>
  <c r="C32" i="8"/>
  <c r="K32" i="8" s="1"/>
  <c r="G25" i="8"/>
  <c r="F25" i="8"/>
  <c r="E25" i="8"/>
  <c r="D25" i="8"/>
  <c r="G24" i="8"/>
  <c r="F24" i="8"/>
  <c r="E24" i="8"/>
  <c r="D24" i="8"/>
  <c r="G23" i="8"/>
  <c r="F23" i="8"/>
  <c r="E23" i="8"/>
  <c r="D23" i="8"/>
  <c r="C22" i="8"/>
  <c r="K22" i="8" s="1"/>
  <c r="J21" i="8"/>
  <c r="C21" i="8"/>
  <c r="H21" i="8" s="1"/>
  <c r="C20" i="8"/>
  <c r="C19" i="8"/>
  <c r="C18" i="8"/>
  <c r="K18" i="8" s="1"/>
  <c r="J17" i="8"/>
  <c r="C17" i="8"/>
  <c r="H17" i="8" s="1"/>
  <c r="C16" i="8"/>
  <c r="C15" i="8"/>
  <c r="H15" i="8" s="1"/>
  <c r="C14" i="8"/>
  <c r="K14" i="8" s="1"/>
  <c r="C13" i="8"/>
  <c r="K13" i="8" s="1"/>
  <c r="C12" i="8"/>
  <c r="J12" i="8" s="1"/>
  <c r="C11" i="8"/>
  <c r="C10" i="8"/>
  <c r="K10" i="8" s="1"/>
  <c r="J9" i="8"/>
  <c r="I9" i="8"/>
  <c r="C9" i="8"/>
  <c r="H9" i="8" s="1"/>
  <c r="C8" i="8"/>
  <c r="K8" i="8" s="1"/>
  <c r="C7" i="8"/>
  <c r="G50" i="7"/>
  <c r="F50" i="7"/>
  <c r="E50" i="7"/>
  <c r="D50" i="7"/>
  <c r="G49" i="7"/>
  <c r="F49" i="7"/>
  <c r="E49" i="7"/>
  <c r="D49" i="7"/>
  <c r="G48" i="7"/>
  <c r="F48" i="7"/>
  <c r="E48" i="7"/>
  <c r="D48" i="7"/>
  <c r="C47" i="7"/>
  <c r="K47" i="7" s="1"/>
  <c r="C46" i="7"/>
  <c r="K46" i="7" s="1"/>
  <c r="J45" i="7"/>
  <c r="I45" i="7"/>
  <c r="C45" i="7"/>
  <c r="K45" i="7" s="1"/>
  <c r="C44" i="7"/>
  <c r="C43" i="7"/>
  <c r="H43" i="7" s="1"/>
  <c r="C42" i="7"/>
  <c r="K42" i="7" s="1"/>
  <c r="C41" i="7"/>
  <c r="K41" i="7" s="1"/>
  <c r="C40" i="7"/>
  <c r="K40" i="7" s="1"/>
  <c r="C39" i="7"/>
  <c r="H39" i="7" s="1"/>
  <c r="C38" i="7"/>
  <c r="I38" i="7" s="1"/>
  <c r="C37" i="7"/>
  <c r="K37" i="7" s="1"/>
  <c r="C36" i="7"/>
  <c r="K36" i="7" s="1"/>
  <c r="C35" i="7"/>
  <c r="H35" i="7" s="1"/>
  <c r="C34" i="7"/>
  <c r="I34" i="7" s="1"/>
  <c r="C33" i="7"/>
  <c r="C32" i="7"/>
  <c r="H32" i="7" s="1"/>
  <c r="G25" i="7"/>
  <c r="F25" i="7"/>
  <c r="E25" i="7"/>
  <c r="D25" i="7"/>
  <c r="G24" i="7"/>
  <c r="F24" i="7"/>
  <c r="E24" i="7"/>
  <c r="D24" i="7"/>
  <c r="G23" i="7"/>
  <c r="F23" i="7"/>
  <c r="E23" i="7"/>
  <c r="D23" i="7"/>
  <c r="C22" i="7"/>
  <c r="K22" i="7" s="1"/>
  <c r="C21" i="7"/>
  <c r="K21" i="7" s="1"/>
  <c r="C20" i="7"/>
  <c r="I20" i="7" s="1"/>
  <c r="C19" i="7"/>
  <c r="K19" i="7" s="1"/>
  <c r="C18" i="7"/>
  <c r="K18" i="7" s="1"/>
  <c r="J17" i="7"/>
  <c r="C17" i="7"/>
  <c r="K17" i="7" s="1"/>
  <c r="C16" i="7"/>
  <c r="I16" i="7" s="1"/>
  <c r="C15" i="7"/>
  <c r="C14" i="7"/>
  <c r="K14" i="7" s="1"/>
  <c r="C13" i="7"/>
  <c r="K13" i="7" s="1"/>
  <c r="C12" i="7"/>
  <c r="I12" i="7" s="1"/>
  <c r="C11" i="7"/>
  <c r="C10" i="7"/>
  <c r="K10" i="7" s="1"/>
  <c r="C9" i="7"/>
  <c r="K9" i="7" s="1"/>
  <c r="C8" i="7"/>
  <c r="K8" i="7" s="1"/>
  <c r="C7" i="7"/>
  <c r="K7" i="7" s="1"/>
  <c r="G50" i="6"/>
  <c r="K50" i="6" s="1"/>
  <c r="F50" i="6"/>
  <c r="E50" i="6"/>
  <c r="D50" i="6"/>
  <c r="C50" i="6"/>
  <c r="G49" i="6"/>
  <c r="F49" i="6"/>
  <c r="E49" i="6"/>
  <c r="D49" i="6"/>
  <c r="C49" i="6"/>
  <c r="G48" i="6"/>
  <c r="F48" i="6"/>
  <c r="E48" i="6"/>
  <c r="D48" i="6"/>
  <c r="C48" i="6"/>
  <c r="K46" i="6"/>
  <c r="J46" i="6"/>
  <c r="I46" i="6"/>
  <c r="H46" i="6"/>
  <c r="K45" i="6"/>
  <c r="J45" i="6"/>
  <c r="I45" i="6"/>
  <c r="H45" i="6"/>
  <c r="K44" i="6"/>
  <c r="J44" i="6"/>
  <c r="I44" i="6"/>
  <c r="H44" i="6"/>
  <c r="K43" i="6"/>
  <c r="J43" i="6"/>
  <c r="I43" i="6"/>
  <c r="H43" i="6"/>
  <c r="K42" i="6"/>
  <c r="J42" i="6"/>
  <c r="I42" i="6"/>
  <c r="H42" i="6"/>
  <c r="K41" i="6"/>
  <c r="J41" i="6"/>
  <c r="I41" i="6"/>
  <c r="H41" i="6"/>
  <c r="K40" i="6"/>
  <c r="J40" i="6"/>
  <c r="I40" i="6"/>
  <c r="H40" i="6"/>
  <c r="K39" i="6"/>
  <c r="J39" i="6"/>
  <c r="I39" i="6"/>
  <c r="H39" i="6"/>
  <c r="K38" i="6"/>
  <c r="J38" i="6"/>
  <c r="I38" i="6"/>
  <c r="H38" i="6"/>
  <c r="K37" i="6"/>
  <c r="J37" i="6"/>
  <c r="I37" i="6"/>
  <c r="H37" i="6"/>
  <c r="K36" i="6"/>
  <c r="J36" i="6"/>
  <c r="I36" i="6"/>
  <c r="H36" i="6"/>
  <c r="K35" i="6"/>
  <c r="J35" i="6"/>
  <c r="I35" i="6"/>
  <c r="H35" i="6"/>
  <c r="K34" i="6"/>
  <c r="J34" i="6"/>
  <c r="I34" i="6"/>
  <c r="H34" i="6"/>
  <c r="K33" i="6"/>
  <c r="J33" i="6"/>
  <c r="I33" i="6"/>
  <c r="H33" i="6"/>
  <c r="K32" i="6"/>
  <c r="J32" i="6"/>
  <c r="I32" i="6"/>
  <c r="H32" i="6"/>
  <c r="G25" i="6"/>
  <c r="F25" i="6"/>
  <c r="E25" i="6"/>
  <c r="D25" i="6"/>
  <c r="C25" i="6"/>
  <c r="G24" i="6"/>
  <c r="F24" i="6"/>
  <c r="E24" i="6"/>
  <c r="D24" i="6"/>
  <c r="C24" i="6"/>
  <c r="G23" i="6"/>
  <c r="F23" i="6"/>
  <c r="E23" i="6"/>
  <c r="D23" i="6"/>
  <c r="C23" i="6"/>
  <c r="K22" i="6"/>
  <c r="J22" i="6"/>
  <c r="I22" i="6"/>
  <c r="H22" i="6"/>
  <c r="K21" i="6"/>
  <c r="J21" i="6"/>
  <c r="I21" i="6"/>
  <c r="H21" i="6"/>
  <c r="K20" i="6"/>
  <c r="J20" i="6"/>
  <c r="I20" i="6"/>
  <c r="H20" i="6"/>
  <c r="K19" i="6"/>
  <c r="J19" i="6"/>
  <c r="I19" i="6"/>
  <c r="H19" i="6"/>
  <c r="K18" i="6"/>
  <c r="J18" i="6"/>
  <c r="I18" i="6"/>
  <c r="H18" i="6"/>
  <c r="K17" i="6"/>
  <c r="J17" i="6"/>
  <c r="I17" i="6"/>
  <c r="H17" i="6"/>
  <c r="K16" i="6"/>
  <c r="J16" i="6"/>
  <c r="I16" i="6"/>
  <c r="H16" i="6"/>
  <c r="K15" i="6"/>
  <c r="J15" i="6"/>
  <c r="I15" i="6"/>
  <c r="H15" i="6"/>
  <c r="K14" i="6"/>
  <c r="J14" i="6"/>
  <c r="I14" i="6"/>
  <c r="H14" i="6"/>
  <c r="K13" i="6"/>
  <c r="J13" i="6"/>
  <c r="I13" i="6"/>
  <c r="H13" i="6"/>
  <c r="K12" i="6"/>
  <c r="J12" i="6"/>
  <c r="I12" i="6"/>
  <c r="H12" i="6"/>
  <c r="K11" i="6"/>
  <c r="J11" i="6"/>
  <c r="I11" i="6"/>
  <c r="H11" i="6"/>
  <c r="K10" i="6"/>
  <c r="J10" i="6"/>
  <c r="I10" i="6"/>
  <c r="H10" i="6"/>
  <c r="K9" i="6"/>
  <c r="J9" i="6"/>
  <c r="I9" i="6"/>
  <c r="H9" i="6"/>
  <c r="K8" i="6"/>
  <c r="J8" i="6"/>
  <c r="I8" i="6"/>
  <c r="H8" i="6"/>
  <c r="K7" i="6"/>
  <c r="J7" i="6"/>
  <c r="I7" i="6"/>
  <c r="H7" i="6"/>
  <c r="G50" i="5"/>
  <c r="F50" i="5"/>
  <c r="E50" i="5"/>
  <c r="D50" i="5"/>
  <c r="C50" i="5"/>
  <c r="G49" i="5"/>
  <c r="F49" i="5"/>
  <c r="E49" i="5"/>
  <c r="D49" i="5"/>
  <c r="C49" i="5"/>
  <c r="G48" i="5"/>
  <c r="F48" i="5"/>
  <c r="E48" i="5"/>
  <c r="D48" i="5"/>
  <c r="C48" i="5"/>
  <c r="K47" i="5"/>
  <c r="J47" i="5"/>
  <c r="I47" i="5"/>
  <c r="H47" i="5"/>
  <c r="K46" i="5"/>
  <c r="J46" i="5"/>
  <c r="I46" i="5"/>
  <c r="H46" i="5"/>
  <c r="K45" i="5"/>
  <c r="J45" i="5"/>
  <c r="I45" i="5"/>
  <c r="H45" i="5"/>
  <c r="K44" i="5"/>
  <c r="J44" i="5"/>
  <c r="I44" i="5"/>
  <c r="H44" i="5"/>
  <c r="K43" i="5"/>
  <c r="J43" i="5"/>
  <c r="I43" i="5"/>
  <c r="H43" i="5"/>
  <c r="K42" i="5"/>
  <c r="J42" i="5"/>
  <c r="I42" i="5"/>
  <c r="H42" i="5"/>
  <c r="K41" i="5"/>
  <c r="J41" i="5"/>
  <c r="I41" i="5"/>
  <c r="H41" i="5"/>
  <c r="K40" i="5"/>
  <c r="J40" i="5"/>
  <c r="I40" i="5"/>
  <c r="H40" i="5"/>
  <c r="K39" i="5"/>
  <c r="J39" i="5"/>
  <c r="I39" i="5"/>
  <c r="H39" i="5"/>
  <c r="K38" i="5"/>
  <c r="J38" i="5"/>
  <c r="I38" i="5"/>
  <c r="H38" i="5"/>
  <c r="K37" i="5"/>
  <c r="J37" i="5"/>
  <c r="I37" i="5"/>
  <c r="H37" i="5"/>
  <c r="K36" i="5"/>
  <c r="J36" i="5"/>
  <c r="I36" i="5"/>
  <c r="H36" i="5"/>
  <c r="K35" i="5"/>
  <c r="J35" i="5"/>
  <c r="I35" i="5"/>
  <c r="H35" i="5"/>
  <c r="K34" i="5"/>
  <c r="J34" i="5"/>
  <c r="I34" i="5"/>
  <c r="H34" i="5"/>
  <c r="K33" i="5"/>
  <c r="J33" i="5"/>
  <c r="I33" i="5"/>
  <c r="H33" i="5"/>
  <c r="K32" i="5"/>
  <c r="J32" i="5"/>
  <c r="I32" i="5"/>
  <c r="H32" i="5"/>
  <c r="G25" i="5"/>
  <c r="F25" i="5"/>
  <c r="E25" i="5"/>
  <c r="D25" i="5"/>
  <c r="G24" i="5"/>
  <c r="F24" i="5"/>
  <c r="E24" i="5"/>
  <c r="D24" i="5"/>
  <c r="G23" i="5"/>
  <c r="F23" i="5"/>
  <c r="E23" i="5"/>
  <c r="D23" i="5"/>
  <c r="C22" i="5"/>
  <c r="K22" i="5" s="1"/>
  <c r="C21" i="5"/>
  <c r="H21" i="5" s="1"/>
  <c r="C20" i="5"/>
  <c r="I20" i="5" s="1"/>
  <c r="C19" i="5"/>
  <c r="J19" i="5" s="1"/>
  <c r="C18" i="5"/>
  <c r="K18" i="5" s="1"/>
  <c r="J17" i="5"/>
  <c r="I17" i="5"/>
  <c r="C17" i="5"/>
  <c r="H17" i="5" s="1"/>
  <c r="C16" i="5"/>
  <c r="I16" i="5" s="1"/>
  <c r="C15" i="5"/>
  <c r="J15" i="5" s="1"/>
  <c r="C14" i="5"/>
  <c r="K14" i="5" s="1"/>
  <c r="C13" i="5"/>
  <c r="H13" i="5" s="1"/>
  <c r="C12" i="5"/>
  <c r="I12" i="5" s="1"/>
  <c r="C11" i="5"/>
  <c r="J11" i="5" s="1"/>
  <c r="C10" i="5"/>
  <c r="K10" i="5" s="1"/>
  <c r="C9" i="5"/>
  <c r="H9" i="5" s="1"/>
  <c r="C8" i="5"/>
  <c r="I8" i="5" s="1"/>
  <c r="C7" i="5"/>
  <c r="J7" i="5" s="1"/>
  <c r="G50" i="4"/>
  <c r="F50" i="4"/>
  <c r="E50" i="4"/>
  <c r="D50" i="4"/>
  <c r="C50" i="4"/>
  <c r="G49" i="4"/>
  <c r="F49" i="4"/>
  <c r="E49" i="4"/>
  <c r="D49" i="4"/>
  <c r="H49" i="4" s="1"/>
  <c r="C49" i="4"/>
  <c r="G48" i="4"/>
  <c r="F48" i="4"/>
  <c r="E48" i="4"/>
  <c r="D48" i="4"/>
  <c r="C48" i="4"/>
  <c r="K47" i="4"/>
  <c r="J47" i="4"/>
  <c r="I47" i="4"/>
  <c r="H47" i="4"/>
  <c r="K46" i="4"/>
  <c r="J46" i="4"/>
  <c r="I46" i="4"/>
  <c r="H46" i="4"/>
  <c r="K45" i="4"/>
  <c r="J45" i="4"/>
  <c r="I45" i="4"/>
  <c r="H45" i="4"/>
  <c r="K44" i="4"/>
  <c r="J44" i="4"/>
  <c r="I44" i="4"/>
  <c r="H44" i="4"/>
  <c r="K43" i="4"/>
  <c r="J43" i="4"/>
  <c r="I43" i="4"/>
  <c r="H43" i="4"/>
  <c r="K42" i="4"/>
  <c r="J42" i="4"/>
  <c r="I42" i="4"/>
  <c r="H42" i="4"/>
  <c r="K41" i="4"/>
  <c r="J41" i="4"/>
  <c r="I41" i="4"/>
  <c r="H41" i="4"/>
  <c r="K40" i="4"/>
  <c r="J40" i="4"/>
  <c r="I40" i="4"/>
  <c r="H40" i="4"/>
  <c r="K39" i="4"/>
  <c r="J39" i="4"/>
  <c r="I39" i="4"/>
  <c r="H39" i="4"/>
  <c r="K38" i="4"/>
  <c r="J38" i="4"/>
  <c r="I38" i="4"/>
  <c r="H38" i="4"/>
  <c r="K37" i="4"/>
  <c r="J37" i="4"/>
  <c r="I37" i="4"/>
  <c r="H37" i="4"/>
  <c r="K36" i="4"/>
  <c r="J36" i="4"/>
  <c r="I36" i="4"/>
  <c r="H36" i="4"/>
  <c r="K35" i="4"/>
  <c r="J35" i="4"/>
  <c r="I35" i="4"/>
  <c r="H35" i="4"/>
  <c r="K34" i="4"/>
  <c r="J34" i="4"/>
  <c r="I34" i="4"/>
  <c r="H34" i="4"/>
  <c r="K33" i="4"/>
  <c r="J33" i="4"/>
  <c r="I33" i="4"/>
  <c r="H33" i="4"/>
  <c r="K32" i="4"/>
  <c r="J32" i="4"/>
  <c r="I32" i="4"/>
  <c r="H32" i="4"/>
  <c r="G25" i="4"/>
  <c r="F25" i="4"/>
  <c r="J25" i="4" s="1"/>
  <c r="E25" i="4"/>
  <c r="D25" i="4"/>
  <c r="C25" i="4"/>
  <c r="G24" i="4"/>
  <c r="F24" i="4"/>
  <c r="E24" i="4"/>
  <c r="D24" i="4"/>
  <c r="C24" i="4"/>
  <c r="G23" i="4"/>
  <c r="F23" i="4"/>
  <c r="E23" i="4"/>
  <c r="D23" i="4"/>
  <c r="C23" i="4"/>
  <c r="K22" i="4"/>
  <c r="J22" i="4"/>
  <c r="I22" i="4"/>
  <c r="H22" i="4"/>
  <c r="K21" i="4"/>
  <c r="J21" i="4"/>
  <c r="I21" i="4"/>
  <c r="H21" i="4"/>
  <c r="K20" i="4"/>
  <c r="J20" i="4"/>
  <c r="I20" i="4"/>
  <c r="H20" i="4"/>
  <c r="K19" i="4"/>
  <c r="J19" i="4"/>
  <c r="I19" i="4"/>
  <c r="H19" i="4"/>
  <c r="K18" i="4"/>
  <c r="J18" i="4"/>
  <c r="I18" i="4"/>
  <c r="H18" i="4"/>
  <c r="K17" i="4"/>
  <c r="J17" i="4"/>
  <c r="I17" i="4"/>
  <c r="H17" i="4"/>
  <c r="K16" i="4"/>
  <c r="J16" i="4"/>
  <c r="I16" i="4"/>
  <c r="H16" i="4"/>
  <c r="K15" i="4"/>
  <c r="J15" i="4"/>
  <c r="I15" i="4"/>
  <c r="H15" i="4"/>
  <c r="K14" i="4"/>
  <c r="J14" i="4"/>
  <c r="I14" i="4"/>
  <c r="H14" i="4"/>
  <c r="K13" i="4"/>
  <c r="J13" i="4"/>
  <c r="I13" i="4"/>
  <c r="H13" i="4"/>
  <c r="K12" i="4"/>
  <c r="J12" i="4"/>
  <c r="I12" i="4"/>
  <c r="H12" i="4"/>
  <c r="K11" i="4"/>
  <c r="J11" i="4"/>
  <c r="I11" i="4"/>
  <c r="H11" i="4"/>
  <c r="K10" i="4"/>
  <c r="J10" i="4"/>
  <c r="I10" i="4"/>
  <c r="H10" i="4"/>
  <c r="K9" i="4"/>
  <c r="J9" i="4"/>
  <c r="I9" i="4"/>
  <c r="H9" i="4"/>
  <c r="K8" i="4"/>
  <c r="J8" i="4"/>
  <c r="I8" i="4"/>
  <c r="H8" i="4"/>
  <c r="K7" i="4"/>
  <c r="J7" i="4"/>
  <c r="I7" i="4"/>
  <c r="H7" i="4"/>
  <c r="G50" i="3"/>
  <c r="F50" i="3"/>
  <c r="E50" i="3"/>
  <c r="D50" i="3"/>
  <c r="G49" i="3"/>
  <c r="F49" i="3"/>
  <c r="E49" i="3"/>
  <c r="D49" i="3"/>
  <c r="G48" i="3"/>
  <c r="F48" i="3"/>
  <c r="E48" i="3"/>
  <c r="D48" i="3"/>
  <c r="C47" i="3"/>
  <c r="C46" i="3"/>
  <c r="K46" i="3" s="1"/>
  <c r="C45" i="3"/>
  <c r="C44" i="3"/>
  <c r="K44" i="3" s="1"/>
  <c r="C43" i="3"/>
  <c r="J43" i="3" s="1"/>
  <c r="C42" i="3"/>
  <c r="K42" i="3" s="1"/>
  <c r="C41" i="3"/>
  <c r="H41" i="3" s="1"/>
  <c r="C40" i="3"/>
  <c r="K40" i="3" s="1"/>
  <c r="C39" i="3"/>
  <c r="J39" i="3" s="1"/>
  <c r="C38" i="3"/>
  <c r="K38" i="3" s="1"/>
  <c r="C37" i="3"/>
  <c r="H37" i="3" s="1"/>
  <c r="C36" i="3"/>
  <c r="K36" i="3" s="1"/>
  <c r="C35" i="3"/>
  <c r="J35" i="3" s="1"/>
  <c r="C34" i="3"/>
  <c r="K34" i="3" s="1"/>
  <c r="C33" i="3"/>
  <c r="H33" i="3" s="1"/>
  <c r="C32" i="3"/>
  <c r="I32" i="3" s="1"/>
  <c r="G25" i="3"/>
  <c r="F25" i="3"/>
  <c r="E25" i="3"/>
  <c r="D25" i="3"/>
  <c r="G24" i="3"/>
  <c r="F24" i="3"/>
  <c r="E24" i="3"/>
  <c r="D24" i="3"/>
  <c r="G23" i="3"/>
  <c r="F23" i="3"/>
  <c r="E23" i="3"/>
  <c r="D23" i="3"/>
  <c r="C22" i="3"/>
  <c r="I22" i="3" s="1"/>
  <c r="C21" i="3"/>
  <c r="J20" i="3"/>
  <c r="C20" i="3"/>
  <c r="K20" i="3" s="1"/>
  <c r="C19" i="3"/>
  <c r="H19" i="3" s="1"/>
  <c r="C18" i="3"/>
  <c r="I18" i="3" s="1"/>
  <c r="C17" i="3"/>
  <c r="J17" i="3" s="1"/>
  <c r="C16" i="3"/>
  <c r="K16" i="3" s="1"/>
  <c r="C15" i="3"/>
  <c r="H15" i="3" s="1"/>
  <c r="C14" i="3"/>
  <c r="I14" i="3" s="1"/>
  <c r="C13" i="3"/>
  <c r="C12" i="3"/>
  <c r="K12" i="3" s="1"/>
  <c r="C11" i="3"/>
  <c r="H11" i="3" s="1"/>
  <c r="C10" i="3"/>
  <c r="I10" i="3" s="1"/>
  <c r="C9" i="3"/>
  <c r="K9" i="3" s="1"/>
  <c r="C8" i="3"/>
  <c r="K8" i="3" s="1"/>
  <c r="C7" i="3"/>
  <c r="H7" i="3" s="1"/>
  <c r="G50" i="2"/>
  <c r="F50" i="2"/>
  <c r="E50" i="2"/>
  <c r="D50" i="2"/>
  <c r="G49" i="2"/>
  <c r="F49" i="2"/>
  <c r="E49" i="2"/>
  <c r="D49" i="2"/>
  <c r="G48" i="2"/>
  <c r="F48" i="2"/>
  <c r="E48" i="2"/>
  <c r="D48" i="2"/>
  <c r="C47" i="2"/>
  <c r="H47" i="2" s="1"/>
  <c r="C46" i="2"/>
  <c r="I46" i="2" s="1"/>
  <c r="C45" i="2"/>
  <c r="C44" i="2"/>
  <c r="K44" i="2" s="1"/>
  <c r="C43" i="2"/>
  <c r="H43" i="2" s="1"/>
  <c r="C42" i="2"/>
  <c r="I42" i="2" s="1"/>
  <c r="C41" i="2"/>
  <c r="C40" i="2"/>
  <c r="K40" i="2" s="1"/>
  <c r="C39" i="2"/>
  <c r="H39" i="2" s="1"/>
  <c r="C38" i="2"/>
  <c r="I38" i="2" s="1"/>
  <c r="C37" i="2"/>
  <c r="K37" i="2" s="1"/>
  <c r="C36" i="2"/>
  <c r="K36" i="2" s="1"/>
  <c r="C35" i="2"/>
  <c r="H35" i="2" s="1"/>
  <c r="C34" i="2"/>
  <c r="C33" i="2"/>
  <c r="K33" i="2" s="1"/>
  <c r="C32" i="2"/>
  <c r="K32" i="2" s="1"/>
  <c r="G25" i="2"/>
  <c r="F25" i="2"/>
  <c r="E25" i="2"/>
  <c r="D25" i="2"/>
  <c r="G24" i="2"/>
  <c r="F24" i="2"/>
  <c r="E24" i="2"/>
  <c r="D24" i="2"/>
  <c r="G23" i="2"/>
  <c r="F23" i="2"/>
  <c r="E23" i="2"/>
  <c r="D23" i="2"/>
  <c r="C22" i="2"/>
  <c r="K22" i="2" s="1"/>
  <c r="C21" i="2"/>
  <c r="H21" i="2" s="1"/>
  <c r="C20" i="2"/>
  <c r="K20" i="2" s="1"/>
  <c r="C19" i="2"/>
  <c r="K19" i="2" s="1"/>
  <c r="C18" i="2"/>
  <c r="K18" i="2" s="1"/>
  <c r="C17" i="2"/>
  <c r="H17" i="2" s="1"/>
  <c r="C16" i="2"/>
  <c r="K16" i="2" s="1"/>
  <c r="C15" i="2"/>
  <c r="K15" i="2" s="1"/>
  <c r="C14" i="2"/>
  <c r="K14" i="2" s="1"/>
  <c r="I13" i="2"/>
  <c r="C13" i="2"/>
  <c r="H13" i="2" s="1"/>
  <c r="C12" i="2"/>
  <c r="K12" i="2" s="1"/>
  <c r="C11" i="2"/>
  <c r="K11" i="2" s="1"/>
  <c r="C10" i="2"/>
  <c r="K10" i="2" s="1"/>
  <c r="C9" i="2"/>
  <c r="H9" i="2" s="1"/>
  <c r="C8" i="2"/>
  <c r="K8" i="2" s="1"/>
  <c r="C7" i="2"/>
  <c r="K7" i="2" s="1"/>
  <c r="G50" i="1"/>
  <c r="F50" i="1"/>
  <c r="E50" i="1"/>
  <c r="D50" i="1"/>
  <c r="G49" i="1"/>
  <c r="F49" i="1"/>
  <c r="E49" i="1"/>
  <c r="D49" i="1"/>
  <c r="G48" i="1"/>
  <c r="F48" i="1"/>
  <c r="E48" i="1"/>
  <c r="D48" i="1"/>
  <c r="C47" i="1"/>
  <c r="K47" i="1" s="1"/>
  <c r="C46" i="1"/>
  <c r="K46" i="1" s="1"/>
  <c r="C45" i="1"/>
  <c r="H45" i="1" s="1"/>
  <c r="C44" i="1"/>
  <c r="K44" i="1" s="1"/>
  <c r="C43" i="1"/>
  <c r="K43" i="1" s="1"/>
  <c r="C42" i="1"/>
  <c r="K42" i="1" s="1"/>
  <c r="C41" i="1"/>
  <c r="H41" i="1" s="1"/>
  <c r="C40" i="1"/>
  <c r="I40" i="1" s="1"/>
  <c r="C39" i="1"/>
  <c r="K39" i="1" s="1"/>
  <c r="C38" i="1"/>
  <c r="K38" i="1" s="1"/>
  <c r="C37" i="1"/>
  <c r="H37" i="1" s="1"/>
  <c r="C36" i="1"/>
  <c r="I36" i="1" s="1"/>
  <c r="C35" i="1"/>
  <c r="K35" i="1" s="1"/>
  <c r="C34" i="1"/>
  <c r="K34" i="1" s="1"/>
  <c r="C33" i="1"/>
  <c r="H33" i="1" s="1"/>
  <c r="C32" i="1"/>
  <c r="G25" i="1"/>
  <c r="F25" i="1"/>
  <c r="E25" i="1"/>
  <c r="D25" i="1"/>
  <c r="G24" i="1"/>
  <c r="F24" i="1"/>
  <c r="E24" i="1"/>
  <c r="D24" i="1"/>
  <c r="G23" i="1"/>
  <c r="F23" i="1"/>
  <c r="E23" i="1"/>
  <c r="D23" i="1"/>
  <c r="C22" i="1"/>
  <c r="I22" i="1" s="1"/>
  <c r="C21" i="1"/>
  <c r="C20" i="1"/>
  <c r="K20" i="1" s="1"/>
  <c r="C19" i="1"/>
  <c r="H19" i="1" s="1"/>
  <c r="C18" i="1"/>
  <c r="I18" i="1" s="1"/>
  <c r="C17" i="1"/>
  <c r="J17" i="1" s="1"/>
  <c r="C16" i="1"/>
  <c r="K16" i="1" s="1"/>
  <c r="C15" i="1"/>
  <c r="H15" i="1" s="1"/>
  <c r="C14" i="1"/>
  <c r="I14" i="1" s="1"/>
  <c r="C13" i="1"/>
  <c r="J13" i="1" s="1"/>
  <c r="C12" i="1"/>
  <c r="K12" i="1" s="1"/>
  <c r="J11" i="1"/>
  <c r="C11" i="1"/>
  <c r="H11" i="1" s="1"/>
  <c r="C10" i="1"/>
  <c r="I10" i="1" s="1"/>
  <c r="C9" i="1"/>
  <c r="J9" i="1" s="1"/>
  <c r="C8" i="1"/>
  <c r="K8" i="1" s="1"/>
  <c r="C7" i="1"/>
  <c r="H7" i="1" s="1"/>
  <c r="I48" i="19" l="1"/>
  <c r="K25" i="19"/>
  <c r="I25" i="19"/>
  <c r="H48" i="19"/>
  <c r="J48" i="19"/>
  <c r="I49" i="19"/>
  <c r="H25" i="19"/>
  <c r="J23" i="19"/>
  <c r="K49" i="19"/>
  <c r="K23" i="19"/>
  <c r="I23" i="19"/>
  <c r="H48" i="18"/>
  <c r="J48" i="18"/>
  <c r="K48" i="18"/>
  <c r="J23" i="18"/>
  <c r="K49" i="18"/>
  <c r="K23" i="18"/>
  <c r="J49" i="17"/>
  <c r="K48" i="17"/>
  <c r="J48" i="17"/>
  <c r="I49" i="17"/>
  <c r="H49" i="17"/>
  <c r="I25" i="17"/>
  <c r="H25" i="17"/>
  <c r="I48" i="17"/>
  <c r="K25" i="17"/>
  <c r="H23" i="14"/>
  <c r="I23" i="14"/>
  <c r="J23" i="14"/>
  <c r="K23" i="14"/>
  <c r="H24" i="14"/>
  <c r="I24" i="14"/>
  <c r="J49" i="14"/>
  <c r="I49" i="14"/>
  <c r="H49" i="14"/>
  <c r="J50" i="15"/>
  <c r="K50" i="15"/>
  <c r="J25" i="15"/>
  <c r="H48" i="15"/>
  <c r="I25" i="15"/>
  <c r="J23" i="15"/>
  <c r="H23" i="15"/>
  <c r="K25" i="15"/>
  <c r="I23" i="15"/>
  <c r="I41" i="1"/>
  <c r="K25" i="6"/>
  <c r="H50" i="6"/>
  <c r="J21" i="7"/>
  <c r="I32" i="7"/>
  <c r="H50" i="11"/>
  <c r="J48" i="12"/>
  <c r="K49" i="12"/>
  <c r="I49" i="12"/>
  <c r="J49" i="12"/>
  <c r="J48" i="11"/>
  <c r="H12" i="1"/>
  <c r="I12" i="1"/>
  <c r="I15" i="1"/>
  <c r="I35" i="1"/>
  <c r="J45" i="1"/>
  <c r="J12" i="3"/>
  <c r="J21" i="5"/>
  <c r="H25" i="6"/>
  <c r="I50" i="6"/>
  <c r="H46" i="7"/>
  <c r="H10" i="8"/>
  <c r="J40" i="8"/>
  <c r="H48" i="10"/>
  <c r="K48" i="12"/>
  <c r="K50" i="11"/>
  <c r="J8" i="3"/>
  <c r="J7" i="3"/>
  <c r="H20" i="3"/>
  <c r="J24" i="4"/>
  <c r="K49" i="4"/>
  <c r="J48" i="5"/>
  <c r="I25" i="6"/>
  <c r="J50" i="6"/>
  <c r="I22" i="7"/>
  <c r="I10" i="8"/>
  <c r="I7" i="9"/>
  <c r="I48" i="12"/>
  <c r="I48" i="11"/>
  <c r="H48" i="11"/>
  <c r="H23" i="12"/>
  <c r="K23" i="12"/>
  <c r="J23" i="12"/>
  <c r="I23" i="12"/>
  <c r="I25" i="12"/>
  <c r="H25" i="12"/>
  <c r="J25" i="12"/>
  <c r="H24" i="12"/>
  <c r="J24" i="12"/>
  <c r="I24" i="12"/>
  <c r="K24" i="12"/>
  <c r="K49" i="11"/>
  <c r="J49" i="11"/>
  <c r="H49" i="11"/>
  <c r="I49" i="11"/>
  <c r="I24" i="10"/>
  <c r="H24" i="10"/>
  <c r="J50" i="10"/>
  <c r="I50" i="10"/>
  <c r="H50" i="10"/>
  <c r="J24" i="10"/>
  <c r="H8" i="1"/>
  <c r="I42" i="1"/>
  <c r="H48" i="4"/>
  <c r="J8" i="5"/>
  <c r="I13" i="8"/>
  <c r="I8" i="1"/>
  <c r="J19" i="1"/>
  <c r="J42" i="1"/>
  <c r="J9" i="2"/>
  <c r="H14" i="2"/>
  <c r="J32" i="2"/>
  <c r="I39" i="2"/>
  <c r="I44" i="2"/>
  <c r="J11" i="3"/>
  <c r="J15" i="3"/>
  <c r="J32" i="3"/>
  <c r="J38" i="3"/>
  <c r="K24" i="4"/>
  <c r="I48" i="4"/>
  <c r="H14" i="5"/>
  <c r="K48" i="5"/>
  <c r="I50" i="5"/>
  <c r="J25" i="6"/>
  <c r="I48" i="6"/>
  <c r="J20" i="7"/>
  <c r="J40" i="7"/>
  <c r="J13" i="8"/>
  <c r="I44" i="8"/>
  <c r="H16" i="9"/>
  <c r="J40" i="9"/>
  <c r="K34" i="8"/>
  <c r="J33" i="9"/>
  <c r="J14" i="2"/>
  <c r="J48" i="4"/>
  <c r="I14" i="5"/>
  <c r="J50" i="5"/>
  <c r="I16" i="9"/>
  <c r="I44" i="3"/>
  <c r="H44" i="8"/>
  <c r="H12" i="3"/>
  <c r="H25" i="4"/>
  <c r="K48" i="4"/>
  <c r="I10" i="5"/>
  <c r="J14" i="5"/>
  <c r="H49" i="5"/>
  <c r="K50" i="5"/>
  <c r="I24" i="6"/>
  <c r="K48" i="6"/>
  <c r="I10" i="7"/>
  <c r="H17" i="7"/>
  <c r="H21" i="7"/>
  <c r="H36" i="7"/>
  <c r="H36" i="8"/>
  <c r="H45" i="8"/>
  <c r="H12" i="9"/>
  <c r="H50" i="5"/>
  <c r="H48" i="6"/>
  <c r="J8" i="7"/>
  <c r="J39" i="2"/>
  <c r="H11" i="2"/>
  <c r="H8" i="3"/>
  <c r="I12" i="3"/>
  <c r="J34" i="3"/>
  <c r="I25" i="4"/>
  <c r="J10" i="5"/>
  <c r="J20" i="5"/>
  <c r="I49" i="5"/>
  <c r="J24" i="6"/>
  <c r="I17" i="7"/>
  <c r="I21" i="7"/>
  <c r="J36" i="7"/>
  <c r="J41" i="7"/>
  <c r="I21" i="8"/>
  <c r="H32" i="8"/>
  <c r="I12" i="9"/>
  <c r="J7" i="1"/>
  <c r="J35" i="1"/>
  <c r="J41" i="1"/>
  <c r="I45" i="1"/>
  <c r="J17" i="2"/>
  <c r="J42" i="2"/>
  <c r="H24" i="4"/>
  <c r="K25" i="4"/>
  <c r="I21" i="5"/>
  <c r="I49" i="6"/>
  <c r="J32" i="7"/>
  <c r="I42" i="7"/>
  <c r="I46" i="7"/>
  <c r="K12" i="8"/>
  <c r="I17" i="8"/>
  <c r="I43" i="8"/>
  <c r="I39" i="7"/>
  <c r="J39" i="7"/>
  <c r="I14" i="7"/>
  <c r="H39" i="1"/>
  <c r="J39" i="1"/>
  <c r="H16" i="1"/>
  <c r="I21" i="2"/>
  <c r="H36" i="2"/>
  <c r="H18" i="7"/>
  <c r="I47" i="8"/>
  <c r="I11" i="9"/>
  <c r="I16" i="1"/>
  <c r="H20" i="1"/>
  <c r="H40" i="1"/>
  <c r="H10" i="2"/>
  <c r="H15" i="2"/>
  <c r="H18" i="2"/>
  <c r="J21" i="2"/>
  <c r="C25" i="2"/>
  <c r="J25" i="2" s="1"/>
  <c r="I36" i="2"/>
  <c r="I43" i="2"/>
  <c r="J46" i="2"/>
  <c r="H16" i="3"/>
  <c r="J19" i="3"/>
  <c r="I36" i="3"/>
  <c r="J42" i="3"/>
  <c r="H46" i="3"/>
  <c r="I23" i="4"/>
  <c r="H50" i="4"/>
  <c r="I9" i="5"/>
  <c r="J12" i="5"/>
  <c r="I18" i="5"/>
  <c r="J49" i="5"/>
  <c r="H23" i="6"/>
  <c r="K24" i="6"/>
  <c r="H49" i="6"/>
  <c r="I9" i="7"/>
  <c r="I18" i="7"/>
  <c r="J8" i="8"/>
  <c r="I35" i="8"/>
  <c r="J44" i="8"/>
  <c r="J47" i="8"/>
  <c r="J11" i="9"/>
  <c r="I15" i="9"/>
  <c r="K32" i="9"/>
  <c r="I38" i="9"/>
  <c r="I46" i="9"/>
  <c r="I19" i="3"/>
  <c r="J22" i="3"/>
  <c r="H18" i="5"/>
  <c r="J34" i="7"/>
  <c r="H13" i="1"/>
  <c r="I20" i="1"/>
  <c r="C50" i="1"/>
  <c r="I50" i="1" s="1"/>
  <c r="H43" i="1"/>
  <c r="H46" i="1"/>
  <c r="I10" i="2"/>
  <c r="I18" i="2"/>
  <c r="C48" i="2"/>
  <c r="H48" i="2" s="1"/>
  <c r="J36" i="2"/>
  <c r="H40" i="2"/>
  <c r="J43" i="2"/>
  <c r="I7" i="3"/>
  <c r="J10" i="3"/>
  <c r="I16" i="3"/>
  <c r="I33" i="3"/>
  <c r="J36" i="3"/>
  <c r="H40" i="3"/>
  <c r="J23" i="4"/>
  <c r="I50" i="4"/>
  <c r="J9" i="5"/>
  <c r="J18" i="5"/>
  <c r="H22" i="5"/>
  <c r="H48" i="5"/>
  <c r="K49" i="5"/>
  <c r="I23" i="6"/>
  <c r="J9" i="7"/>
  <c r="H13" i="7"/>
  <c r="J16" i="7"/>
  <c r="I35" i="7"/>
  <c r="J38" i="7"/>
  <c r="H41" i="7"/>
  <c r="H14" i="8"/>
  <c r="H18" i="8"/>
  <c r="H22" i="8"/>
  <c r="J35" i="8"/>
  <c r="H8" i="9"/>
  <c r="J15" i="9"/>
  <c r="I19" i="9"/>
  <c r="C25" i="9"/>
  <c r="J36" i="9"/>
  <c r="H42" i="9"/>
  <c r="H42" i="3"/>
  <c r="J12" i="7"/>
  <c r="H38" i="9"/>
  <c r="H17" i="1"/>
  <c r="C24" i="1"/>
  <c r="J24" i="1" s="1"/>
  <c r="I46" i="1"/>
  <c r="J10" i="2"/>
  <c r="J13" i="2"/>
  <c r="J16" i="2"/>
  <c r="J18" i="2"/>
  <c r="H22" i="2"/>
  <c r="C24" i="2"/>
  <c r="K24" i="2" s="1"/>
  <c r="J34" i="2"/>
  <c r="I40" i="2"/>
  <c r="I47" i="2"/>
  <c r="J16" i="3"/>
  <c r="I40" i="3"/>
  <c r="K23" i="4"/>
  <c r="J50" i="4"/>
  <c r="I13" i="5"/>
  <c r="J16" i="5"/>
  <c r="I22" i="5"/>
  <c r="I48" i="5"/>
  <c r="J23" i="6"/>
  <c r="J49" i="6"/>
  <c r="I13" i="7"/>
  <c r="H22" i="7"/>
  <c r="J35" i="7"/>
  <c r="I41" i="7"/>
  <c r="H45" i="7"/>
  <c r="I14" i="8"/>
  <c r="I18" i="8"/>
  <c r="I22" i="8"/>
  <c r="I8" i="9"/>
  <c r="J19" i="9"/>
  <c r="I33" i="9"/>
  <c r="I42" i="9"/>
  <c r="H36" i="3"/>
  <c r="H46" i="9"/>
  <c r="I7" i="1"/>
  <c r="I11" i="1"/>
  <c r="H21" i="1"/>
  <c r="J46" i="1"/>
  <c r="I22" i="2"/>
  <c r="J40" i="2"/>
  <c r="H44" i="2"/>
  <c r="J47" i="2"/>
  <c r="I11" i="3"/>
  <c r="J14" i="3"/>
  <c r="I20" i="3"/>
  <c r="H34" i="3"/>
  <c r="I37" i="3"/>
  <c r="J40" i="3"/>
  <c r="H44" i="3"/>
  <c r="K50" i="4"/>
  <c r="H10" i="5"/>
  <c r="J13" i="5"/>
  <c r="J22" i="5"/>
  <c r="K23" i="6"/>
  <c r="K49" i="6"/>
  <c r="H10" i="7"/>
  <c r="J13" i="7"/>
  <c r="C23" i="8"/>
  <c r="K23" i="8" s="1"/>
  <c r="J22" i="2"/>
  <c r="H32" i="2"/>
  <c r="I35" i="2"/>
  <c r="J38" i="2"/>
  <c r="C49" i="2"/>
  <c r="K49" i="2" s="1"/>
  <c r="C50" i="3"/>
  <c r="I49" i="4"/>
  <c r="C23" i="7"/>
  <c r="K23" i="7" s="1"/>
  <c r="I36" i="8"/>
  <c r="H40" i="8"/>
  <c r="J43" i="8"/>
  <c r="H20" i="9"/>
  <c r="I37" i="9"/>
  <c r="H23" i="4"/>
  <c r="H9" i="7"/>
  <c r="J15" i="1"/>
  <c r="I19" i="1"/>
  <c r="H35" i="1"/>
  <c r="I39" i="1"/>
  <c r="H42" i="1"/>
  <c r="H50" i="1"/>
  <c r="I9" i="2"/>
  <c r="I14" i="2"/>
  <c r="I17" i="2"/>
  <c r="J20" i="2"/>
  <c r="C23" i="2"/>
  <c r="K23" i="2" s="1"/>
  <c r="I32" i="2"/>
  <c r="J35" i="2"/>
  <c r="J44" i="2"/>
  <c r="I8" i="3"/>
  <c r="I15" i="3"/>
  <c r="J18" i="3"/>
  <c r="H32" i="3"/>
  <c r="H38" i="3"/>
  <c r="I41" i="3"/>
  <c r="J44" i="3"/>
  <c r="I24" i="4"/>
  <c r="J49" i="4"/>
  <c r="C25" i="5"/>
  <c r="K25" i="5" s="1"/>
  <c r="H24" i="6"/>
  <c r="J48" i="6"/>
  <c r="H14" i="7"/>
  <c r="I36" i="7"/>
  <c r="H42" i="7"/>
  <c r="H13" i="8"/>
  <c r="J36" i="8"/>
  <c r="I40" i="8"/>
  <c r="I20" i="9"/>
  <c r="H34" i="9"/>
  <c r="J37" i="9"/>
  <c r="J11" i="8"/>
  <c r="I11" i="8"/>
  <c r="K11" i="8"/>
  <c r="H11" i="8"/>
  <c r="I20" i="8"/>
  <c r="H20" i="8"/>
  <c r="J20" i="8"/>
  <c r="K20" i="8"/>
  <c r="J35" i="9"/>
  <c r="I35" i="9"/>
  <c r="C48" i="9"/>
  <c r="I48" i="9" s="1"/>
  <c r="H35" i="9"/>
  <c r="K35" i="9"/>
  <c r="J43" i="9"/>
  <c r="I43" i="9"/>
  <c r="H43" i="9"/>
  <c r="K43" i="9"/>
  <c r="J11" i="7"/>
  <c r="H11" i="7"/>
  <c r="I11" i="7"/>
  <c r="I38" i="8"/>
  <c r="H38" i="8"/>
  <c r="K38" i="8"/>
  <c r="J38" i="8"/>
  <c r="K11" i="7"/>
  <c r="J33" i="7"/>
  <c r="H33" i="7"/>
  <c r="I33" i="7"/>
  <c r="J7" i="8"/>
  <c r="I7" i="8"/>
  <c r="K7" i="8"/>
  <c r="H7" i="8"/>
  <c r="C25" i="8"/>
  <c r="J25" i="8" s="1"/>
  <c r="K25" i="9"/>
  <c r="J39" i="9"/>
  <c r="I39" i="9"/>
  <c r="K39" i="9"/>
  <c r="H39" i="9"/>
  <c r="K48" i="9"/>
  <c r="J7" i="7"/>
  <c r="C25" i="7"/>
  <c r="I25" i="7" s="1"/>
  <c r="I7" i="7"/>
  <c r="J15" i="7"/>
  <c r="H15" i="7"/>
  <c r="I15" i="7"/>
  <c r="I16" i="8"/>
  <c r="H16" i="8"/>
  <c r="K16" i="8"/>
  <c r="J16" i="8"/>
  <c r="C24" i="8"/>
  <c r="J24" i="8" s="1"/>
  <c r="H7" i="7"/>
  <c r="K15" i="7"/>
  <c r="H25" i="7"/>
  <c r="J37" i="7"/>
  <c r="I37" i="7"/>
  <c r="H37" i="7"/>
  <c r="J33" i="8"/>
  <c r="I33" i="8"/>
  <c r="C50" i="8"/>
  <c r="K50" i="8" s="1"/>
  <c r="K33" i="8"/>
  <c r="H33" i="8"/>
  <c r="J48" i="9"/>
  <c r="I8" i="7"/>
  <c r="H8" i="7"/>
  <c r="J19" i="7"/>
  <c r="I19" i="7"/>
  <c r="H19" i="7"/>
  <c r="K33" i="7"/>
  <c r="I44" i="7"/>
  <c r="H44" i="7"/>
  <c r="K44" i="7"/>
  <c r="J44" i="7"/>
  <c r="H25" i="9"/>
  <c r="K20" i="7"/>
  <c r="C48" i="7"/>
  <c r="H48" i="7" s="1"/>
  <c r="J19" i="8"/>
  <c r="I19" i="8"/>
  <c r="I42" i="8"/>
  <c r="H42" i="8"/>
  <c r="I14" i="9"/>
  <c r="H14" i="9"/>
  <c r="J10" i="7"/>
  <c r="H12" i="7"/>
  <c r="J14" i="7"/>
  <c r="H16" i="7"/>
  <c r="J18" i="7"/>
  <c r="H20" i="7"/>
  <c r="J22" i="7"/>
  <c r="H34" i="7"/>
  <c r="K35" i="7"/>
  <c r="H38" i="7"/>
  <c r="K39" i="7"/>
  <c r="J47" i="7"/>
  <c r="I47" i="7"/>
  <c r="H19" i="8"/>
  <c r="K25" i="8"/>
  <c r="J41" i="8"/>
  <c r="I41" i="8"/>
  <c r="J42" i="8"/>
  <c r="I46" i="8"/>
  <c r="H46" i="8"/>
  <c r="C49" i="8"/>
  <c r="K49" i="8" s="1"/>
  <c r="J9" i="9"/>
  <c r="C23" i="9"/>
  <c r="I9" i="9"/>
  <c r="J13" i="9"/>
  <c r="I13" i="9"/>
  <c r="J14" i="9"/>
  <c r="J17" i="9"/>
  <c r="I17" i="9"/>
  <c r="C24" i="9"/>
  <c r="J24" i="9" s="1"/>
  <c r="J21" i="9"/>
  <c r="I21" i="9"/>
  <c r="I25" i="9"/>
  <c r="H48" i="9"/>
  <c r="K12" i="7"/>
  <c r="K16" i="7"/>
  <c r="C24" i="7"/>
  <c r="J24" i="7" s="1"/>
  <c r="K34" i="7"/>
  <c r="K38" i="7"/>
  <c r="J43" i="7"/>
  <c r="I43" i="7"/>
  <c r="J15" i="8"/>
  <c r="I15" i="8"/>
  <c r="J37" i="8"/>
  <c r="I37" i="8"/>
  <c r="I10" i="9"/>
  <c r="H10" i="9"/>
  <c r="I18" i="9"/>
  <c r="H18" i="9"/>
  <c r="I22" i="9"/>
  <c r="H22" i="9"/>
  <c r="C50" i="7"/>
  <c r="I50" i="7" s="1"/>
  <c r="K32" i="7"/>
  <c r="I40" i="7"/>
  <c r="H40" i="7"/>
  <c r="K43" i="7"/>
  <c r="H47" i="7"/>
  <c r="I8" i="8"/>
  <c r="H8" i="8"/>
  <c r="I12" i="8"/>
  <c r="H12" i="8"/>
  <c r="K15" i="8"/>
  <c r="K19" i="8"/>
  <c r="I23" i="8"/>
  <c r="C48" i="8"/>
  <c r="H48" i="8" s="1"/>
  <c r="I34" i="8"/>
  <c r="H34" i="8"/>
  <c r="K37" i="8"/>
  <c r="H41" i="8"/>
  <c r="K42" i="8"/>
  <c r="J45" i="8"/>
  <c r="I45" i="8"/>
  <c r="J46" i="8"/>
  <c r="H9" i="9"/>
  <c r="K10" i="9"/>
  <c r="H13" i="9"/>
  <c r="K14" i="9"/>
  <c r="H17" i="9"/>
  <c r="K18" i="9"/>
  <c r="H21" i="9"/>
  <c r="K22" i="9"/>
  <c r="K23" i="9"/>
  <c r="J25" i="9"/>
  <c r="C50" i="9"/>
  <c r="J50" i="9" s="1"/>
  <c r="I32" i="9"/>
  <c r="H32" i="9"/>
  <c r="I36" i="9"/>
  <c r="H36" i="9"/>
  <c r="I40" i="9"/>
  <c r="H40" i="9"/>
  <c r="J42" i="7"/>
  <c r="J46" i="7"/>
  <c r="C49" i="7"/>
  <c r="H49" i="7" s="1"/>
  <c r="K9" i="8"/>
  <c r="J10" i="8"/>
  <c r="J14" i="8"/>
  <c r="K17" i="8"/>
  <c r="J18" i="8"/>
  <c r="K21" i="8"/>
  <c r="J22" i="8"/>
  <c r="J32" i="8"/>
  <c r="K35" i="8"/>
  <c r="K39" i="8"/>
  <c r="K43" i="8"/>
  <c r="K47" i="8"/>
  <c r="K7" i="9"/>
  <c r="J8" i="9"/>
  <c r="K11" i="9"/>
  <c r="J12" i="9"/>
  <c r="K15" i="9"/>
  <c r="J16" i="9"/>
  <c r="K19" i="9"/>
  <c r="J20" i="9"/>
  <c r="K33" i="9"/>
  <c r="J34" i="9"/>
  <c r="K37" i="9"/>
  <c r="J38" i="9"/>
  <c r="K41" i="9"/>
  <c r="J42" i="9"/>
  <c r="J46" i="9"/>
  <c r="C49" i="9"/>
  <c r="K49" i="9" s="1"/>
  <c r="J25" i="5"/>
  <c r="H25" i="5"/>
  <c r="K19" i="5"/>
  <c r="H7" i="5"/>
  <c r="K8" i="5"/>
  <c r="H11" i="5"/>
  <c r="K12" i="5"/>
  <c r="H15" i="5"/>
  <c r="K16" i="5"/>
  <c r="H19" i="5"/>
  <c r="K20" i="5"/>
  <c r="C24" i="5"/>
  <c r="K24" i="5" s="1"/>
  <c r="K7" i="5"/>
  <c r="K15" i="5"/>
  <c r="I7" i="5"/>
  <c r="H8" i="5"/>
  <c r="K9" i="5"/>
  <c r="I11" i="5"/>
  <c r="H12" i="5"/>
  <c r="K13" i="5"/>
  <c r="I15" i="5"/>
  <c r="H16" i="5"/>
  <c r="K17" i="5"/>
  <c r="I19" i="5"/>
  <c r="H20" i="5"/>
  <c r="K21" i="5"/>
  <c r="K11" i="5"/>
  <c r="C23" i="5"/>
  <c r="J23" i="5" s="1"/>
  <c r="I24" i="1"/>
  <c r="H24" i="1"/>
  <c r="K9" i="1"/>
  <c r="J10" i="1"/>
  <c r="K13" i="1"/>
  <c r="J14" i="1"/>
  <c r="K17" i="1"/>
  <c r="J18" i="1"/>
  <c r="K21" i="1"/>
  <c r="J22" i="1"/>
  <c r="C25" i="1"/>
  <c r="K25" i="1" s="1"/>
  <c r="J32" i="1"/>
  <c r="I33" i="1"/>
  <c r="H34" i="1"/>
  <c r="J36" i="1"/>
  <c r="I37" i="1"/>
  <c r="H38" i="1"/>
  <c r="K40" i="1"/>
  <c r="K41" i="1"/>
  <c r="I44" i="1"/>
  <c r="H44" i="1"/>
  <c r="J7" i="2"/>
  <c r="I7" i="2"/>
  <c r="J8" i="2"/>
  <c r="I12" i="2"/>
  <c r="H12" i="2"/>
  <c r="H19" i="2"/>
  <c r="J33" i="2"/>
  <c r="I33" i="2"/>
  <c r="C50" i="2"/>
  <c r="J50" i="2" s="1"/>
  <c r="H33" i="2"/>
  <c r="H50" i="3"/>
  <c r="K10" i="1"/>
  <c r="K14" i="1"/>
  <c r="K18" i="1"/>
  <c r="K22" i="1"/>
  <c r="K32" i="1"/>
  <c r="J33" i="1"/>
  <c r="I34" i="1"/>
  <c r="K36" i="1"/>
  <c r="J37" i="1"/>
  <c r="I38" i="1"/>
  <c r="J43" i="1"/>
  <c r="I43" i="1"/>
  <c r="J44" i="1"/>
  <c r="C48" i="1"/>
  <c r="J48" i="1" s="1"/>
  <c r="H7" i="2"/>
  <c r="J11" i="2"/>
  <c r="I11" i="2"/>
  <c r="J12" i="2"/>
  <c r="I16" i="2"/>
  <c r="H16" i="2"/>
  <c r="J45" i="2"/>
  <c r="I45" i="2"/>
  <c r="H45" i="2"/>
  <c r="I50" i="3"/>
  <c r="H9" i="1"/>
  <c r="K7" i="1"/>
  <c r="J8" i="1"/>
  <c r="I9" i="1"/>
  <c r="H10" i="1"/>
  <c r="K11" i="1"/>
  <c r="J12" i="1"/>
  <c r="I13" i="1"/>
  <c r="H14" i="1"/>
  <c r="K15" i="1"/>
  <c r="J16" i="1"/>
  <c r="I17" i="1"/>
  <c r="H18" i="1"/>
  <c r="K19" i="1"/>
  <c r="J20" i="1"/>
  <c r="I21" i="1"/>
  <c r="H22" i="1"/>
  <c r="C23" i="1"/>
  <c r="J23" i="1" s="1"/>
  <c r="H32" i="1"/>
  <c r="K33" i="1"/>
  <c r="J34" i="1"/>
  <c r="H36" i="1"/>
  <c r="K37" i="1"/>
  <c r="J38" i="1"/>
  <c r="J47" i="1"/>
  <c r="I47" i="1"/>
  <c r="J15" i="2"/>
  <c r="I15" i="2"/>
  <c r="I20" i="2"/>
  <c r="H20" i="2"/>
  <c r="I25" i="2"/>
  <c r="J41" i="2"/>
  <c r="I41" i="2"/>
  <c r="H41" i="2"/>
  <c r="K45" i="2"/>
  <c r="J13" i="3"/>
  <c r="I13" i="3"/>
  <c r="H13" i="3"/>
  <c r="J50" i="3"/>
  <c r="J21" i="1"/>
  <c r="I32" i="1"/>
  <c r="J40" i="1"/>
  <c r="H47" i="1"/>
  <c r="I8" i="2"/>
  <c r="H8" i="2"/>
  <c r="J19" i="2"/>
  <c r="I19" i="2"/>
  <c r="J37" i="2"/>
  <c r="I37" i="2"/>
  <c r="H37" i="2"/>
  <c r="K41" i="2"/>
  <c r="H50" i="2"/>
  <c r="J9" i="3"/>
  <c r="C23" i="3"/>
  <c r="H23" i="3" s="1"/>
  <c r="I9" i="3"/>
  <c r="H9" i="3"/>
  <c r="C25" i="3"/>
  <c r="J25" i="3" s="1"/>
  <c r="K13" i="3"/>
  <c r="C24" i="3"/>
  <c r="H24" i="3" s="1"/>
  <c r="K50" i="3"/>
  <c r="K17" i="3"/>
  <c r="K21" i="3"/>
  <c r="K35" i="3"/>
  <c r="K39" i="3"/>
  <c r="K43" i="3"/>
  <c r="K34" i="2"/>
  <c r="K38" i="2"/>
  <c r="K42" i="2"/>
  <c r="K46" i="2"/>
  <c r="K10" i="3"/>
  <c r="K14" i="3"/>
  <c r="H17" i="3"/>
  <c r="K18" i="3"/>
  <c r="H21" i="3"/>
  <c r="K22" i="3"/>
  <c r="K32" i="3"/>
  <c r="J33" i="3"/>
  <c r="I34" i="3"/>
  <c r="H35" i="3"/>
  <c r="J37" i="3"/>
  <c r="I38" i="3"/>
  <c r="H39" i="3"/>
  <c r="J41" i="3"/>
  <c r="I42" i="3"/>
  <c r="H43" i="3"/>
  <c r="I46" i="3"/>
  <c r="C48" i="3"/>
  <c r="H48" i="3" s="1"/>
  <c r="K45" i="1"/>
  <c r="C49" i="1"/>
  <c r="I49" i="1" s="1"/>
  <c r="K9" i="2"/>
  <c r="K13" i="2"/>
  <c r="K17" i="2"/>
  <c r="K21" i="2"/>
  <c r="H34" i="2"/>
  <c r="K35" i="2"/>
  <c r="H38" i="2"/>
  <c r="K39" i="2"/>
  <c r="H42" i="2"/>
  <c r="K43" i="2"/>
  <c r="H46" i="2"/>
  <c r="K47" i="2"/>
  <c r="K7" i="3"/>
  <c r="H10" i="3"/>
  <c r="K11" i="3"/>
  <c r="H14" i="3"/>
  <c r="K15" i="3"/>
  <c r="I17" i="3"/>
  <c r="H18" i="3"/>
  <c r="K19" i="3"/>
  <c r="I21" i="3"/>
  <c r="H22" i="3"/>
  <c r="K33" i="3"/>
  <c r="I35" i="3"/>
  <c r="K37" i="3"/>
  <c r="I39" i="3"/>
  <c r="K41" i="3"/>
  <c r="I43" i="3"/>
  <c r="J46" i="3"/>
  <c r="C49" i="3"/>
  <c r="J49" i="3" s="1"/>
  <c r="I34" i="2"/>
  <c r="J21" i="3"/>
  <c r="H24" i="2" l="1"/>
  <c r="I25" i="5"/>
  <c r="K48" i="8"/>
  <c r="I24" i="8"/>
  <c r="J24" i="2"/>
  <c r="I24" i="2"/>
  <c r="I49" i="2"/>
  <c r="K48" i="2"/>
  <c r="I48" i="2"/>
  <c r="H23" i="7"/>
  <c r="H23" i="8"/>
  <c r="J48" i="2"/>
  <c r="J49" i="2"/>
  <c r="K24" i="1"/>
  <c r="H50" i="8"/>
  <c r="J50" i="8"/>
  <c r="J23" i="8"/>
  <c r="H49" i="2"/>
  <c r="I23" i="2"/>
  <c r="H48" i="1"/>
  <c r="I50" i="8"/>
  <c r="H49" i="8"/>
  <c r="J23" i="7"/>
  <c r="I23" i="7"/>
  <c r="J48" i="7"/>
  <c r="I48" i="7"/>
  <c r="K50" i="1"/>
  <c r="J50" i="1"/>
  <c r="I49" i="3"/>
  <c r="I23" i="3"/>
  <c r="K23" i="3"/>
  <c r="J48" i="3"/>
  <c r="I24" i="9"/>
  <c r="J23" i="2"/>
  <c r="H49" i="1"/>
  <c r="K24" i="9"/>
  <c r="H50" i="7"/>
  <c r="H23" i="2"/>
  <c r="J25" i="1"/>
  <c r="H24" i="5"/>
  <c r="I48" i="8"/>
  <c r="J49" i="1"/>
  <c r="I48" i="1"/>
  <c r="H25" i="2"/>
  <c r="K25" i="2"/>
  <c r="J24" i="3"/>
  <c r="K23" i="5"/>
  <c r="K49" i="1"/>
  <c r="I25" i="1"/>
  <c r="I24" i="3"/>
  <c r="K24" i="3"/>
  <c r="H25" i="1"/>
  <c r="H24" i="7"/>
  <c r="K50" i="9"/>
  <c r="K24" i="8"/>
  <c r="J49" i="9"/>
  <c r="I49" i="9"/>
  <c r="J49" i="7"/>
  <c r="I49" i="7"/>
  <c r="J49" i="8"/>
  <c r="J23" i="9"/>
  <c r="I23" i="9"/>
  <c r="J48" i="8"/>
  <c r="H24" i="8"/>
  <c r="J25" i="7"/>
  <c r="J50" i="7"/>
  <c r="H24" i="9"/>
  <c r="I50" i="9"/>
  <c r="K48" i="7"/>
  <c r="I24" i="7"/>
  <c r="H25" i="8"/>
  <c r="K49" i="7"/>
  <c r="K50" i="7"/>
  <c r="H49" i="9"/>
  <c r="K24" i="7"/>
  <c r="H23" i="9"/>
  <c r="H50" i="9"/>
  <c r="K25" i="7"/>
  <c r="I25" i="8"/>
  <c r="I49" i="8"/>
  <c r="I24" i="5"/>
  <c r="H23" i="5"/>
  <c r="I23" i="5"/>
  <c r="J24" i="5"/>
  <c r="K49" i="3"/>
  <c r="H25" i="3"/>
  <c r="H49" i="3"/>
  <c r="J23" i="3"/>
  <c r="I48" i="3"/>
  <c r="K23" i="1"/>
  <c r="I23" i="1"/>
  <c r="K48" i="3"/>
  <c r="K25" i="3"/>
  <c r="I50" i="2"/>
  <c r="H23" i="1"/>
  <c r="K48" i="1"/>
  <c r="I25" i="3"/>
  <c r="K50" i="2"/>
</calcChain>
</file>

<file path=xl/sharedStrings.xml><?xml version="1.0" encoding="utf-8"?>
<sst xmlns="http://schemas.openxmlformats.org/spreadsheetml/2006/main" count="1542" uniqueCount="70">
  <si>
    <t>Tab51c_i4d2c_lm20: Kinder im Alter von unter 3 Jahren in Kindertagespflege mit und ohne Migrationshintergrund* nach vertraglich vereinbarter wöchentlicher Betreuungszeit in den Bundesländern am 01.03.2019 (Anzahl; Anteil in %)</t>
  </si>
  <si>
    <t>Bundesland</t>
  </si>
  <si>
    <t>Kinder ohne Migrationshintergrund</t>
  </si>
  <si>
    <t>Vertraglich vereinbarte Betreuungszeit in Stunden pro Woche</t>
  </si>
  <si>
    <t>Insgesamt</t>
  </si>
  <si>
    <t>Bis zu 25 Stunden</t>
  </si>
  <si>
    <t>Mehr als 25 
bis zu 35 Stunden</t>
  </si>
  <si>
    <t>Mehr als 35 
bis unter 45 Stunden</t>
  </si>
  <si>
    <t>45 und mehr Stunden</t>
  </si>
  <si>
    <t>Anzahl</t>
  </si>
  <si>
    <t>In %</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</si>
  <si>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</si>
  <si>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</si>
  <si>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</si>
  <si>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</si>
  <si>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</si>
  <si>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</si>
  <si>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</si>
  <si>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</si>
  <si>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</si>
  <si>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</si>
  <si>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</si>
  <si>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</si>
  <si>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</si>
  <si>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</si>
  <si>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</si>
  <si>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</si>
  <si>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Ostdeutschland (mit Berlin)</t>
  </si>
  <si>
    <t>Westdeutschland (ohne Berlin)</t>
  </si>
  <si>
    <t>Deutschland</t>
  </si>
  <si>
    <t>Kinder mit Migrationshintergrund</t>
  </si>
  <si>
    <t>* Unter Kindern mit Migrationshintergrund werden hier Kinder verstanden, die mindestens einen Elternteil ausländischer Herkunft haben.</t>
  </si>
  <si>
    <t>Quelle: FDZ der Statistischen Ämter des Bundes und der Länder, Kinder und tätige Personen in Tageseinrichtungen und in öffentlich geförderter Kindertagespflege, 2019; berechnet von der Bertelsmann Stiftung, 2020.</t>
  </si>
  <si>
    <t>Tab51e_i4d2e_lm20: Schulkinder im Alter von unter 11 Jahren in Kindertagespflege mit und ohne Migrationshintergrund* nach vertraglich vereinbarter wöchentlicher Betreuungszeit in den Bundesländern am 01.03.2019 (Anzahl; Anteil in %)</t>
  </si>
  <si>
    <t>-</t>
  </si>
  <si>
    <t>Tab51c_i4d2c_lm19: Kinder im Alter von unter 3 Jahren in Kindertagespflege mit und ohne Migrationshintergrund* nach vertraglich vereinbarter wöchentlicher Betreuungszeit in den Bundesländern am 01.03.2018 (Anzahl; Anteil in %)</t>
  </si>
  <si>
    <t>Quelle: FDZ der Statistischen Ämter des Bundes und der Länder, Kinder und tätige Personen in Tageseinrichtungen und in öffentlich geförderter Kindertagespflege, 2018; berechnet von der Bertelsmann Stiftung, 2020.</t>
  </si>
  <si>
    <t>Tab51e_i4d2e_lm19: Schulkinder im Alter von unter 11 Jahren in Kindertagespflege mit und ohne Migrationshintergrund* nach vertraglich vereinbarter wöchentlicher Betreuungszeit in den Bundesländern am 01.03.2018 (Anzahl; Anteil in %)</t>
  </si>
  <si>
    <t>Tab51c_i4d2c_lm18: Kinder im Alter von unter 3 Jahren in Kindertagespflege mit und ohne Migrationshintergrund* nach vertraglich vereinbarter wöchentlicher Betreuungszeit in den Bundesländern am 01.03.2017 (Anzahl; Anteil in %)</t>
  </si>
  <si>
    <t>Quelle: FDZ der Statistischen Ämter des Bundes und der Länder, Kinder und tätige Personen in Tageseinrichtungen und in öffentlich geförderter Kindertagespflege, 2017; berechnet vom LG Empirische Bildungsforschung der FernUniversität in Hagen, 2020.</t>
  </si>
  <si>
    <t>Tab51e_i4d2e_lm18: Schulkinder im Alter von unter 11 Jahren in Kindertagespflege mit und ohne Migrationshintergrund* nach vertraglich vereinbarter wöchentlicher Betreuungszeit in den Bundesländern am 01.03.2017 (Anzahl; Anteil in %)</t>
  </si>
  <si>
    <t>Tab51c_i4d2c_lm21: Kinder im Alter von unter 3 Jahren in Kindertagespflege mit und ohne Migrationshintergrund* nach vertraglich vereinbarter wöchentlicher Betreuungszeit in den Bundesländern am 01.03.2020 (Anzahl; Anteil in %)</t>
  </si>
  <si>
    <t>Quelle: FDZ der Statistischen Ämter des Bundes und der Länder, Kinder und tätige Personen in Tageseinrichtungen und in öffentlich geförderter Kindertagespflege, 2020; berechnet vom LG Empirische Bildungsforschung der FernUniversität in Hagen, 2021.</t>
  </si>
  <si>
    <t>Tab51e_i4d2e_lm21: Schulkinder im Alter von unter 11 Jahren in Kindertagespflege mit und ohne Migrationshintergrund* nach vertraglich vereinbarter wöchentlicher Betreuungszeit in den Bundesländern am 01.03.2020 (Anzahl; Anteil in %)</t>
  </si>
  <si>
    <t>Tab51d_i4d2d_lm21: Kinder im Alter von 3 Jahren bis zum Schuleintritt in Kindertagespflege mit und ohne Migrationshintergrund* nach vertraglich vereinbarter wöchentlicher Betreuungszeit in den Bundesländern am 01.03.2020 (Anzahl; Anteil in %)</t>
  </si>
  <si>
    <t>Tab51d_i4d2d_lm20: Kinder im Alter von 3 Jahren bis zum Schuleintritt in Kindertagespflege mit und ohne Migrationshintergrund* nach vertraglich vereinbarter wöchentlicher Betreuungszeit in den Bundesländern am 01.03.2019 (Anzahl; Anteil in %)</t>
  </si>
  <si>
    <t>Tab51d_i4d2d_lm19: Kinder im Alter von 3 Jahren bis zum Schuleintritt in Kindertagespflege mit und ohne Migrationshintergrund* nach vertraglich vereinbarter wöchentlicher Betreuungszeit in den Bundesländern am 01.03.2018 (Anzahl; Anteil in %)</t>
  </si>
  <si>
    <t>Tab51d_i4d2dlm18: Kinder im Alter von 3 Jahren bis zum Schuleintritt in Kindertagespflege mit und ohne Migrationshintergrund* nach vertraglich vereinbarter wöchentlicher Betreuungszeit in den Bundesländern am 01.03.2017 (Anzahl; Anteil in %)</t>
  </si>
  <si>
    <t>Inhaltsverzeichnis</t>
  </si>
  <si>
    <t>Datenjahr</t>
  </si>
  <si>
    <t>Unterteilung</t>
  </si>
  <si>
    <t>Link</t>
  </si>
  <si>
    <t>Kinder &lt; 3</t>
  </si>
  <si>
    <t>Kinder 3 bis &lt; 6 Jahre</t>
  </si>
  <si>
    <t>Schulkinder</t>
  </si>
  <si>
    <t>Kinder in Kindertagespflege mit und ohne Migrationshintergrund nach vertraglich vereinbarter wöchentlicher Betreuungszeit</t>
  </si>
  <si>
    <t>Tab51e_i4d2e_lm22: Schulkinder im Alter von unter 11 Jahren in Kindertagespflege mit und ohne Migrationshintergrund* nach vertraglich vereinbarter wöchentlicher Betreuungszeit in den Bundesländern am 01.03.2021** (Anzahl; Anteil in %)</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</si>
  <si>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</si>
  <si>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Quelle: FDZ der Statistischen Ämter des Bundes und der Länder, Kinder und tätige Personen in Tageseinrichtungen und in öffentlich geförderter Kindertagespflege, 2021; berechnet vom LG Empirische Bildungsforschung der FernUniversität in Hagen, 2022.</t>
  </si>
  <si>
    <t>Tab51d_i4d2d_lm22: Kinder im Alter von 3 Jahren bis zum Schuleintritt in Kindertagespflege mit und ohne Migrationshintergrund* nach vertraglich vereinbarter wöchentlicher Betreuungszeit in den Bundesländern am 01.03.2021** (Anzahl; Anteil in %)</t>
  </si>
  <si>
    <t>Tab51c_i4d2c_lm22: Kinder im Alter von unter 3 Jahren in Kindertagespflege mit und ohne Migrationshintergrund* nach vertraglich vereinbarter wöchentlicher Betreuungszeit in den Bundesländern am 01.03.2021** (Anzahl; Anteil in %)</t>
  </si>
  <si>
    <t>Tab51c_i4d2c_lm23: Kinder im Alter von unter 3 Jahren in Kindertagespflege mit und ohne Migrationshintergrund* nach vertraglich vereinbarter wöchentlicher Betreuungszeit in den Bundesländern am 01.03.2022 (Anzahl; Anteil in %)</t>
  </si>
  <si>
    <t>Quelle: FDZ der Statistischen Ämter des Bundes und der Länder, Kinder und tätige Personen in Tageseinrichtungen und in öffentlich geförderter Kindertagespflege, 2022; berechnet vom LG Empirische Bildungsforschung der FernUniversität in Hagen, 2023.</t>
  </si>
  <si>
    <t>Tab51d_i4d2d_lm23: Kinder im Alter von 3 Jahren bis zum Schuleintritt in Kindertagespflege mit und ohne Migrationshintergrund* nach vertraglich vereinbarter wöchentlicher Betreuungszeit in den Bundesländern am 01.03.2022 (Anzahl; Anteil in %)</t>
  </si>
  <si>
    <t>Tab51e_i4d2e_lm23: Schulkinder im Alter von unter 11 Jahren in Kindertagespflege mit und ohne Migrationshintergrund* nach vertraglich vereinbarter wöchentlicher Betreuungszeit in den Bundesländern am 01.03.2022 (Anzahl; Anteil in %)</t>
  </si>
  <si>
    <t>Tab51c_i4d2c_lm24: Kinder im Alter von unter 3 Jahren in Kindertagespflege mit und ohne Migrationshintergrund* nach vertraglich vereinbarter wöchentlicher Betreuungszeit in den Bundesländern am 01.03.2023 (Anzahl; Anteil in %)</t>
  </si>
  <si>
    <t>Quelle: FDZ der Statistischen Ämter des Bundes und der Länder, Kinder und tätige Personen in Tageseinrichtungen und in öffentlich geförderter Kindertagespflege, 2023; berechnet vom Österreichischen Institut für Familienforschung an der Universität Wien, 2024.</t>
  </si>
  <si>
    <t>Tab51d_i4d2d_lm24: Kinder im Alter von 3 Jahren bis zum Schuleintritt in Kindertagespflege mit und ohne Migrationshintergrund* nach vertraglich vereinbarter wöchentlicher Betreuungszeit in den Bundesländern am 01.03.2023 (Anzahl; Anteil in %)</t>
  </si>
  <si>
    <t>Tab51e_i4d2e_lm24: Schulkinder im Alter von unter 11 Jahren in Kindertagespflege mit und ohne Migrationshintergrund* nach vertraglich vereinbarter wöchentlicher Betreuungszeit in den Bundesländern am 01.03.2023 (Anzahl; Anteil in %)</t>
  </si>
  <si>
    <t>– trifft nicht zu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</si>
</sst>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6">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rgb="FFC00000"/>
      <name val="Calibri"/>
      <family val="2"/>
      <scheme val="minor"/>
    </font>
    <font>
      <b/>
      <sz val="14"/>
      <color rgb="FFC00000"/>
      <name val="Calibri"/>
      <family val="2"/>
      <scheme val="minor"/>
    </font>
    <font>
      <sz val="10"/>
      <name val="Arial"/>
      <family val="2"/>
    </font>
    <font>
      <b/>
      <sz val="11"/>
      <name val="Calibri"/>
      <family val="2"/>
      <scheme val="minor"/>
    </font>
    <font>
      <i/>
      <sz val="11"/>
      <name val="Calibri"/>
      <family val="2"/>
      <scheme val="minor"/>
    </font>
    <font>
      <sz val="11"/>
      <name val="Calibri"/>
      <family val="2"/>
      <scheme val="minor"/>
    </font>
    <font>
      <sz val="11"/>
      <color theme="1"/>
      <name val="Calibri"/>
      <family val="2"/>
      <scheme val="minor"/>
    </font>
    <font>
      <sz val="11"/>
      <color rgb="FF000000"/>
      <name val="Calibri"/>
      <family val="2"/>
      <scheme val="minor"/>
    </font>
    <font>
      <sz val="11"/>
      <color indexed="8"/>
      <name val="Calibri"/>
      <family val="2"/>
      <scheme val="minor"/>
    </font>
    <font>
      <u/>
      <sz val="10"/>
      <color theme="10"/>
      <name val="Arial"/>
      <family val="2"/>
    </font>
    <font>
      <b/>
      <sz val="18"/>
      <color rgb="FF000000"/>
      <name val="Calibri (Textkörper)"/>
    </font>
    <font>
      <b/>
      <sz val="18"/>
      <color rgb="FF000000"/>
      <name val="Calibri"/>
      <family val="2"/>
      <scheme val="minor"/>
    </font>
    <font>
      <b/>
      <sz val="16"/>
      <color rgb="FFC00000"/>
      <name val="Calibri (Textkörper)"/>
    </font>
    <font>
      <b/>
      <sz val="16"/>
      <color rgb="FFC00000"/>
      <name val="Calibri"/>
      <family val="2"/>
      <scheme val="minor"/>
    </font>
    <font>
      <b/>
      <sz val="14"/>
      <color theme="1"/>
      <name val="Calibri"/>
      <family val="2"/>
      <scheme val="minor"/>
    </font>
    <font>
      <b/>
      <sz val="12"/>
      <color theme="1"/>
      <name val="Calibri"/>
      <family val="2"/>
      <scheme val="minor"/>
    </font>
    <font>
      <u/>
      <sz val="12"/>
      <color theme="10"/>
      <name val="Calibri"/>
      <family val="2"/>
      <scheme val="minor"/>
    </font>
    <font>
      <sz val="12"/>
      <color theme="1"/>
      <name val="Calibri  "/>
    </font>
    <font>
      <sz val="10"/>
      <color theme="10"/>
      <name val="Arial"/>
      <family val="2"/>
    </font>
    <font>
      <sz val="10"/>
      <color theme="10"/>
      <name val="Calibri  "/>
    </font>
  </fonts>
  <fills count="9">
    <fill>
      <patternFill patternType="none"/>
    </fill>
    <fill>
      <patternFill patternType="gray125"/>
    </fill>
    <fill>
      <patternFill patternType="solid">
        <fgColor rgb="FFF2F2F2"/>
        <bgColor indexed="64"/>
      </patternFill>
    </fill>
    <fill>
      <patternFill patternType="solid">
        <fgColor rgb="FFF2F2F2"/>
        <bgColor rgb="FF000000"/>
      </patternFill>
    </fill>
    <fill>
      <patternFill patternType="solid">
        <fgColor theme="2"/>
        <bgColor indexed="64"/>
      </patternFill>
    </fill>
    <fill>
      <patternFill patternType="solid">
        <fgColor rgb="FFDED9C4"/>
        <bgColor indexed="64"/>
      </patternFill>
    </fill>
    <fill>
      <patternFill patternType="solid">
        <fgColor rgb="FFDBEEF5"/>
        <bgColor indexed="64"/>
      </patternFill>
    </fill>
    <fill>
      <patternFill patternType="solid">
        <fgColor rgb="FFEEE7CF"/>
        <bgColor indexed="64"/>
      </patternFill>
    </fill>
    <fill>
      <patternFill patternType="solid">
        <fgColor rgb="FFDAEEF3"/>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rgb="FF000000"/>
      </right>
      <top style="thin">
        <color auto="1"/>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diagonal/>
    </border>
    <border>
      <left style="thin">
        <color rgb="FF000000"/>
      </left>
      <right style="thin">
        <color auto="1"/>
      </right>
      <top/>
      <bottom/>
      <diagonal/>
    </border>
    <border>
      <left style="thin">
        <color auto="1"/>
      </left>
      <right style="thin">
        <color rgb="FF000000"/>
      </right>
      <top/>
      <bottom/>
      <diagonal/>
    </border>
    <border>
      <left style="thin">
        <color rgb="FF000000"/>
      </left>
      <right style="thin">
        <color rgb="FF000000"/>
      </right>
      <top/>
      <bottom style="thin">
        <color auto="1"/>
      </bottom>
      <diagonal/>
    </border>
    <border>
      <left style="thin">
        <color rgb="FF000000"/>
      </left>
      <right style="thin">
        <color auto="1"/>
      </right>
      <top/>
      <bottom style="thin">
        <color auto="1"/>
      </bottom>
      <diagonal/>
    </border>
    <border>
      <left style="thin">
        <color indexed="64"/>
      </left>
      <right/>
      <top/>
      <bottom style="thin">
        <color indexed="64"/>
      </bottom>
      <diagonal/>
    </border>
    <border>
      <left style="thin">
        <color auto="1"/>
      </left>
      <right style="thin">
        <color indexed="64"/>
      </right>
      <top style="thin">
        <color auto="1"/>
      </top>
      <bottom style="thin">
        <color indexed="64"/>
      </bottom>
      <diagonal/>
    </border>
    <border>
      <left/>
      <right style="thin">
        <color auto="1"/>
      </right>
      <top/>
      <bottom style="thin">
        <color auto="1"/>
      </bottom>
      <diagonal/>
    </border>
    <border>
      <left/>
      <right/>
      <top/>
      <bottom style="thin">
        <color indexed="64"/>
      </bottom>
      <diagonal/>
    </border>
    <border>
      <left/>
      <right style="thin">
        <color auto="1"/>
      </right>
      <top style="thin">
        <color auto="1"/>
      </top>
      <bottom/>
      <diagonal/>
    </border>
  </borders>
  <cellStyleXfs count="16">
    <xf numFmtId="0" fontId="0" fillId="0" borderId="0"/>
    <xf numFmtId="0" fontId="5" fillId="0" borderId="0"/>
    <xf numFmtId="0" fontId="8" fillId="0" borderId="0"/>
    <xf numFmtId="0" fontId="12" fillId="0" borderId="0"/>
    <xf numFmtId="0" fontId="12" fillId="0" borderId="0"/>
    <xf numFmtId="0" fontId="12" fillId="0" borderId="0"/>
    <xf numFmtId="0" fontId="12" fillId="0" borderId="0"/>
    <xf numFmtId="0" fontId="12" fillId="0" borderId="0"/>
    <xf numFmtId="0" fontId="4" fillId="0" borderId="0"/>
    <xf numFmtId="0" fontId="15" fillId="0" borderId="0" applyNumberFormat="0" applyFill="0" applyBorder="0" applyAlignment="0" applyProtection="0"/>
    <xf numFmtId="0" fontId="22"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285">
    <xf numFmtId="0" fontId="0" fillId="0" borderId="0" xfId="0"/>
    <xf numFmtId="0" fontId="7" fillId="0" borderId="0" xfId="1" applyFont="1" applyAlignment="1">
      <alignment vertical="center" wrapText="1"/>
    </xf>
    <xf numFmtId="0" fontId="5" fillId="0" borderId="0" xfId="1"/>
    <xf numFmtId="0" fontId="9" fillId="2" borderId="0" xfId="2" applyFont="1" applyFill="1" applyAlignment="1">
      <alignment horizontal="center" vertical="center"/>
    </xf>
    <xf numFmtId="0" fontId="9" fillId="2" borderId="5" xfId="2" applyFont="1" applyFill="1" applyBorder="1" applyAlignment="1">
      <alignment horizontal="center" vertical="center" wrapText="1"/>
    </xf>
    <xf numFmtId="0" fontId="11" fillId="0" borderId="2" xfId="2" applyFont="1" applyBorder="1"/>
    <xf numFmtId="3" fontId="13" fillId="0" borderId="12" xfId="3" applyNumberFormat="1" applyFont="1" applyBorder="1" applyAlignment="1">
      <alignment horizontal="right" vertical="center" indent="3"/>
    </xf>
    <xf numFmtId="164" fontId="12" fillId="0" borderId="2" xfId="1" applyNumberFormat="1" applyFont="1" applyBorder="1" applyAlignment="1">
      <alignment horizontal="center" vertical="center"/>
    </xf>
    <xf numFmtId="164" fontId="12" fillId="0" borderId="1" xfId="1" applyNumberFormat="1" applyFont="1" applyBorder="1" applyAlignment="1">
      <alignment horizontal="center" vertical="center"/>
    </xf>
    <xf numFmtId="164" fontId="12" fillId="0" borderId="3" xfId="1" applyNumberFormat="1" applyFont="1" applyBorder="1" applyAlignment="1">
      <alignment horizontal="center" vertical="center"/>
    </xf>
    <xf numFmtId="3" fontId="5" fillId="0" borderId="0" xfId="1" applyNumberFormat="1"/>
    <xf numFmtId="0" fontId="11" fillId="6" borderId="6" xfId="2" applyFont="1" applyFill="1" applyBorder="1"/>
    <xf numFmtId="3" fontId="13" fillId="6" borderId="12" xfId="3" applyNumberFormat="1" applyFont="1" applyFill="1" applyBorder="1" applyAlignment="1">
      <alignment horizontal="right" vertical="center" indent="3"/>
    </xf>
    <xf numFmtId="164" fontId="12" fillId="6" borderId="6" xfId="1" applyNumberFormat="1" applyFont="1" applyFill="1" applyBorder="1" applyAlignment="1">
      <alignment horizontal="center" vertical="center"/>
    </xf>
    <xf numFmtId="164" fontId="12" fillId="6" borderId="5" xfId="1" applyNumberFormat="1" applyFont="1" applyFill="1" applyBorder="1" applyAlignment="1">
      <alignment horizontal="center" vertical="center"/>
    </xf>
    <xf numFmtId="164" fontId="12" fillId="6" borderId="0" xfId="1" applyNumberFormat="1" applyFont="1" applyFill="1" applyAlignment="1">
      <alignment horizontal="center" vertical="center"/>
    </xf>
    <xf numFmtId="0" fontId="11" fillId="0" borderId="6" xfId="2" applyFont="1" applyBorder="1"/>
    <xf numFmtId="164" fontId="12" fillId="0" borderId="6" xfId="1" applyNumberFormat="1" applyFont="1" applyBorder="1" applyAlignment="1">
      <alignment horizontal="center" vertical="center"/>
    </xf>
    <xf numFmtId="164" fontId="12" fillId="0" borderId="5" xfId="1" applyNumberFormat="1" applyFont="1" applyBorder="1" applyAlignment="1">
      <alignment horizontal="center" vertical="center"/>
    </xf>
    <xf numFmtId="164" fontId="12" fillId="0" borderId="0" xfId="1" applyNumberFormat="1" applyFont="1" applyAlignment="1">
      <alignment horizontal="center" vertical="center"/>
    </xf>
    <xf numFmtId="164" fontId="13" fillId="6" borderId="12" xfId="3" applyNumberFormat="1" applyFont="1" applyFill="1" applyBorder="1" applyAlignment="1">
      <alignment horizontal="center" vertical="center"/>
    </xf>
    <xf numFmtId="164" fontId="13" fillId="6" borderId="13" xfId="3" applyNumberFormat="1" applyFont="1" applyFill="1" applyBorder="1" applyAlignment="1">
      <alignment horizontal="center" vertical="center"/>
    </xf>
    <xf numFmtId="164" fontId="14" fillId="6" borderId="5" xfId="2" applyNumberFormat="1" applyFont="1" applyFill="1" applyBorder="1" applyAlignment="1">
      <alignment horizontal="center" vertical="center"/>
    </xf>
    <xf numFmtId="164" fontId="13" fillId="0" borderId="12" xfId="3" applyNumberFormat="1" applyFont="1" applyBorder="1" applyAlignment="1">
      <alignment horizontal="center" vertical="center"/>
    </xf>
    <xf numFmtId="164" fontId="13" fillId="6" borderId="14" xfId="4" applyNumberFormat="1" applyFont="1" applyFill="1" applyBorder="1" applyAlignment="1">
      <alignment horizontal="center" vertical="center"/>
    </xf>
    <xf numFmtId="164" fontId="13" fillId="0" borderId="14" xfId="4" applyNumberFormat="1" applyFont="1" applyBorder="1" applyAlignment="1">
      <alignment horizontal="center" vertical="center"/>
    </xf>
    <xf numFmtId="3" fontId="13" fillId="0" borderId="12" xfId="5" applyNumberFormat="1" applyFont="1" applyBorder="1" applyAlignment="1">
      <alignment horizontal="right" vertical="center" indent="3"/>
    </xf>
    <xf numFmtId="164" fontId="13" fillId="0" borderId="14" xfId="6" applyNumberFormat="1" applyFont="1" applyBorder="1" applyAlignment="1">
      <alignment horizontal="center" vertical="center"/>
    </xf>
    <xf numFmtId="164" fontId="13" fillId="0" borderId="12" xfId="5" applyNumberFormat="1" applyFont="1" applyBorder="1" applyAlignment="1">
      <alignment horizontal="center" vertical="center"/>
    </xf>
    <xf numFmtId="3" fontId="13" fillId="6" borderId="15" xfId="3" applyNumberFormat="1" applyFont="1" applyFill="1" applyBorder="1" applyAlignment="1">
      <alignment horizontal="right" vertical="center" indent="3"/>
    </xf>
    <xf numFmtId="3" fontId="13" fillId="6" borderId="16" xfId="3" applyNumberFormat="1" applyFont="1" applyFill="1" applyBorder="1" applyAlignment="1">
      <alignment horizontal="right" vertical="center" indent="3"/>
    </xf>
    <xf numFmtId="164" fontId="12" fillId="6" borderId="17" xfId="1" applyNumberFormat="1" applyFont="1" applyFill="1" applyBorder="1" applyAlignment="1">
      <alignment horizontal="center" vertical="center"/>
    </xf>
    <xf numFmtId="164" fontId="12" fillId="6" borderId="8" xfId="1" applyNumberFormat="1" applyFont="1" applyFill="1" applyBorder="1" applyAlignment="1">
      <alignment horizontal="center" vertical="center"/>
    </xf>
    <xf numFmtId="0" fontId="11" fillId="5" borderId="2" xfId="2" applyFont="1" applyFill="1" applyBorder="1"/>
    <xf numFmtId="3" fontId="11" fillId="5" borderId="1" xfId="2" applyNumberFormat="1" applyFont="1" applyFill="1" applyBorder="1" applyAlignment="1">
      <alignment horizontal="right" vertical="center" indent="3"/>
    </xf>
    <xf numFmtId="164" fontId="12" fillId="5" borderId="2" xfId="1" applyNumberFormat="1" applyFont="1" applyFill="1" applyBorder="1" applyAlignment="1">
      <alignment horizontal="right" vertical="center" indent="5"/>
    </xf>
    <xf numFmtId="164" fontId="12" fillId="5" borderId="1" xfId="1" applyNumberFormat="1" applyFont="1" applyFill="1" applyBorder="1" applyAlignment="1">
      <alignment horizontal="right" vertical="center" indent="5"/>
    </xf>
    <xf numFmtId="3" fontId="11" fillId="0" borderId="5" xfId="2" applyNumberFormat="1" applyFont="1" applyBorder="1" applyAlignment="1">
      <alignment horizontal="right" vertical="center" indent="3"/>
    </xf>
    <xf numFmtId="164" fontId="12" fillId="0" borderId="6" xfId="1" applyNumberFormat="1" applyFont="1" applyBorder="1" applyAlignment="1">
      <alignment horizontal="right" vertical="center" indent="5"/>
    </xf>
    <xf numFmtId="164" fontId="12" fillId="0" borderId="5" xfId="1" applyNumberFormat="1" applyFont="1" applyBorder="1" applyAlignment="1">
      <alignment horizontal="right" vertical="center" indent="5"/>
    </xf>
    <xf numFmtId="164" fontId="12" fillId="0" borderId="0" xfId="1" applyNumberFormat="1" applyFont="1" applyAlignment="1">
      <alignment horizontal="right" vertical="center" indent="5"/>
    </xf>
    <xf numFmtId="0" fontId="11" fillId="5" borderId="17" xfId="2" applyFont="1" applyFill="1" applyBorder="1"/>
    <xf numFmtId="3" fontId="11" fillId="5" borderId="8" xfId="2" applyNumberFormat="1" applyFont="1" applyFill="1" applyBorder="1" applyAlignment="1">
      <alignment horizontal="right" vertical="center" indent="3"/>
    </xf>
    <xf numFmtId="3" fontId="11" fillId="5" borderId="17" xfId="2" applyNumberFormat="1" applyFont="1" applyFill="1" applyBorder="1" applyAlignment="1">
      <alignment horizontal="right" vertical="center" indent="3"/>
    </xf>
    <xf numFmtId="164" fontId="12" fillId="5" borderId="17" xfId="1" applyNumberFormat="1" applyFont="1" applyFill="1" applyBorder="1" applyAlignment="1">
      <alignment horizontal="right" vertical="center" indent="5"/>
    </xf>
    <xf numFmtId="164" fontId="12" fillId="5" borderId="8" xfId="1" applyNumberFormat="1" applyFont="1" applyFill="1" applyBorder="1" applyAlignment="1">
      <alignment horizontal="right" vertical="center" indent="5"/>
    </xf>
    <xf numFmtId="0" fontId="11" fillId="0" borderId="0" xfId="2" applyFont="1"/>
    <xf numFmtId="3" fontId="11" fillId="0" borderId="0" xfId="2" applyNumberFormat="1" applyFont="1"/>
    <xf numFmtId="164" fontId="12" fillId="0" borderId="0" xfId="1" applyNumberFormat="1" applyFont="1"/>
    <xf numFmtId="0" fontId="12" fillId="0" borderId="0" xfId="1" applyFont="1"/>
    <xf numFmtId="3" fontId="12" fillId="0" borderId="0" xfId="1" applyNumberFormat="1" applyFont="1"/>
    <xf numFmtId="0" fontId="9" fillId="2" borderId="5" xfId="2" applyFont="1" applyFill="1" applyBorder="1" applyAlignment="1">
      <alignment horizontal="center" vertical="center"/>
    </xf>
    <xf numFmtId="0" fontId="13" fillId="0" borderId="0" xfId="1" applyFont="1"/>
    <xf numFmtId="3" fontId="11" fillId="0" borderId="12" xfId="3" applyNumberFormat="1" applyFont="1" applyBorder="1" applyAlignment="1">
      <alignment horizontal="right" vertical="center" indent="3"/>
    </xf>
    <xf numFmtId="165" fontId="5" fillId="0" borderId="0" xfId="1" applyNumberFormat="1"/>
    <xf numFmtId="3" fontId="11" fillId="6" borderId="12" xfId="3" applyNumberFormat="1" applyFont="1" applyFill="1" applyBorder="1" applyAlignment="1">
      <alignment horizontal="right" vertical="center" indent="3"/>
    </xf>
    <xf numFmtId="3" fontId="11" fillId="0" borderId="12" xfId="5" applyNumberFormat="1" applyFont="1" applyBorder="1" applyAlignment="1">
      <alignment horizontal="right" vertical="center" indent="3"/>
    </xf>
    <xf numFmtId="3" fontId="11" fillId="6" borderId="15" xfId="3" applyNumberFormat="1" applyFont="1" applyFill="1" applyBorder="1" applyAlignment="1">
      <alignment horizontal="right" vertical="center" indent="3"/>
    </xf>
    <xf numFmtId="164" fontId="12" fillId="5" borderId="2" xfId="1" applyNumberFormat="1" applyFont="1" applyFill="1" applyBorder="1" applyAlignment="1">
      <alignment horizontal="right" vertical="center" indent="4"/>
    </xf>
    <xf numFmtId="164" fontId="12" fillId="5" borderId="1" xfId="1" applyNumberFormat="1" applyFont="1" applyFill="1" applyBorder="1" applyAlignment="1">
      <alignment horizontal="right" vertical="center" indent="4"/>
    </xf>
    <xf numFmtId="164" fontId="12" fillId="0" borderId="6" xfId="1" applyNumberFormat="1" applyFont="1" applyBorder="1" applyAlignment="1">
      <alignment horizontal="right" vertical="center" indent="4"/>
    </xf>
    <xf numFmtId="164" fontId="12" fillId="0" borderId="5" xfId="1" applyNumberFormat="1" applyFont="1" applyBorder="1" applyAlignment="1">
      <alignment horizontal="right" vertical="center" indent="4"/>
    </xf>
    <xf numFmtId="164" fontId="12" fillId="0" borderId="0" xfId="1" applyNumberFormat="1" applyFont="1" applyAlignment="1">
      <alignment horizontal="right" vertical="center" indent="4"/>
    </xf>
    <xf numFmtId="164" fontId="12" fillId="5" borderId="17" xfId="1" applyNumberFormat="1" applyFont="1" applyFill="1" applyBorder="1" applyAlignment="1">
      <alignment horizontal="right" vertical="center" indent="4"/>
    </xf>
    <xf numFmtId="164" fontId="12" fillId="5" borderId="8" xfId="1" applyNumberFormat="1" applyFont="1" applyFill="1" applyBorder="1" applyAlignment="1">
      <alignment horizontal="right" vertical="center" indent="4"/>
    </xf>
    <xf numFmtId="0" fontId="5" fillId="0" borderId="0" xfId="1" applyAlignment="1">
      <alignment wrapText="1"/>
    </xf>
    <xf numFmtId="0" fontId="7" fillId="0" borderId="0" xfId="2" applyFont="1" applyAlignment="1">
      <alignment vertical="center" wrapText="1"/>
    </xf>
    <xf numFmtId="0" fontId="8" fillId="0" borderId="0" xfId="2"/>
    <xf numFmtId="164" fontId="4" fillId="0" borderId="2" xfId="2" applyNumberFormat="1" applyFont="1" applyBorder="1" applyAlignment="1">
      <alignment horizontal="center" vertical="center"/>
    </xf>
    <xf numFmtId="164" fontId="4" fillId="0" borderId="1" xfId="2" applyNumberFormat="1" applyFont="1" applyBorder="1" applyAlignment="1">
      <alignment horizontal="center" vertical="center"/>
    </xf>
    <xf numFmtId="164" fontId="4" fillId="0" borderId="3" xfId="2" applyNumberFormat="1" applyFont="1" applyBorder="1" applyAlignment="1">
      <alignment horizontal="center" vertical="center"/>
    </xf>
    <xf numFmtId="3" fontId="8" fillId="0" borderId="0" xfId="2" applyNumberFormat="1"/>
    <xf numFmtId="164" fontId="4" fillId="6" borderId="6" xfId="2" applyNumberFormat="1" applyFont="1" applyFill="1" applyBorder="1" applyAlignment="1">
      <alignment horizontal="center" vertical="center"/>
    </xf>
    <xf numFmtId="164" fontId="4" fillId="6" borderId="5" xfId="2" applyNumberFormat="1" applyFont="1" applyFill="1" applyBorder="1" applyAlignment="1">
      <alignment horizontal="center" vertical="center"/>
    </xf>
    <xf numFmtId="164" fontId="4" fillId="6" borderId="0" xfId="2" applyNumberFormat="1" applyFont="1" applyFill="1" applyAlignment="1">
      <alignment horizontal="center" vertical="center"/>
    </xf>
    <xf numFmtId="164" fontId="4" fillId="0" borderId="6" xfId="2" applyNumberFormat="1" applyFont="1" applyBorder="1" applyAlignment="1">
      <alignment horizontal="center" vertical="center"/>
    </xf>
    <xf numFmtId="164" fontId="4" fillId="0" borderId="5" xfId="2" applyNumberFormat="1" applyFont="1" applyBorder="1" applyAlignment="1">
      <alignment horizontal="center" vertical="center"/>
    </xf>
    <xf numFmtId="164" fontId="4" fillId="0" borderId="0" xfId="2" applyNumberFormat="1" applyFont="1" applyAlignment="1">
      <alignment horizontal="center" vertical="center"/>
    </xf>
    <xf numFmtId="164" fontId="4" fillId="6" borderId="17" xfId="2" applyNumberFormat="1" applyFont="1" applyFill="1" applyBorder="1" applyAlignment="1">
      <alignment horizontal="center" vertical="center"/>
    </xf>
    <xf numFmtId="164" fontId="4" fillId="6" borderId="8" xfId="2" applyNumberFormat="1" applyFont="1" applyFill="1" applyBorder="1" applyAlignment="1">
      <alignment horizontal="center" vertical="center"/>
    </xf>
    <xf numFmtId="164" fontId="4" fillId="5" borderId="2" xfId="2" applyNumberFormat="1" applyFont="1" applyFill="1" applyBorder="1" applyAlignment="1">
      <alignment horizontal="right" vertical="center" indent="5"/>
    </xf>
    <xf numFmtId="164" fontId="4" fillId="5" borderId="1" xfId="2" applyNumberFormat="1" applyFont="1" applyFill="1" applyBorder="1" applyAlignment="1">
      <alignment horizontal="right" vertical="center" indent="5"/>
    </xf>
    <xf numFmtId="164" fontId="4" fillId="0" borderId="6" xfId="2" applyNumberFormat="1" applyFont="1" applyBorder="1" applyAlignment="1">
      <alignment horizontal="right" vertical="center" indent="5"/>
    </xf>
    <xf numFmtId="164" fontId="4" fillId="0" borderId="5" xfId="2" applyNumberFormat="1" applyFont="1" applyBorder="1" applyAlignment="1">
      <alignment horizontal="right" vertical="center" indent="5"/>
    </xf>
    <xf numFmtId="164" fontId="4" fillId="0" borderId="0" xfId="2" applyNumberFormat="1" applyFont="1" applyAlignment="1">
      <alignment horizontal="right" vertical="center" indent="5"/>
    </xf>
    <xf numFmtId="164" fontId="4" fillId="5" borderId="17" xfId="2" applyNumberFormat="1" applyFont="1" applyFill="1" applyBorder="1" applyAlignment="1">
      <alignment horizontal="right" vertical="center" indent="5"/>
    </xf>
    <xf numFmtId="164" fontId="4" fillId="5" borderId="8" xfId="2" applyNumberFormat="1" applyFont="1" applyFill="1" applyBorder="1" applyAlignment="1">
      <alignment horizontal="right" vertical="center" indent="5"/>
    </xf>
    <xf numFmtId="164" fontId="4" fillId="0" borderId="0" xfId="2" applyNumberFormat="1" applyFont="1"/>
    <xf numFmtId="0" fontId="4" fillId="0" borderId="0" xfId="2" applyFont="1"/>
    <xf numFmtId="3" fontId="4" fillId="0" borderId="0" xfId="2" applyNumberFormat="1" applyFont="1"/>
    <xf numFmtId="0" fontId="13" fillId="0" borderId="0" xfId="2" applyFont="1"/>
    <xf numFmtId="165" fontId="8" fillId="0" borderId="0" xfId="2" applyNumberFormat="1"/>
    <xf numFmtId="0" fontId="0" fillId="7" borderId="0" xfId="0" applyFill="1"/>
    <xf numFmtId="164" fontId="3" fillId="0" borderId="2" xfId="2" applyNumberFormat="1" applyFont="1" applyBorder="1" applyAlignment="1">
      <alignment horizontal="center" vertical="center"/>
    </xf>
    <xf numFmtId="164" fontId="3" fillId="0" borderId="1" xfId="2" applyNumberFormat="1" applyFont="1" applyBorder="1" applyAlignment="1">
      <alignment horizontal="center" vertical="center"/>
    </xf>
    <xf numFmtId="164" fontId="3" fillId="0" borderId="3" xfId="2" applyNumberFormat="1" applyFont="1" applyBorder="1" applyAlignment="1">
      <alignment horizontal="center" vertical="center"/>
    </xf>
    <xf numFmtId="164" fontId="3" fillId="6" borderId="6" xfId="2" applyNumberFormat="1" applyFont="1" applyFill="1" applyBorder="1" applyAlignment="1">
      <alignment horizontal="center" vertical="center"/>
    </xf>
    <xf numFmtId="164" fontId="3" fillId="6" borderId="5" xfId="2" applyNumberFormat="1" applyFont="1" applyFill="1" applyBorder="1" applyAlignment="1">
      <alignment horizontal="center" vertical="center"/>
    </xf>
    <xf numFmtId="164" fontId="3" fillId="6" borderId="0" xfId="2" applyNumberFormat="1" applyFont="1" applyFill="1" applyAlignment="1">
      <alignment horizontal="center" vertical="center"/>
    </xf>
    <xf numFmtId="164" fontId="3" fillId="0" borderId="6" xfId="2" applyNumberFormat="1" applyFont="1" applyBorder="1" applyAlignment="1">
      <alignment horizontal="center" vertical="center"/>
    </xf>
    <xf numFmtId="164" fontId="3" fillId="0" borderId="5" xfId="2" applyNumberFormat="1" applyFont="1" applyBorder="1" applyAlignment="1">
      <alignment horizontal="center" vertical="center"/>
    </xf>
    <xf numFmtId="164" fontId="3" fillId="0" borderId="0" xfId="2" applyNumberFormat="1" applyFont="1" applyAlignment="1">
      <alignment horizontal="center" vertical="center"/>
    </xf>
    <xf numFmtId="164" fontId="3" fillId="6" borderId="17" xfId="2" applyNumberFormat="1" applyFont="1" applyFill="1" applyBorder="1" applyAlignment="1">
      <alignment horizontal="center" vertical="center"/>
    </xf>
    <xf numFmtId="164" fontId="3" fillId="6" borderId="8" xfId="2" applyNumberFormat="1" applyFont="1" applyFill="1" applyBorder="1" applyAlignment="1">
      <alignment horizontal="center" vertical="center"/>
    </xf>
    <xf numFmtId="164" fontId="3" fillId="5" borderId="2" xfId="2" applyNumberFormat="1" applyFont="1" applyFill="1" applyBorder="1" applyAlignment="1">
      <alignment horizontal="right" vertical="center" indent="6"/>
    </xf>
    <xf numFmtId="164" fontId="3" fillId="5" borderId="1" xfId="2" applyNumberFormat="1" applyFont="1" applyFill="1" applyBorder="1" applyAlignment="1">
      <alignment horizontal="right" vertical="center" indent="6"/>
    </xf>
    <xf numFmtId="164" fontId="3" fillId="5" borderId="1" xfId="2" applyNumberFormat="1" applyFont="1" applyFill="1" applyBorder="1" applyAlignment="1">
      <alignment horizontal="right" vertical="center" indent="7"/>
    </xf>
    <xf numFmtId="164" fontId="3" fillId="0" borderId="6" xfId="2" applyNumberFormat="1" applyFont="1" applyBorder="1" applyAlignment="1">
      <alignment horizontal="right" vertical="center" indent="6"/>
    </xf>
    <xf numFmtId="164" fontId="3" fillId="0" borderId="5" xfId="2" applyNumberFormat="1" applyFont="1" applyBorder="1" applyAlignment="1">
      <alignment horizontal="right" vertical="center" indent="6"/>
    </xf>
    <xf numFmtId="164" fontId="3" fillId="0" borderId="0" xfId="2" applyNumberFormat="1" applyFont="1" applyAlignment="1">
      <alignment horizontal="right" vertical="center" indent="7"/>
    </xf>
    <xf numFmtId="164" fontId="3" fillId="0" borderId="5" xfId="2" applyNumberFormat="1" applyFont="1" applyBorder="1" applyAlignment="1">
      <alignment horizontal="right" vertical="center" indent="7"/>
    </xf>
    <xf numFmtId="164" fontId="3" fillId="5" borderId="17" xfId="2" applyNumberFormat="1" applyFont="1" applyFill="1" applyBorder="1" applyAlignment="1">
      <alignment horizontal="right" vertical="center" indent="6"/>
    </xf>
    <xf numFmtId="164" fontId="3" fillId="5" borderId="8" xfId="2" applyNumberFormat="1" applyFont="1" applyFill="1" applyBorder="1" applyAlignment="1">
      <alignment horizontal="right" vertical="center" indent="6"/>
    </xf>
    <xf numFmtId="164" fontId="3" fillId="5" borderId="8" xfId="2" applyNumberFormat="1" applyFont="1" applyFill="1" applyBorder="1" applyAlignment="1">
      <alignment horizontal="right" vertical="center" indent="7"/>
    </xf>
    <xf numFmtId="164" fontId="3" fillId="0" borderId="0" xfId="2" applyNumberFormat="1" applyFont="1"/>
    <xf numFmtId="0" fontId="3" fillId="0" borderId="0" xfId="2" applyFont="1"/>
    <xf numFmtId="3" fontId="3" fillId="0" borderId="0" xfId="2" applyNumberFormat="1" applyFont="1"/>
    <xf numFmtId="164" fontId="3" fillId="0" borderId="0" xfId="2" applyNumberFormat="1" applyFont="1" applyAlignment="1">
      <alignment horizontal="right" vertical="center" indent="6"/>
    </xf>
    <xf numFmtId="164" fontId="3" fillId="0" borderId="2" xfId="2" applyNumberFormat="1" applyFont="1" applyBorder="1" applyAlignment="1">
      <alignment horizontal="right" vertical="center" indent="4"/>
    </xf>
    <xf numFmtId="164" fontId="3" fillId="6" borderId="6" xfId="2" applyNumberFormat="1" applyFont="1" applyFill="1" applyBorder="1" applyAlignment="1">
      <alignment horizontal="right" vertical="center" indent="4"/>
    </xf>
    <xf numFmtId="164" fontId="3" fillId="0" borderId="6" xfId="2" applyNumberFormat="1" applyFont="1" applyBorder="1" applyAlignment="1">
      <alignment horizontal="right" vertical="center" indent="4"/>
    </xf>
    <xf numFmtId="164" fontId="13" fillId="6" borderId="14" xfId="4" applyNumberFormat="1" applyFont="1" applyFill="1" applyBorder="1" applyAlignment="1">
      <alignment horizontal="right" vertical="center" indent="4"/>
    </xf>
    <xf numFmtId="164" fontId="13" fillId="0" borderId="14" xfId="4" applyNumberFormat="1" applyFont="1" applyBorder="1" applyAlignment="1">
      <alignment horizontal="right" vertical="center" indent="4"/>
    </xf>
    <xf numFmtId="164" fontId="13" fillId="0" borderId="14" xfId="6" applyNumberFormat="1" applyFont="1" applyBorder="1" applyAlignment="1">
      <alignment horizontal="right" vertical="center" indent="4"/>
    </xf>
    <xf numFmtId="164" fontId="3" fillId="6" borderId="17" xfId="2" applyNumberFormat="1" applyFont="1" applyFill="1" applyBorder="1" applyAlignment="1">
      <alignment horizontal="right" vertical="center" indent="4"/>
    </xf>
    <xf numFmtId="164" fontId="3" fillId="5" borderId="2" xfId="2" applyNumberFormat="1" applyFont="1" applyFill="1" applyBorder="1" applyAlignment="1">
      <alignment horizontal="right" vertical="center" indent="4"/>
    </xf>
    <xf numFmtId="164" fontId="3" fillId="5" borderId="17" xfId="2" applyNumberFormat="1" applyFont="1" applyFill="1" applyBorder="1" applyAlignment="1">
      <alignment horizontal="right" vertical="center" indent="4"/>
    </xf>
    <xf numFmtId="164" fontId="3" fillId="5" borderId="2" xfId="2" applyNumberFormat="1" applyFont="1" applyFill="1" applyBorder="1" applyAlignment="1">
      <alignment horizontal="right" vertical="center" indent="7"/>
    </xf>
    <xf numFmtId="164" fontId="3" fillId="0" borderId="6" xfId="2" applyNumberFormat="1" applyFont="1" applyBorder="1" applyAlignment="1">
      <alignment horizontal="right" vertical="center" indent="7"/>
    </xf>
    <xf numFmtId="164" fontId="3" fillId="5" borderId="17" xfId="2" applyNumberFormat="1" applyFont="1" applyFill="1" applyBorder="1" applyAlignment="1">
      <alignment horizontal="right" vertical="center" indent="7"/>
    </xf>
    <xf numFmtId="164" fontId="2" fillId="0" borderId="2" xfId="2" applyNumberFormat="1" applyFont="1" applyBorder="1" applyAlignment="1">
      <alignment horizontal="right" vertical="center" indent="4"/>
    </xf>
    <xf numFmtId="164" fontId="2" fillId="0" borderId="1" xfId="2" applyNumberFormat="1" applyFont="1" applyBorder="1" applyAlignment="1">
      <alignment horizontal="center" vertical="center"/>
    </xf>
    <xf numFmtId="164" fontId="2" fillId="0" borderId="3" xfId="2" applyNumberFormat="1" applyFont="1" applyBorder="1" applyAlignment="1">
      <alignment horizontal="center" vertical="center"/>
    </xf>
    <xf numFmtId="164" fontId="8" fillId="0" borderId="0" xfId="2" applyNumberFormat="1"/>
    <xf numFmtId="164" fontId="2" fillId="6" borderId="6" xfId="2" applyNumberFormat="1" applyFont="1" applyFill="1" applyBorder="1" applyAlignment="1">
      <alignment horizontal="right" vertical="center" indent="4"/>
    </xf>
    <xf numFmtId="164" fontId="2" fillId="6" borderId="5" xfId="2" applyNumberFormat="1" applyFont="1" applyFill="1" applyBorder="1" applyAlignment="1">
      <alignment horizontal="center" vertical="center"/>
    </xf>
    <xf numFmtId="164" fontId="2" fillId="6" borderId="0" xfId="2" applyNumberFormat="1" applyFont="1" applyFill="1" applyAlignment="1">
      <alignment horizontal="center" vertical="center"/>
    </xf>
    <xf numFmtId="164" fontId="2" fillId="0" borderId="6" xfId="2" applyNumberFormat="1" applyFont="1" applyBorder="1" applyAlignment="1">
      <alignment horizontal="right" vertical="center" indent="4"/>
    </xf>
    <xf numFmtId="164" fontId="2" fillId="0" borderId="5" xfId="2" applyNumberFormat="1" applyFont="1" applyBorder="1" applyAlignment="1">
      <alignment horizontal="center" vertical="center"/>
    </xf>
    <xf numFmtId="164" fontId="2" fillId="0" borderId="0" xfId="2" applyNumberFormat="1" applyFont="1" applyAlignment="1">
      <alignment horizontal="center" vertical="center"/>
    </xf>
    <xf numFmtId="164" fontId="2" fillId="6" borderId="17" xfId="2" applyNumberFormat="1" applyFont="1" applyFill="1" applyBorder="1" applyAlignment="1">
      <alignment horizontal="right" vertical="center" indent="4"/>
    </xf>
    <xf numFmtId="164" fontId="2" fillId="6" borderId="8" xfId="2" applyNumberFormat="1" applyFont="1" applyFill="1" applyBorder="1" applyAlignment="1">
      <alignment horizontal="center" vertical="center"/>
    </xf>
    <xf numFmtId="164" fontId="2" fillId="5" borderId="2" xfId="2" applyNumberFormat="1" applyFont="1" applyFill="1" applyBorder="1" applyAlignment="1">
      <alignment horizontal="right" vertical="center" indent="4"/>
    </xf>
    <xf numFmtId="164" fontId="2" fillId="5" borderId="1" xfId="2" applyNumberFormat="1" applyFont="1" applyFill="1" applyBorder="1" applyAlignment="1">
      <alignment horizontal="right" vertical="center" indent="6"/>
    </xf>
    <xf numFmtId="164" fontId="2" fillId="0" borderId="5" xfId="2" applyNumberFormat="1" applyFont="1" applyBorder="1" applyAlignment="1">
      <alignment horizontal="right" vertical="center" indent="6"/>
    </xf>
    <xf numFmtId="164" fontId="2" fillId="0" borderId="0" xfId="2" applyNumberFormat="1" applyFont="1" applyAlignment="1">
      <alignment horizontal="right" vertical="center" indent="6"/>
    </xf>
    <xf numFmtId="164" fontId="2" fillId="5" borderId="17" xfId="2" applyNumberFormat="1" applyFont="1" applyFill="1" applyBorder="1" applyAlignment="1">
      <alignment horizontal="right" vertical="center" indent="4"/>
    </xf>
    <xf numFmtId="164" fontId="2" fillId="5" borderId="8" xfId="2" applyNumberFormat="1" applyFont="1" applyFill="1" applyBorder="1" applyAlignment="1">
      <alignment horizontal="right" vertical="center" indent="6"/>
    </xf>
    <xf numFmtId="164" fontId="2" fillId="0" borderId="0" xfId="2" applyNumberFormat="1" applyFont="1"/>
    <xf numFmtId="0" fontId="2" fillId="0" borderId="0" xfId="2" applyFont="1"/>
    <xf numFmtId="3" fontId="2" fillId="0" borderId="0" xfId="2" applyNumberFormat="1" applyFont="1"/>
    <xf numFmtId="164" fontId="2" fillId="0" borderId="2" xfId="2" applyNumberFormat="1" applyFont="1" applyBorder="1" applyAlignment="1">
      <alignment horizontal="center" vertical="center"/>
    </xf>
    <xf numFmtId="164" fontId="2" fillId="6" borderId="6" xfId="2" applyNumberFormat="1" applyFont="1" applyFill="1" applyBorder="1" applyAlignment="1">
      <alignment horizontal="center" vertical="center"/>
    </xf>
    <xf numFmtId="164" fontId="2" fillId="0" borderId="6" xfId="2" applyNumberFormat="1" applyFont="1" applyBorder="1" applyAlignment="1">
      <alignment horizontal="center" vertical="center"/>
    </xf>
    <xf numFmtId="164" fontId="2" fillId="6" borderId="17" xfId="2" applyNumberFormat="1" applyFont="1" applyFill="1" applyBorder="1" applyAlignment="1">
      <alignment horizontal="center" vertical="center"/>
    </xf>
    <xf numFmtId="164" fontId="2" fillId="5" borderId="2" xfId="2" applyNumberFormat="1" applyFont="1" applyFill="1" applyBorder="1" applyAlignment="1">
      <alignment horizontal="right" vertical="center" indent="7"/>
    </xf>
    <xf numFmtId="164" fontId="2" fillId="0" borderId="6" xfId="2" applyNumberFormat="1" applyFont="1" applyBorder="1" applyAlignment="1">
      <alignment horizontal="right" vertical="center" indent="7"/>
    </xf>
    <xf numFmtId="164" fontId="2" fillId="5" borderId="17" xfId="2" applyNumberFormat="1" applyFont="1" applyFill="1" applyBorder="1" applyAlignment="1">
      <alignment horizontal="right" vertical="center" indent="7"/>
    </xf>
    <xf numFmtId="164" fontId="2" fillId="5" borderId="2" xfId="2" applyNumberFormat="1" applyFont="1" applyFill="1" applyBorder="1" applyAlignment="1">
      <alignment horizontal="right" vertical="center" indent="6"/>
    </xf>
    <xf numFmtId="164" fontId="2" fillId="0" borderId="6" xfId="2" applyNumberFormat="1" applyFont="1" applyBorder="1" applyAlignment="1">
      <alignment horizontal="right" vertical="center" indent="6"/>
    </xf>
    <xf numFmtId="164" fontId="2" fillId="5" borderId="17" xfId="2" applyNumberFormat="1" applyFont="1" applyFill="1" applyBorder="1" applyAlignment="1">
      <alignment horizontal="right" vertical="center" indent="6"/>
    </xf>
    <xf numFmtId="164" fontId="2" fillId="5" borderId="1" xfId="2" applyNumberFormat="1" applyFont="1" applyFill="1" applyBorder="1" applyAlignment="1">
      <alignment horizontal="right" vertical="center" indent="7"/>
    </xf>
    <xf numFmtId="164" fontId="2" fillId="0" borderId="0" xfId="2" applyNumberFormat="1" applyFont="1" applyAlignment="1">
      <alignment horizontal="right" vertical="center" indent="7"/>
    </xf>
    <xf numFmtId="164" fontId="2" fillId="0" borderId="5" xfId="2" applyNumberFormat="1" applyFont="1" applyBorder="1" applyAlignment="1">
      <alignment horizontal="right" vertical="center" indent="7"/>
    </xf>
    <xf numFmtId="164" fontId="2" fillId="5" borderId="8" xfId="2" applyNumberFormat="1" applyFont="1" applyFill="1" applyBorder="1" applyAlignment="1">
      <alignment horizontal="right" vertical="center" indent="7"/>
    </xf>
    <xf numFmtId="164" fontId="0" fillId="6" borderId="0" xfId="2" applyNumberFormat="1" applyFont="1" applyFill="1" applyAlignment="1">
      <alignment horizontal="center" vertical="center"/>
    </xf>
    <xf numFmtId="164" fontId="0" fillId="6" borderId="5" xfId="2" applyNumberFormat="1" applyFont="1" applyFill="1" applyBorder="1" applyAlignment="1">
      <alignment horizontal="center" vertical="center"/>
    </xf>
    <xf numFmtId="3" fontId="13" fillId="0" borderId="12" xfId="11" applyNumberFormat="1" applyFont="1" applyBorder="1" applyAlignment="1">
      <alignment horizontal="right" vertical="center" indent="3"/>
    </xf>
    <xf numFmtId="164" fontId="1" fillId="0" borderId="2" xfId="2" applyNumberFormat="1" applyFont="1" applyBorder="1" applyAlignment="1">
      <alignment horizontal="right" vertical="center" indent="4"/>
    </xf>
    <xf numFmtId="164" fontId="1" fillId="0" borderId="1" xfId="2" applyNumberFormat="1" applyFont="1" applyBorder="1" applyAlignment="1">
      <alignment horizontal="center" vertical="center"/>
    </xf>
    <xf numFmtId="164" fontId="1" fillId="0" borderId="3" xfId="2" applyNumberFormat="1" applyFont="1" applyBorder="1" applyAlignment="1">
      <alignment horizontal="center" vertical="center"/>
    </xf>
    <xf numFmtId="3" fontId="13" fillId="6" borderId="12" xfId="11" applyNumberFormat="1" applyFont="1" applyFill="1" applyBorder="1" applyAlignment="1">
      <alignment horizontal="right" vertical="center" indent="3"/>
    </xf>
    <xf numFmtId="164" fontId="1" fillId="6" borderId="6" xfId="2" applyNumberFormat="1" applyFont="1" applyFill="1" applyBorder="1" applyAlignment="1">
      <alignment horizontal="right" vertical="center" indent="4"/>
    </xf>
    <xf numFmtId="164" fontId="1" fillId="6" borderId="5" xfId="2" applyNumberFormat="1" applyFont="1" applyFill="1" applyBorder="1" applyAlignment="1">
      <alignment horizontal="center" vertical="center"/>
    </xf>
    <xf numFmtId="164" fontId="1" fillId="6" borderId="0" xfId="2" applyNumberFormat="1" applyFont="1" applyFill="1" applyAlignment="1">
      <alignment horizontal="center" vertical="center"/>
    </xf>
    <xf numFmtId="164" fontId="1" fillId="0" borderId="6" xfId="2" applyNumberFormat="1" applyFont="1" applyBorder="1" applyAlignment="1">
      <alignment horizontal="right" vertical="center" indent="4"/>
    </xf>
    <xf numFmtId="164" fontId="1" fillId="0" borderId="5" xfId="2" applyNumberFormat="1" applyFont="1" applyBorder="1" applyAlignment="1">
      <alignment horizontal="center" vertical="center"/>
    </xf>
    <xf numFmtId="164" fontId="1" fillId="0" borderId="0" xfId="2" applyNumberFormat="1" applyFont="1" applyAlignment="1">
      <alignment horizontal="center" vertical="center"/>
    </xf>
    <xf numFmtId="164" fontId="13" fillId="6" borderId="12" xfId="11" applyNumberFormat="1" applyFont="1" applyFill="1" applyBorder="1" applyAlignment="1">
      <alignment horizontal="center" vertical="center"/>
    </xf>
    <xf numFmtId="164" fontId="13" fillId="6" borderId="13" xfId="11" applyNumberFormat="1" applyFont="1" applyFill="1" applyBorder="1" applyAlignment="1">
      <alignment horizontal="center" vertical="center"/>
    </xf>
    <xf numFmtId="164" fontId="13" fillId="0" borderId="12" xfId="11" applyNumberFormat="1" applyFont="1" applyBorder="1" applyAlignment="1">
      <alignment horizontal="center" vertical="center"/>
    </xf>
    <xf numFmtId="164" fontId="13" fillId="6" borderId="14" xfId="12" applyNumberFormat="1" applyFont="1" applyFill="1" applyBorder="1" applyAlignment="1">
      <alignment horizontal="right" vertical="center" indent="4"/>
    </xf>
    <xf numFmtId="164" fontId="13" fillId="0" borderId="14" xfId="12" applyNumberFormat="1" applyFont="1" applyBorder="1" applyAlignment="1">
      <alignment horizontal="right" vertical="center" indent="4"/>
    </xf>
    <xf numFmtId="3" fontId="13" fillId="0" borderId="12" xfId="13" applyNumberFormat="1" applyFont="1" applyBorder="1" applyAlignment="1">
      <alignment horizontal="right" vertical="center" indent="3"/>
    </xf>
    <xf numFmtId="164" fontId="13" fillId="0" borderId="14" xfId="14" applyNumberFormat="1" applyFont="1" applyBorder="1" applyAlignment="1">
      <alignment horizontal="right" vertical="center" indent="4"/>
    </xf>
    <xf numFmtId="164" fontId="13" fillId="0" borderId="12" xfId="13" applyNumberFormat="1" applyFont="1" applyBorder="1" applyAlignment="1">
      <alignment horizontal="center" vertical="center"/>
    </xf>
    <xf numFmtId="3" fontId="13" fillId="6" borderId="15" xfId="11" applyNumberFormat="1" applyFont="1" applyFill="1" applyBorder="1" applyAlignment="1">
      <alignment horizontal="right" vertical="center" indent="3"/>
    </xf>
    <xf numFmtId="3" fontId="13" fillId="6" borderId="16" xfId="11" applyNumberFormat="1" applyFont="1" applyFill="1" applyBorder="1" applyAlignment="1">
      <alignment horizontal="right" vertical="center" indent="3"/>
    </xf>
    <xf numFmtId="164" fontId="1" fillId="6" borderId="17" xfId="2" applyNumberFormat="1" applyFont="1" applyFill="1" applyBorder="1" applyAlignment="1">
      <alignment horizontal="right" vertical="center" indent="4"/>
    </xf>
    <xf numFmtId="164" fontId="1" fillId="6" borderId="8" xfId="2" applyNumberFormat="1" applyFont="1" applyFill="1" applyBorder="1" applyAlignment="1">
      <alignment horizontal="center" vertical="center"/>
    </xf>
    <xf numFmtId="164" fontId="1" fillId="5" borderId="2" xfId="2" applyNumberFormat="1" applyFont="1" applyFill="1" applyBorder="1" applyAlignment="1">
      <alignment horizontal="right" vertical="center" indent="4"/>
    </xf>
    <xf numFmtId="164" fontId="1" fillId="5" borderId="1" xfId="2" applyNumberFormat="1" applyFont="1" applyFill="1" applyBorder="1" applyAlignment="1">
      <alignment horizontal="right" vertical="center" indent="6"/>
    </xf>
    <xf numFmtId="164" fontId="1" fillId="0" borderId="5" xfId="2" applyNumberFormat="1" applyFont="1" applyBorder="1" applyAlignment="1">
      <alignment horizontal="right" vertical="center" indent="6"/>
    </xf>
    <xf numFmtId="164" fontId="1" fillId="0" borderId="0" xfId="2" applyNumberFormat="1" applyFont="1" applyAlignment="1">
      <alignment horizontal="right" vertical="center" indent="6"/>
    </xf>
    <xf numFmtId="164" fontId="1" fillId="5" borderId="17" xfId="2" applyNumberFormat="1" applyFont="1" applyFill="1" applyBorder="1" applyAlignment="1">
      <alignment horizontal="right" vertical="center" indent="4"/>
    </xf>
    <xf numFmtId="164" fontId="1" fillId="5" borderId="8" xfId="2" applyNumberFormat="1" applyFont="1" applyFill="1" applyBorder="1" applyAlignment="1">
      <alignment horizontal="right" vertical="center" indent="6"/>
    </xf>
    <xf numFmtId="164" fontId="1" fillId="0" borderId="0" xfId="2" applyNumberFormat="1" applyFont="1"/>
    <xf numFmtId="0" fontId="1" fillId="0" borderId="0" xfId="2" applyFont="1"/>
    <xf numFmtId="3" fontId="1" fillId="0" borderId="0" xfId="2" applyNumberFormat="1" applyFont="1"/>
    <xf numFmtId="164" fontId="1" fillId="0" borderId="2" xfId="2" applyNumberFormat="1" applyFont="1" applyBorder="1" applyAlignment="1">
      <alignment horizontal="center" vertical="center"/>
    </xf>
    <xf numFmtId="164" fontId="1" fillId="6" borderId="6" xfId="2" applyNumberFormat="1" applyFont="1" applyFill="1" applyBorder="1" applyAlignment="1">
      <alignment horizontal="center" vertical="center"/>
    </xf>
    <xf numFmtId="164" fontId="1" fillId="0" borderId="6" xfId="2" applyNumberFormat="1" applyFont="1" applyBorder="1" applyAlignment="1">
      <alignment horizontal="center" vertical="center"/>
    </xf>
    <xf numFmtId="164" fontId="13" fillId="6" borderId="14" xfId="12" applyNumberFormat="1" applyFont="1" applyFill="1" applyBorder="1" applyAlignment="1">
      <alignment horizontal="center" vertical="center"/>
    </xf>
    <xf numFmtId="164" fontId="13" fillId="0" borderId="14" xfId="12" applyNumberFormat="1" applyFont="1" applyBorder="1" applyAlignment="1">
      <alignment horizontal="center" vertical="center"/>
    </xf>
    <xf numFmtId="164" fontId="13" fillId="0" borderId="14" xfId="14" applyNumberFormat="1" applyFont="1" applyBorder="1" applyAlignment="1">
      <alignment horizontal="center" vertical="center"/>
    </xf>
    <xf numFmtId="164" fontId="1" fillId="6" borderId="17" xfId="2" applyNumberFormat="1" applyFont="1" applyFill="1" applyBorder="1" applyAlignment="1">
      <alignment horizontal="center" vertical="center"/>
    </xf>
    <xf numFmtId="164" fontId="1" fillId="5" borderId="2" xfId="2" applyNumberFormat="1" applyFont="1" applyFill="1" applyBorder="1" applyAlignment="1">
      <alignment horizontal="right" vertical="center" indent="7"/>
    </xf>
    <xf numFmtId="164" fontId="1" fillId="0" borderId="6" xfId="2" applyNumberFormat="1" applyFont="1" applyBorder="1" applyAlignment="1">
      <alignment horizontal="right" vertical="center" indent="7"/>
    </xf>
    <xf numFmtId="164" fontId="1" fillId="5" borderId="17" xfId="2" applyNumberFormat="1" applyFont="1" applyFill="1" applyBorder="1" applyAlignment="1">
      <alignment horizontal="right" vertical="center" indent="7"/>
    </xf>
    <xf numFmtId="3" fontId="11" fillId="0" borderId="12" xfId="11" applyNumberFormat="1" applyFont="1" applyBorder="1" applyAlignment="1">
      <alignment horizontal="right" vertical="center" indent="3"/>
    </xf>
    <xf numFmtId="3" fontId="11" fillId="6" borderId="12" xfId="11" applyNumberFormat="1" applyFont="1" applyFill="1" applyBorder="1" applyAlignment="1">
      <alignment horizontal="right" vertical="center" indent="3"/>
    </xf>
    <xf numFmtId="3" fontId="11" fillId="0" borderId="12" xfId="13" applyNumberFormat="1" applyFont="1" applyBorder="1" applyAlignment="1">
      <alignment horizontal="right" vertical="center" indent="3"/>
    </xf>
    <xf numFmtId="3" fontId="11" fillId="6" borderId="15" xfId="11" applyNumberFormat="1" applyFont="1" applyFill="1" applyBorder="1" applyAlignment="1">
      <alignment horizontal="right" vertical="center" indent="3"/>
    </xf>
    <xf numFmtId="164" fontId="1" fillId="5" borderId="2" xfId="2" applyNumberFormat="1" applyFont="1" applyFill="1" applyBorder="1" applyAlignment="1">
      <alignment horizontal="right" vertical="center" indent="6"/>
    </xf>
    <xf numFmtId="164" fontId="1" fillId="0" borderId="6" xfId="2" applyNumberFormat="1" applyFont="1" applyBorder="1" applyAlignment="1">
      <alignment horizontal="right" vertical="center" indent="6"/>
    </xf>
    <xf numFmtId="164" fontId="1" fillId="5" borderId="17" xfId="2" applyNumberFormat="1" applyFont="1" applyFill="1" applyBorder="1" applyAlignment="1">
      <alignment horizontal="right" vertical="center" indent="6"/>
    </xf>
    <xf numFmtId="164" fontId="1" fillId="5" borderId="1" xfId="2" applyNumberFormat="1" applyFont="1" applyFill="1" applyBorder="1" applyAlignment="1">
      <alignment horizontal="right" vertical="center" indent="7"/>
    </xf>
    <xf numFmtId="164" fontId="1" fillId="0" borderId="0" xfId="2" applyNumberFormat="1" applyFont="1" applyAlignment="1">
      <alignment horizontal="right" vertical="center" indent="7"/>
    </xf>
    <xf numFmtId="164" fontId="1" fillId="0" borderId="5" xfId="2" applyNumberFormat="1" applyFont="1" applyBorder="1" applyAlignment="1">
      <alignment horizontal="right" vertical="center" indent="7"/>
    </xf>
    <xf numFmtId="164" fontId="1" fillId="5" borderId="8" xfId="2" applyNumberFormat="1" applyFont="1" applyFill="1" applyBorder="1" applyAlignment="1">
      <alignment horizontal="right" vertical="center" indent="7"/>
    </xf>
    <xf numFmtId="0" fontId="11" fillId="0" borderId="0" xfId="15" applyFont="1" applyAlignment="1">
      <alignment wrapText="1"/>
    </xf>
    <xf numFmtId="0" fontId="23" fillId="8" borderId="6" xfId="0" applyFont="1" applyFill="1" applyBorder="1" applyAlignment="1">
      <alignment horizontal="center" vertical="center"/>
    </xf>
    <xf numFmtId="0" fontId="23" fillId="8" borderId="7" xfId="0" applyFont="1" applyFill="1" applyBorder="1" applyAlignment="1">
      <alignment horizontal="center" vertical="center"/>
    </xf>
    <xf numFmtId="0" fontId="25" fillId="8" borderId="6" xfId="9" applyFont="1" applyFill="1" applyBorder="1" applyAlignment="1">
      <alignment horizontal="left" vertical="center" wrapText="1" indent="1"/>
    </xf>
    <xf numFmtId="0" fontId="25" fillId="8" borderId="0" xfId="9" applyFont="1" applyFill="1" applyBorder="1" applyAlignment="1">
      <alignment horizontal="left" vertical="center" wrapText="1" indent="1"/>
    </xf>
    <xf numFmtId="0" fontId="25" fillId="8" borderId="7" xfId="9" applyFont="1" applyFill="1" applyBorder="1" applyAlignment="1">
      <alignment horizontal="left" vertical="center" wrapText="1" indent="1"/>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5" fillId="0" borderId="6" xfId="9" applyFont="1" applyBorder="1" applyAlignment="1">
      <alignment horizontal="left" vertical="center" wrapText="1" indent="1"/>
    </xf>
    <xf numFmtId="0" fontId="25" fillId="0" borderId="0" xfId="9" applyFont="1" applyBorder="1" applyAlignment="1">
      <alignment horizontal="left" vertical="center" wrapText="1" indent="1"/>
    </xf>
    <xf numFmtId="0" fontId="25" fillId="0" borderId="7" xfId="9" applyFont="1" applyBorder="1" applyAlignment="1">
      <alignment horizontal="left" vertical="center" wrapText="1" indent="1"/>
    </xf>
    <xf numFmtId="0" fontId="24" fillId="0" borderId="6" xfId="9" applyFont="1" applyBorder="1" applyAlignment="1">
      <alignment horizontal="left" vertical="center" wrapText="1" indent="1"/>
    </xf>
    <xf numFmtId="0" fontId="24" fillId="0" borderId="0" xfId="9" applyFont="1" applyBorder="1" applyAlignment="1">
      <alignment horizontal="left" vertical="center" wrapText="1" indent="1"/>
    </xf>
    <xf numFmtId="0" fontId="24" fillId="0" borderId="7" xfId="9" applyFont="1" applyBorder="1" applyAlignment="1">
      <alignment horizontal="left" vertical="center" wrapText="1" indent="1"/>
    </xf>
    <xf numFmtId="0" fontId="25" fillId="8" borderId="2" xfId="9" applyFont="1" applyFill="1" applyBorder="1" applyAlignment="1">
      <alignment horizontal="left" vertical="center" wrapText="1" indent="1"/>
    </xf>
    <xf numFmtId="0" fontId="25" fillId="8" borderId="3" xfId="9" applyFont="1" applyFill="1" applyBorder="1" applyAlignment="1">
      <alignment horizontal="left" vertical="center" wrapText="1" indent="1"/>
    </xf>
    <xf numFmtId="0" fontId="25" fillId="8" borderId="21" xfId="9" applyFont="1" applyFill="1" applyBorder="1" applyAlignment="1">
      <alignment horizontal="left" vertical="center" wrapText="1" indent="1"/>
    </xf>
    <xf numFmtId="0" fontId="16" fillId="7" borderId="0" xfId="0" applyFont="1" applyFill="1" applyAlignment="1">
      <alignment horizontal="center" vertical="top"/>
    </xf>
    <xf numFmtId="0" fontId="17" fillId="7" borderId="0" xfId="0" applyFont="1" applyFill="1" applyAlignment="1">
      <alignment horizontal="center" vertical="top"/>
    </xf>
    <xf numFmtId="0" fontId="18" fillId="0" borderId="0" xfId="0" applyFont="1" applyAlignment="1">
      <alignment horizontal="center" vertical="center"/>
    </xf>
    <xf numFmtId="0" fontId="19" fillId="0" borderId="0" xfId="0" applyFont="1" applyAlignment="1">
      <alignment horizontal="center" vertical="center"/>
    </xf>
    <xf numFmtId="0" fontId="20" fillId="5" borderId="18" xfId="0" applyFont="1" applyFill="1" applyBorder="1" applyAlignment="1">
      <alignment horizontal="center" vertical="center"/>
    </xf>
    <xf numFmtId="0" fontId="21" fillId="5" borderId="18" xfId="0" applyFont="1" applyFill="1" applyBorder="1" applyAlignment="1">
      <alignment horizontal="center" vertical="center"/>
    </xf>
    <xf numFmtId="0" fontId="22" fillId="7" borderId="0" xfId="10" applyFill="1" applyBorder="1" applyAlignment="1">
      <alignment horizontal="left" wrapText="1"/>
    </xf>
    <xf numFmtId="0" fontId="23" fillId="0" borderId="17" xfId="0" applyFont="1" applyBorder="1" applyAlignment="1">
      <alignment horizontal="center" vertical="center"/>
    </xf>
    <xf numFmtId="0" fontId="23" fillId="0" borderId="19" xfId="0" applyFont="1" applyBorder="1" applyAlignment="1">
      <alignment horizontal="center" vertical="center"/>
    </xf>
    <xf numFmtId="0" fontId="25" fillId="0" borderId="17" xfId="9" applyFont="1" applyBorder="1" applyAlignment="1">
      <alignment horizontal="left" vertical="center" wrapText="1" indent="1"/>
    </xf>
    <xf numFmtId="0" fontId="25" fillId="0" borderId="20" xfId="9" applyFont="1" applyBorder="1" applyAlignment="1">
      <alignment horizontal="left" vertical="center" wrapText="1" indent="1"/>
    </xf>
    <xf numFmtId="0" fontId="25" fillId="0" borderId="19" xfId="9" applyFont="1" applyBorder="1" applyAlignment="1">
      <alignment horizontal="left" vertical="center" wrapText="1" indent="1"/>
    </xf>
    <xf numFmtId="0" fontId="23" fillId="0" borderId="2" xfId="0" applyFont="1" applyBorder="1" applyAlignment="1">
      <alignment horizontal="center" vertical="center"/>
    </xf>
    <xf numFmtId="0" fontId="23" fillId="0" borderId="21" xfId="0" applyFont="1" applyBorder="1" applyAlignment="1">
      <alignment horizontal="center" vertical="center"/>
    </xf>
    <xf numFmtId="0" fontId="23" fillId="0" borderId="0" xfId="0" applyFont="1" applyAlignment="1">
      <alignment horizontal="center" vertical="center"/>
    </xf>
    <xf numFmtId="0" fontId="24" fillId="0" borderId="2" xfId="9" applyFont="1" applyBorder="1" applyAlignment="1">
      <alignment horizontal="left" vertical="center" wrapText="1" indent="1"/>
    </xf>
    <xf numFmtId="0" fontId="24" fillId="0" borderId="3" xfId="9" applyFont="1" applyBorder="1" applyAlignment="1">
      <alignment horizontal="left" vertical="center" wrapText="1" indent="1"/>
    </xf>
    <xf numFmtId="0" fontId="24" fillId="0" borderId="21" xfId="9" applyFont="1" applyBorder="1" applyAlignment="1">
      <alignment horizontal="left" vertical="center" wrapText="1" indent="1"/>
    </xf>
    <xf numFmtId="0" fontId="6" fillId="0" borderId="0" xfId="2" applyFont="1" applyAlignment="1">
      <alignment horizontal="left" vertical="center" wrapText="1"/>
    </xf>
    <xf numFmtId="0" fontId="9" fillId="2" borderId="1" xfId="2" applyFont="1" applyFill="1" applyBorder="1" applyAlignment="1">
      <alignment horizontal="center" vertical="center"/>
    </xf>
    <xf numFmtId="0" fontId="9" fillId="2" borderId="5" xfId="2" applyFont="1" applyFill="1" applyBorder="1" applyAlignment="1">
      <alignment horizontal="center" vertical="center"/>
    </xf>
    <xf numFmtId="0" fontId="9" fillId="2" borderId="8" xfId="2" applyFont="1" applyFill="1" applyBorder="1" applyAlignment="1">
      <alignment horizontal="center" vertical="center"/>
    </xf>
    <xf numFmtId="0" fontId="9" fillId="3" borderId="2" xfId="2" applyFont="1" applyFill="1" applyBorder="1" applyAlignment="1">
      <alignment horizontal="center" vertical="center"/>
    </xf>
    <xf numFmtId="0" fontId="9" fillId="3" borderId="3" xfId="2" applyFont="1" applyFill="1" applyBorder="1" applyAlignment="1">
      <alignment horizontal="center" vertical="center"/>
    </xf>
    <xf numFmtId="0" fontId="9" fillId="3" borderId="4" xfId="2" applyFont="1" applyFill="1" applyBorder="1" applyAlignment="1">
      <alignment horizontal="center" vertical="center"/>
    </xf>
    <xf numFmtId="0" fontId="9" fillId="4" borderId="6" xfId="2" applyFont="1" applyFill="1" applyBorder="1" applyAlignment="1">
      <alignment horizontal="center" vertical="center"/>
    </xf>
    <xf numFmtId="0" fontId="9" fillId="4" borderId="0" xfId="2" applyFont="1" applyFill="1" applyAlignment="1">
      <alignment horizontal="center" vertical="center"/>
    </xf>
    <xf numFmtId="0" fontId="9" fillId="4" borderId="7" xfId="2" applyFont="1" applyFill="1" applyBorder="1" applyAlignment="1">
      <alignment horizontal="center" vertical="center"/>
    </xf>
    <xf numFmtId="0" fontId="10" fillId="5" borderId="9" xfId="2" applyFont="1" applyFill="1" applyBorder="1" applyAlignment="1">
      <alignment horizontal="center" vertical="center" wrapText="1"/>
    </xf>
    <xf numFmtId="0" fontId="10" fillId="5" borderId="10" xfId="2" applyFont="1" applyFill="1" applyBorder="1" applyAlignment="1">
      <alignment horizontal="center" vertical="center" wrapText="1"/>
    </xf>
    <xf numFmtId="0" fontId="10" fillId="5" borderId="11" xfId="2" applyFont="1" applyFill="1" applyBorder="1" applyAlignment="1">
      <alignment horizontal="center" vertical="center" wrapText="1"/>
    </xf>
    <xf numFmtId="0" fontId="11" fillId="0" borderId="0" xfId="15" applyFont="1" applyAlignment="1">
      <alignment horizontal="left" vertical="center" wrapText="1"/>
    </xf>
    <xf numFmtId="0" fontId="11" fillId="0" borderId="3" xfId="2" applyFont="1" applyBorder="1" applyAlignment="1">
      <alignment horizontal="left" wrapText="1"/>
    </xf>
    <xf numFmtId="0" fontId="11" fillId="0" borderId="0" xfId="8" applyFont="1" applyAlignment="1">
      <alignment horizontal="left" wrapText="1"/>
    </xf>
    <xf numFmtId="0" fontId="11" fillId="0" borderId="0" xfId="2" applyFont="1" applyAlignment="1">
      <alignment horizontal="left" vertical="top" wrapText="1"/>
    </xf>
    <xf numFmtId="0" fontId="11" fillId="0" borderId="0" xfId="7" applyFont="1" applyAlignment="1">
      <alignment horizontal="left"/>
    </xf>
    <xf numFmtId="0" fontId="9" fillId="3" borderId="2" xfId="1" applyFont="1" applyFill="1" applyBorder="1" applyAlignment="1">
      <alignment horizontal="center" vertical="center"/>
    </xf>
    <xf numFmtId="0" fontId="9" fillId="3" borderId="3" xfId="1" applyFont="1" applyFill="1" applyBorder="1" applyAlignment="1">
      <alignment horizontal="center" vertical="center"/>
    </xf>
    <xf numFmtId="0" fontId="9" fillId="3" borderId="4" xfId="1" applyFont="1" applyFill="1" applyBorder="1" applyAlignment="1">
      <alignment horizontal="center" vertical="center"/>
    </xf>
    <xf numFmtId="0" fontId="11" fillId="0" borderId="3" xfId="1" applyFont="1" applyBorder="1" applyAlignment="1">
      <alignment horizontal="left" wrapText="1"/>
    </xf>
    <xf numFmtId="0" fontId="6" fillId="0" borderId="0" xfId="1" applyFont="1" applyAlignment="1">
      <alignment horizontal="left" vertical="center" wrapText="1"/>
    </xf>
    <xf numFmtId="0" fontId="13" fillId="0" borderId="0" xfId="1" applyFont="1" applyAlignment="1">
      <alignment horizontal="left"/>
    </xf>
    <xf numFmtId="0" fontId="13" fillId="0" borderId="0" xfId="1" applyFont="1" applyAlignment="1">
      <alignment horizontal="left" wrapText="1"/>
    </xf>
    <xf numFmtId="0" fontId="11" fillId="0" borderId="0" xfId="2" applyFont="1" applyAlignment="1">
      <alignment horizontal="left" wrapText="1"/>
    </xf>
    <xf numFmtId="0" fontId="11" fillId="0" borderId="0" xfId="7" applyFont="1" applyAlignment="1">
      <alignment horizontal="left" wrapText="1"/>
    </xf>
    <xf numFmtId="0" fontId="5" fillId="0" borderId="0" xfId="1" applyAlignment="1">
      <alignment horizontal="left"/>
    </xf>
    <xf numFmtId="0" fontId="11" fillId="0" borderId="0" xfId="15" applyFont="1" applyAlignment="1">
      <alignment horizontal="left" wrapText="1"/>
    </xf>
    <xf numFmtId="0" fontId="11" fillId="0" borderId="3" xfId="15" applyFont="1" applyBorder="1" applyAlignment="1">
      <alignment wrapText="1"/>
    </xf>
  </cellXfs>
  <cellStyles count="16">
    <cellStyle name="Hyperlink" xfId="10" xr:uid="{3DA3C293-A56F-4832-B099-1E27D9F797B6}"/>
    <cellStyle name="Link" xfId="9" builtinId="8"/>
    <cellStyle name="Standard" xfId="0" builtinId="0"/>
    <cellStyle name="Standard 2" xfId="7" xr:uid="{00000000-0005-0000-0000-000001000000}"/>
    <cellStyle name="Standard 2 2" xfId="1" xr:uid="{00000000-0005-0000-0000-000002000000}"/>
    <cellStyle name="Standard 2 2 2" xfId="2" xr:uid="{00000000-0005-0000-0000-000003000000}"/>
    <cellStyle name="Standard 2 2 2 2" xfId="8" xr:uid="{63877121-C680-4614-9E85-2BDE56ED317D}"/>
    <cellStyle name="Standard 2 2 2 2 2" xfId="15" xr:uid="{EF90FE0B-7FBA-4A9E-B917-35C25F84B9B7}"/>
    <cellStyle name="style1490022399472" xfId="6" xr:uid="{00000000-0005-0000-0000-000004000000}"/>
    <cellStyle name="style1490022399472 2" xfId="14" xr:uid="{85C410AE-81D9-4286-981A-AD49C124FE46}"/>
    <cellStyle name="style1490022399518" xfId="5" xr:uid="{00000000-0005-0000-0000-000005000000}"/>
    <cellStyle name="style1490022399518 2" xfId="13" xr:uid="{DCA77022-CA7C-4841-A53D-45308F0064CD}"/>
    <cellStyle name="style1490022399612" xfId="4" xr:uid="{00000000-0005-0000-0000-000006000000}"/>
    <cellStyle name="style1490022399612 2" xfId="12" xr:uid="{8E0965D5-DD47-438C-8F8F-1EC6ACE88BE4}"/>
    <cellStyle name="style1490022399674" xfId="3" xr:uid="{00000000-0005-0000-0000-000007000000}"/>
    <cellStyle name="style1490022399674 2" xfId="11" xr:uid="{A8C2CE2E-8F99-40CD-A511-5B2EE627F0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57475-EF38-4883-9B78-119849B54E7C}">
  <sheetPr>
    <tabColor rgb="FF00B0F0"/>
  </sheetPr>
  <dimension ref="A1:L29"/>
  <sheetViews>
    <sheetView tabSelected="1" workbookViewId="0">
      <selection activeCell="F22" sqref="F22:K22"/>
    </sheetView>
  </sheetViews>
  <sheetFormatPr baseColWidth="10" defaultColWidth="12.5546875" defaultRowHeight="13.2"/>
  <cols>
    <col min="1" max="1" width="5" customWidth="1"/>
    <col min="3" max="3" width="10.44140625" customWidth="1"/>
    <col min="5" max="5" width="10.109375" customWidth="1"/>
    <col min="11" max="11" width="86.44140625" customWidth="1"/>
    <col min="12" max="12" width="6.33203125" customWidth="1"/>
  </cols>
  <sheetData>
    <row r="1" spans="1:12" ht="33" customHeight="1">
      <c r="A1" s="92"/>
      <c r="B1" s="92"/>
      <c r="C1" s="92"/>
      <c r="D1" s="92"/>
      <c r="E1" s="92"/>
      <c r="F1" s="92"/>
      <c r="G1" s="92"/>
      <c r="H1" s="92"/>
      <c r="I1" s="92"/>
      <c r="J1" s="92"/>
      <c r="K1" s="92"/>
      <c r="L1" s="92"/>
    </row>
    <row r="2" spans="1:12">
      <c r="A2" s="92"/>
      <c r="B2" s="237" t="s">
        <v>48</v>
      </c>
      <c r="C2" s="238"/>
      <c r="D2" s="238"/>
      <c r="E2" s="238"/>
      <c r="F2" s="238"/>
      <c r="G2" s="238"/>
      <c r="H2" s="238"/>
      <c r="I2" s="238"/>
      <c r="J2" s="238"/>
      <c r="K2" s="238"/>
      <c r="L2" s="92"/>
    </row>
    <row r="3" spans="1:12" ht="24" customHeight="1">
      <c r="A3" s="92"/>
      <c r="B3" s="238"/>
      <c r="C3" s="238"/>
      <c r="D3" s="238"/>
      <c r="E3" s="238"/>
      <c r="F3" s="238"/>
      <c r="G3" s="238"/>
      <c r="H3" s="238"/>
      <c r="I3" s="238"/>
      <c r="J3" s="238"/>
      <c r="K3" s="238"/>
      <c r="L3" s="92"/>
    </row>
    <row r="4" spans="1:12">
      <c r="A4" s="92"/>
      <c r="B4" s="239" t="s">
        <v>55</v>
      </c>
      <c r="C4" s="240"/>
      <c r="D4" s="240"/>
      <c r="E4" s="240"/>
      <c r="F4" s="240"/>
      <c r="G4" s="240"/>
      <c r="H4" s="240"/>
      <c r="I4" s="240"/>
      <c r="J4" s="240"/>
      <c r="K4" s="240"/>
      <c r="L4" s="92"/>
    </row>
    <row r="5" spans="1:12" ht="39.9" customHeight="1">
      <c r="A5" s="92"/>
      <c r="B5" s="240"/>
      <c r="C5" s="240"/>
      <c r="D5" s="240"/>
      <c r="E5" s="240"/>
      <c r="F5" s="240"/>
      <c r="G5" s="240"/>
      <c r="H5" s="240"/>
      <c r="I5" s="240"/>
      <c r="J5" s="240"/>
      <c r="K5" s="240"/>
      <c r="L5" s="92"/>
    </row>
    <row r="6" spans="1:12">
      <c r="A6" s="92"/>
      <c r="B6" s="241" t="s">
        <v>49</v>
      </c>
      <c r="C6" s="241"/>
      <c r="D6" s="241" t="s">
        <v>50</v>
      </c>
      <c r="E6" s="242"/>
      <c r="F6" s="241" t="s">
        <v>51</v>
      </c>
      <c r="G6" s="241"/>
      <c r="H6" s="241"/>
      <c r="I6" s="241"/>
      <c r="J6" s="241"/>
      <c r="K6" s="241"/>
      <c r="L6" s="92"/>
    </row>
    <row r="7" spans="1:12">
      <c r="A7" s="92"/>
      <c r="B7" s="241"/>
      <c r="C7" s="241"/>
      <c r="D7" s="242"/>
      <c r="E7" s="242"/>
      <c r="F7" s="241"/>
      <c r="G7" s="241"/>
      <c r="H7" s="241"/>
      <c r="I7" s="241"/>
      <c r="J7" s="241"/>
      <c r="K7" s="241"/>
      <c r="L7" s="92"/>
    </row>
    <row r="8" spans="1:12" ht="33.75" customHeight="1">
      <c r="A8" s="92"/>
      <c r="B8" s="226">
        <v>2023</v>
      </c>
      <c r="C8" s="227"/>
      <c r="D8" s="249" t="s">
        <v>52</v>
      </c>
      <c r="E8" s="250"/>
      <c r="F8" s="231" t="s">
        <v>65</v>
      </c>
      <c r="G8" s="232"/>
      <c r="H8" s="232"/>
      <c r="I8" s="232"/>
      <c r="J8" s="232"/>
      <c r="K8" s="233"/>
      <c r="L8" s="92"/>
    </row>
    <row r="9" spans="1:12" ht="33.75" customHeight="1">
      <c r="A9" s="92"/>
      <c r="B9" s="221">
        <v>2022</v>
      </c>
      <c r="C9" s="222"/>
      <c r="D9" s="251"/>
      <c r="E9" s="227"/>
      <c r="F9" s="234" t="s">
        <v>61</v>
      </c>
      <c r="G9" s="235"/>
      <c r="H9" s="235"/>
      <c r="I9" s="235"/>
      <c r="J9" s="235"/>
      <c r="K9" s="236"/>
      <c r="L9" s="92"/>
    </row>
    <row r="10" spans="1:12" ht="33.75" customHeight="1">
      <c r="A10" s="92"/>
      <c r="B10" s="226">
        <v>2021</v>
      </c>
      <c r="C10" s="227"/>
      <c r="D10" s="226"/>
      <c r="E10" s="227"/>
      <c r="F10" s="231" t="s">
        <v>60</v>
      </c>
      <c r="G10" s="232"/>
      <c r="H10" s="232"/>
      <c r="I10" s="232"/>
      <c r="J10" s="232"/>
      <c r="K10" s="233"/>
      <c r="L10" s="92"/>
    </row>
    <row r="11" spans="1:12" ht="33" customHeight="1">
      <c r="A11" s="92"/>
      <c r="B11" s="221">
        <v>2020</v>
      </c>
      <c r="C11" s="222"/>
      <c r="D11" s="226"/>
      <c r="E11" s="227"/>
      <c r="F11" s="223" t="s">
        <v>41</v>
      </c>
      <c r="G11" s="224"/>
      <c r="H11" s="224"/>
      <c r="I11" s="224"/>
      <c r="J11" s="224"/>
      <c r="K11" s="225"/>
      <c r="L11" s="92"/>
    </row>
    <row r="12" spans="1:12" ht="33.75" customHeight="1">
      <c r="A12" s="92"/>
      <c r="B12" s="226">
        <v>2019</v>
      </c>
      <c r="C12" s="227"/>
      <c r="D12" s="226"/>
      <c r="E12" s="227"/>
      <c r="F12" s="228" t="s">
        <v>0</v>
      </c>
      <c r="G12" s="229"/>
      <c r="H12" s="229"/>
      <c r="I12" s="229"/>
      <c r="J12" s="229"/>
      <c r="K12" s="230"/>
      <c r="L12" s="92"/>
    </row>
    <row r="13" spans="1:12" ht="34.5" customHeight="1">
      <c r="A13" s="92"/>
      <c r="B13" s="221">
        <v>2018</v>
      </c>
      <c r="C13" s="222"/>
      <c r="D13" s="226"/>
      <c r="E13" s="227"/>
      <c r="F13" s="223" t="s">
        <v>35</v>
      </c>
      <c r="G13" s="224"/>
      <c r="H13" s="224"/>
      <c r="I13" s="224"/>
      <c r="J13" s="224"/>
      <c r="K13" s="225"/>
      <c r="L13" s="92"/>
    </row>
    <row r="14" spans="1:12" ht="33" customHeight="1">
      <c r="A14" s="92"/>
      <c r="B14" s="244">
        <v>2017</v>
      </c>
      <c r="C14" s="245"/>
      <c r="D14" s="244"/>
      <c r="E14" s="245"/>
      <c r="F14" s="228" t="s">
        <v>38</v>
      </c>
      <c r="G14" s="229"/>
      <c r="H14" s="229"/>
      <c r="I14" s="229"/>
      <c r="J14" s="229"/>
      <c r="K14" s="230"/>
      <c r="L14" s="92"/>
    </row>
    <row r="15" spans="1:12" ht="33" customHeight="1">
      <c r="A15" s="92"/>
      <c r="B15" s="226">
        <v>2023</v>
      </c>
      <c r="C15" s="227"/>
      <c r="D15" s="249" t="s">
        <v>53</v>
      </c>
      <c r="E15" s="250"/>
      <c r="F15" s="252" t="s">
        <v>67</v>
      </c>
      <c r="G15" s="253"/>
      <c r="H15" s="253"/>
      <c r="I15" s="253"/>
      <c r="J15" s="253"/>
      <c r="K15" s="254"/>
      <c r="L15" s="92"/>
    </row>
    <row r="16" spans="1:12" ht="33" customHeight="1">
      <c r="A16" s="92"/>
      <c r="B16" s="221">
        <v>2022</v>
      </c>
      <c r="C16" s="222"/>
      <c r="D16" s="251"/>
      <c r="E16" s="251"/>
      <c r="F16" s="223" t="s">
        <v>63</v>
      </c>
      <c r="G16" s="224"/>
      <c r="H16" s="224"/>
      <c r="I16" s="224"/>
      <c r="J16" s="224"/>
      <c r="K16" s="225"/>
      <c r="L16" s="92"/>
    </row>
    <row r="17" spans="1:12" ht="33" customHeight="1">
      <c r="A17" s="92"/>
      <c r="B17" s="226">
        <v>2021</v>
      </c>
      <c r="C17" s="227"/>
      <c r="D17" s="226"/>
      <c r="E17" s="227"/>
      <c r="F17" s="231" t="s">
        <v>59</v>
      </c>
      <c r="G17" s="232"/>
      <c r="H17" s="232"/>
      <c r="I17" s="232"/>
      <c r="J17" s="232"/>
      <c r="K17" s="233"/>
      <c r="L17" s="92"/>
    </row>
    <row r="18" spans="1:12" ht="32.25" customHeight="1">
      <c r="A18" s="92"/>
      <c r="B18" s="221">
        <v>2020</v>
      </c>
      <c r="C18" s="222"/>
      <c r="D18" s="226"/>
      <c r="E18" s="227"/>
      <c r="F18" s="223" t="s">
        <v>44</v>
      </c>
      <c r="G18" s="224"/>
      <c r="H18" s="224"/>
      <c r="I18" s="224"/>
      <c r="J18" s="224"/>
      <c r="K18" s="225"/>
      <c r="L18" s="92"/>
    </row>
    <row r="19" spans="1:12" ht="33" customHeight="1">
      <c r="A19" s="92"/>
      <c r="B19" s="226">
        <v>2019</v>
      </c>
      <c r="C19" s="227"/>
      <c r="D19" s="226"/>
      <c r="E19" s="227"/>
      <c r="F19" s="228" t="s">
        <v>45</v>
      </c>
      <c r="G19" s="229"/>
      <c r="H19" s="229"/>
      <c r="I19" s="229"/>
      <c r="J19" s="229"/>
      <c r="K19" s="230"/>
      <c r="L19" s="92"/>
    </row>
    <row r="20" spans="1:12" ht="31.5" customHeight="1">
      <c r="A20" s="92"/>
      <c r="B20" s="221">
        <v>2018</v>
      </c>
      <c r="C20" s="222"/>
      <c r="D20" s="226"/>
      <c r="E20" s="227"/>
      <c r="F20" s="223" t="s">
        <v>46</v>
      </c>
      <c r="G20" s="224"/>
      <c r="H20" s="224"/>
      <c r="I20" s="224"/>
      <c r="J20" s="224"/>
      <c r="K20" s="225"/>
      <c r="L20" s="92"/>
    </row>
    <row r="21" spans="1:12" ht="31.5" customHeight="1">
      <c r="A21" s="92"/>
      <c r="B21" s="226">
        <v>2017</v>
      </c>
      <c r="C21" s="227"/>
      <c r="D21" s="244"/>
      <c r="E21" s="245"/>
      <c r="F21" s="228" t="s">
        <v>47</v>
      </c>
      <c r="G21" s="229"/>
      <c r="H21" s="229"/>
      <c r="I21" s="229"/>
      <c r="J21" s="229"/>
      <c r="K21" s="230"/>
      <c r="L21" s="92"/>
    </row>
    <row r="22" spans="1:12" ht="36.75" customHeight="1">
      <c r="A22" s="92"/>
      <c r="B22" s="249">
        <v>2023</v>
      </c>
      <c r="C22" s="250"/>
      <c r="D22" s="249" t="s">
        <v>54</v>
      </c>
      <c r="E22" s="250"/>
      <c r="F22" s="252" t="s">
        <v>68</v>
      </c>
      <c r="G22" s="253"/>
      <c r="H22" s="253"/>
      <c r="I22" s="253"/>
      <c r="J22" s="253"/>
      <c r="K22" s="254"/>
      <c r="L22" s="92"/>
    </row>
    <row r="23" spans="1:12" ht="31.5" customHeight="1">
      <c r="A23" s="92"/>
      <c r="B23" s="221">
        <v>2022</v>
      </c>
      <c r="C23" s="222"/>
      <c r="D23" s="251"/>
      <c r="E23" s="251"/>
      <c r="F23" s="223" t="s">
        <v>64</v>
      </c>
      <c r="G23" s="224"/>
      <c r="H23" s="224"/>
      <c r="I23" s="224"/>
      <c r="J23" s="224"/>
      <c r="K23" s="225"/>
      <c r="L23" s="92"/>
    </row>
    <row r="24" spans="1:12" ht="36.75" customHeight="1">
      <c r="A24" s="92"/>
      <c r="B24" s="226">
        <v>2021</v>
      </c>
      <c r="C24" s="227"/>
      <c r="D24" s="226"/>
      <c r="E24" s="227"/>
      <c r="F24" s="231" t="s">
        <v>56</v>
      </c>
      <c r="G24" s="232"/>
      <c r="H24" s="232"/>
      <c r="I24" s="232"/>
      <c r="J24" s="232"/>
      <c r="K24" s="233"/>
      <c r="L24" s="92"/>
    </row>
    <row r="25" spans="1:12" ht="33" customHeight="1">
      <c r="A25" s="92"/>
      <c r="B25" s="221">
        <v>2020</v>
      </c>
      <c r="C25" s="222"/>
      <c r="D25" s="226"/>
      <c r="E25" s="227"/>
      <c r="F25" s="223" t="s">
        <v>43</v>
      </c>
      <c r="G25" s="224"/>
      <c r="H25" s="224"/>
      <c r="I25" s="224"/>
      <c r="J25" s="224"/>
      <c r="K25" s="225"/>
      <c r="L25" s="92"/>
    </row>
    <row r="26" spans="1:12" ht="36.75" customHeight="1">
      <c r="A26" s="92"/>
      <c r="B26" s="226">
        <v>2019</v>
      </c>
      <c r="C26" s="227"/>
      <c r="D26" s="226"/>
      <c r="E26" s="227"/>
      <c r="F26" s="228" t="s">
        <v>33</v>
      </c>
      <c r="G26" s="229"/>
      <c r="H26" s="229"/>
      <c r="I26" s="229"/>
      <c r="J26" s="229"/>
      <c r="K26" s="230"/>
      <c r="L26" s="92"/>
    </row>
    <row r="27" spans="1:12" ht="33" customHeight="1">
      <c r="A27" s="92"/>
      <c r="B27" s="221">
        <v>2018</v>
      </c>
      <c r="C27" s="222"/>
      <c r="D27" s="226"/>
      <c r="E27" s="227"/>
      <c r="F27" s="223" t="s">
        <v>37</v>
      </c>
      <c r="G27" s="224"/>
      <c r="H27" s="224"/>
      <c r="I27" s="224"/>
      <c r="J27" s="224"/>
      <c r="K27" s="225"/>
      <c r="L27" s="92"/>
    </row>
    <row r="28" spans="1:12" ht="32.25" customHeight="1">
      <c r="A28" s="92"/>
      <c r="B28" s="244">
        <v>2017</v>
      </c>
      <c r="C28" s="245"/>
      <c r="D28" s="244"/>
      <c r="E28" s="245"/>
      <c r="F28" s="246" t="s">
        <v>40</v>
      </c>
      <c r="G28" s="247"/>
      <c r="H28" s="247"/>
      <c r="I28" s="247"/>
      <c r="J28" s="247"/>
      <c r="K28" s="248"/>
      <c r="L28" s="92"/>
    </row>
    <row r="29" spans="1:12" ht="33" customHeight="1">
      <c r="A29" s="92"/>
      <c r="B29" s="92"/>
      <c r="C29" s="92"/>
      <c r="D29" s="92"/>
      <c r="E29" s="92"/>
      <c r="F29" s="243"/>
      <c r="G29" s="243"/>
      <c r="H29" s="243"/>
      <c r="I29" s="243"/>
      <c r="J29" s="243"/>
      <c r="K29" s="243"/>
      <c r="L29" s="92"/>
    </row>
  </sheetData>
  <mergeCells count="51">
    <mergeCell ref="B8:C8"/>
    <mergeCell ref="F8:K8"/>
    <mergeCell ref="D8:E14"/>
    <mergeCell ref="B15:C15"/>
    <mergeCell ref="F15:K15"/>
    <mergeCell ref="D15:E21"/>
    <mergeCell ref="B20:C20"/>
    <mergeCell ref="F20:K20"/>
    <mergeCell ref="B21:C21"/>
    <mergeCell ref="F21:K21"/>
    <mergeCell ref="F13:K13"/>
    <mergeCell ref="B14:C14"/>
    <mergeCell ref="F14:K14"/>
    <mergeCell ref="B11:C11"/>
    <mergeCell ref="F11:K11"/>
    <mergeCell ref="B12:C12"/>
    <mergeCell ref="F29:K29"/>
    <mergeCell ref="B27:C27"/>
    <mergeCell ref="F27:K27"/>
    <mergeCell ref="B28:C28"/>
    <mergeCell ref="F28:K28"/>
    <mergeCell ref="D22:E28"/>
    <mergeCell ref="B25:C25"/>
    <mergeCell ref="F25:K25"/>
    <mergeCell ref="B24:C24"/>
    <mergeCell ref="F24:K24"/>
    <mergeCell ref="B23:C23"/>
    <mergeCell ref="F23:K23"/>
    <mergeCell ref="B26:C26"/>
    <mergeCell ref="F26:K26"/>
    <mergeCell ref="B22:C22"/>
    <mergeCell ref="F22:K22"/>
    <mergeCell ref="B2:K3"/>
    <mergeCell ref="B4:K5"/>
    <mergeCell ref="B6:C7"/>
    <mergeCell ref="D6:E7"/>
    <mergeCell ref="F6:K7"/>
    <mergeCell ref="F12:K12"/>
    <mergeCell ref="B10:C10"/>
    <mergeCell ref="B9:C9"/>
    <mergeCell ref="B16:C16"/>
    <mergeCell ref="F9:K9"/>
    <mergeCell ref="F16:K16"/>
    <mergeCell ref="F10:K10"/>
    <mergeCell ref="B13:C13"/>
    <mergeCell ref="B18:C18"/>
    <mergeCell ref="F18:K18"/>
    <mergeCell ref="B19:C19"/>
    <mergeCell ref="F19:K19"/>
    <mergeCell ref="B17:C17"/>
    <mergeCell ref="F17:K17"/>
  </mergeCells>
  <hyperlinks>
    <hyperlink ref="F11:K11" location="'&lt; 3 | 2020'!A1" display="Tab51c_i4d2c_lm21: Kinder im Alter von unter 3 Jahren in Kindertagespflege mit und ohne Migrationshintergrund* nach vertraglich vereinbarter wöchentlicher Betreuungszeit in den Bundesländern am 01.03.2020 (Anzahl; Anteil in %)" xr:uid="{B69D8230-3BC4-4564-9724-35835BD735E2}"/>
    <hyperlink ref="F12:K12" location="'&lt; 3 | 2019'!A1" display="Tab51c_i4d2c_lm20: Kinder im Alter von unter 3 Jahren in Kindertagespflege mit und ohne Migrationshintergrund* nach vertraglich vereinbarter wöchentlicher Betreuungszeit in den Bundesländern am 01.03.2019 (Anzahl; Anteil in %)" xr:uid="{B4EA8155-2F76-472E-B972-25E12B606087}"/>
    <hyperlink ref="F13:K13" location="'&lt; 3 | 2018'!A1" display="Tab51c_i4d2c_lm19: Kinder im Alter von unter 3 Jahren in Kindertagespflege mit und ohne Migrationshintergrund* nach vertraglich vereinbarter wöchentlicher Betreuungszeit in den Bundesländern am 01.03.2018 (Anzahl; Anteil in %)" xr:uid="{9583D10F-FC74-405B-BBCC-7CAE99F2C45E}"/>
    <hyperlink ref="F14:K14" location="'&lt; 3 | 2017'!A1" display="Tab51c_i4d2c_lm18: Kinder im Alter von unter 3 Jahren in Kindertagespflege mit und ohne Migrationshintergrund* nach vertraglich vereinbarter wöchentlicher Betreuungszeit in den Bundesländern am 01.03.2017 (Anzahl; Anteil in %)" xr:uid="{32BA1730-8D22-4420-BA20-34B3DCE1EE9D}"/>
    <hyperlink ref="F18:K18" location="'&gt; 3 | 2020'!A1" display="Tab51d_i4d2d_lm21: Kinder im Alter von 3 Jahren bis zum Schuleintritt in Kindertagespflege mit und ohne Migrationshintergrund* nach vertraglich vereinbarter wöchentlicher Betreuungszeit in den Bundesländern am 01.03.2020 (Anzahl; Anteil in %)" xr:uid="{6DBE20BF-0543-44FB-8D79-53D243B03ED8}"/>
    <hyperlink ref="F19:K19" location="'&gt; 3 | 2019'!A1" display="Tab51d_i4d2d_lm20: Kinder im Alter von 3 Jahren bis zum Schuleintritt in Kindertagespflege mit und ohne Migrationshintergrund* nach vertraglich vereinbarter wöchentlicher Betreuungszeit in den Bundesländern am 01.03.2019 (Anzahl; Anteil in %)" xr:uid="{F7910317-3130-488E-9CF9-81A3DCE8E3A3}"/>
    <hyperlink ref="F20:K20" location="'&gt; 3 | 2018'!A1" display="Tab51d_i4d2d_lm19: Kinder im Alter von 3 Jahren bis zum Schuleintritt in Kindertagespflege mit und ohne Migrationshintergrund* nach vertraglich vereinbarter wöchentlicher Betreuungszeit in den Bundesländern am 01.03.2018 (Anzahl; Anteil in %)" xr:uid="{AEA98E43-F331-4759-8973-3F230AB72924}"/>
    <hyperlink ref="F21:K21" location="'&gt; 3 | 2017'!A1" display="Tab51d_i4d2dlm18: Kinder im Alter von 3 Jahren bis zum Schuleintritt in Kindertagespflege mit und ohne Migrationshintergrund* nach vertraglich vereinbarter wöchentlicher Betreuungszeit in den Bundesländern am 01.03.2017 (Anzahl; Anteil in %)" xr:uid="{114D066D-2110-4C40-B68F-46E6652379B1}"/>
    <hyperlink ref="F25:K25" location="'Schulkinder | 2020'!A1" display="Tab51e_i4d2e_lm21: Schulkinder im Alter von unter 11 Jahren in Kindertagespflege mit und ohne Migrationshintergrund* nach vertraglich vereinbarter wöchentlicher Betreuungszeit in den Bundesländern am 01.03.2020 (Anzahl; Anteil in %)" xr:uid="{55AED3DD-0757-461E-91A3-D3083599B378}"/>
    <hyperlink ref="F26:K26" location="'Schulkinder | 2019'!A1" display="Tab51e_i4d2e_lm20: Schulkinder im Alter von unter 11 Jahren in Kindertagespflege mit und ohne Migrationshintergrund* nach vertraglich vereinbarter wöchentlicher Betreuungszeit in den Bundesländern am 01.03.2019 (Anzahl; Anteil in %)" xr:uid="{948CDF3E-0E8A-49D1-9380-16B1A30F25BA}"/>
    <hyperlink ref="F27:K27" location="'Schulkinder | 2018'!A1" display="Tab51e_i4d2e_lm19: Schulkinder im Alter von unter 11 Jahren in Kindertagespflege mit und ohne Migrationshintergrund* nach vertraglich vereinbarter wöchentlicher Betreuungszeit in den Bundesländern am 01.03.2018 (Anzahl; Anteil in %)" xr:uid="{A15299B4-88A7-4A1B-9A7A-E9064B51C3F4}"/>
    <hyperlink ref="F28:K28" location="'Schulkinder | 2017'!A1" display="Tab51e_i4d2e_lm18: Schulkinder im Alter von unter 11 Jahren in Kindertagespflege mit und ohne Migrationshintergrund* nach vertraglich vereinbarter wöchentlicher Betreuungszeit in den Bundesländern am 01.03.2017 (Anzahl; Anteil in %)" xr:uid="{7C85328E-8A17-4237-97FC-588EDE30234A}"/>
    <hyperlink ref="F10:K10" location="'&lt; 3 | 2021'!A1" display="Tab51c_i4d2c_lm22: Kinder im Alter von unter 3 Jahren in Kindertagespflege mit und ohne Migrationshintergrund* nach vertraglich vereinbarter wöchentlicher Betreuungszeit in den Bundesländern am 01.03.2021** (Anzahl; Anteil in %)" xr:uid="{843CF434-E23B-4BBD-B697-4008297B9F0F}"/>
    <hyperlink ref="F17:K17" location="'&gt; 3 | 2021'!A1" display="Tab51d_i4d2d_lm22: Kinder im Alter von 3 Jahren bis zum Schuleintritt in Kindertagespflege mit und ohne Migrationshintergrund* nach vertraglich vereinbarter wöchentlicher Betreuungszeit in den Bundesländern am 01.03.2021** (Anzahl; Anteil in %)" xr:uid="{67CF367C-ADE2-4638-8369-ED3A8E2E5B6E}"/>
    <hyperlink ref="F24:K24" location="'Schulkinder | 2021'!A1" display="Tab51e_i4d2e_lm22: Schulkinder im Alter von unter 11 Jahren in Kindertagespflege mit und ohne Migrationshintergrund* nach vertraglich vereinbarter wöchentlicher Betreuungszeit in den Bundesländern am 01.03.2021** (Anzahl; Anteil in %)" xr:uid="{65340F08-E8F0-4854-B289-29167C94EEF1}"/>
    <hyperlink ref="F9" location="'&lt; 3 | 2022'!A1" display="Tab51c_i4d2c_lm23: Kinder im Alter von unter 3 Jahren in Kindertagespflege mit und ohne Migrationshintergrund* nach vertraglich vereinbarter wöchentlicher Betreuungszeit in den Bundesländern am 01.03.2022 (Anzahl; Anteil in %)" xr:uid="{E9ECA89E-BED6-4C6D-98DB-FD69F3E41707}"/>
    <hyperlink ref="F16" location="'&gt; 3 | 2022'!A1" display="Tab51d_i4d2d_lm23: Kinder im Alter von 3 Jahren bis zum Schuleintritt in Kindertagespflege mit und ohne Migrationshintergrund* nach vertraglich vereinbarter wöchentlicher Betreuungszeit in den Bundesländern am 01.03.2022 (Anzahl; Anteil in %)" xr:uid="{5E4BA3CB-86AB-46B0-803B-F5F8226DDC3C}"/>
    <hyperlink ref="F23" location="'Schulkinder | 2022'!A1" display="Tab51e_i4d2e_lm23: Schulkinder im Alter von unter 11 Jahren in Kindertagespflege mit und ohne Migrationshintergrund* nach vertraglich vereinbarter wöchentlicher Betreuungszeit in den Bundesländern am 01.03.2022 (Anzahl; Anteil in %)" xr:uid="{E276B11E-FB70-4375-86E8-45F28D71C159}"/>
    <hyperlink ref="F8:K8" location="'&lt; 3 | 2023'!A1" display="Tab51c_i4d2c_lm24: Kinder im Alter von unter 3 Jahren in Kindertagespflege mit und ohne Migrationshintergrund* nach vertraglich vereinbarter wöchentlicher Betreuungszeit in den Bundesländern am 01.03.2023 (Anzahl; Anteil in %)" xr:uid="{9AB22AB4-9C2A-4A57-AFAC-8C5309F57026}"/>
    <hyperlink ref="F15:K15" location="'&gt; 3 | 2023'!A1" display="Tab51d_i4d2d_lm24: Kinder im Alter von 3 Jahren bis zum Schuleintritt in Kindertagespflege mit und ohne Migrationshintergrund* nach vertraglich vereinbarter wöchentlicher Betreuungszeit in den Bundesländern am 01.03.2023 (Anzahl; Anteil in %)" xr:uid="{4A552545-CB41-43F2-9A00-3AF938108E01}"/>
    <hyperlink ref="F22:K22" location="'Schulkinder | 2023'!A1" display="Tab51e_i4d2e_lm24: Schulkinder im Alter von unter 11 Jahren in Kindertagespflege mit und ohne Migrationshintergrund* nach vertraglich vereinbarter wöchentlicher Betreuungszeit in den Bundesländern am 01.03.2023 (Anzahl; Anteil in %)" xr:uid="{96023170-29E0-4169-84ED-268491ACF61B}"/>
  </hyperlink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2957B-0FBE-4E4F-A677-5C54D0D7AB6D}">
  <dimension ref="B2:AH75"/>
  <sheetViews>
    <sheetView workbookViewId="0">
      <selection activeCell="B2" sqref="B2:K2"/>
    </sheetView>
  </sheetViews>
  <sheetFormatPr baseColWidth="10" defaultColWidth="11.44140625" defaultRowHeight="13.2"/>
  <cols>
    <col min="1" max="1" width="11.44140625" style="67"/>
    <col min="2" max="2" width="31.44140625" style="67" customWidth="1"/>
    <col min="3" max="15" width="20.44140625" style="67" customWidth="1"/>
    <col min="16" max="16" width="23.44140625" style="67" customWidth="1"/>
    <col min="17" max="16384" width="11.44140625" style="67"/>
  </cols>
  <sheetData>
    <row r="2" spans="2:34" ht="33.450000000000003" customHeight="1">
      <c r="B2" s="255" t="s">
        <v>63</v>
      </c>
      <c r="C2" s="255"/>
      <c r="D2" s="255"/>
      <c r="E2" s="255"/>
      <c r="F2" s="255"/>
      <c r="G2" s="255"/>
      <c r="H2" s="255"/>
      <c r="I2" s="255"/>
      <c r="J2" s="255"/>
      <c r="K2" s="255"/>
      <c r="L2" s="66"/>
    </row>
    <row r="3" spans="2:34" ht="14.4">
      <c r="B3" s="256" t="s">
        <v>1</v>
      </c>
      <c r="C3" s="259" t="s">
        <v>2</v>
      </c>
      <c r="D3" s="260"/>
      <c r="E3" s="260"/>
      <c r="F3" s="260"/>
      <c r="G3" s="260"/>
      <c r="H3" s="260"/>
      <c r="I3" s="260"/>
      <c r="J3" s="260"/>
      <c r="K3" s="261"/>
    </row>
    <row r="4" spans="2:34" ht="14.4">
      <c r="B4" s="257"/>
      <c r="C4" s="262" t="s">
        <v>3</v>
      </c>
      <c r="D4" s="263"/>
      <c r="E4" s="263"/>
      <c r="F4" s="263"/>
      <c r="G4" s="263"/>
      <c r="H4" s="263"/>
      <c r="I4" s="263"/>
      <c r="J4" s="263"/>
      <c r="K4" s="264"/>
    </row>
    <row r="5" spans="2:34" ht="28.8">
      <c r="B5" s="257"/>
      <c r="C5" s="3" t="s">
        <v>4</v>
      </c>
      <c r="D5" s="4" t="s">
        <v>5</v>
      </c>
      <c r="E5" s="4" t="s">
        <v>6</v>
      </c>
      <c r="F5" s="4" t="s">
        <v>7</v>
      </c>
      <c r="G5" s="4" t="s">
        <v>8</v>
      </c>
      <c r="H5" s="4" t="s">
        <v>5</v>
      </c>
      <c r="I5" s="4" t="s">
        <v>6</v>
      </c>
      <c r="J5" s="4" t="s">
        <v>7</v>
      </c>
      <c r="K5" s="4" t="s">
        <v>8</v>
      </c>
    </row>
    <row r="6" spans="2:34" ht="14.4">
      <c r="B6" s="258"/>
      <c r="C6" s="265" t="s">
        <v>9</v>
      </c>
      <c r="D6" s="266"/>
      <c r="E6" s="266"/>
      <c r="F6" s="266"/>
      <c r="G6" s="267"/>
      <c r="H6" s="265" t="s">
        <v>10</v>
      </c>
      <c r="I6" s="266"/>
      <c r="J6" s="266"/>
      <c r="K6" s="267"/>
    </row>
    <row r="7" spans="2:34" ht="14.4">
      <c r="B7" s="5" t="s">
        <v>11</v>
      </c>
      <c r="C7" s="6">
        <f>SUM(D7:G7)</f>
        <v>2396</v>
      </c>
      <c r="D7" s="53">
        <v>1920</v>
      </c>
      <c r="E7" s="6">
        <v>301</v>
      </c>
      <c r="F7" s="6">
        <v>118</v>
      </c>
      <c r="G7" s="6">
        <v>57</v>
      </c>
      <c r="H7" s="151">
        <f>D7*100/C7</f>
        <v>80.133555926544247</v>
      </c>
      <c r="I7" s="131">
        <f>E7*100/C7</f>
        <v>12.562604340567614</v>
      </c>
      <c r="J7" s="132">
        <f>F7*100/C7</f>
        <v>4.9248747913188646</v>
      </c>
      <c r="K7" s="131">
        <f>G7*100/C7</f>
        <v>2.378964941569282</v>
      </c>
      <c r="L7" s="91"/>
      <c r="Z7" s="71"/>
      <c r="AA7" s="71"/>
      <c r="AB7" s="71"/>
      <c r="AC7" s="91"/>
      <c r="AD7" s="91"/>
      <c r="AE7" s="91"/>
      <c r="AF7" s="91"/>
      <c r="AG7" s="71"/>
      <c r="AH7" s="71"/>
    </row>
    <row r="8" spans="2:34" ht="14.4">
      <c r="B8" s="11" t="s">
        <v>12</v>
      </c>
      <c r="C8" s="12">
        <f t="shared" ref="C8:C24" si="0">SUM(D8:G8)</f>
        <v>1438</v>
      </c>
      <c r="D8" s="55">
        <v>700</v>
      </c>
      <c r="E8" s="12">
        <v>435</v>
      </c>
      <c r="F8" s="12">
        <v>245</v>
      </c>
      <c r="G8" s="12">
        <v>58</v>
      </c>
      <c r="H8" s="152">
        <f t="shared" ref="H8:H25" si="1">D8*100/C8</f>
        <v>48.678720445062588</v>
      </c>
      <c r="I8" s="135">
        <f t="shared" ref="I8:I25" si="2">E8*100/C8</f>
        <v>30.250347705146037</v>
      </c>
      <c r="J8" s="136">
        <f t="shared" ref="J8:J25" si="3">F8*100/C8</f>
        <v>17.037552155771905</v>
      </c>
      <c r="K8" s="135">
        <f t="shared" ref="K8:K25" si="4">G8*100/C8</f>
        <v>4.0333796940194713</v>
      </c>
      <c r="L8" s="91"/>
      <c r="Z8" s="71"/>
      <c r="AA8" s="71"/>
      <c r="AB8" s="71"/>
      <c r="AC8" s="91"/>
      <c r="AD8" s="91"/>
      <c r="AE8" s="91"/>
      <c r="AF8" s="91"/>
    </row>
    <row r="9" spans="2:34" ht="14.4">
      <c r="B9" s="16" t="s">
        <v>13</v>
      </c>
      <c r="C9" s="6">
        <f t="shared" si="0"/>
        <v>1244</v>
      </c>
      <c r="D9" s="53">
        <v>79</v>
      </c>
      <c r="E9" s="6">
        <v>460</v>
      </c>
      <c r="F9" s="6">
        <v>1</v>
      </c>
      <c r="G9" s="6">
        <v>704</v>
      </c>
      <c r="H9" s="153">
        <f t="shared" si="1"/>
        <v>6.35048231511254</v>
      </c>
      <c r="I9" s="138">
        <f t="shared" si="2"/>
        <v>36.977491961414792</v>
      </c>
      <c r="J9" s="139">
        <f t="shared" si="3"/>
        <v>8.0385852090032156E-2</v>
      </c>
      <c r="K9" s="138">
        <f t="shared" si="4"/>
        <v>56.59163987138264</v>
      </c>
      <c r="L9" s="91"/>
      <c r="Z9" s="71"/>
      <c r="AA9" s="71"/>
      <c r="AB9" s="71"/>
      <c r="AC9" s="91"/>
      <c r="AD9" s="91"/>
      <c r="AE9" s="91"/>
      <c r="AF9" s="91"/>
    </row>
    <row r="10" spans="2:34" ht="14.4">
      <c r="B10" s="11" t="s">
        <v>14</v>
      </c>
      <c r="C10" s="12">
        <f t="shared" si="0"/>
        <v>396</v>
      </c>
      <c r="D10" s="55">
        <v>16</v>
      </c>
      <c r="E10" s="12">
        <v>90</v>
      </c>
      <c r="F10" s="12">
        <v>155</v>
      </c>
      <c r="G10" s="12">
        <v>135</v>
      </c>
      <c r="H10" s="152">
        <f t="shared" si="1"/>
        <v>4.0404040404040407</v>
      </c>
      <c r="I10" s="135">
        <f t="shared" si="2"/>
        <v>22.727272727272727</v>
      </c>
      <c r="J10" s="20">
        <f t="shared" si="3"/>
        <v>39.141414141414138</v>
      </c>
      <c r="K10" s="21">
        <f t="shared" si="4"/>
        <v>34.090909090909093</v>
      </c>
      <c r="L10" s="91"/>
      <c r="Z10" s="71"/>
      <c r="AA10" s="71"/>
      <c r="AB10" s="71"/>
      <c r="AC10" s="91"/>
      <c r="AD10" s="91"/>
      <c r="AE10" s="91"/>
      <c r="AF10" s="91"/>
    </row>
    <row r="11" spans="2:34" ht="14.4">
      <c r="B11" s="16" t="s">
        <v>15</v>
      </c>
      <c r="C11" s="6">
        <f t="shared" si="0"/>
        <v>144</v>
      </c>
      <c r="D11" s="53">
        <v>36</v>
      </c>
      <c r="E11" s="6">
        <v>47</v>
      </c>
      <c r="F11" s="6">
        <v>47</v>
      </c>
      <c r="G11" s="6">
        <v>14</v>
      </c>
      <c r="H11" s="153">
        <f t="shared" si="1"/>
        <v>25</v>
      </c>
      <c r="I11" s="138">
        <f t="shared" si="2"/>
        <v>32.638888888888886</v>
      </c>
      <c r="J11" s="139">
        <f t="shared" si="3"/>
        <v>32.638888888888886</v>
      </c>
      <c r="K11" s="138">
        <f t="shared" si="4"/>
        <v>9.7222222222222214</v>
      </c>
      <c r="L11" s="91"/>
      <c r="Z11" s="71"/>
      <c r="AA11" s="71"/>
      <c r="AB11" s="71"/>
      <c r="AC11" s="91"/>
      <c r="AD11" s="91"/>
      <c r="AE11" s="91"/>
      <c r="AF11" s="91"/>
    </row>
    <row r="12" spans="2:34" ht="14.4">
      <c r="B12" s="11" t="s">
        <v>16</v>
      </c>
      <c r="C12" s="12">
        <f t="shared" si="0"/>
        <v>658</v>
      </c>
      <c r="D12" s="55">
        <v>399</v>
      </c>
      <c r="E12" s="12">
        <v>118</v>
      </c>
      <c r="F12" s="12">
        <v>120</v>
      </c>
      <c r="G12" s="12">
        <v>21</v>
      </c>
      <c r="H12" s="152">
        <f t="shared" si="1"/>
        <v>60.638297872340424</v>
      </c>
      <c r="I12" s="135">
        <f t="shared" si="2"/>
        <v>17.933130699088146</v>
      </c>
      <c r="J12" s="136">
        <f t="shared" si="3"/>
        <v>18.237082066869302</v>
      </c>
      <c r="K12" s="135">
        <f t="shared" si="4"/>
        <v>3.1914893617021276</v>
      </c>
      <c r="L12" s="91"/>
      <c r="Z12" s="71"/>
      <c r="AA12" s="71"/>
      <c r="AB12" s="71"/>
      <c r="AC12" s="91"/>
      <c r="AD12" s="91"/>
      <c r="AE12" s="91"/>
      <c r="AF12" s="91"/>
    </row>
    <row r="13" spans="2:34" ht="14.4">
      <c r="B13" s="16" t="s">
        <v>17</v>
      </c>
      <c r="C13" s="6">
        <f t="shared" si="0"/>
        <v>666</v>
      </c>
      <c r="D13" s="53">
        <v>287</v>
      </c>
      <c r="E13" s="6">
        <v>220</v>
      </c>
      <c r="F13" s="6">
        <v>107</v>
      </c>
      <c r="G13" s="6">
        <v>52</v>
      </c>
      <c r="H13" s="153">
        <f t="shared" si="1"/>
        <v>43.093093093093096</v>
      </c>
      <c r="I13" s="138">
        <f t="shared" si="2"/>
        <v>33.033033033033036</v>
      </c>
      <c r="J13" s="139">
        <f t="shared" si="3"/>
        <v>16.066066066066067</v>
      </c>
      <c r="K13" s="138">
        <f t="shared" si="4"/>
        <v>7.8078078078078077</v>
      </c>
      <c r="L13" s="91"/>
      <c r="Z13" s="71"/>
      <c r="AA13" s="71"/>
      <c r="AB13" s="71"/>
      <c r="AC13" s="91"/>
      <c r="AD13" s="91"/>
      <c r="AE13" s="91"/>
      <c r="AF13" s="91"/>
    </row>
    <row r="14" spans="2:34" ht="14.4">
      <c r="B14" s="11" t="s">
        <v>18</v>
      </c>
      <c r="C14" s="12">
        <f t="shared" si="0"/>
        <v>438</v>
      </c>
      <c r="D14" s="55">
        <v>2</v>
      </c>
      <c r="E14" s="12">
        <v>117</v>
      </c>
      <c r="F14" s="12">
        <v>0</v>
      </c>
      <c r="G14" s="12">
        <v>319</v>
      </c>
      <c r="H14" s="152">
        <f t="shared" si="1"/>
        <v>0.45662100456621002</v>
      </c>
      <c r="I14" s="135">
        <f t="shared" si="2"/>
        <v>26.712328767123289</v>
      </c>
      <c r="J14" s="22">
        <f t="shared" si="3"/>
        <v>0</v>
      </c>
      <c r="K14" s="135">
        <f t="shared" si="4"/>
        <v>72.831050228310502</v>
      </c>
      <c r="L14" s="91"/>
      <c r="Z14" s="71"/>
      <c r="AA14" s="71"/>
      <c r="AB14" s="71"/>
      <c r="AC14" s="91"/>
      <c r="AD14" s="91"/>
      <c r="AE14" s="91"/>
      <c r="AF14" s="91"/>
    </row>
    <row r="15" spans="2:34" ht="14.4">
      <c r="B15" s="16" t="s">
        <v>19</v>
      </c>
      <c r="C15" s="6">
        <f t="shared" si="0"/>
        <v>3489</v>
      </c>
      <c r="D15" s="53">
        <v>2042</v>
      </c>
      <c r="E15" s="6">
        <v>842</v>
      </c>
      <c r="F15" s="6">
        <v>500</v>
      </c>
      <c r="G15" s="6">
        <v>105</v>
      </c>
      <c r="H15" s="153">
        <f t="shared" si="1"/>
        <v>58.526798509601605</v>
      </c>
      <c r="I15" s="138">
        <f t="shared" si="2"/>
        <v>24.132989395242191</v>
      </c>
      <c r="J15" s="139">
        <f t="shared" si="3"/>
        <v>14.330753797649756</v>
      </c>
      <c r="K15" s="138">
        <f t="shared" si="4"/>
        <v>3.0094582975064488</v>
      </c>
      <c r="L15" s="91"/>
      <c r="Z15" s="71"/>
      <c r="AA15" s="71"/>
      <c r="AB15" s="71"/>
      <c r="AC15" s="91"/>
      <c r="AD15" s="91"/>
      <c r="AE15" s="91"/>
      <c r="AF15" s="91"/>
    </row>
    <row r="16" spans="2:34" ht="14.4">
      <c r="B16" s="11" t="s">
        <v>20</v>
      </c>
      <c r="C16" s="12">
        <f t="shared" si="0"/>
        <v>4039</v>
      </c>
      <c r="D16" s="55">
        <v>978</v>
      </c>
      <c r="E16" s="12">
        <v>1538</v>
      </c>
      <c r="F16" s="12">
        <v>1055</v>
      </c>
      <c r="G16" s="12">
        <v>468</v>
      </c>
      <c r="H16" s="152">
        <f t="shared" si="1"/>
        <v>24.213914335231493</v>
      </c>
      <c r="I16" s="135">
        <f t="shared" si="2"/>
        <v>38.078732359494921</v>
      </c>
      <c r="J16" s="20">
        <f t="shared" si="3"/>
        <v>26.120326813567715</v>
      </c>
      <c r="K16" s="21">
        <f t="shared" si="4"/>
        <v>11.587026491705867</v>
      </c>
      <c r="L16" s="91"/>
      <c r="Z16" s="71"/>
      <c r="AA16" s="71"/>
      <c r="AB16" s="71"/>
      <c r="AC16" s="91"/>
      <c r="AD16" s="91"/>
      <c r="AE16" s="91"/>
      <c r="AF16" s="91"/>
    </row>
    <row r="17" spans="2:32" ht="14.4">
      <c r="B17" s="16" t="s">
        <v>21</v>
      </c>
      <c r="C17" s="6">
        <f t="shared" si="0"/>
        <v>477</v>
      </c>
      <c r="D17" s="53">
        <v>328</v>
      </c>
      <c r="E17" s="6">
        <v>110</v>
      </c>
      <c r="F17" s="6">
        <v>31</v>
      </c>
      <c r="G17" s="6">
        <v>8</v>
      </c>
      <c r="H17" s="153">
        <f t="shared" si="1"/>
        <v>68.763102725366878</v>
      </c>
      <c r="I17" s="138">
        <f t="shared" si="2"/>
        <v>23.060796645702307</v>
      </c>
      <c r="J17" s="23">
        <f t="shared" si="3"/>
        <v>6.4989517819706499</v>
      </c>
      <c r="K17" s="138">
        <f t="shared" si="4"/>
        <v>1.6771488469601676</v>
      </c>
      <c r="L17" s="91"/>
      <c r="Z17" s="71"/>
      <c r="AA17" s="71"/>
      <c r="AB17" s="71"/>
      <c r="AC17" s="91"/>
      <c r="AD17" s="91"/>
      <c r="AE17" s="91"/>
      <c r="AF17" s="91"/>
    </row>
    <row r="18" spans="2:32" ht="14.4">
      <c r="B18" s="11" t="s">
        <v>22</v>
      </c>
      <c r="C18" s="12">
        <f t="shared" si="0"/>
        <v>99</v>
      </c>
      <c r="D18" s="55">
        <v>35</v>
      </c>
      <c r="E18" s="12">
        <v>35</v>
      </c>
      <c r="F18" s="12">
        <v>19</v>
      </c>
      <c r="G18" s="12">
        <v>10</v>
      </c>
      <c r="H18" s="24">
        <f t="shared" si="1"/>
        <v>35.353535353535356</v>
      </c>
      <c r="I18" s="20">
        <f t="shared" si="2"/>
        <v>35.353535353535356</v>
      </c>
      <c r="J18" s="136">
        <f t="shared" si="3"/>
        <v>19.19191919191919</v>
      </c>
      <c r="K18" s="135">
        <f t="shared" si="4"/>
        <v>10.1010101010101</v>
      </c>
      <c r="L18" s="91"/>
      <c r="Z18" s="71"/>
      <c r="AA18" s="71"/>
      <c r="AB18" s="71"/>
      <c r="AC18" s="91"/>
      <c r="AD18" s="91"/>
      <c r="AE18" s="91"/>
      <c r="AF18" s="91"/>
    </row>
    <row r="19" spans="2:32" ht="14.4">
      <c r="B19" s="16" t="s">
        <v>23</v>
      </c>
      <c r="C19" s="6">
        <f t="shared" si="0"/>
        <v>197</v>
      </c>
      <c r="D19" s="53">
        <v>1</v>
      </c>
      <c r="E19" s="6">
        <v>15</v>
      </c>
      <c r="F19" s="6">
        <v>50</v>
      </c>
      <c r="G19" s="6">
        <v>131</v>
      </c>
      <c r="H19" s="25">
        <f t="shared" si="1"/>
        <v>0.50761421319796951</v>
      </c>
      <c r="I19" s="23">
        <f t="shared" si="2"/>
        <v>7.6142131979695433</v>
      </c>
      <c r="J19" s="139">
        <f t="shared" si="3"/>
        <v>25.380710659898476</v>
      </c>
      <c r="K19" s="138">
        <f t="shared" si="4"/>
        <v>66.497461928934015</v>
      </c>
      <c r="L19" s="91"/>
      <c r="Z19" s="71"/>
      <c r="AA19" s="71"/>
      <c r="AB19" s="71"/>
      <c r="AC19" s="91"/>
      <c r="AD19" s="91"/>
      <c r="AE19" s="91"/>
      <c r="AF19" s="91"/>
    </row>
    <row r="20" spans="2:32" ht="14.4">
      <c r="B20" s="11" t="s">
        <v>24</v>
      </c>
      <c r="C20" s="12">
        <f t="shared" si="0"/>
        <v>151</v>
      </c>
      <c r="D20" s="55">
        <v>4</v>
      </c>
      <c r="E20" s="12">
        <v>4</v>
      </c>
      <c r="F20" s="12">
        <v>60</v>
      </c>
      <c r="G20" s="12">
        <v>83</v>
      </c>
      <c r="H20" s="24">
        <f t="shared" si="1"/>
        <v>2.6490066225165565</v>
      </c>
      <c r="I20" s="20">
        <f t="shared" si="2"/>
        <v>2.6490066225165565</v>
      </c>
      <c r="J20" s="136">
        <f t="shared" si="3"/>
        <v>39.735099337748345</v>
      </c>
      <c r="K20" s="135">
        <f t="shared" si="4"/>
        <v>54.966887417218544</v>
      </c>
      <c r="L20" s="91"/>
      <c r="Z20" s="71"/>
      <c r="AA20" s="71"/>
      <c r="AB20" s="71"/>
      <c r="AC20" s="91"/>
      <c r="AD20" s="91"/>
      <c r="AE20" s="91"/>
      <c r="AF20" s="91"/>
    </row>
    <row r="21" spans="2:32" ht="14.4">
      <c r="B21" s="16" t="s">
        <v>25</v>
      </c>
      <c r="C21" s="26">
        <f t="shared" si="0"/>
        <v>1250</v>
      </c>
      <c r="D21" s="56">
        <v>394</v>
      </c>
      <c r="E21" s="26">
        <v>505</v>
      </c>
      <c r="F21" s="26">
        <v>296</v>
      </c>
      <c r="G21" s="26">
        <v>55</v>
      </c>
      <c r="H21" s="27">
        <f t="shared" si="1"/>
        <v>31.52</v>
      </c>
      <c r="I21" s="28">
        <f t="shared" si="2"/>
        <v>40.4</v>
      </c>
      <c r="J21" s="139">
        <f t="shared" si="3"/>
        <v>23.68</v>
      </c>
      <c r="K21" s="138">
        <f t="shared" si="4"/>
        <v>4.4000000000000004</v>
      </c>
      <c r="L21" s="91"/>
      <c r="Z21" s="71"/>
      <c r="AA21" s="71"/>
      <c r="AB21" s="71"/>
      <c r="AC21" s="91"/>
      <c r="AD21" s="91"/>
      <c r="AE21" s="91"/>
      <c r="AF21" s="91"/>
    </row>
    <row r="22" spans="2:32" ht="14.4">
      <c r="B22" s="11" t="s">
        <v>26</v>
      </c>
      <c r="C22" s="29">
        <f t="shared" si="0"/>
        <v>12</v>
      </c>
      <c r="D22" s="57">
        <v>5</v>
      </c>
      <c r="E22" s="29">
        <v>0</v>
      </c>
      <c r="F22" s="29">
        <v>5</v>
      </c>
      <c r="G22" s="30">
        <v>2</v>
      </c>
      <c r="H22" s="154">
        <f t="shared" si="1"/>
        <v>41.666666666666664</v>
      </c>
      <c r="I22" s="141">
        <f t="shared" si="2"/>
        <v>0</v>
      </c>
      <c r="J22" s="141">
        <f t="shared" si="3"/>
        <v>41.666666666666664</v>
      </c>
      <c r="K22" s="141">
        <f t="shared" si="4"/>
        <v>16.666666666666668</v>
      </c>
      <c r="L22" s="91"/>
      <c r="Z22" s="71"/>
      <c r="AA22" s="71"/>
      <c r="AB22" s="71"/>
      <c r="AC22" s="91"/>
      <c r="AD22" s="91"/>
      <c r="AE22" s="91"/>
      <c r="AF22" s="91"/>
    </row>
    <row r="23" spans="2:32" ht="14.4">
      <c r="B23" s="33" t="s">
        <v>27</v>
      </c>
      <c r="C23" s="34">
        <f>SUM(D23:G23)</f>
        <v>2438</v>
      </c>
      <c r="D23" s="34">
        <f>D9+D10+D14+D19+D20+D22</f>
        <v>107</v>
      </c>
      <c r="E23" s="34">
        <f t="shared" ref="E23:G23" si="5">E9+E10+E14+E19+E20+E22</f>
        <v>686</v>
      </c>
      <c r="F23" s="34">
        <f t="shared" si="5"/>
        <v>271</v>
      </c>
      <c r="G23" s="34">
        <f t="shared" si="5"/>
        <v>1374</v>
      </c>
      <c r="H23" s="158">
        <f t="shared" si="1"/>
        <v>4.3888433141919609</v>
      </c>
      <c r="I23" s="143">
        <f t="shared" si="2"/>
        <v>28.137817883511076</v>
      </c>
      <c r="J23" s="143">
        <f t="shared" si="3"/>
        <v>11.115668580803938</v>
      </c>
      <c r="K23" s="143">
        <f t="shared" si="4"/>
        <v>56.357670221493024</v>
      </c>
      <c r="Z23" s="71"/>
      <c r="AA23" s="71"/>
      <c r="AB23" s="71"/>
      <c r="AC23" s="91"/>
      <c r="AD23" s="91"/>
      <c r="AE23" s="91"/>
      <c r="AF23" s="91"/>
    </row>
    <row r="24" spans="2:32" ht="14.4">
      <c r="B24" s="16" t="s">
        <v>28</v>
      </c>
      <c r="C24" s="37">
        <f t="shared" si="0"/>
        <v>14656</v>
      </c>
      <c r="D24" s="37">
        <f>D21+D17+D18+D16+D15+D13+D12+D11+D7+D8</f>
        <v>7119</v>
      </c>
      <c r="E24" s="37">
        <f>E21+E17+E18+E16+E15+E13+E12+E11+E7+E8</f>
        <v>4151</v>
      </c>
      <c r="F24" s="37">
        <f t="shared" ref="F24:G24" si="6">F21+F17+F18+F16+F15+F13+F12+F11+F7+F8</f>
        <v>2538</v>
      </c>
      <c r="G24" s="37">
        <f t="shared" si="6"/>
        <v>848</v>
      </c>
      <c r="H24" s="159">
        <f t="shared" si="1"/>
        <v>48.573962882096069</v>
      </c>
      <c r="I24" s="144">
        <f t="shared" si="2"/>
        <v>28.3228711790393</v>
      </c>
      <c r="J24" s="145">
        <f t="shared" si="3"/>
        <v>17.317139737991265</v>
      </c>
      <c r="K24" s="144">
        <f t="shared" si="4"/>
        <v>5.7860262008733621</v>
      </c>
      <c r="L24" s="91"/>
      <c r="Z24" s="71"/>
      <c r="AA24" s="71"/>
      <c r="AB24" s="71"/>
      <c r="AC24" s="91"/>
      <c r="AD24" s="91"/>
      <c r="AE24" s="91"/>
      <c r="AF24" s="91"/>
    </row>
    <row r="25" spans="2:32" ht="14.4">
      <c r="B25" s="41" t="s">
        <v>29</v>
      </c>
      <c r="C25" s="43">
        <f>SUM(D25:G25)</f>
        <v>17094</v>
      </c>
      <c r="D25" s="43">
        <f>SUM(D7:D22)</f>
        <v>7226</v>
      </c>
      <c r="E25" s="43">
        <f t="shared" ref="E25" si="7">SUM(E7:E22)</f>
        <v>4837</v>
      </c>
      <c r="F25" s="43">
        <f>SUM(F7:F22)</f>
        <v>2809</v>
      </c>
      <c r="G25" s="43">
        <f>SUM(G7:G22)</f>
        <v>2222</v>
      </c>
      <c r="H25" s="160">
        <f t="shared" si="1"/>
        <v>42.272142272142275</v>
      </c>
      <c r="I25" s="147">
        <f t="shared" si="2"/>
        <v>28.296478296478295</v>
      </c>
      <c r="J25" s="147">
        <f t="shared" si="3"/>
        <v>16.432666432666434</v>
      </c>
      <c r="K25" s="147">
        <f t="shared" si="4"/>
        <v>12.998712998712998</v>
      </c>
      <c r="L25" s="91"/>
      <c r="M25" s="91"/>
      <c r="N25" s="91"/>
      <c r="O25" s="91"/>
      <c r="P25" s="91"/>
      <c r="Q25" s="91"/>
      <c r="Z25" s="71"/>
      <c r="AA25" s="71"/>
      <c r="AB25" s="71"/>
      <c r="AC25" s="91"/>
      <c r="AD25" s="91"/>
      <c r="AE25" s="91"/>
      <c r="AF25" s="91"/>
    </row>
    <row r="26" spans="2:32" ht="14.4">
      <c r="B26" s="46"/>
      <c r="C26" s="47"/>
      <c r="D26" s="47"/>
      <c r="E26" s="47"/>
      <c r="F26" s="47"/>
      <c r="G26" s="47"/>
      <c r="H26" s="148"/>
      <c r="I26" s="148"/>
      <c r="J26" s="148"/>
      <c r="K26" s="148"/>
      <c r="L26" s="47"/>
      <c r="M26" s="148"/>
      <c r="N26" s="148"/>
      <c r="O26" s="148"/>
      <c r="X26" s="71"/>
      <c r="Y26" s="71"/>
      <c r="Z26" s="71"/>
      <c r="AA26" s="71"/>
      <c r="AB26" s="71"/>
      <c r="AC26" s="91"/>
      <c r="AD26" s="91"/>
      <c r="AE26" s="91"/>
      <c r="AF26" s="91"/>
    </row>
    <row r="27" spans="2:32" ht="14.4">
      <c r="C27" s="149"/>
      <c r="D27" s="149"/>
      <c r="E27" s="149"/>
      <c r="F27" s="149"/>
      <c r="G27" s="149"/>
      <c r="H27" s="149"/>
      <c r="I27" s="149"/>
      <c r="J27" s="149"/>
      <c r="K27" s="149"/>
      <c r="L27" s="149"/>
      <c r="M27" s="149"/>
      <c r="N27" s="149"/>
      <c r="O27" s="149"/>
      <c r="X27" s="71"/>
      <c r="Y27" s="71"/>
      <c r="Z27" s="71"/>
      <c r="AA27" s="71"/>
      <c r="AB27" s="71"/>
      <c r="AC27" s="91"/>
      <c r="AD27" s="91"/>
      <c r="AE27" s="91"/>
      <c r="AF27" s="91"/>
    </row>
    <row r="28" spans="2:32" ht="14.4">
      <c r="B28" s="256" t="s">
        <v>1</v>
      </c>
      <c r="C28" s="259" t="s">
        <v>30</v>
      </c>
      <c r="D28" s="260"/>
      <c r="E28" s="260"/>
      <c r="F28" s="260"/>
      <c r="G28" s="260"/>
      <c r="H28" s="260"/>
      <c r="I28" s="260"/>
      <c r="J28" s="260"/>
      <c r="K28" s="261"/>
      <c r="L28" s="150"/>
      <c r="M28" s="149"/>
      <c r="N28" s="149"/>
      <c r="O28" s="149"/>
      <c r="X28" s="71"/>
      <c r="Y28" s="71"/>
      <c r="Z28" s="71"/>
      <c r="AA28" s="71"/>
      <c r="AB28" s="71"/>
      <c r="AC28" s="91"/>
      <c r="AD28" s="91"/>
      <c r="AE28" s="91"/>
      <c r="AF28" s="91"/>
    </row>
    <row r="29" spans="2:32" ht="14.4">
      <c r="B29" s="257"/>
      <c r="C29" s="262" t="s">
        <v>3</v>
      </c>
      <c r="D29" s="263"/>
      <c r="E29" s="263"/>
      <c r="F29" s="263"/>
      <c r="G29" s="263"/>
      <c r="H29" s="263"/>
      <c r="I29" s="263"/>
      <c r="J29" s="263"/>
      <c r="K29" s="264"/>
      <c r="L29" s="149"/>
      <c r="M29" s="149"/>
      <c r="N29" s="149"/>
      <c r="O29" s="149"/>
      <c r="X29" s="71"/>
      <c r="Y29" s="71"/>
      <c r="Z29" s="71"/>
      <c r="AA29" s="71"/>
      <c r="AB29" s="71"/>
      <c r="AC29" s="91"/>
      <c r="AD29" s="91"/>
      <c r="AE29" s="91"/>
      <c r="AF29" s="91"/>
    </row>
    <row r="30" spans="2:32" ht="28.8">
      <c r="B30" s="257"/>
      <c r="C30" s="51" t="s">
        <v>4</v>
      </c>
      <c r="D30" s="4" t="s">
        <v>5</v>
      </c>
      <c r="E30" s="4" t="s">
        <v>6</v>
      </c>
      <c r="F30" s="4" t="s">
        <v>7</v>
      </c>
      <c r="G30" s="4" t="s">
        <v>8</v>
      </c>
      <c r="H30" s="4" t="s">
        <v>5</v>
      </c>
      <c r="I30" s="4" t="s">
        <v>6</v>
      </c>
      <c r="J30" s="4" t="s">
        <v>7</v>
      </c>
      <c r="K30" s="4" t="s">
        <v>8</v>
      </c>
      <c r="L30" s="149"/>
      <c r="M30" s="149"/>
      <c r="N30" s="149"/>
      <c r="O30" s="149"/>
      <c r="X30" s="71"/>
      <c r="Y30" s="71"/>
      <c r="Z30" s="71"/>
      <c r="AA30" s="71"/>
      <c r="AB30" s="71"/>
      <c r="AC30" s="91"/>
      <c r="AD30" s="91"/>
      <c r="AE30" s="91"/>
      <c r="AF30" s="91"/>
    </row>
    <row r="31" spans="2:32" ht="14.4">
      <c r="B31" s="258"/>
      <c r="C31" s="265" t="s">
        <v>9</v>
      </c>
      <c r="D31" s="266"/>
      <c r="E31" s="266"/>
      <c r="F31" s="266"/>
      <c r="G31" s="267"/>
      <c r="H31" s="265" t="s">
        <v>10</v>
      </c>
      <c r="I31" s="266"/>
      <c r="J31" s="266"/>
      <c r="K31" s="267"/>
      <c r="L31" s="149"/>
      <c r="M31" s="149"/>
      <c r="N31" s="149"/>
      <c r="O31" s="149"/>
      <c r="X31" s="71"/>
      <c r="Y31" s="71"/>
      <c r="Z31" s="71"/>
      <c r="AA31" s="71"/>
      <c r="AB31" s="71"/>
      <c r="AC31" s="91"/>
      <c r="AD31" s="91"/>
      <c r="AE31" s="91"/>
      <c r="AF31" s="91"/>
    </row>
    <row r="32" spans="2:32" ht="14.4">
      <c r="B32" s="5" t="s">
        <v>11</v>
      </c>
      <c r="C32" s="6">
        <f>SUM(D32:G32)</f>
        <v>818</v>
      </c>
      <c r="D32" s="6">
        <v>598</v>
      </c>
      <c r="E32" s="6">
        <v>113</v>
      </c>
      <c r="F32" s="6">
        <v>69</v>
      </c>
      <c r="G32" s="6">
        <v>38</v>
      </c>
      <c r="H32" s="151">
        <f>D32*100/C32</f>
        <v>73.105134474327627</v>
      </c>
      <c r="I32" s="131">
        <f>E32*100/C32</f>
        <v>13.814180929095354</v>
      </c>
      <c r="J32" s="132">
        <f>F32*100/C32</f>
        <v>8.4352078239608801</v>
      </c>
      <c r="K32" s="131">
        <f>G32*100/C32</f>
        <v>4.6454767726161368</v>
      </c>
      <c r="X32" s="71"/>
      <c r="Y32" s="71"/>
      <c r="Z32" s="71"/>
      <c r="AA32" s="71"/>
      <c r="AB32" s="71"/>
      <c r="AC32" s="91"/>
      <c r="AD32" s="91"/>
      <c r="AE32" s="91"/>
      <c r="AF32" s="91"/>
    </row>
    <row r="33" spans="2:32" ht="14.4">
      <c r="B33" s="11" t="s">
        <v>12</v>
      </c>
      <c r="C33" s="12">
        <f t="shared" ref="C33:C47" si="8">SUM(D33:G33)</f>
        <v>980</v>
      </c>
      <c r="D33" s="12">
        <v>250</v>
      </c>
      <c r="E33" s="12">
        <v>265</v>
      </c>
      <c r="F33" s="12">
        <v>364</v>
      </c>
      <c r="G33" s="12">
        <v>101</v>
      </c>
      <c r="H33" s="152">
        <f t="shared" ref="H33:H50" si="9">D33*100/C33</f>
        <v>25.510204081632654</v>
      </c>
      <c r="I33" s="135">
        <f t="shared" ref="I33:I50" si="10">E33*100/C33</f>
        <v>27.040816326530614</v>
      </c>
      <c r="J33" s="136">
        <f t="shared" ref="J33:J50" si="11">F33*100/C33</f>
        <v>37.142857142857146</v>
      </c>
      <c r="K33" s="135">
        <f t="shared" ref="K33:K50" si="12">G33*100/C33</f>
        <v>10.306122448979592</v>
      </c>
      <c r="X33" s="71"/>
      <c r="Y33" s="71"/>
      <c r="Z33" s="71"/>
      <c r="AA33" s="71"/>
      <c r="AB33" s="71"/>
      <c r="AC33" s="91"/>
      <c r="AD33" s="91"/>
      <c r="AE33" s="91"/>
      <c r="AF33" s="91"/>
    </row>
    <row r="34" spans="2:32" ht="14.4">
      <c r="B34" s="16" t="s">
        <v>13</v>
      </c>
      <c r="C34" s="6">
        <f t="shared" si="8"/>
        <v>491</v>
      </c>
      <c r="D34" s="6">
        <v>30</v>
      </c>
      <c r="E34" s="6">
        <v>283</v>
      </c>
      <c r="F34" s="6">
        <v>1</v>
      </c>
      <c r="G34" s="6">
        <v>177</v>
      </c>
      <c r="H34" s="153">
        <f t="shared" si="9"/>
        <v>6.1099796334012222</v>
      </c>
      <c r="I34" s="138">
        <f t="shared" si="10"/>
        <v>57.63747454175153</v>
      </c>
      <c r="J34" s="139">
        <f t="shared" si="11"/>
        <v>0.20366598778004075</v>
      </c>
      <c r="K34" s="138">
        <f t="shared" si="12"/>
        <v>36.048879837067211</v>
      </c>
      <c r="X34" s="71"/>
      <c r="Y34" s="71"/>
      <c r="Z34" s="71"/>
      <c r="AA34" s="71"/>
      <c r="AB34" s="71"/>
      <c r="AC34" s="91"/>
      <c r="AD34" s="91"/>
      <c r="AE34" s="91"/>
      <c r="AF34" s="91"/>
    </row>
    <row r="35" spans="2:32" ht="14.4">
      <c r="B35" s="11" t="s">
        <v>14</v>
      </c>
      <c r="C35" s="12">
        <f t="shared" si="8"/>
        <v>9</v>
      </c>
      <c r="D35" s="12">
        <v>0</v>
      </c>
      <c r="E35" s="12">
        <v>6</v>
      </c>
      <c r="F35" s="12">
        <v>3</v>
      </c>
      <c r="G35" s="12">
        <v>0</v>
      </c>
      <c r="H35" s="152">
        <f t="shared" si="9"/>
        <v>0</v>
      </c>
      <c r="I35" s="135">
        <f t="shared" si="10"/>
        <v>66.666666666666671</v>
      </c>
      <c r="J35" s="20">
        <f t="shared" si="11"/>
        <v>33.333333333333336</v>
      </c>
      <c r="K35" s="21">
        <f t="shared" si="12"/>
        <v>0</v>
      </c>
      <c r="X35" s="71"/>
      <c r="Y35" s="71"/>
      <c r="Z35" s="71"/>
      <c r="AA35" s="71"/>
      <c r="AB35" s="71"/>
      <c r="AC35" s="91"/>
      <c r="AD35" s="91"/>
      <c r="AE35" s="91"/>
      <c r="AF35" s="91"/>
    </row>
    <row r="36" spans="2:32" ht="14.4">
      <c r="B36" s="16" t="s">
        <v>15</v>
      </c>
      <c r="C36" s="6">
        <f t="shared" si="8"/>
        <v>19</v>
      </c>
      <c r="D36" s="6">
        <v>4</v>
      </c>
      <c r="E36" s="6">
        <v>6</v>
      </c>
      <c r="F36" s="6">
        <v>6</v>
      </c>
      <c r="G36" s="6">
        <v>3</v>
      </c>
      <c r="H36" s="153">
        <f t="shared" si="9"/>
        <v>21.05263157894737</v>
      </c>
      <c r="I36" s="138">
        <f t="shared" si="10"/>
        <v>31.578947368421051</v>
      </c>
      <c r="J36" s="139">
        <f t="shared" si="11"/>
        <v>31.578947368421051</v>
      </c>
      <c r="K36" s="138">
        <f t="shared" si="12"/>
        <v>15.789473684210526</v>
      </c>
      <c r="X36" s="71"/>
      <c r="Y36" s="71"/>
      <c r="Z36" s="71"/>
      <c r="AA36" s="71"/>
      <c r="AB36" s="71"/>
      <c r="AC36" s="91"/>
      <c r="AD36" s="91"/>
      <c r="AE36" s="91"/>
      <c r="AF36" s="91"/>
    </row>
    <row r="37" spans="2:32" ht="14.4">
      <c r="B37" s="11" t="s">
        <v>16</v>
      </c>
      <c r="C37" s="12">
        <f t="shared" si="8"/>
        <v>150</v>
      </c>
      <c r="D37" s="12">
        <v>100</v>
      </c>
      <c r="E37" s="12">
        <v>31</v>
      </c>
      <c r="F37" s="12">
        <v>16</v>
      </c>
      <c r="G37" s="12">
        <v>3</v>
      </c>
      <c r="H37" s="152">
        <f t="shared" si="9"/>
        <v>66.666666666666671</v>
      </c>
      <c r="I37" s="135">
        <f t="shared" si="10"/>
        <v>20.666666666666668</v>
      </c>
      <c r="J37" s="136">
        <f t="shared" si="11"/>
        <v>10.666666666666666</v>
      </c>
      <c r="K37" s="135">
        <f t="shared" si="12"/>
        <v>2</v>
      </c>
      <c r="X37" s="71"/>
      <c r="Y37" s="71"/>
      <c r="Z37" s="71"/>
      <c r="AA37" s="71"/>
      <c r="AB37" s="71"/>
      <c r="AC37" s="91"/>
      <c r="AD37" s="91"/>
      <c r="AE37" s="91"/>
      <c r="AF37" s="91"/>
    </row>
    <row r="38" spans="2:32" ht="14.4">
      <c r="B38" s="16" t="s">
        <v>17</v>
      </c>
      <c r="C38" s="6">
        <f t="shared" si="8"/>
        <v>322</v>
      </c>
      <c r="D38" s="6">
        <v>86</v>
      </c>
      <c r="E38" s="6">
        <v>74</v>
      </c>
      <c r="F38" s="6">
        <v>56</v>
      </c>
      <c r="G38" s="6">
        <v>106</v>
      </c>
      <c r="H38" s="153">
        <f t="shared" si="9"/>
        <v>26.70807453416149</v>
      </c>
      <c r="I38" s="138">
        <f t="shared" si="10"/>
        <v>22.981366459627328</v>
      </c>
      <c r="J38" s="139">
        <f t="shared" si="11"/>
        <v>17.391304347826086</v>
      </c>
      <c r="K38" s="138">
        <f t="shared" si="12"/>
        <v>32.919254658385093</v>
      </c>
      <c r="X38" s="71"/>
      <c r="Y38" s="71"/>
      <c r="Z38" s="71"/>
      <c r="AA38" s="71"/>
      <c r="AB38" s="71"/>
      <c r="AC38" s="91"/>
      <c r="AD38" s="91"/>
      <c r="AE38" s="91"/>
      <c r="AF38" s="91"/>
    </row>
    <row r="39" spans="2:32" ht="14.4">
      <c r="B39" s="11" t="s">
        <v>18</v>
      </c>
      <c r="C39" s="12">
        <f t="shared" si="8"/>
        <v>49</v>
      </c>
      <c r="D39" s="12">
        <v>0</v>
      </c>
      <c r="E39" s="12">
        <v>29</v>
      </c>
      <c r="F39" s="12">
        <v>0</v>
      </c>
      <c r="G39" s="12">
        <v>20</v>
      </c>
      <c r="H39" s="152">
        <f t="shared" si="9"/>
        <v>0</v>
      </c>
      <c r="I39" s="135">
        <f t="shared" si="10"/>
        <v>59.183673469387756</v>
      </c>
      <c r="J39" s="22">
        <f t="shared" si="11"/>
        <v>0</v>
      </c>
      <c r="K39" s="135">
        <f t="shared" si="12"/>
        <v>40.816326530612244</v>
      </c>
      <c r="X39" s="71"/>
      <c r="Y39" s="71"/>
      <c r="Z39" s="71"/>
      <c r="AA39" s="71"/>
      <c r="AB39" s="71"/>
      <c r="AC39" s="91"/>
      <c r="AD39" s="91"/>
      <c r="AE39" s="91"/>
      <c r="AF39" s="91"/>
    </row>
    <row r="40" spans="2:32" ht="14.4">
      <c r="B40" s="16" t="s">
        <v>19</v>
      </c>
      <c r="C40" s="6">
        <f t="shared" si="8"/>
        <v>688</v>
      </c>
      <c r="D40" s="6">
        <v>388</v>
      </c>
      <c r="E40" s="6">
        <v>154</v>
      </c>
      <c r="F40" s="6">
        <v>126</v>
      </c>
      <c r="G40" s="6">
        <v>20</v>
      </c>
      <c r="H40" s="153">
        <f t="shared" si="9"/>
        <v>56.395348837209305</v>
      </c>
      <c r="I40" s="138">
        <f t="shared" si="10"/>
        <v>22.38372093023256</v>
      </c>
      <c r="J40" s="139">
        <f t="shared" si="11"/>
        <v>18.313953488372093</v>
      </c>
      <c r="K40" s="138">
        <f t="shared" si="12"/>
        <v>2.9069767441860463</v>
      </c>
      <c r="X40" s="71"/>
      <c r="Y40" s="71"/>
      <c r="Z40" s="71"/>
      <c r="AA40" s="71"/>
      <c r="AB40" s="71"/>
      <c r="AC40" s="91"/>
      <c r="AD40" s="91"/>
      <c r="AE40" s="91"/>
      <c r="AF40" s="91"/>
    </row>
    <row r="41" spans="2:32" ht="14.4">
      <c r="B41" s="11" t="s">
        <v>20</v>
      </c>
      <c r="C41" s="12">
        <f t="shared" si="8"/>
        <v>2884</v>
      </c>
      <c r="D41" s="12">
        <v>402</v>
      </c>
      <c r="E41" s="12">
        <v>982</v>
      </c>
      <c r="F41" s="12">
        <v>1125</v>
      </c>
      <c r="G41" s="12">
        <v>375</v>
      </c>
      <c r="H41" s="152">
        <f t="shared" si="9"/>
        <v>13.938973647711512</v>
      </c>
      <c r="I41" s="135">
        <f t="shared" si="10"/>
        <v>34.049930651872401</v>
      </c>
      <c r="J41" s="20">
        <f t="shared" si="11"/>
        <v>39.008321775312069</v>
      </c>
      <c r="K41" s="21">
        <f t="shared" si="12"/>
        <v>13.002773925104023</v>
      </c>
      <c r="X41" s="71"/>
      <c r="Y41" s="71"/>
      <c r="Z41" s="71"/>
      <c r="AA41" s="71"/>
      <c r="AB41" s="71"/>
      <c r="AC41" s="91"/>
      <c r="AD41" s="91"/>
      <c r="AE41" s="91"/>
      <c r="AF41" s="91"/>
    </row>
    <row r="42" spans="2:32" ht="14.4">
      <c r="B42" s="16" t="s">
        <v>21</v>
      </c>
      <c r="C42" s="6">
        <f t="shared" si="8"/>
        <v>226</v>
      </c>
      <c r="D42" s="6">
        <v>144</v>
      </c>
      <c r="E42" s="6">
        <v>59</v>
      </c>
      <c r="F42" s="6">
        <v>19</v>
      </c>
      <c r="G42" s="6">
        <v>4</v>
      </c>
      <c r="H42" s="153">
        <f t="shared" si="9"/>
        <v>63.716814159292035</v>
      </c>
      <c r="I42" s="138">
        <f t="shared" si="10"/>
        <v>26.106194690265486</v>
      </c>
      <c r="J42" s="23">
        <f t="shared" si="11"/>
        <v>8.4070796460176993</v>
      </c>
      <c r="K42" s="138">
        <f t="shared" si="12"/>
        <v>1.7699115044247788</v>
      </c>
      <c r="X42" s="71"/>
      <c r="Y42" s="71"/>
      <c r="Z42" s="71"/>
      <c r="AA42" s="71"/>
      <c r="AB42" s="71"/>
      <c r="AC42" s="91"/>
      <c r="AD42" s="91"/>
      <c r="AE42" s="91"/>
      <c r="AF42" s="91"/>
    </row>
    <row r="43" spans="2:32" ht="14.4">
      <c r="B43" s="11" t="s">
        <v>22</v>
      </c>
      <c r="C43" s="12">
        <f t="shared" si="8"/>
        <v>86</v>
      </c>
      <c r="D43" s="12">
        <v>23</v>
      </c>
      <c r="E43" s="12">
        <v>54</v>
      </c>
      <c r="F43" s="12">
        <v>6</v>
      </c>
      <c r="G43" s="12">
        <v>3</v>
      </c>
      <c r="H43" s="24">
        <f t="shared" si="9"/>
        <v>26.744186046511629</v>
      </c>
      <c r="I43" s="20">
        <f t="shared" si="10"/>
        <v>62.790697674418603</v>
      </c>
      <c r="J43" s="136">
        <f t="shared" si="11"/>
        <v>6.9767441860465116</v>
      </c>
      <c r="K43" s="135">
        <f t="shared" si="12"/>
        <v>3.4883720930232558</v>
      </c>
      <c r="X43" s="71"/>
      <c r="Y43" s="71"/>
      <c r="Z43" s="71"/>
      <c r="AA43" s="71"/>
      <c r="AB43" s="71"/>
      <c r="AC43" s="91"/>
      <c r="AD43" s="91"/>
      <c r="AE43" s="91"/>
      <c r="AF43" s="91"/>
    </row>
    <row r="44" spans="2:32" ht="14.4">
      <c r="B44" s="16" t="s">
        <v>23</v>
      </c>
      <c r="C44" s="6">
        <f t="shared" si="8"/>
        <v>38</v>
      </c>
      <c r="D44" s="6">
        <v>1</v>
      </c>
      <c r="E44" s="6">
        <v>6</v>
      </c>
      <c r="F44" s="6">
        <v>12</v>
      </c>
      <c r="G44" s="6">
        <v>19</v>
      </c>
      <c r="H44" s="25">
        <f t="shared" si="9"/>
        <v>2.6315789473684212</v>
      </c>
      <c r="I44" s="23">
        <f t="shared" si="10"/>
        <v>15.789473684210526</v>
      </c>
      <c r="J44" s="139">
        <f t="shared" si="11"/>
        <v>31.578947368421051</v>
      </c>
      <c r="K44" s="138">
        <f t="shared" si="12"/>
        <v>50</v>
      </c>
      <c r="X44" s="71"/>
      <c r="Y44" s="71"/>
      <c r="Z44" s="71"/>
      <c r="AA44" s="71"/>
      <c r="AB44" s="71"/>
      <c r="AC44" s="91"/>
      <c r="AD44" s="91"/>
      <c r="AE44" s="91"/>
      <c r="AF44" s="91"/>
    </row>
    <row r="45" spans="2:32" ht="14.4">
      <c r="B45" s="11" t="s">
        <v>24</v>
      </c>
      <c r="C45" s="12">
        <f t="shared" si="8"/>
        <v>15</v>
      </c>
      <c r="D45" s="12">
        <v>1</v>
      </c>
      <c r="E45" s="12">
        <v>0</v>
      </c>
      <c r="F45" s="12">
        <v>8</v>
      </c>
      <c r="G45" s="12">
        <v>6</v>
      </c>
      <c r="H45" s="24">
        <f t="shared" si="9"/>
        <v>6.666666666666667</v>
      </c>
      <c r="I45" s="20">
        <f t="shared" si="10"/>
        <v>0</v>
      </c>
      <c r="J45" s="136">
        <f t="shared" si="11"/>
        <v>53.333333333333336</v>
      </c>
      <c r="K45" s="135">
        <f t="shared" si="12"/>
        <v>40</v>
      </c>
      <c r="X45" s="71"/>
      <c r="Y45" s="71"/>
      <c r="Z45" s="71"/>
      <c r="AA45" s="71"/>
      <c r="AB45" s="71"/>
      <c r="AC45" s="91"/>
      <c r="AD45" s="91"/>
      <c r="AE45" s="91"/>
      <c r="AF45" s="91"/>
    </row>
    <row r="46" spans="2:32" ht="14.4">
      <c r="B46" s="16" t="s">
        <v>25</v>
      </c>
      <c r="C46" s="26">
        <f t="shared" si="8"/>
        <v>373</v>
      </c>
      <c r="D46" s="26">
        <v>79</v>
      </c>
      <c r="E46" s="26">
        <v>167</v>
      </c>
      <c r="F46" s="26">
        <v>109</v>
      </c>
      <c r="G46" s="26">
        <v>18</v>
      </c>
      <c r="H46" s="27">
        <f t="shared" si="9"/>
        <v>21.179624664879356</v>
      </c>
      <c r="I46" s="28">
        <f t="shared" si="10"/>
        <v>44.772117962466488</v>
      </c>
      <c r="J46" s="139">
        <f t="shared" si="11"/>
        <v>29.222520107238605</v>
      </c>
      <c r="K46" s="138">
        <f t="shared" si="12"/>
        <v>4.8257372654155493</v>
      </c>
      <c r="X46" s="71"/>
      <c r="Y46" s="71"/>
      <c r="Z46" s="71"/>
      <c r="AA46" s="71"/>
      <c r="AB46" s="71"/>
      <c r="AC46" s="91"/>
      <c r="AD46" s="91"/>
      <c r="AE46" s="91"/>
      <c r="AF46" s="91"/>
    </row>
    <row r="47" spans="2:32" ht="14.4">
      <c r="B47" s="11" t="s">
        <v>26</v>
      </c>
      <c r="C47" s="29">
        <f t="shared" si="8"/>
        <v>3</v>
      </c>
      <c r="D47" s="29">
        <v>0</v>
      </c>
      <c r="E47" s="29">
        <v>0</v>
      </c>
      <c r="F47" s="29">
        <v>0</v>
      </c>
      <c r="G47" s="30">
        <v>3</v>
      </c>
      <c r="H47" s="154">
        <v>0</v>
      </c>
      <c r="I47" s="141">
        <v>0</v>
      </c>
      <c r="J47" s="141">
        <v>0</v>
      </c>
      <c r="K47" s="141">
        <v>0</v>
      </c>
      <c r="X47" s="71"/>
      <c r="Y47" s="71"/>
      <c r="Z47" s="71"/>
      <c r="AA47" s="71"/>
      <c r="AB47" s="71"/>
      <c r="AC47" s="91"/>
      <c r="AD47" s="91"/>
      <c r="AE47" s="91"/>
      <c r="AF47" s="91"/>
    </row>
    <row r="48" spans="2:32" ht="14.4">
      <c r="B48" s="33" t="s">
        <v>27</v>
      </c>
      <c r="C48" s="34">
        <f>C34+C35+C39+C44+C45+C47</f>
        <v>605</v>
      </c>
      <c r="D48" s="34">
        <f t="shared" ref="D48:G48" si="13">D34+D35+D39+D44+D45+D47</f>
        <v>32</v>
      </c>
      <c r="E48" s="34">
        <f t="shared" si="13"/>
        <v>324</v>
      </c>
      <c r="F48" s="34">
        <f t="shared" si="13"/>
        <v>24</v>
      </c>
      <c r="G48" s="34">
        <f t="shared" si="13"/>
        <v>225</v>
      </c>
      <c r="H48" s="158">
        <f t="shared" si="9"/>
        <v>5.2892561983471076</v>
      </c>
      <c r="I48" s="143">
        <f t="shared" si="10"/>
        <v>53.553719008264466</v>
      </c>
      <c r="J48" s="143">
        <f t="shared" si="11"/>
        <v>3.9669421487603307</v>
      </c>
      <c r="K48" s="143">
        <f t="shared" si="12"/>
        <v>37.190082644628099</v>
      </c>
      <c r="X48" s="71"/>
      <c r="Y48" s="71"/>
      <c r="Z48" s="71"/>
      <c r="AA48" s="71"/>
      <c r="AB48" s="71"/>
      <c r="AC48" s="91"/>
      <c r="AD48" s="91"/>
      <c r="AE48" s="91"/>
      <c r="AF48" s="91"/>
    </row>
    <row r="49" spans="2:32" ht="14.4">
      <c r="B49" s="16" t="s">
        <v>28</v>
      </c>
      <c r="C49" s="37">
        <f>C46+C42+C43+C41+C40+C38+C37+C36+C32+C33</f>
        <v>6546</v>
      </c>
      <c r="D49" s="37">
        <f t="shared" ref="D49:G49" si="14">D46+D42+D43+D41+D40+D38+D37+D36+D32+D33</f>
        <v>2074</v>
      </c>
      <c r="E49" s="37">
        <f t="shared" si="14"/>
        <v>1905</v>
      </c>
      <c r="F49" s="37">
        <f t="shared" si="14"/>
        <v>1896</v>
      </c>
      <c r="G49" s="37">
        <f t="shared" si="14"/>
        <v>671</v>
      </c>
      <c r="H49" s="159">
        <f t="shared" si="9"/>
        <v>31.683470821875954</v>
      </c>
      <c r="I49" s="144">
        <f t="shared" si="10"/>
        <v>29.101741521539871</v>
      </c>
      <c r="J49" s="145">
        <f t="shared" si="11"/>
        <v>28.964252978918424</v>
      </c>
      <c r="K49" s="144">
        <f t="shared" si="12"/>
        <v>10.250534677665749</v>
      </c>
      <c r="X49" s="71"/>
      <c r="Y49" s="71"/>
      <c r="Z49" s="71"/>
      <c r="AA49" s="71"/>
      <c r="AB49" s="71"/>
      <c r="AC49" s="91"/>
      <c r="AD49" s="91"/>
      <c r="AE49" s="91"/>
      <c r="AF49" s="91"/>
    </row>
    <row r="50" spans="2:32" ht="14.4">
      <c r="B50" s="41" t="s">
        <v>29</v>
      </c>
      <c r="C50" s="42">
        <f>SUM(C32:C47)</f>
        <v>7151</v>
      </c>
      <c r="D50" s="43">
        <f t="shared" ref="D50:G50" si="15">SUM(D32:D47)</f>
        <v>2106</v>
      </c>
      <c r="E50" s="43">
        <f t="shared" si="15"/>
        <v>2229</v>
      </c>
      <c r="F50" s="43">
        <f t="shared" si="15"/>
        <v>1920</v>
      </c>
      <c r="G50" s="43">
        <f t="shared" si="15"/>
        <v>896</v>
      </c>
      <c r="H50" s="160">
        <f t="shared" si="9"/>
        <v>29.450426513774296</v>
      </c>
      <c r="I50" s="147">
        <f t="shared" si="10"/>
        <v>31.170465669137183</v>
      </c>
      <c r="J50" s="147">
        <f t="shared" si="11"/>
        <v>26.849391693469446</v>
      </c>
      <c r="K50" s="147">
        <f t="shared" si="12"/>
        <v>12.529716123619075</v>
      </c>
      <c r="X50" s="71"/>
      <c r="Y50" s="71"/>
      <c r="Z50" s="71"/>
      <c r="AA50" s="71"/>
      <c r="AB50" s="71"/>
      <c r="AC50" s="91"/>
      <c r="AD50" s="91"/>
      <c r="AE50" s="91"/>
      <c r="AF50" s="91"/>
    </row>
    <row r="51" spans="2:32" ht="14.4">
      <c r="B51" s="280" t="s">
        <v>31</v>
      </c>
      <c r="C51" s="280"/>
      <c r="D51" s="280"/>
      <c r="E51" s="280"/>
      <c r="F51" s="280"/>
      <c r="G51" s="280"/>
      <c r="H51" s="280"/>
      <c r="I51" s="280"/>
      <c r="J51" s="280"/>
      <c r="K51" s="280"/>
    </row>
    <row r="52" spans="2:32" ht="29.25" customHeight="1">
      <c r="B52" s="270" t="s">
        <v>62</v>
      </c>
      <c r="C52" s="270"/>
      <c r="D52" s="270"/>
      <c r="E52" s="270"/>
      <c r="F52" s="270"/>
      <c r="G52" s="270"/>
      <c r="H52" s="270"/>
      <c r="I52" s="270"/>
      <c r="J52" s="270"/>
      <c r="K52" s="270"/>
    </row>
    <row r="53" spans="2:32" ht="14.4">
      <c r="B53" s="90"/>
      <c r="C53" s="71"/>
    </row>
    <row r="54" spans="2:32">
      <c r="C54" s="71"/>
      <c r="D54" s="71"/>
      <c r="E54" s="71"/>
      <c r="F54" s="71"/>
      <c r="G54" s="71"/>
    </row>
    <row r="55" spans="2:32">
      <c r="C55" s="71"/>
    </row>
    <row r="57" spans="2:32">
      <c r="H57" s="71"/>
      <c r="I57" s="71"/>
      <c r="J57" s="71"/>
      <c r="K57" s="71"/>
      <c r="L57" s="71"/>
      <c r="M57" s="71"/>
      <c r="N57" s="71"/>
      <c r="O57" s="71"/>
      <c r="P57" s="71"/>
      <c r="Q57" s="71"/>
    </row>
    <row r="58" spans="2:32">
      <c r="H58" s="71"/>
      <c r="I58" s="71"/>
      <c r="J58" s="71"/>
      <c r="K58" s="71"/>
      <c r="L58" s="71"/>
      <c r="M58" s="71"/>
      <c r="N58" s="71"/>
      <c r="O58" s="71"/>
      <c r="P58" s="71"/>
      <c r="Q58" s="71"/>
    </row>
    <row r="59" spans="2:32">
      <c r="H59" s="71"/>
      <c r="I59" s="71"/>
      <c r="J59" s="71"/>
      <c r="K59" s="71"/>
      <c r="L59" s="71"/>
      <c r="M59" s="71"/>
      <c r="N59" s="71"/>
      <c r="O59" s="71"/>
      <c r="P59" s="71"/>
      <c r="Q59" s="71"/>
    </row>
    <row r="60" spans="2:32">
      <c r="H60" s="71"/>
      <c r="I60" s="71"/>
      <c r="J60" s="71"/>
      <c r="K60" s="71"/>
      <c r="L60" s="71"/>
      <c r="M60" s="71"/>
      <c r="N60" s="71"/>
      <c r="O60" s="71"/>
      <c r="P60" s="71"/>
      <c r="Q60" s="71"/>
    </row>
    <row r="61" spans="2:32">
      <c r="H61" s="71"/>
      <c r="I61" s="71"/>
      <c r="J61" s="71"/>
      <c r="K61" s="71"/>
      <c r="L61" s="71"/>
      <c r="M61" s="71"/>
      <c r="N61" s="71"/>
      <c r="O61" s="71"/>
      <c r="P61" s="71"/>
      <c r="Q61" s="71"/>
    </row>
    <row r="62" spans="2:32">
      <c r="H62" s="71"/>
      <c r="I62" s="71"/>
      <c r="J62" s="71"/>
      <c r="K62" s="71"/>
      <c r="L62" s="71"/>
      <c r="M62" s="71"/>
      <c r="N62" s="71"/>
      <c r="O62" s="71"/>
      <c r="P62" s="71"/>
      <c r="Q62" s="71"/>
    </row>
    <row r="63" spans="2:32">
      <c r="H63" s="71"/>
      <c r="I63" s="71"/>
      <c r="J63" s="71"/>
      <c r="K63" s="71"/>
      <c r="L63" s="71"/>
      <c r="M63" s="71"/>
      <c r="N63" s="71"/>
      <c r="O63" s="71"/>
      <c r="P63" s="71"/>
      <c r="Q63" s="71"/>
    </row>
    <row r="64" spans="2:32">
      <c r="H64" s="71"/>
      <c r="I64" s="71"/>
      <c r="J64" s="71"/>
      <c r="K64" s="71"/>
      <c r="L64" s="71"/>
      <c r="M64" s="71"/>
      <c r="N64" s="71"/>
      <c r="O64" s="71"/>
      <c r="P64" s="71"/>
      <c r="Q64" s="71"/>
    </row>
    <row r="65" spans="8:17">
      <c r="H65" s="71"/>
      <c r="I65" s="71"/>
      <c r="J65" s="71"/>
      <c r="K65" s="71"/>
      <c r="L65" s="71"/>
      <c r="M65" s="71"/>
      <c r="N65" s="71"/>
      <c r="O65" s="71"/>
      <c r="P65" s="71"/>
      <c r="Q65" s="71"/>
    </row>
    <row r="66" spans="8:17">
      <c r="H66" s="71"/>
      <c r="I66" s="71"/>
      <c r="J66" s="71"/>
      <c r="K66" s="71"/>
      <c r="L66" s="71"/>
      <c r="M66" s="71"/>
      <c r="N66" s="71"/>
      <c r="O66" s="71"/>
      <c r="P66" s="71"/>
      <c r="Q66" s="71"/>
    </row>
    <row r="67" spans="8:17">
      <c r="H67" s="71"/>
      <c r="I67" s="71"/>
      <c r="J67" s="71"/>
      <c r="K67" s="71"/>
      <c r="L67" s="71"/>
      <c r="M67" s="71"/>
      <c r="N67" s="71"/>
      <c r="O67" s="71"/>
      <c r="P67" s="71"/>
      <c r="Q67" s="71"/>
    </row>
    <row r="68" spans="8:17">
      <c r="H68" s="71"/>
      <c r="I68" s="71"/>
      <c r="J68" s="71"/>
      <c r="K68" s="71"/>
      <c r="L68" s="71"/>
      <c r="M68" s="71"/>
      <c r="N68" s="71"/>
      <c r="O68" s="71"/>
      <c r="P68" s="71"/>
      <c r="Q68" s="71"/>
    </row>
    <row r="69" spans="8:17">
      <c r="H69" s="71"/>
      <c r="I69" s="71"/>
      <c r="J69" s="71"/>
      <c r="K69" s="71"/>
      <c r="L69" s="71"/>
      <c r="M69" s="71"/>
      <c r="N69" s="71"/>
      <c r="O69" s="71"/>
      <c r="P69" s="71"/>
      <c r="Q69" s="71"/>
    </row>
    <row r="70" spans="8:17">
      <c r="H70" s="71"/>
      <c r="I70" s="71"/>
      <c r="J70" s="71"/>
      <c r="K70" s="71"/>
      <c r="L70" s="71"/>
      <c r="M70" s="71"/>
      <c r="N70" s="71"/>
      <c r="O70" s="71"/>
      <c r="P70" s="71"/>
      <c r="Q70" s="71"/>
    </row>
    <row r="71" spans="8:17">
      <c r="H71" s="71"/>
      <c r="I71" s="71"/>
      <c r="J71" s="71"/>
      <c r="K71" s="71"/>
      <c r="L71" s="71"/>
      <c r="M71" s="71"/>
      <c r="N71" s="71"/>
      <c r="O71" s="71"/>
      <c r="P71" s="71"/>
      <c r="Q71" s="71"/>
    </row>
    <row r="72" spans="8:17">
      <c r="H72" s="71"/>
      <c r="I72" s="71"/>
      <c r="J72" s="71"/>
      <c r="K72" s="71"/>
      <c r="L72" s="71"/>
      <c r="M72" s="71"/>
      <c r="N72" s="71"/>
      <c r="O72" s="71"/>
      <c r="P72" s="71"/>
      <c r="Q72" s="71"/>
    </row>
    <row r="73" spans="8:17">
      <c r="H73" s="71"/>
      <c r="I73" s="71"/>
      <c r="J73" s="71"/>
      <c r="K73" s="71"/>
      <c r="L73" s="71"/>
      <c r="M73" s="71"/>
      <c r="N73" s="71"/>
      <c r="O73" s="71"/>
      <c r="P73" s="71"/>
      <c r="Q73" s="71"/>
    </row>
    <row r="74" spans="8:17">
      <c r="H74" s="71"/>
      <c r="I74" s="71"/>
      <c r="J74" s="71"/>
      <c r="K74" s="71"/>
      <c r="L74" s="71"/>
      <c r="M74" s="71"/>
      <c r="N74" s="71"/>
      <c r="O74" s="71"/>
      <c r="P74" s="71"/>
      <c r="Q74" s="71"/>
    </row>
    <row r="75" spans="8:17">
      <c r="H75" s="71"/>
      <c r="I75" s="71"/>
      <c r="J75" s="71"/>
      <c r="K75" s="71"/>
      <c r="L75" s="71"/>
      <c r="M75" s="71"/>
      <c r="N75" s="71"/>
      <c r="O75" s="71"/>
      <c r="P75" s="71"/>
      <c r="Q75" s="71"/>
    </row>
  </sheetData>
  <mergeCells count="13">
    <mergeCell ref="B2:K2"/>
    <mergeCell ref="B3:B6"/>
    <mergeCell ref="C3:K3"/>
    <mergeCell ref="C4:K4"/>
    <mergeCell ref="C6:G6"/>
    <mergeCell ref="H6:K6"/>
    <mergeCell ref="B52:K52"/>
    <mergeCell ref="B28:B31"/>
    <mergeCell ref="C28:K28"/>
    <mergeCell ref="C29:K29"/>
    <mergeCell ref="C31:G31"/>
    <mergeCell ref="H31:K31"/>
    <mergeCell ref="B51:K51"/>
  </mergeCell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A5D30-31A5-4D2B-9BDB-D7CF597F943D}">
  <dimension ref="B2:AH76"/>
  <sheetViews>
    <sheetView topLeftCell="A25" workbookViewId="0"/>
  </sheetViews>
  <sheetFormatPr baseColWidth="10" defaultColWidth="11.44140625" defaultRowHeight="13.2"/>
  <cols>
    <col min="1" max="1" width="11.44140625" style="67"/>
    <col min="2" max="2" width="31.44140625" style="67" customWidth="1"/>
    <col min="3" max="15" width="20.44140625" style="67" customWidth="1"/>
    <col min="16" max="16" width="23.44140625" style="67" customWidth="1"/>
    <col min="17" max="16384" width="11.44140625" style="67"/>
  </cols>
  <sheetData>
    <row r="2" spans="2:34" ht="33.6" customHeight="1">
      <c r="B2" s="255" t="s">
        <v>59</v>
      </c>
      <c r="C2" s="255"/>
      <c r="D2" s="255"/>
      <c r="E2" s="255"/>
      <c r="F2" s="255"/>
      <c r="G2" s="255"/>
      <c r="H2" s="255"/>
      <c r="I2" s="255"/>
      <c r="J2" s="255"/>
      <c r="K2" s="255"/>
      <c r="L2" s="66"/>
    </row>
    <row r="3" spans="2:34" ht="14.4">
      <c r="B3" s="256" t="s">
        <v>1</v>
      </c>
      <c r="C3" s="259" t="s">
        <v>2</v>
      </c>
      <c r="D3" s="260"/>
      <c r="E3" s="260"/>
      <c r="F3" s="260"/>
      <c r="G3" s="260"/>
      <c r="H3" s="260"/>
      <c r="I3" s="260"/>
      <c r="J3" s="260"/>
      <c r="K3" s="261"/>
    </row>
    <row r="4" spans="2:34" ht="14.4">
      <c r="B4" s="257"/>
      <c r="C4" s="262" t="s">
        <v>3</v>
      </c>
      <c r="D4" s="263"/>
      <c r="E4" s="263"/>
      <c r="F4" s="263"/>
      <c r="G4" s="263"/>
      <c r="H4" s="263"/>
      <c r="I4" s="263"/>
      <c r="J4" s="263"/>
      <c r="K4" s="264"/>
    </row>
    <row r="5" spans="2:34" ht="28.8">
      <c r="B5" s="257"/>
      <c r="C5" s="3" t="s">
        <v>4</v>
      </c>
      <c r="D5" s="4" t="s">
        <v>5</v>
      </c>
      <c r="E5" s="4" t="s">
        <v>6</v>
      </c>
      <c r="F5" s="4" t="s">
        <v>7</v>
      </c>
      <c r="G5" s="4" t="s">
        <v>8</v>
      </c>
      <c r="H5" s="4" t="s">
        <v>5</v>
      </c>
      <c r="I5" s="4" t="s">
        <v>6</v>
      </c>
      <c r="J5" s="4" t="s">
        <v>7</v>
      </c>
      <c r="K5" s="4" t="s">
        <v>8</v>
      </c>
    </row>
    <row r="6" spans="2:34" ht="14.4">
      <c r="B6" s="258"/>
      <c r="C6" s="265" t="s">
        <v>9</v>
      </c>
      <c r="D6" s="266"/>
      <c r="E6" s="266"/>
      <c r="F6" s="266"/>
      <c r="G6" s="267"/>
      <c r="H6" s="265" t="s">
        <v>10</v>
      </c>
      <c r="I6" s="266"/>
      <c r="J6" s="266"/>
      <c r="K6" s="267"/>
    </row>
    <row r="7" spans="2:34" ht="14.4">
      <c r="B7" s="5" t="s">
        <v>11</v>
      </c>
      <c r="C7" s="6">
        <f>SUM(D7:G7)</f>
        <v>2492</v>
      </c>
      <c r="D7" s="53">
        <v>2077</v>
      </c>
      <c r="E7" s="6">
        <v>262</v>
      </c>
      <c r="F7" s="6">
        <v>98</v>
      </c>
      <c r="G7" s="6">
        <v>55</v>
      </c>
      <c r="H7" s="93">
        <f>D7*100/C7</f>
        <v>83.346709470304972</v>
      </c>
      <c r="I7" s="94">
        <f>E7*100/C7</f>
        <v>10.513643659711075</v>
      </c>
      <c r="J7" s="95">
        <f>F7*100/C7</f>
        <v>3.9325842696629212</v>
      </c>
      <c r="K7" s="94">
        <f>G7*100/C7</f>
        <v>2.2070626003210272</v>
      </c>
      <c r="L7" s="91"/>
      <c r="X7" s="71"/>
      <c r="Y7" s="71"/>
      <c r="Z7" s="71"/>
      <c r="AA7" s="71"/>
      <c r="AB7" s="71"/>
      <c r="AC7" s="91"/>
      <c r="AD7" s="91"/>
      <c r="AE7" s="91"/>
      <c r="AF7" s="91"/>
      <c r="AG7" s="71"/>
      <c r="AH7" s="71"/>
    </row>
    <row r="8" spans="2:34" ht="14.4">
      <c r="B8" s="11" t="s">
        <v>12</v>
      </c>
      <c r="C8" s="12">
        <f t="shared" ref="C8:C24" si="0">SUM(D8:G8)</f>
        <v>1611</v>
      </c>
      <c r="D8" s="55">
        <v>792</v>
      </c>
      <c r="E8" s="12">
        <v>453</v>
      </c>
      <c r="F8" s="12">
        <v>290</v>
      </c>
      <c r="G8" s="12">
        <v>76</v>
      </c>
      <c r="H8" s="96">
        <f t="shared" ref="H8:H25" si="1">D8*100/C8</f>
        <v>49.162011173184361</v>
      </c>
      <c r="I8" s="97">
        <f t="shared" ref="I8:I25" si="2">E8*100/C8</f>
        <v>28.119180633147113</v>
      </c>
      <c r="J8" s="98">
        <f t="shared" ref="J8:J25" si="3">F8*100/C8</f>
        <v>18.001241464928615</v>
      </c>
      <c r="K8" s="97">
        <f t="shared" ref="K8:K25" si="4">G8*100/C8</f>
        <v>4.7175667287399135</v>
      </c>
      <c r="L8" s="91"/>
      <c r="X8" s="71"/>
      <c r="Y8" s="71"/>
      <c r="Z8" s="71"/>
      <c r="AA8" s="71"/>
      <c r="AB8" s="71"/>
      <c r="AC8" s="91"/>
      <c r="AD8" s="91"/>
      <c r="AE8" s="91"/>
      <c r="AF8" s="91"/>
    </row>
    <row r="9" spans="2:34" ht="14.4">
      <c r="B9" s="16" t="s">
        <v>13</v>
      </c>
      <c r="C9" s="6">
        <f t="shared" si="0"/>
        <v>1216</v>
      </c>
      <c r="D9" s="53">
        <v>66</v>
      </c>
      <c r="E9" s="6">
        <v>404</v>
      </c>
      <c r="F9" s="6">
        <v>3</v>
      </c>
      <c r="G9" s="6">
        <v>743</v>
      </c>
      <c r="H9" s="99">
        <f t="shared" si="1"/>
        <v>5.4276315789473681</v>
      </c>
      <c r="I9" s="100">
        <f t="shared" si="2"/>
        <v>33.223684210526315</v>
      </c>
      <c r="J9" s="101">
        <f t="shared" si="3"/>
        <v>0.24671052631578946</v>
      </c>
      <c r="K9" s="100">
        <f t="shared" si="4"/>
        <v>61.101973684210527</v>
      </c>
      <c r="L9" s="91"/>
      <c r="X9" s="71"/>
      <c r="Y9" s="71"/>
      <c r="Z9" s="71"/>
      <c r="AA9" s="71"/>
      <c r="AB9" s="71"/>
      <c r="AC9" s="91"/>
      <c r="AD9" s="91"/>
      <c r="AE9" s="91"/>
      <c r="AF9" s="91"/>
    </row>
    <row r="10" spans="2:34" ht="14.4">
      <c r="B10" s="11" t="s">
        <v>14</v>
      </c>
      <c r="C10" s="12">
        <f t="shared" si="0"/>
        <v>416</v>
      </c>
      <c r="D10" s="55">
        <v>13</v>
      </c>
      <c r="E10" s="12">
        <v>97</v>
      </c>
      <c r="F10" s="12">
        <v>157</v>
      </c>
      <c r="G10" s="12">
        <v>149</v>
      </c>
      <c r="H10" s="96">
        <f t="shared" si="1"/>
        <v>3.125</v>
      </c>
      <c r="I10" s="97">
        <f t="shared" si="2"/>
        <v>23.317307692307693</v>
      </c>
      <c r="J10" s="20">
        <f t="shared" si="3"/>
        <v>37.740384615384613</v>
      </c>
      <c r="K10" s="21">
        <f t="shared" si="4"/>
        <v>35.817307692307693</v>
      </c>
      <c r="L10" s="91"/>
      <c r="X10" s="71"/>
      <c r="Y10" s="71"/>
      <c r="Z10" s="71"/>
      <c r="AA10" s="71"/>
      <c r="AB10" s="71"/>
      <c r="AC10" s="91"/>
      <c r="AD10" s="91"/>
      <c r="AE10" s="91"/>
      <c r="AF10" s="91"/>
    </row>
    <row r="11" spans="2:34" ht="14.4">
      <c r="B11" s="16" t="s">
        <v>15</v>
      </c>
      <c r="C11" s="6">
        <f t="shared" si="0"/>
        <v>125</v>
      </c>
      <c r="D11" s="53">
        <v>30</v>
      </c>
      <c r="E11" s="6">
        <v>54</v>
      </c>
      <c r="F11" s="6">
        <v>33</v>
      </c>
      <c r="G11" s="6">
        <v>8</v>
      </c>
      <c r="H11" s="99">
        <f t="shared" si="1"/>
        <v>24</v>
      </c>
      <c r="I11" s="100">
        <f t="shared" si="2"/>
        <v>43.2</v>
      </c>
      <c r="J11" s="101">
        <f t="shared" si="3"/>
        <v>26.4</v>
      </c>
      <c r="K11" s="100">
        <f t="shared" si="4"/>
        <v>6.4</v>
      </c>
      <c r="L11" s="91"/>
      <c r="X11" s="71"/>
      <c r="Y11" s="71"/>
      <c r="Z11" s="71"/>
      <c r="AA11" s="71"/>
      <c r="AB11" s="71"/>
      <c r="AC11" s="91"/>
      <c r="AD11" s="91"/>
      <c r="AE11" s="91"/>
      <c r="AF11" s="91"/>
    </row>
    <row r="12" spans="2:34" ht="14.4">
      <c r="B12" s="11" t="s">
        <v>16</v>
      </c>
      <c r="C12" s="12">
        <f t="shared" si="0"/>
        <v>711</v>
      </c>
      <c r="D12" s="55">
        <v>438</v>
      </c>
      <c r="E12" s="12">
        <v>131</v>
      </c>
      <c r="F12" s="12">
        <v>125</v>
      </c>
      <c r="G12" s="12">
        <v>17</v>
      </c>
      <c r="H12" s="96">
        <f t="shared" si="1"/>
        <v>61.603375527426159</v>
      </c>
      <c r="I12" s="97">
        <f t="shared" si="2"/>
        <v>18.424753867791843</v>
      </c>
      <c r="J12" s="98">
        <f t="shared" si="3"/>
        <v>17.58087201125176</v>
      </c>
      <c r="K12" s="97">
        <f t="shared" si="4"/>
        <v>2.3909985935302389</v>
      </c>
      <c r="L12" s="91"/>
      <c r="X12" s="71"/>
      <c r="Y12" s="71"/>
      <c r="Z12" s="71"/>
      <c r="AA12" s="71"/>
      <c r="AB12" s="71"/>
      <c r="AC12" s="91"/>
      <c r="AD12" s="91"/>
      <c r="AE12" s="91"/>
      <c r="AF12" s="91"/>
    </row>
    <row r="13" spans="2:34" ht="14.4">
      <c r="B13" s="16" t="s">
        <v>17</v>
      </c>
      <c r="C13" s="6">
        <f t="shared" si="0"/>
        <v>837</v>
      </c>
      <c r="D13" s="53">
        <v>387</v>
      </c>
      <c r="E13" s="6">
        <v>255</v>
      </c>
      <c r="F13" s="6">
        <v>118</v>
      </c>
      <c r="G13" s="6">
        <v>77</v>
      </c>
      <c r="H13" s="99">
        <f t="shared" si="1"/>
        <v>46.236559139784944</v>
      </c>
      <c r="I13" s="100">
        <f t="shared" si="2"/>
        <v>30.465949820788531</v>
      </c>
      <c r="J13" s="101">
        <f t="shared" si="3"/>
        <v>14.097968936678614</v>
      </c>
      <c r="K13" s="100">
        <f t="shared" si="4"/>
        <v>9.1995221027479097</v>
      </c>
      <c r="L13" s="91"/>
      <c r="X13" s="71"/>
      <c r="Y13" s="71"/>
      <c r="Z13" s="71"/>
      <c r="AA13" s="71"/>
      <c r="AB13" s="71"/>
      <c r="AC13" s="91"/>
      <c r="AD13" s="91"/>
      <c r="AE13" s="91"/>
      <c r="AF13" s="91"/>
    </row>
    <row r="14" spans="2:34" ht="14.4">
      <c r="B14" s="11" t="s">
        <v>18</v>
      </c>
      <c r="C14" s="12">
        <f t="shared" si="0"/>
        <v>474</v>
      </c>
      <c r="D14" s="55">
        <v>1</v>
      </c>
      <c r="E14" s="12">
        <v>116</v>
      </c>
      <c r="F14" s="12">
        <v>0</v>
      </c>
      <c r="G14" s="12">
        <v>357</v>
      </c>
      <c r="H14" s="96">
        <f t="shared" si="1"/>
        <v>0.2109704641350211</v>
      </c>
      <c r="I14" s="97">
        <f t="shared" si="2"/>
        <v>24.472573839662449</v>
      </c>
      <c r="J14" s="22">
        <f t="shared" si="3"/>
        <v>0</v>
      </c>
      <c r="K14" s="97">
        <f t="shared" si="4"/>
        <v>75.316455696202539</v>
      </c>
      <c r="L14" s="91"/>
      <c r="X14" s="71"/>
      <c r="Y14" s="71"/>
      <c r="Z14" s="71"/>
      <c r="AA14" s="71"/>
      <c r="AB14" s="71"/>
      <c r="AC14" s="91"/>
      <c r="AD14" s="91"/>
      <c r="AE14" s="91"/>
      <c r="AF14" s="91"/>
    </row>
    <row r="15" spans="2:34" ht="14.4">
      <c r="B15" s="16" t="s">
        <v>19</v>
      </c>
      <c r="C15" s="6">
        <f t="shared" si="0"/>
        <v>3673</v>
      </c>
      <c r="D15" s="53">
        <v>2287</v>
      </c>
      <c r="E15" s="6">
        <v>805</v>
      </c>
      <c r="F15" s="6">
        <v>473</v>
      </c>
      <c r="G15" s="6">
        <v>108</v>
      </c>
      <c r="H15" s="99">
        <f t="shared" si="1"/>
        <v>62.265178328341953</v>
      </c>
      <c r="I15" s="100">
        <f t="shared" si="2"/>
        <v>21.916689354750886</v>
      </c>
      <c r="J15" s="101">
        <f t="shared" si="3"/>
        <v>12.877756602232507</v>
      </c>
      <c r="K15" s="100">
        <f t="shared" si="4"/>
        <v>2.9403757146746528</v>
      </c>
      <c r="L15" s="91"/>
      <c r="X15" s="71"/>
      <c r="Y15" s="71"/>
      <c r="Z15" s="71"/>
      <c r="AA15" s="71"/>
      <c r="AB15" s="71"/>
      <c r="AC15" s="91"/>
      <c r="AD15" s="91"/>
      <c r="AE15" s="91"/>
      <c r="AF15" s="91"/>
    </row>
    <row r="16" spans="2:34" ht="14.4">
      <c r="B16" s="11" t="s">
        <v>20</v>
      </c>
      <c r="C16" s="12">
        <f t="shared" si="0"/>
        <v>4639</v>
      </c>
      <c r="D16" s="55">
        <v>1240</v>
      </c>
      <c r="E16" s="12">
        <v>1609</v>
      </c>
      <c r="F16" s="12">
        <v>1265</v>
      </c>
      <c r="G16" s="12">
        <v>525</v>
      </c>
      <c r="H16" s="96">
        <f t="shared" si="1"/>
        <v>26.729898685061436</v>
      </c>
      <c r="I16" s="97">
        <f t="shared" si="2"/>
        <v>34.684199180857945</v>
      </c>
      <c r="J16" s="20">
        <f t="shared" si="3"/>
        <v>27.268807932744124</v>
      </c>
      <c r="K16" s="21">
        <f t="shared" si="4"/>
        <v>11.317094201336495</v>
      </c>
      <c r="L16" s="91"/>
      <c r="X16" s="71"/>
      <c r="Y16" s="71"/>
      <c r="Z16" s="71"/>
      <c r="AA16" s="71"/>
      <c r="AB16" s="71"/>
      <c r="AC16" s="91"/>
      <c r="AD16" s="91"/>
      <c r="AE16" s="91"/>
      <c r="AF16" s="91"/>
    </row>
    <row r="17" spans="2:32" ht="14.4">
      <c r="B17" s="16" t="s">
        <v>21</v>
      </c>
      <c r="C17" s="6">
        <f t="shared" si="0"/>
        <v>498</v>
      </c>
      <c r="D17" s="53">
        <v>357</v>
      </c>
      <c r="E17" s="6">
        <v>85</v>
      </c>
      <c r="F17" s="6">
        <v>40</v>
      </c>
      <c r="G17" s="6">
        <v>16</v>
      </c>
      <c r="H17" s="99">
        <f t="shared" si="1"/>
        <v>71.686746987951807</v>
      </c>
      <c r="I17" s="100">
        <f t="shared" si="2"/>
        <v>17.068273092369477</v>
      </c>
      <c r="J17" s="23">
        <f t="shared" si="3"/>
        <v>8.0321285140562253</v>
      </c>
      <c r="K17" s="100">
        <f t="shared" si="4"/>
        <v>3.2128514056224899</v>
      </c>
      <c r="L17" s="91"/>
      <c r="X17" s="71"/>
      <c r="Y17" s="71"/>
      <c r="Z17" s="71"/>
      <c r="AA17" s="71"/>
      <c r="AB17" s="71"/>
      <c r="AC17" s="91"/>
      <c r="AD17" s="91"/>
      <c r="AE17" s="91"/>
      <c r="AF17" s="91"/>
    </row>
    <row r="18" spans="2:32" ht="14.4">
      <c r="B18" s="11" t="s">
        <v>22</v>
      </c>
      <c r="C18" s="12">
        <f t="shared" si="0"/>
        <v>113</v>
      </c>
      <c r="D18" s="55">
        <v>41</v>
      </c>
      <c r="E18" s="12">
        <v>51</v>
      </c>
      <c r="F18" s="12">
        <v>14</v>
      </c>
      <c r="G18" s="12">
        <v>7</v>
      </c>
      <c r="H18" s="24">
        <f t="shared" si="1"/>
        <v>36.283185840707965</v>
      </c>
      <c r="I18" s="20">
        <f t="shared" si="2"/>
        <v>45.13274336283186</v>
      </c>
      <c r="J18" s="98">
        <f t="shared" si="3"/>
        <v>12.389380530973451</v>
      </c>
      <c r="K18" s="97">
        <f t="shared" si="4"/>
        <v>6.1946902654867255</v>
      </c>
      <c r="L18" s="91"/>
      <c r="X18" s="71"/>
      <c r="Y18" s="71"/>
      <c r="Z18" s="71"/>
      <c r="AA18" s="71"/>
      <c r="AB18" s="71"/>
      <c r="AC18" s="91"/>
      <c r="AD18" s="91"/>
      <c r="AE18" s="91"/>
      <c r="AF18" s="91"/>
    </row>
    <row r="19" spans="2:32" ht="14.4">
      <c r="B19" s="16" t="s">
        <v>23</v>
      </c>
      <c r="C19" s="6">
        <f t="shared" si="0"/>
        <v>254</v>
      </c>
      <c r="D19" s="53">
        <v>1</v>
      </c>
      <c r="E19" s="6">
        <v>23</v>
      </c>
      <c r="F19" s="6">
        <v>68</v>
      </c>
      <c r="G19" s="6">
        <v>162</v>
      </c>
      <c r="H19" s="25">
        <f t="shared" si="1"/>
        <v>0.39370078740157483</v>
      </c>
      <c r="I19" s="23">
        <f t="shared" si="2"/>
        <v>9.0551181102362204</v>
      </c>
      <c r="J19" s="101">
        <f t="shared" si="3"/>
        <v>26.771653543307085</v>
      </c>
      <c r="K19" s="100">
        <f t="shared" si="4"/>
        <v>63.779527559055119</v>
      </c>
      <c r="L19" s="91"/>
      <c r="X19" s="71"/>
      <c r="Y19" s="71"/>
      <c r="Z19" s="71"/>
      <c r="AA19" s="71"/>
      <c r="AB19" s="71"/>
      <c r="AC19" s="91"/>
      <c r="AD19" s="91"/>
      <c r="AE19" s="91"/>
      <c r="AF19" s="91"/>
    </row>
    <row r="20" spans="2:32" ht="14.4">
      <c r="B20" s="11" t="s">
        <v>24</v>
      </c>
      <c r="C20" s="12">
        <f t="shared" si="0"/>
        <v>165</v>
      </c>
      <c r="D20" s="55">
        <v>7</v>
      </c>
      <c r="E20" s="12">
        <v>8</v>
      </c>
      <c r="F20" s="12">
        <v>51</v>
      </c>
      <c r="G20" s="12">
        <v>99</v>
      </c>
      <c r="H20" s="24">
        <f t="shared" si="1"/>
        <v>4.2424242424242422</v>
      </c>
      <c r="I20" s="20">
        <f t="shared" si="2"/>
        <v>4.8484848484848486</v>
      </c>
      <c r="J20" s="98">
        <f t="shared" si="3"/>
        <v>30.90909090909091</v>
      </c>
      <c r="K20" s="97">
        <f t="shared" si="4"/>
        <v>60</v>
      </c>
      <c r="L20" s="91"/>
      <c r="X20" s="71"/>
      <c r="Y20" s="71"/>
      <c r="Z20" s="71"/>
      <c r="AA20" s="71"/>
      <c r="AB20" s="71"/>
      <c r="AC20" s="91"/>
      <c r="AD20" s="91"/>
      <c r="AE20" s="91"/>
      <c r="AF20" s="91"/>
    </row>
    <row r="21" spans="2:32" ht="14.4">
      <c r="B21" s="16" t="s">
        <v>25</v>
      </c>
      <c r="C21" s="26">
        <f t="shared" si="0"/>
        <v>1216</v>
      </c>
      <c r="D21" s="56">
        <v>436</v>
      </c>
      <c r="E21" s="26">
        <v>429</v>
      </c>
      <c r="F21" s="26">
        <v>302</v>
      </c>
      <c r="G21" s="26">
        <v>49</v>
      </c>
      <c r="H21" s="27">
        <f t="shared" si="1"/>
        <v>35.85526315789474</v>
      </c>
      <c r="I21" s="28">
        <f t="shared" si="2"/>
        <v>35.279605263157897</v>
      </c>
      <c r="J21" s="101">
        <f t="shared" si="3"/>
        <v>24.835526315789473</v>
      </c>
      <c r="K21" s="100">
        <f t="shared" si="4"/>
        <v>4.0296052631578947</v>
      </c>
      <c r="L21" s="91"/>
      <c r="X21" s="71"/>
      <c r="Y21" s="71"/>
      <c r="Z21" s="71"/>
      <c r="AA21" s="71"/>
      <c r="AB21" s="71"/>
      <c r="AC21" s="91"/>
      <c r="AD21" s="91"/>
      <c r="AE21" s="91"/>
      <c r="AF21" s="91"/>
    </row>
    <row r="22" spans="2:32" ht="14.4">
      <c r="B22" s="11" t="s">
        <v>26</v>
      </c>
      <c r="C22" s="29">
        <f t="shared" si="0"/>
        <v>14</v>
      </c>
      <c r="D22" s="57">
        <v>2</v>
      </c>
      <c r="E22" s="29">
        <v>5</v>
      </c>
      <c r="F22" s="29">
        <v>2</v>
      </c>
      <c r="G22" s="30">
        <v>5</v>
      </c>
      <c r="H22" s="102">
        <f t="shared" si="1"/>
        <v>14.285714285714286</v>
      </c>
      <c r="I22" s="103">
        <f t="shared" si="2"/>
        <v>35.714285714285715</v>
      </c>
      <c r="J22" s="103">
        <f t="shared" si="3"/>
        <v>14.285714285714286</v>
      </c>
      <c r="K22" s="103">
        <f t="shared" si="4"/>
        <v>35.714285714285715</v>
      </c>
      <c r="L22" s="91"/>
      <c r="X22" s="71"/>
      <c r="Y22" s="71"/>
      <c r="Z22" s="71"/>
      <c r="AA22" s="71"/>
      <c r="AB22" s="71"/>
      <c r="AC22" s="91"/>
      <c r="AD22" s="91"/>
      <c r="AE22" s="91"/>
      <c r="AF22" s="91"/>
    </row>
    <row r="23" spans="2:32" ht="14.4">
      <c r="B23" s="33" t="s">
        <v>27</v>
      </c>
      <c r="C23" s="34">
        <f>SUM(D23:G23)</f>
        <v>2539</v>
      </c>
      <c r="D23" s="34">
        <f>D9+D10+D14+D19+D20+D22</f>
        <v>90</v>
      </c>
      <c r="E23" s="34">
        <f t="shared" ref="E23:G23" si="5">E9+E10+E14+E19+E20+E22</f>
        <v>653</v>
      </c>
      <c r="F23" s="34">
        <f t="shared" si="5"/>
        <v>281</v>
      </c>
      <c r="G23" s="34">
        <f t="shared" si="5"/>
        <v>1515</v>
      </c>
      <c r="H23" s="104">
        <f t="shared" si="1"/>
        <v>3.5447026388341869</v>
      </c>
      <c r="I23" s="105">
        <f t="shared" si="2"/>
        <v>25.718786923985821</v>
      </c>
      <c r="J23" s="105">
        <f t="shared" si="3"/>
        <v>11.067349350137849</v>
      </c>
      <c r="K23" s="105">
        <f t="shared" si="4"/>
        <v>59.669161087042141</v>
      </c>
      <c r="L23" s="91"/>
      <c r="X23" s="71"/>
      <c r="Y23" s="71"/>
      <c r="Z23" s="71"/>
      <c r="AA23" s="71"/>
      <c r="AB23" s="71"/>
      <c r="AC23" s="91"/>
      <c r="AD23" s="91"/>
      <c r="AE23" s="91"/>
      <c r="AF23" s="91"/>
    </row>
    <row r="24" spans="2:32" ht="14.4">
      <c r="B24" s="16" t="s">
        <v>28</v>
      </c>
      <c r="C24" s="37">
        <f t="shared" si="0"/>
        <v>15915</v>
      </c>
      <c r="D24" s="37">
        <f>D21+D17+D18+D16+D15+D13+D12+D11+D7+D8</f>
        <v>8085</v>
      </c>
      <c r="E24" s="37">
        <f>E21+E17+E18+E16+E15+E13+E12+E11+E7+E8</f>
        <v>4134</v>
      </c>
      <c r="F24" s="37">
        <f t="shared" ref="F24:G24" si="6">F21+F17+F18+F16+F15+F13+F12+F11+F7+F8</f>
        <v>2758</v>
      </c>
      <c r="G24" s="37">
        <f t="shared" si="6"/>
        <v>938</v>
      </c>
      <c r="H24" s="107">
        <f t="shared" si="1"/>
        <v>50.801131008482564</v>
      </c>
      <c r="I24" s="108">
        <f t="shared" si="2"/>
        <v>25.975494816211121</v>
      </c>
      <c r="J24" s="117">
        <f t="shared" si="3"/>
        <v>17.329563305058123</v>
      </c>
      <c r="K24" s="108">
        <f t="shared" si="4"/>
        <v>5.8938108702481937</v>
      </c>
      <c r="L24" s="91"/>
      <c r="X24" s="71"/>
      <c r="Y24" s="71"/>
      <c r="Z24" s="71"/>
      <c r="AA24" s="71"/>
      <c r="AB24" s="71"/>
      <c r="AC24" s="91"/>
      <c r="AD24" s="91"/>
      <c r="AE24" s="91"/>
      <c r="AF24" s="91"/>
    </row>
    <row r="25" spans="2:32" ht="14.4">
      <c r="B25" s="41" t="s">
        <v>29</v>
      </c>
      <c r="C25" s="43">
        <f>SUM(D25:G25)</f>
        <v>18454</v>
      </c>
      <c r="D25" s="43">
        <f>SUM(D7:D22)</f>
        <v>8175</v>
      </c>
      <c r="E25" s="43">
        <f t="shared" ref="E25" si="7">SUM(E7:E22)</f>
        <v>4787</v>
      </c>
      <c r="F25" s="43">
        <f>SUM(F7:F22)</f>
        <v>3039</v>
      </c>
      <c r="G25" s="43">
        <f>SUM(G7:G22)</f>
        <v>2453</v>
      </c>
      <c r="H25" s="111">
        <f t="shared" si="1"/>
        <v>44.299338896716158</v>
      </c>
      <c r="I25" s="112">
        <f t="shared" si="2"/>
        <v>25.940175571691775</v>
      </c>
      <c r="J25" s="112">
        <f t="shared" si="3"/>
        <v>16.467974422889345</v>
      </c>
      <c r="K25" s="112">
        <f t="shared" si="4"/>
        <v>13.292511108702721</v>
      </c>
      <c r="L25" s="71"/>
      <c r="X25" s="71"/>
      <c r="Y25" s="71"/>
      <c r="Z25" s="71"/>
      <c r="AA25" s="71"/>
      <c r="AB25" s="71"/>
      <c r="AC25" s="91"/>
      <c r="AD25" s="91"/>
      <c r="AE25" s="91"/>
      <c r="AF25" s="91"/>
    </row>
    <row r="26" spans="2:32" ht="14.4">
      <c r="B26" s="46"/>
      <c r="C26" s="47"/>
      <c r="D26" s="47"/>
      <c r="E26" s="47"/>
      <c r="F26" s="47"/>
      <c r="G26" s="47"/>
      <c r="H26" s="114"/>
      <c r="I26" s="114"/>
      <c r="J26" s="114"/>
      <c r="K26" s="114"/>
      <c r="L26" s="47"/>
      <c r="M26" s="114"/>
      <c r="N26" s="114"/>
      <c r="O26" s="114"/>
      <c r="X26" s="71"/>
      <c r="Y26" s="71"/>
      <c r="Z26" s="71"/>
      <c r="AA26" s="71"/>
      <c r="AB26" s="71"/>
      <c r="AC26" s="91"/>
      <c r="AD26" s="91"/>
      <c r="AE26" s="91"/>
      <c r="AF26" s="91"/>
    </row>
    <row r="27" spans="2:32" ht="14.4">
      <c r="C27" s="115"/>
      <c r="D27" s="115"/>
      <c r="E27" s="115"/>
      <c r="F27" s="115"/>
      <c r="G27" s="115"/>
      <c r="H27" s="115"/>
      <c r="I27" s="115"/>
      <c r="J27" s="115"/>
      <c r="K27" s="115"/>
      <c r="L27" s="115"/>
      <c r="M27" s="115"/>
      <c r="N27" s="115"/>
      <c r="O27" s="115"/>
      <c r="X27" s="71"/>
      <c r="Y27" s="71"/>
      <c r="Z27" s="71"/>
      <c r="AA27" s="71"/>
      <c r="AB27" s="71"/>
      <c r="AC27" s="91"/>
      <c r="AD27" s="91"/>
      <c r="AE27" s="91"/>
      <c r="AF27" s="91"/>
    </row>
    <row r="28" spans="2:32" ht="14.4">
      <c r="B28" s="256" t="s">
        <v>1</v>
      </c>
      <c r="C28" s="259" t="s">
        <v>30</v>
      </c>
      <c r="D28" s="260"/>
      <c r="E28" s="260"/>
      <c r="F28" s="260"/>
      <c r="G28" s="260"/>
      <c r="H28" s="260"/>
      <c r="I28" s="260"/>
      <c r="J28" s="260"/>
      <c r="K28" s="261"/>
      <c r="L28" s="116"/>
      <c r="M28" s="115"/>
      <c r="N28" s="115"/>
      <c r="O28" s="115"/>
      <c r="X28" s="71"/>
      <c r="Y28" s="71"/>
      <c r="Z28" s="71"/>
      <c r="AA28" s="71"/>
      <c r="AB28" s="71"/>
      <c r="AC28" s="91"/>
      <c r="AD28" s="91"/>
      <c r="AE28" s="91"/>
      <c r="AF28" s="91"/>
    </row>
    <row r="29" spans="2:32" ht="14.4">
      <c r="B29" s="257"/>
      <c r="C29" s="262" t="s">
        <v>3</v>
      </c>
      <c r="D29" s="263"/>
      <c r="E29" s="263"/>
      <c r="F29" s="263"/>
      <c r="G29" s="263"/>
      <c r="H29" s="263"/>
      <c r="I29" s="263"/>
      <c r="J29" s="263"/>
      <c r="K29" s="264"/>
      <c r="L29" s="115"/>
      <c r="M29" s="115"/>
      <c r="N29" s="115"/>
      <c r="O29" s="115"/>
      <c r="X29" s="71"/>
      <c r="Y29" s="71"/>
      <c r="Z29" s="71"/>
      <c r="AA29" s="71"/>
      <c r="AB29" s="71"/>
      <c r="AC29" s="91"/>
      <c r="AD29" s="91"/>
      <c r="AE29" s="91"/>
      <c r="AF29" s="91"/>
    </row>
    <row r="30" spans="2:32" ht="28.8">
      <c r="B30" s="257"/>
      <c r="C30" s="51" t="s">
        <v>4</v>
      </c>
      <c r="D30" s="4" t="s">
        <v>5</v>
      </c>
      <c r="E30" s="4" t="s">
        <v>6</v>
      </c>
      <c r="F30" s="4" t="s">
        <v>7</v>
      </c>
      <c r="G30" s="4" t="s">
        <v>8</v>
      </c>
      <c r="H30" s="4" t="s">
        <v>5</v>
      </c>
      <c r="I30" s="4" t="s">
        <v>6</v>
      </c>
      <c r="J30" s="4" t="s">
        <v>7</v>
      </c>
      <c r="K30" s="4" t="s">
        <v>8</v>
      </c>
      <c r="L30" s="115"/>
      <c r="M30" s="115"/>
      <c r="N30" s="115"/>
      <c r="O30" s="115"/>
      <c r="X30" s="71"/>
      <c r="Y30" s="71"/>
      <c r="Z30" s="71"/>
      <c r="AA30" s="71"/>
      <c r="AB30" s="71"/>
      <c r="AC30" s="91"/>
      <c r="AD30" s="91"/>
      <c r="AE30" s="91"/>
      <c r="AF30" s="91"/>
    </row>
    <row r="31" spans="2:32" ht="14.4">
      <c r="B31" s="258"/>
      <c r="C31" s="265" t="s">
        <v>9</v>
      </c>
      <c r="D31" s="266"/>
      <c r="E31" s="266"/>
      <c r="F31" s="266"/>
      <c r="G31" s="267"/>
      <c r="H31" s="265" t="s">
        <v>10</v>
      </c>
      <c r="I31" s="266"/>
      <c r="J31" s="266"/>
      <c r="K31" s="267"/>
      <c r="L31" s="115"/>
      <c r="M31" s="115"/>
      <c r="N31" s="115"/>
      <c r="O31" s="115"/>
      <c r="X31" s="71"/>
      <c r="Y31" s="71"/>
      <c r="Z31" s="71"/>
      <c r="AA31" s="71"/>
      <c r="AB31" s="71"/>
      <c r="AC31" s="91"/>
      <c r="AD31" s="91"/>
      <c r="AE31" s="91"/>
      <c r="AF31" s="91"/>
    </row>
    <row r="32" spans="2:32" ht="14.4">
      <c r="B32" s="5" t="s">
        <v>11</v>
      </c>
      <c r="C32" s="6">
        <f>SUM(D32:G32)</f>
        <v>806</v>
      </c>
      <c r="D32" s="6">
        <v>586</v>
      </c>
      <c r="E32" s="6">
        <v>122</v>
      </c>
      <c r="F32" s="6">
        <v>66</v>
      </c>
      <c r="G32" s="6">
        <v>32</v>
      </c>
      <c r="H32" s="93">
        <f>D32*100/C32</f>
        <v>72.704714640198517</v>
      </c>
      <c r="I32" s="94">
        <f>E32*100/C32</f>
        <v>15.136476426799007</v>
      </c>
      <c r="J32" s="95">
        <f>F32*100/C32</f>
        <v>8.1885856079404462</v>
      </c>
      <c r="K32" s="94">
        <f>G32*100/C32</f>
        <v>3.9702233250620349</v>
      </c>
      <c r="X32" s="71"/>
      <c r="Y32" s="71"/>
      <c r="Z32" s="71"/>
      <c r="AA32" s="71"/>
      <c r="AB32" s="71"/>
      <c r="AC32" s="91"/>
      <c r="AD32" s="91"/>
      <c r="AE32" s="91"/>
      <c r="AF32" s="91"/>
    </row>
    <row r="33" spans="2:32" ht="14.4">
      <c r="B33" s="11" t="s">
        <v>12</v>
      </c>
      <c r="C33" s="12">
        <f t="shared" ref="C33:C47" si="8">SUM(D33:G33)</f>
        <v>1008</v>
      </c>
      <c r="D33" s="12">
        <v>320</v>
      </c>
      <c r="E33" s="12">
        <v>291</v>
      </c>
      <c r="F33" s="12">
        <v>297</v>
      </c>
      <c r="G33" s="12">
        <v>100</v>
      </c>
      <c r="H33" s="96">
        <f t="shared" ref="H33:H50" si="9">D33*100/C33</f>
        <v>31.746031746031747</v>
      </c>
      <c r="I33" s="97">
        <f t="shared" ref="I33:I50" si="10">E33*100/C33</f>
        <v>28.86904761904762</v>
      </c>
      <c r="J33" s="98">
        <f t="shared" ref="J33:J50" si="11">F33*100/C33</f>
        <v>29.464285714285715</v>
      </c>
      <c r="K33" s="97">
        <f t="shared" ref="K33:K50" si="12">G33*100/C33</f>
        <v>9.9206349206349209</v>
      </c>
      <c r="X33" s="71"/>
      <c r="Y33" s="71"/>
      <c r="Z33" s="71"/>
      <c r="AA33" s="71"/>
      <c r="AB33" s="71"/>
      <c r="AC33" s="91"/>
      <c r="AD33" s="91"/>
      <c r="AE33" s="91"/>
      <c r="AF33" s="91"/>
    </row>
    <row r="34" spans="2:32" ht="14.4">
      <c r="B34" s="16" t="s">
        <v>13</v>
      </c>
      <c r="C34" s="6">
        <f t="shared" si="8"/>
        <v>417</v>
      </c>
      <c r="D34" s="6">
        <v>21</v>
      </c>
      <c r="E34" s="6">
        <v>236</v>
      </c>
      <c r="F34" s="6">
        <v>0</v>
      </c>
      <c r="G34" s="6">
        <v>160</v>
      </c>
      <c r="H34" s="99">
        <f t="shared" si="9"/>
        <v>5.0359712230215825</v>
      </c>
      <c r="I34" s="100">
        <f t="shared" si="10"/>
        <v>56.594724220623505</v>
      </c>
      <c r="J34" s="101">
        <f t="shared" si="11"/>
        <v>0</v>
      </c>
      <c r="K34" s="100">
        <f t="shared" si="12"/>
        <v>38.369304556354919</v>
      </c>
      <c r="X34" s="71"/>
      <c r="Y34" s="71"/>
      <c r="Z34" s="71"/>
      <c r="AA34" s="71"/>
      <c r="AB34" s="71"/>
      <c r="AC34" s="91"/>
      <c r="AD34" s="91"/>
      <c r="AE34" s="91"/>
      <c r="AF34" s="91"/>
    </row>
    <row r="35" spans="2:32" ht="14.4">
      <c r="B35" s="11" t="s">
        <v>14</v>
      </c>
      <c r="C35" s="12">
        <f t="shared" si="8"/>
        <v>13</v>
      </c>
      <c r="D35" s="12">
        <v>0</v>
      </c>
      <c r="E35" s="12">
        <v>7</v>
      </c>
      <c r="F35" s="12">
        <v>3</v>
      </c>
      <c r="G35" s="12">
        <v>3</v>
      </c>
      <c r="H35" s="96">
        <f t="shared" si="9"/>
        <v>0</v>
      </c>
      <c r="I35" s="97">
        <f t="shared" si="10"/>
        <v>53.846153846153847</v>
      </c>
      <c r="J35" s="20">
        <f t="shared" si="11"/>
        <v>23.076923076923077</v>
      </c>
      <c r="K35" s="21">
        <f t="shared" si="12"/>
        <v>23.076923076923077</v>
      </c>
      <c r="X35" s="71"/>
      <c r="Y35" s="71"/>
      <c r="Z35" s="71"/>
      <c r="AA35" s="71"/>
      <c r="AB35" s="71"/>
      <c r="AC35" s="91"/>
      <c r="AD35" s="91"/>
      <c r="AE35" s="91"/>
      <c r="AF35" s="91"/>
    </row>
    <row r="36" spans="2:32" ht="14.4">
      <c r="B36" s="16" t="s">
        <v>15</v>
      </c>
      <c r="C36" s="6">
        <f t="shared" si="8"/>
        <v>25</v>
      </c>
      <c r="D36" s="6">
        <v>9</v>
      </c>
      <c r="E36" s="6">
        <v>5</v>
      </c>
      <c r="F36" s="6">
        <v>7</v>
      </c>
      <c r="G36" s="6">
        <v>4</v>
      </c>
      <c r="H36" s="99">
        <f t="shared" si="9"/>
        <v>36</v>
      </c>
      <c r="I36" s="100">
        <f t="shared" si="10"/>
        <v>20</v>
      </c>
      <c r="J36" s="101">
        <f t="shared" si="11"/>
        <v>28</v>
      </c>
      <c r="K36" s="100">
        <f t="shared" si="12"/>
        <v>16</v>
      </c>
      <c r="X36" s="71"/>
      <c r="Y36" s="71"/>
      <c r="Z36" s="71"/>
      <c r="AA36" s="71"/>
      <c r="AB36" s="71"/>
      <c r="AC36" s="91"/>
      <c r="AD36" s="91"/>
      <c r="AE36" s="91"/>
      <c r="AF36" s="91"/>
    </row>
    <row r="37" spans="2:32" ht="14.4">
      <c r="B37" s="11" t="s">
        <v>16</v>
      </c>
      <c r="C37" s="12">
        <f t="shared" si="8"/>
        <v>135</v>
      </c>
      <c r="D37" s="12">
        <v>89</v>
      </c>
      <c r="E37" s="12">
        <v>30</v>
      </c>
      <c r="F37" s="12">
        <v>12</v>
      </c>
      <c r="G37" s="12">
        <v>4</v>
      </c>
      <c r="H37" s="96">
        <f t="shared" si="9"/>
        <v>65.925925925925924</v>
      </c>
      <c r="I37" s="97">
        <f t="shared" si="10"/>
        <v>22.222222222222221</v>
      </c>
      <c r="J37" s="98">
        <f t="shared" si="11"/>
        <v>8.8888888888888893</v>
      </c>
      <c r="K37" s="97">
        <f t="shared" si="12"/>
        <v>2.9629629629629628</v>
      </c>
      <c r="X37" s="71"/>
      <c r="Y37" s="71"/>
      <c r="Z37" s="71"/>
      <c r="AA37" s="71"/>
      <c r="AB37" s="71"/>
      <c r="AC37" s="91"/>
      <c r="AD37" s="91"/>
      <c r="AE37" s="91"/>
      <c r="AF37" s="91"/>
    </row>
    <row r="38" spans="2:32" ht="14.4">
      <c r="B38" s="16" t="s">
        <v>17</v>
      </c>
      <c r="C38" s="6">
        <f t="shared" si="8"/>
        <v>327</v>
      </c>
      <c r="D38" s="6">
        <v>86</v>
      </c>
      <c r="E38" s="6">
        <v>77</v>
      </c>
      <c r="F38" s="6">
        <v>67</v>
      </c>
      <c r="G38" s="6">
        <v>97</v>
      </c>
      <c r="H38" s="99">
        <f t="shared" si="9"/>
        <v>26.299694189602448</v>
      </c>
      <c r="I38" s="100">
        <f t="shared" si="10"/>
        <v>23.547400611620795</v>
      </c>
      <c r="J38" s="101">
        <f t="shared" si="11"/>
        <v>20.489296636085626</v>
      </c>
      <c r="K38" s="100">
        <f t="shared" si="12"/>
        <v>29.663608562691131</v>
      </c>
      <c r="X38" s="71"/>
      <c r="Y38" s="71"/>
      <c r="Z38" s="71"/>
      <c r="AA38" s="71"/>
      <c r="AB38" s="71"/>
      <c r="AC38" s="91"/>
      <c r="AD38" s="91"/>
      <c r="AE38" s="91"/>
      <c r="AF38" s="91"/>
    </row>
    <row r="39" spans="2:32" ht="14.4">
      <c r="B39" s="11" t="s">
        <v>18</v>
      </c>
      <c r="C39" s="12">
        <f t="shared" si="8"/>
        <v>51</v>
      </c>
      <c r="D39" s="12">
        <v>0</v>
      </c>
      <c r="E39" s="12">
        <v>29</v>
      </c>
      <c r="F39" s="12">
        <v>0</v>
      </c>
      <c r="G39" s="12">
        <v>22</v>
      </c>
      <c r="H39" s="96">
        <f t="shared" si="9"/>
        <v>0</v>
      </c>
      <c r="I39" s="97">
        <f t="shared" si="10"/>
        <v>56.862745098039213</v>
      </c>
      <c r="J39" s="22">
        <f t="shared" si="11"/>
        <v>0</v>
      </c>
      <c r="K39" s="97">
        <f t="shared" si="12"/>
        <v>43.137254901960787</v>
      </c>
      <c r="X39" s="71"/>
      <c r="Y39" s="71"/>
      <c r="Z39" s="71"/>
      <c r="AA39" s="71"/>
      <c r="AB39" s="71"/>
      <c r="AC39" s="91"/>
      <c r="AD39" s="91"/>
      <c r="AE39" s="91"/>
      <c r="AF39" s="91"/>
    </row>
    <row r="40" spans="2:32" ht="14.4">
      <c r="B40" s="16" t="s">
        <v>19</v>
      </c>
      <c r="C40" s="6">
        <f t="shared" si="8"/>
        <v>729</v>
      </c>
      <c r="D40" s="6">
        <v>460</v>
      </c>
      <c r="E40" s="6">
        <v>130</v>
      </c>
      <c r="F40" s="6">
        <v>115</v>
      </c>
      <c r="G40" s="6">
        <v>24</v>
      </c>
      <c r="H40" s="99">
        <f t="shared" si="9"/>
        <v>63.100137174211248</v>
      </c>
      <c r="I40" s="100">
        <f t="shared" si="10"/>
        <v>17.832647462277091</v>
      </c>
      <c r="J40" s="101">
        <f t="shared" si="11"/>
        <v>15.775034293552812</v>
      </c>
      <c r="K40" s="100">
        <f t="shared" si="12"/>
        <v>3.2921810699588478</v>
      </c>
      <c r="X40" s="71"/>
      <c r="Y40" s="71"/>
      <c r="Z40" s="71"/>
      <c r="AA40" s="71"/>
      <c r="AB40" s="71"/>
      <c r="AC40" s="91"/>
      <c r="AD40" s="91"/>
      <c r="AE40" s="91"/>
      <c r="AF40" s="91"/>
    </row>
    <row r="41" spans="2:32" ht="14.4">
      <c r="B41" s="11" t="s">
        <v>20</v>
      </c>
      <c r="C41" s="12">
        <f t="shared" si="8"/>
        <v>3174</v>
      </c>
      <c r="D41" s="12">
        <v>517</v>
      </c>
      <c r="E41" s="12">
        <v>1031</v>
      </c>
      <c r="F41" s="12">
        <v>1206</v>
      </c>
      <c r="G41" s="12">
        <v>420</v>
      </c>
      <c r="H41" s="96">
        <f t="shared" si="9"/>
        <v>16.288594833018273</v>
      </c>
      <c r="I41" s="97">
        <f t="shared" si="10"/>
        <v>32.482671707624448</v>
      </c>
      <c r="J41" s="20">
        <f t="shared" si="11"/>
        <v>37.996219281663514</v>
      </c>
      <c r="K41" s="21">
        <f t="shared" si="12"/>
        <v>13.232514177693762</v>
      </c>
      <c r="X41" s="71"/>
      <c r="Y41" s="71"/>
      <c r="Z41" s="71"/>
      <c r="AA41" s="71"/>
      <c r="AB41" s="71"/>
      <c r="AC41" s="91"/>
      <c r="AD41" s="91"/>
      <c r="AE41" s="91"/>
      <c r="AF41" s="91"/>
    </row>
    <row r="42" spans="2:32" ht="14.4">
      <c r="B42" s="16" t="s">
        <v>21</v>
      </c>
      <c r="C42" s="6">
        <f t="shared" si="8"/>
        <v>236</v>
      </c>
      <c r="D42" s="6">
        <v>156</v>
      </c>
      <c r="E42" s="6">
        <v>48</v>
      </c>
      <c r="F42" s="6">
        <v>21</v>
      </c>
      <c r="G42" s="6">
        <v>11</v>
      </c>
      <c r="H42" s="99">
        <f t="shared" si="9"/>
        <v>66.101694915254242</v>
      </c>
      <c r="I42" s="100">
        <f t="shared" si="10"/>
        <v>20.338983050847457</v>
      </c>
      <c r="J42" s="23">
        <f t="shared" si="11"/>
        <v>8.898305084745763</v>
      </c>
      <c r="K42" s="100">
        <f t="shared" si="12"/>
        <v>4.6610169491525424</v>
      </c>
      <c r="X42" s="71"/>
      <c r="Y42" s="71"/>
      <c r="Z42" s="71"/>
      <c r="AA42" s="71"/>
      <c r="AB42" s="71"/>
      <c r="AC42" s="91"/>
      <c r="AD42" s="91"/>
      <c r="AE42" s="91"/>
      <c r="AF42" s="91"/>
    </row>
    <row r="43" spans="2:32" ht="14.4">
      <c r="B43" s="11" t="s">
        <v>22</v>
      </c>
      <c r="C43" s="12">
        <f t="shared" si="8"/>
        <v>97</v>
      </c>
      <c r="D43" s="12">
        <v>34</v>
      </c>
      <c r="E43" s="12">
        <v>51</v>
      </c>
      <c r="F43" s="12">
        <v>8</v>
      </c>
      <c r="G43" s="12">
        <v>4</v>
      </c>
      <c r="H43" s="24">
        <f t="shared" si="9"/>
        <v>35.051546391752581</v>
      </c>
      <c r="I43" s="20">
        <f t="shared" si="10"/>
        <v>52.577319587628864</v>
      </c>
      <c r="J43" s="98">
        <f t="shared" si="11"/>
        <v>8.2474226804123703</v>
      </c>
      <c r="K43" s="97">
        <f t="shared" si="12"/>
        <v>4.1237113402061851</v>
      </c>
      <c r="X43" s="71"/>
      <c r="Y43" s="71"/>
      <c r="Z43" s="71"/>
      <c r="AA43" s="71"/>
      <c r="AB43" s="71"/>
      <c r="AC43" s="91"/>
      <c r="AD43" s="91"/>
      <c r="AE43" s="91"/>
      <c r="AF43" s="91"/>
    </row>
    <row r="44" spans="2:32" ht="14.4">
      <c r="B44" s="16" t="s">
        <v>23</v>
      </c>
      <c r="C44" s="6">
        <f t="shared" si="8"/>
        <v>46</v>
      </c>
      <c r="D44" s="6">
        <v>12</v>
      </c>
      <c r="E44" s="6">
        <v>6</v>
      </c>
      <c r="F44" s="6">
        <v>11</v>
      </c>
      <c r="G44" s="6">
        <v>17</v>
      </c>
      <c r="H44" s="25">
        <f t="shared" si="9"/>
        <v>26.086956521739129</v>
      </c>
      <c r="I44" s="23">
        <f t="shared" si="10"/>
        <v>13.043478260869565</v>
      </c>
      <c r="J44" s="101">
        <f t="shared" si="11"/>
        <v>23.913043478260871</v>
      </c>
      <c r="K44" s="100">
        <f t="shared" si="12"/>
        <v>36.956521739130437</v>
      </c>
      <c r="X44" s="71"/>
      <c r="Y44" s="71"/>
      <c r="Z44" s="71"/>
      <c r="AA44" s="71"/>
      <c r="AB44" s="71"/>
      <c r="AC44" s="91"/>
      <c r="AD44" s="91"/>
      <c r="AE44" s="91"/>
      <c r="AF44" s="91"/>
    </row>
    <row r="45" spans="2:32" ht="14.4">
      <c r="B45" s="11" t="s">
        <v>24</v>
      </c>
      <c r="C45" s="12">
        <f t="shared" si="8"/>
        <v>15</v>
      </c>
      <c r="D45" s="12">
        <v>0</v>
      </c>
      <c r="E45" s="12">
        <v>1</v>
      </c>
      <c r="F45" s="12">
        <v>11</v>
      </c>
      <c r="G45" s="12">
        <v>3</v>
      </c>
      <c r="H45" s="24">
        <f t="shared" si="9"/>
        <v>0</v>
      </c>
      <c r="I45" s="20">
        <f t="shared" si="10"/>
        <v>6.666666666666667</v>
      </c>
      <c r="J45" s="98">
        <f t="shared" si="11"/>
        <v>73.333333333333329</v>
      </c>
      <c r="K45" s="97">
        <f t="shared" si="12"/>
        <v>20</v>
      </c>
      <c r="X45" s="71"/>
      <c r="Y45" s="71"/>
      <c r="Z45" s="71"/>
      <c r="AA45" s="71"/>
      <c r="AB45" s="71"/>
      <c r="AC45" s="91"/>
      <c r="AD45" s="91"/>
      <c r="AE45" s="91"/>
      <c r="AF45" s="91"/>
    </row>
    <row r="46" spans="2:32" ht="14.4">
      <c r="B46" s="16" t="s">
        <v>25</v>
      </c>
      <c r="C46" s="26">
        <f t="shared" si="8"/>
        <v>390</v>
      </c>
      <c r="D46" s="26">
        <v>87</v>
      </c>
      <c r="E46" s="26">
        <v>161</v>
      </c>
      <c r="F46" s="26">
        <v>123</v>
      </c>
      <c r="G46" s="26">
        <v>19</v>
      </c>
      <c r="H46" s="27">
        <f t="shared" si="9"/>
        <v>22.307692307692307</v>
      </c>
      <c r="I46" s="28">
        <f t="shared" si="10"/>
        <v>41.282051282051285</v>
      </c>
      <c r="J46" s="101">
        <f t="shared" si="11"/>
        <v>31.53846153846154</v>
      </c>
      <c r="K46" s="100">
        <f t="shared" si="12"/>
        <v>4.8717948717948714</v>
      </c>
      <c r="X46" s="71"/>
      <c r="Y46" s="71"/>
      <c r="Z46" s="71"/>
      <c r="AA46" s="71"/>
      <c r="AB46" s="71"/>
      <c r="AC46" s="91"/>
      <c r="AD46" s="91"/>
      <c r="AE46" s="91"/>
      <c r="AF46" s="91"/>
    </row>
    <row r="47" spans="2:32" ht="14.4">
      <c r="B47" s="11" t="s">
        <v>26</v>
      </c>
      <c r="C47" s="29">
        <f t="shared" si="8"/>
        <v>0</v>
      </c>
      <c r="D47" s="29">
        <v>0</v>
      </c>
      <c r="E47" s="29">
        <v>0</v>
      </c>
      <c r="F47" s="29">
        <v>0</v>
      </c>
      <c r="G47" s="30">
        <v>0</v>
      </c>
      <c r="H47" s="102">
        <v>0</v>
      </c>
      <c r="I47" s="103">
        <v>0</v>
      </c>
      <c r="J47" s="103">
        <v>0</v>
      </c>
      <c r="K47" s="103">
        <v>0</v>
      </c>
      <c r="X47" s="71"/>
      <c r="Y47" s="71"/>
      <c r="Z47" s="71"/>
      <c r="AA47" s="71"/>
      <c r="AB47" s="71"/>
      <c r="AC47" s="91"/>
      <c r="AD47" s="91"/>
      <c r="AE47" s="91"/>
      <c r="AF47" s="91"/>
    </row>
    <row r="48" spans="2:32" ht="14.4">
      <c r="B48" s="33" t="s">
        <v>27</v>
      </c>
      <c r="C48" s="34">
        <f>C34+C35+C39+C44+C45+C47</f>
        <v>542</v>
      </c>
      <c r="D48" s="34">
        <f t="shared" ref="D48:G48" si="13">D34+D35+D39+D44+D45+D47</f>
        <v>33</v>
      </c>
      <c r="E48" s="34">
        <f t="shared" si="13"/>
        <v>279</v>
      </c>
      <c r="F48" s="34">
        <f t="shared" si="13"/>
        <v>25</v>
      </c>
      <c r="G48" s="34">
        <f t="shared" si="13"/>
        <v>205</v>
      </c>
      <c r="H48" s="104">
        <f t="shared" si="9"/>
        <v>6.0885608856088558</v>
      </c>
      <c r="I48" s="105">
        <f t="shared" si="10"/>
        <v>51.476014760147599</v>
      </c>
      <c r="J48" s="105">
        <f t="shared" si="11"/>
        <v>4.6125461254612548</v>
      </c>
      <c r="K48" s="105">
        <f t="shared" si="12"/>
        <v>37.822878228782287</v>
      </c>
      <c r="X48" s="71"/>
      <c r="Y48" s="71"/>
      <c r="Z48" s="71"/>
      <c r="AA48" s="71"/>
      <c r="AB48" s="71"/>
      <c r="AC48" s="91"/>
      <c r="AD48" s="91"/>
      <c r="AE48" s="91"/>
      <c r="AF48" s="91"/>
    </row>
    <row r="49" spans="2:32" ht="14.4">
      <c r="B49" s="16" t="s">
        <v>28</v>
      </c>
      <c r="C49" s="37">
        <f>C46+C42+C43+C41+C40+C38+C37+C36+C32+C33</f>
        <v>6927</v>
      </c>
      <c r="D49" s="37">
        <f t="shared" ref="D49:G49" si="14">D46+D42+D43+D41+D40+D38+D37+D36+D32+D33</f>
        <v>2344</v>
      </c>
      <c r="E49" s="37">
        <f t="shared" si="14"/>
        <v>1946</v>
      </c>
      <c r="F49" s="37">
        <f t="shared" si="14"/>
        <v>1922</v>
      </c>
      <c r="G49" s="37">
        <f t="shared" si="14"/>
        <v>715</v>
      </c>
      <c r="H49" s="107">
        <f t="shared" si="9"/>
        <v>33.838602569654974</v>
      </c>
      <c r="I49" s="108">
        <f t="shared" si="10"/>
        <v>28.092969539483182</v>
      </c>
      <c r="J49" s="117">
        <f t="shared" si="11"/>
        <v>27.746499206005485</v>
      </c>
      <c r="K49" s="108">
        <f t="shared" si="12"/>
        <v>10.32192868485636</v>
      </c>
      <c r="X49" s="71"/>
      <c r="Y49" s="71"/>
      <c r="Z49" s="71"/>
      <c r="AA49" s="71"/>
      <c r="AB49" s="71"/>
      <c r="AC49" s="91"/>
      <c r="AD49" s="91"/>
      <c r="AE49" s="91"/>
      <c r="AF49" s="91"/>
    </row>
    <row r="50" spans="2:32" ht="14.4">
      <c r="B50" s="41" t="s">
        <v>29</v>
      </c>
      <c r="C50" s="42">
        <f>SUM(C32:C47)</f>
        <v>7469</v>
      </c>
      <c r="D50" s="43">
        <f t="shared" ref="D50:G50" si="15">SUM(D32:D47)</f>
        <v>2377</v>
      </c>
      <c r="E50" s="43">
        <f t="shared" si="15"/>
        <v>2225</v>
      </c>
      <c r="F50" s="43">
        <f t="shared" si="15"/>
        <v>1947</v>
      </c>
      <c r="G50" s="43">
        <f t="shared" si="15"/>
        <v>920</v>
      </c>
      <c r="H50" s="111">
        <f t="shared" si="9"/>
        <v>31.824876154773062</v>
      </c>
      <c r="I50" s="112">
        <f t="shared" si="10"/>
        <v>29.789797831034946</v>
      </c>
      <c r="J50" s="112">
        <f t="shared" si="11"/>
        <v>26.067746686303387</v>
      </c>
      <c r="K50" s="112">
        <f t="shared" si="12"/>
        <v>12.317579327888605</v>
      </c>
      <c r="X50" s="71"/>
      <c r="Y50" s="71"/>
      <c r="Z50" s="71"/>
      <c r="AA50" s="71"/>
      <c r="AB50" s="71"/>
      <c r="AC50" s="91"/>
      <c r="AD50" s="91"/>
      <c r="AE50" s="91"/>
      <c r="AF50" s="91"/>
    </row>
    <row r="51" spans="2:32" ht="14.4">
      <c r="B51" s="280" t="s">
        <v>31</v>
      </c>
      <c r="C51" s="280"/>
      <c r="D51" s="280"/>
      <c r="E51" s="280"/>
      <c r="F51" s="280"/>
      <c r="G51" s="280"/>
      <c r="H51" s="280"/>
      <c r="I51" s="280"/>
      <c r="J51" s="280"/>
      <c r="K51" s="280"/>
    </row>
    <row r="52" spans="2:32" ht="63" customHeight="1">
      <c r="B52" s="271" t="s">
        <v>57</v>
      </c>
      <c r="C52" s="271"/>
      <c r="D52" s="271"/>
      <c r="E52" s="271"/>
      <c r="F52" s="271"/>
      <c r="G52" s="271"/>
      <c r="H52" s="271"/>
      <c r="I52" s="271"/>
      <c r="J52" s="271"/>
      <c r="K52" s="271"/>
    </row>
    <row r="53" spans="2:32" ht="32.25" customHeight="1">
      <c r="B53" s="270" t="s">
        <v>58</v>
      </c>
      <c r="C53" s="270"/>
      <c r="D53" s="270"/>
      <c r="E53" s="270"/>
      <c r="F53" s="270"/>
      <c r="G53" s="270"/>
      <c r="H53" s="270"/>
      <c r="I53" s="270"/>
      <c r="J53" s="270"/>
      <c r="K53" s="270"/>
    </row>
    <row r="54" spans="2:32" ht="14.4">
      <c r="B54" s="90"/>
      <c r="C54" s="71"/>
    </row>
    <row r="55" spans="2:32">
      <c r="C55" s="71"/>
    </row>
    <row r="56" spans="2:32">
      <c r="C56" s="71"/>
    </row>
    <row r="58" spans="2:32">
      <c r="H58" s="71"/>
      <c r="I58" s="71"/>
      <c r="J58" s="71"/>
      <c r="K58" s="71"/>
      <c r="L58" s="71"/>
      <c r="M58" s="71"/>
      <c r="N58" s="71"/>
      <c r="O58" s="71"/>
      <c r="P58" s="71"/>
      <c r="Q58" s="71"/>
    </row>
    <row r="59" spans="2:32">
      <c r="H59" s="71"/>
      <c r="I59" s="71"/>
      <c r="J59" s="71"/>
      <c r="K59" s="71"/>
      <c r="L59" s="71"/>
      <c r="M59" s="71"/>
      <c r="N59" s="71"/>
      <c r="O59" s="71"/>
      <c r="P59" s="71"/>
      <c r="Q59" s="71"/>
    </row>
    <row r="60" spans="2:32">
      <c r="H60" s="71"/>
      <c r="I60" s="71"/>
      <c r="J60" s="71"/>
      <c r="K60" s="71"/>
      <c r="L60" s="71"/>
      <c r="M60" s="71"/>
      <c r="N60" s="71"/>
      <c r="O60" s="71"/>
      <c r="P60" s="71"/>
      <c r="Q60" s="71"/>
    </row>
    <row r="61" spans="2:32">
      <c r="H61" s="71"/>
      <c r="I61" s="71"/>
      <c r="J61" s="71"/>
      <c r="K61" s="71"/>
      <c r="L61" s="71"/>
      <c r="M61" s="71"/>
      <c r="N61" s="71"/>
      <c r="O61" s="71"/>
      <c r="P61" s="71"/>
      <c r="Q61" s="71"/>
    </row>
    <row r="62" spans="2:32">
      <c r="H62" s="71"/>
      <c r="I62" s="71"/>
      <c r="J62" s="71"/>
      <c r="K62" s="71"/>
      <c r="L62" s="71"/>
      <c r="M62" s="71"/>
      <c r="N62" s="71"/>
      <c r="O62" s="71"/>
      <c r="P62" s="71"/>
      <c r="Q62" s="71"/>
    </row>
    <row r="63" spans="2:32">
      <c r="H63" s="71"/>
      <c r="I63" s="71"/>
      <c r="J63" s="71"/>
      <c r="K63" s="71"/>
      <c r="L63" s="71"/>
      <c r="M63" s="71"/>
      <c r="N63" s="71"/>
      <c r="O63" s="71"/>
      <c r="P63" s="71"/>
      <c r="Q63" s="71"/>
    </row>
    <row r="64" spans="2:32">
      <c r="H64" s="71"/>
      <c r="I64" s="71"/>
      <c r="J64" s="71"/>
      <c r="K64" s="71"/>
      <c r="L64" s="71"/>
      <c r="M64" s="71"/>
      <c r="N64" s="71"/>
      <c r="O64" s="71"/>
      <c r="P64" s="71"/>
      <c r="Q64" s="71"/>
    </row>
    <row r="65" spans="8:17">
      <c r="H65" s="71"/>
      <c r="I65" s="71"/>
      <c r="J65" s="71"/>
      <c r="K65" s="71"/>
      <c r="L65" s="71"/>
      <c r="M65" s="71"/>
      <c r="N65" s="71"/>
      <c r="O65" s="71"/>
      <c r="P65" s="71"/>
      <c r="Q65" s="71"/>
    </row>
    <row r="66" spans="8:17">
      <c r="H66" s="71"/>
      <c r="I66" s="71"/>
      <c r="J66" s="71"/>
      <c r="K66" s="71"/>
      <c r="L66" s="71"/>
      <c r="M66" s="71"/>
      <c r="N66" s="71"/>
      <c r="O66" s="71"/>
      <c r="P66" s="71"/>
      <c r="Q66" s="71"/>
    </row>
    <row r="67" spans="8:17">
      <c r="H67" s="71"/>
      <c r="I67" s="71"/>
      <c r="J67" s="71"/>
      <c r="K67" s="71"/>
      <c r="L67" s="71"/>
      <c r="M67" s="71"/>
      <c r="N67" s="71"/>
      <c r="O67" s="71"/>
      <c r="P67" s="71"/>
      <c r="Q67" s="71"/>
    </row>
    <row r="68" spans="8:17">
      <c r="H68" s="71"/>
      <c r="I68" s="71"/>
      <c r="J68" s="71"/>
      <c r="K68" s="71"/>
      <c r="L68" s="71"/>
      <c r="M68" s="71"/>
      <c r="N68" s="71"/>
      <c r="O68" s="71"/>
      <c r="P68" s="71"/>
      <c r="Q68" s="71"/>
    </row>
    <row r="69" spans="8:17">
      <c r="H69" s="71"/>
      <c r="I69" s="71"/>
      <c r="J69" s="71"/>
      <c r="K69" s="71"/>
      <c r="L69" s="71"/>
      <c r="M69" s="71"/>
      <c r="N69" s="71"/>
      <c r="O69" s="71"/>
      <c r="P69" s="71"/>
      <c r="Q69" s="71"/>
    </row>
    <row r="70" spans="8:17">
      <c r="H70" s="71"/>
      <c r="I70" s="71"/>
      <c r="J70" s="71"/>
      <c r="K70" s="71"/>
      <c r="L70" s="71"/>
      <c r="M70" s="71"/>
      <c r="N70" s="71"/>
      <c r="O70" s="71"/>
      <c r="P70" s="71"/>
      <c r="Q70" s="71"/>
    </row>
    <row r="71" spans="8:17">
      <c r="H71" s="71"/>
      <c r="I71" s="71"/>
      <c r="J71" s="71"/>
      <c r="K71" s="71"/>
      <c r="L71" s="71"/>
      <c r="M71" s="71"/>
      <c r="N71" s="71"/>
      <c r="O71" s="71"/>
      <c r="P71" s="71"/>
      <c r="Q71" s="71"/>
    </row>
    <row r="72" spans="8:17">
      <c r="H72" s="71"/>
      <c r="I72" s="71"/>
      <c r="J72" s="71"/>
      <c r="K72" s="71"/>
      <c r="L72" s="71"/>
      <c r="M72" s="71"/>
      <c r="N72" s="71"/>
      <c r="O72" s="71"/>
      <c r="P72" s="71"/>
      <c r="Q72" s="71"/>
    </row>
    <row r="73" spans="8:17">
      <c r="H73" s="71"/>
      <c r="I73" s="71"/>
      <c r="J73" s="71"/>
      <c r="K73" s="71"/>
      <c r="L73" s="71"/>
      <c r="M73" s="71"/>
      <c r="N73" s="71"/>
      <c r="O73" s="71"/>
      <c r="P73" s="71"/>
      <c r="Q73" s="71"/>
    </row>
    <row r="74" spans="8:17">
      <c r="H74" s="71"/>
      <c r="I74" s="71"/>
      <c r="J74" s="71"/>
      <c r="K74" s="71"/>
      <c r="L74" s="71"/>
      <c r="M74" s="71"/>
      <c r="N74" s="71"/>
      <c r="O74" s="71"/>
      <c r="P74" s="71"/>
      <c r="Q74" s="71"/>
    </row>
    <row r="75" spans="8:17">
      <c r="H75" s="71"/>
      <c r="I75" s="71"/>
      <c r="J75" s="71"/>
      <c r="K75" s="71"/>
      <c r="L75" s="71"/>
      <c r="M75" s="71"/>
      <c r="N75" s="71"/>
      <c r="O75" s="71"/>
      <c r="P75" s="71"/>
      <c r="Q75" s="71"/>
    </row>
    <row r="76" spans="8:17">
      <c r="H76" s="71"/>
      <c r="I76" s="71"/>
      <c r="J76" s="71"/>
      <c r="K76" s="71"/>
      <c r="L76" s="71"/>
      <c r="M76" s="71"/>
      <c r="N76" s="71"/>
      <c r="O76" s="71"/>
      <c r="P76" s="71"/>
      <c r="Q76" s="71"/>
    </row>
  </sheetData>
  <mergeCells count="14">
    <mergeCell ref="B2:K2"/>
    <mergeCell ref="B3:B6"/>
    <mergeCell ref="C3:K3"/>
    <mergeCell ref="C4:K4"/>
    <mergeCell ref="C6:G6"/>
    <mergeCell ref="H6:K6"/>
    <mergeCell ref="B52:K52"/>
    <mergeCell ref="B53:K53"/>
    <mergeCell ref="B28:B31"/>
    <mergeCell ref="C28:K28"/>
    <mergeCell ref="C29:K29"/>
    <mergeCell ref="C31:G31"/>
    <mergeCell ref="H31:K31"/>
    <mergeCell ref="B51:K51"/>
  </mergeCell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F653E-48D4-473D-9099-05EAFB4C2280}">
  <dimension ref="B2:AH75"/>
  <sheetViews>
    <sheetView topLeftCell="A22" workbookViewId="0">
      <selection activeCell="B2" sqref="B2:K2"/>
    </sheetView>
  </sheetViews>
  <sheetFormatPr baseColWidth="10" defaultColWidth="11.5546875" defaultRowHeight="13.2"/>
  <cols>
    <col min="1" max="1" width="11.5546875" style="67"/>
    <col min="2" max="2" width="31.5546875" style="67" customWidth="1"/>
    <col min="3" max="15" width="20.88671875" style="67" customWidth="1"/>
    <col min="16" max="16" width="23.109375" style="67" customWidth="1"/>
    <col min="17" max="16384" width="11.5546875" style="67"/>
  </cols>
  <sheetData>
    <row r="2" spans="2:34" ht="33.6" customHeight="1">
      <c r="B2" s="255" t="s">
        <v>44</v>
      </c>
      <c r="C2" s="255"/>
      <c r="D2" s="255"/>
      <c r="E2" s="255"/>
      <c r="F2" s="255"/>
      <c r="G2" s="255"/>
      <c r="H2" s="255"/>
      <c r="I2" s="255"/>
      <c r="J2" s="255"/>
      <c r="K2" s="255"/>
      <c r="L2" s="66"/>
    </row>
    <row r="3" spans="2:34" ht="14.4">
      <c r="B3" s="256" t="s">
        <v>1</v>
      </c>
      <c r="C3" s="259" t="s">
        <v>2</v>
      </c>
      <c r="D3" s="260"/>
      <c r="E3" s="260"/>
      <c r="F3" s="260"/>
      <c r="G3" s="260"/>
      <c r="H3" s="260"/>
      <c r="I3" s="260"/>
      <c r="J3" s="260"/>
      <c r="K3" s="261"/>
    </row>
    <row r="4" spans="2:34" ht="14.4">
      <c r="B4" s="257"/>
      <c r="C4" s="262" t="s">
        <v>3</v>
      </c>
      <c r="D4" s="263"/>
      <c r="E4" s="263"/>
      <c r="F4" s="263"/>
      <c r="G4" s="263"/>
      <c r="H4" s="263"/>
      <c r="I4" s="263"/>
      <c r="J4" s="263"/>
      <c r="K4" s="264"/>
    </row>
    <row r="5" spans="2:34" ht="28.8">
      <c r="B5" s="257"/>
      <c r="C5" s="3" t="s">
        <v>4</v>
      </c>
      <c r="D5" s="4" t="s">
        <v>5</v>
      </c>
      <c r="E5" s="4" t="s">
        <v>6</v>
      </c>
      <c r="F5" s="4" t="s">
        <v>7</v>
      </c>
      <c r="G5" s="4" t="s">
        <v>8</v>
      </c>
      <c r="H5" s="4" t="s">
        <v>5</v>
      </c>
      <c r="I5" s="4" t="s">
        <v>6</v>
      </c>
      <c r="J5" s="4" t="s">
        <v>7</v>
      </c>
      <c r="K5" s="4" t="s">
        <v>8</v>
      </c>
    </row>
    <row r="6" spans="2:34" ht="14.4">
      <c r="B6" s="258"/>
      <c r="C6" s="265" t="s">
        <v>9</v>
      </c>
      <c r="D6" s="266"/>
      <c r="E6" s="266"/>
      <c r="F6" s="266"/>
      <c r="G6" s="267"/>
      <c r="H6" s="265" t="s">
        <v>10</v>
      </c>
      <c r="I6" s="266"/>
      <c r="J6" s="266"/>
      <c r="K6" s="267"/>
    </row>
    <row r="7" spans="2:34" ht="14.4">
      <c r="B7" s="5" t="s">
        <v>11</v>
      </c>
      <c r="C7" s="6">
        <f t="shared" ref="C7:C25" si="0">SUM(D7:G7)</f>
        <v>2838</v>
      </c>
      <c r="D7" s="53">
        <v>2485</v>
      </c>
      <c r="E7" s="6">
        <v>235</v>
      </c>
      <c r="F7" s="6">
        <v>84</v>
      </c>
      <c r="G7" s="6">
        <v>34</v>
      </c>
      <c r="H7" s="68">
        <f t="shared" ref="H7:H25" si="1">D7*100/C7</f>
        <v>87.561663143058496</v>
      </c>
      <c r="I7" s="69">
        <f t="shared" ref="I7:I25" si="2">E7*100/C7</f>
        <v>8.2804792107117695</v>
      </c>
      <c r="J7" s="70">
        <f t="shared" ref="J7:J25" si="3">F7*100/C7</f>
        <v>2.9598308668076112</v>
      </c>
      <c r="K7" s="69">
        <f t="shared" ref="K7:K25" si="4">G7*100/C7</f>
        <v>1.1980267794221282</v>
      </c>
      <c r="L7" s="91"/>
      <c r="X7" s="71"/>
      <c r="Y7" s="71"/>
      <c r="Z7" s="71"/>
      <c r="AA7" s="71"/>
      <c r="AB7" s="71"/>
      <c r="AC7" s="91"/>
      <c r="AD7" s="91"/>
      <c r="AE7" s="91"/>
      <c r="AF7" s="91"/>
      <c r="AG7" s="71"/>
      <c r="AH7" s="71"/>
    </row>
    <row r="8" spans="2:34" ht="14.4">
      <c r="B8" s="11" t="s">
        <v>12</v>
      </c>
      <c r="C8" s="12">
        <f t="shared" si="0"/>
        <v>1776</v>
      </c>
      <c r="D8" s="55">
        <v>956</v>
      </c>
      <c r="E8" s="12">
        <v>460</v>
      </c>
      <c r="F8" s="12">
        <v>283</v>
      </c>
      <c r="G8" s="12">
        <v>77</v>
      </c>
      <c r="H8" s="72">
        <f t="shared" si="1"/>
        <v>53.828828828828826</v>
      </c>
      <c r="I8" s="73">
        <f t="shared" si="2"/>
        <v>25.900900900900901</v>
      </c>
      <c r="J8" s="74">
        <f t="shared" si="3"/>
        <v>15.934684684684685</v>
      </c>
      <c r="K8" s="73">
        <f t="shared" si="4"/>
        <v>4.3355855855855854</v>
      </c>
      <c r="L8" s="91"/>
      <c r="X8" s="71"/>
      <c r="Y8" s="71"/>
      <c r="Z8" s="71"/>
      <c r="AA8" s="71"/>
      <c r="AB8" s="71"/>
      <c r="AC8" s="91"/>
      <c r="AD8" s="91"/>
      <c r="AE8" s="91"/>
      <c r="AF8" s="91"/>
    </row>
    <row r="9" spans="2:34" ht="14.4">
      <c r="B9" s="16" t="s">
        <v>13</v>
      </c>
      <c r="C9" s="6">
        <f t="shared" si="0"/>
        <v>1412</v>
      </c>
      <c r="D9" s="53">
        <v>142</v>
      </c>
      <c r="E9" s="6">
        <v>452</v>
      </c>
      <c r="F9" s="6">
        <v>5</v>
      </c>
      <c r="G9" s="6">
        <v>813</v>
      </c>
      <c r="H9" s="75">
        <f t="shared" si="1"/>
        <v>10.056657223796034</v>
      </c>
      <c r="I9" s="76">
        <f t="shared" si="2"/>
        <v>32.011331444759207</v>
      </c>
      <c r="J9" s="77">
        <f t="shared" si="3"/>
        <v>0.35410764872521244</v>
      </c>
      <c r="K9" s="76">
        <f t="shared" si="4"/>
        <v>57.577903682719544</v>
      </c>
      <c r="L9" s="91"/>
      <c r="X9" s="71"/>
      <c r="Y9" s="71"/>
      <c r="Z9" s="71"/>
      <c r="AA9" s="71"/>
      <c r="AB9" s="71"/>
      <c r="AC9" s="91"/>
      <c r="AD9" s="91"/>
      <c r="AE9" s="91"/>
      <c r="AF9" s="91"/>
    </row>
    <row r="10" spans="2:34" ht="14.4">
      <c r="B10" s="11" t="s">
        <v>14</v>
      </c>
      <c r="C10" s="12">
        <f t="shared" si="0"/>
        <v>634</v>
      </c>
      <c r="D10" s="55">
        <v>17</v>
      </c>
      <c r="E10" s="12">
        <v>126</v>
      </c>
      <c r="F10" s="12">
        <v>246</v>
      </c>
      <c r="G10" s="12">
        <v>245</v>
      </c>
      <c r="H10" s="72">
        <f t="shared" si="1"/>
        <v>2.6813880126182967</v>
      </c>
      <c r="I10" s="73">
        <f t="shared" si="2"/>
        <v>19.873817034700316</v>
      </c>
      <c r="J10" s="20">
        <f t="shared" si="3"/>
        <v>38.801261829652994</v>
      </c>
      <c r="K10" s="21">
        <f t="shared" si="4"/>
        <v>38.643533123028391</v>
      </c>
      <c r="L10" s="91"/>
      <c r="X10" s="71"/>
      <c r="Y10" s="71"/>
      <c r="Z10" s="71"/>
      <c r="AA10" s="71"/>
      <c r="AB10" s="71"/>
      <c r="AC10" s="91"/>
      <c r="AD10" s="91"/>
      <c r="AE10" s="91"/>
      <c r="AF10" s="91"/>
    </row>
    <row r="11" spans="2:34" ht="14.4">
      <c r="B11" s="16" t="s">
        <v>15</v>
      </c>
      <c r="C11" s="6">
        <f t="shared" si="0"/>
        <v>143</v>
      </c>
      <c r="D11" s="53">
        <v>42</v>
      </c>
      <c r="E11" s="6">
        <v>64</v>
      </c>
      <c r="F11" s="6">
        <v>27</v>
      </c>
      <c r="G11" s="6">
        <v>10</v>
      </c>
      <c r="H11" s="75">
        <f t="shared" si="1"/>
        <v>29.37062937062937</v>
      </c>
      <c r="I11" s="76">
        <f t="shared" si="2"/>
        <v>44.755244755244753</v>
      </c>
      <c r="J11" s="77">
        <f t="shared" si="3"/>
        <v>18.88111888111888</v>
      </c>
      <c r="K11" s="76">
        <f t="shared" si="4"/>
        <v>6.9930069930069934</v>
      </c>
      <c r="L11" s="91"/>
      <c r="X11" s="71"/>
      <c r="Y11" s="71"/>
      <c r="Z11" s="71"/>
      <c r="AA11" s="71"/>
      <c r="AB11" s="71"/>
      <c r="AC11" s="91"/>
      <c r="AD11" s="91"/>
      <c r="AE11" s="91"/>
      <c r="AF11" s="91"/>
    </row>
    <row r="12" spans="2:34" ht="14.4">
      <c r="B12" s="11" t="s">
        <v>16</v>
      </c>
      <c r="C12" s="12">
        <f t="shared" si="0"/>
        <v>716</v>
      </c>
      <c r="D12" s="55">
        <v>422</v>
      </c>
      <c r="E12" s="12">
        <v>148</v>
      </c>
      <c r="F12" s="12">
        <v>121</v>
      </c>
      <c r="G12" s="12">
        <v>25</v>
      </c>
      <c r="H12" s="72">
        <f t="shared" si="1"/>
        <v>58.938547486033521</v>
      </c>
      <c r="I12" s="73">
        <f t="shared" si="2"/>
        <v>20.670391061452513</v>
      </c>
      <c r="J12" s="74">
        <f t="shared" si="3"/>
        <v>16.899441340782122</v>
      </c>
      <c r="K12" s="73">
        <f t="shared" si="4"/>
        <v>3.4916201117318435</v>
      </c>
      <c r="L12" s="91"/>
      <c r="X12" s="71"/>
      <c r="Y12" s="71"/>
      <c r="Z12" s="71"/>
      <c r="AA12" s="71"/>
      <c r="AB12" s="71"/>
      <c r="AC12" s="91"/>
      <c r="AD12" s="91"/>
      <c r="AE12" s="91"/>
      <c r="AF12" s="91"/>
    </row>
    <row r="13" spans="2:34" ht="14.4">
      <c r="B13" s="16" t="s">
        <v>17</v>
      </c>
      <c r="C13" s="6">
        <f t="shared" si="0"/>
        <v>764</v>
      </c>
      <c r="D13" s="53">
        <v>410</v>
      </c>
      <c r="E13" s="6">
        <v>204</v>
      </c>
      <c r="F13" s="6">
        <v>95</v>
      </c>
      <c r="G13" s="6">
        <v>55</v>
      </c>
      <c r="H13" s="75">
        <f t="shared" si="1"/>
        <v>53.66492146596859</v>
      </c>
      <c r="I13" s="76">
        <f t="shared" si="2"/>
        <v>26.701570680628272</v>
      </c>
      <c r="J13" s="77">
        <f t="shared" si="3"/>
        <v>12.434554973821989</v>
      </c>
      <c r="K13" s="76">
        <f t="shared" si="4"/>
        <v>7.1989528795811522</v>
      </c>
      <c r="L13" s="91"/>
      <c r="X13" s="71"/>
      <c r="Y13" s="71"/>
      <c r="Z13" s="71"/>
      <c r="AA13" s="71"/>
      <c r="AB13" s="71"/>
      <c r="AC13" s="91"/>
      <c r="AD13" s="91"/>
      <c r="AE13" s="91"/>
      <c r="AF13" s="91"/>
    </row>
    <row r="14" spans="2:34" ht="14.4">
      <c r="B14" s="11" t="s">
        <v>18</v>
      </c>
      <c r="C14" s="12">
        <f t="shared" si="0"/>
        <v>505</v>
      </c>
      <c r="D14" s="55">
        <v>2</v>
      </c>
      <c r="E14" s="12">
        <v>113</v>
      </c>
      <c r="F14" s="12">
        <v>0</v>
      </c>
      <c r="G14" s="12">
        <v>390</v>
      </c>
      <c r="H14" s="72">
        <f t="shared" si="1"/>
        <v>0.39603960396039606</v>
      </c>
      <c r="I14" s="73">
        <f t="shared" si="2"/>
        <v>22.376237623762375</v>
      </c>
      <c r="J14" s="22">
        <f t="shared" si="3"/>
        <v>0</v>
      </c>
      <c r="K14" s="73">
        <f t="shared" si="4"/>
        <v>77.227722772277232</v>
      </c>
      <c r="L14" s="91"/>
      <c r="X14" s="71"/>
      <c r="Y14" s="71"/>
      <c r="Z14" s="71"/>
      <c r="AA14" s="71"/>
      <c r="AB14" s="71"/>
      <c r="AC14" s="91"/>
      <c r="AD14" s="91"/>
      <c r="AE14" s="91"/>
      <c r="AF14" s="91"/>
    </row>
    <row r="15" spans="2:34" ht="14.4">
      <c r="B15" s="16" t="s">
        <v>19</v>
      </c>
      <c r="C15" s="6">
        <f t="shared" si="0"/>
        <v>3817</v>
      </c>
      <c r="D15" s="53">
        <v>2592</v>
      </c>
      <c r="E15" s="6">
        <v>698</v>
      </c>
      <c r="F15" s="6">
        <v>404</v>
      </c>
      <c r="G15" s="6">
        <v>123</v>
      </c>
      <c r="H15" s="75">
        <f t="shared" si="1"/>
        <v>67.906733036416028</v>
      </c>
      <c r="I15" s="76">
        <f t="shared" si="2"/>
        <v>18.286612522923761</v>
      </c>
      <c r="J15" s="77">
        <f t="shared" si="3"/>
        <v>10.584228451663611</v>
      </c>
      <c r="K15" s="76">
        <f t="shared" si="4"/>
        <v>3.2224259889965943</v>
      </c>
      <c r="L15" s="91"/>
      <c r="X15" s="71"/>
      <c r="Y15" s="71"/>
      <c r="Z15" s="71"/>
      <c r="AA15" s="71"/>
      <c r="AB15" s="71"/>
      <c r="AC15" s="91"/>
      <c r="AD15" s="91"/>
      <c r="AE15" s="91"/>
      <c r="AF15" s="91"/>
    </row>
    <row r="16" spans="2:34" ht="14.4">
      <c r="B16" s="11" t="s">
        <v>20</v>
      </c>
      <c r="C16" s="12">
        <f t="shared" si="0"/>
        <v>4523</v>
      </c>
      <c r="D16" s="55">
        <v>1583</v>
      </c>
      <c r="E16" s="12">
        <v>1439</v>
      </c>
      <c r="F16" s="12">
        <v>1009</v>
      </c>
      <c r="G16" s="12">
        <v>492</v>
      </c>
      <c r="H16" s="72">
        <f t="shared" si="1"/>
        <v>34.998894539022771</v>
      </c>
      <c r="I16" s="73">
        <f t="shared" si="2"/>
        <v>31.81516692460756</v>
      </c>
      <c r="J16" s="20">
        <f t="shared" si="3"/>
        <v>22.308202520451029</v>
      </c>
      <c r="K16" s="21">
        <f t="shared" si="4"/>
        <v>10.877736015918638</v>
      </c>
      <c r="L16" s="91"/>
      <c r="X16" s="71"/>
      <c r="Y16" s="71"/>
      <c r="Z16" s="71"/>
      <c r="AA16" s="71"/>
      <c r="AB16" s="71"/>
      <c r="AC16" s="91"/>
      <c r="AD16" s="91"/>
      <c r="AE16" s="91"/>
      <c r="AF16" s="91"/>
    </row>
    <row r="17" spans="2:32" ht="14.4">
      <c r="B17" s="16" t="s">
        <v>21</v>
      </c>
      <c r="C17" s="6">
        <f t="shared" si="0"/>
        <v>565</v>
      </c>
      <c r="D17" s="53">
        <v>453</v>
      </c>
      <c r="E17" s="6">
        <v>70</v>
      </c>
      <c r="F17" s="6">
        <v>30</v>
      </c>
      <c r="G17" s="6">
        <v>12</v>
      </c>
      <c r="H17" s="75">
        <f t="shared" si="1"/>
        <v>80.176991150442475</v>
      </c>
      <c r="I17" s="76">
        <f t="shared" si="2"/>
        <v>12.389380530973451</v>
      </c>
      <c r="J17" s="23">
        <f t="shared" si="3"/>
        <v>5.3097345132743365</v>
      </c>
      <c r="K17" s="76">
        <f t="shared" si="4"/>
        <v>2.1238938053097347</v>
      </c>
      <c r="L17" s="91"/>
      <c r="X17" s="71"/>
      <c r="Y17" s="71"/>
      <c r="Z17" s="71"/>
      <c r="AA17" s="71"/>
      <c r="AB17" s="71"/>
      <c r="AC17" s="91"/>
      <c r="AD17" s="91"/>
      <c r="AE17" s="91"/>
      <c r="AF17" s="91"/>
    </row>
    <row r="18" spans="2:32" ht="14.4">
      <c r="B18" s="11" t="s">
        <v>22</v>
      </c>
      <c r="C18" s="12">
        <f t="shared" si="0"/>
        <v>110</v>
      </c>
      <c r="D18" s="55">
        <v>46</v>
      </c>
      <c r="E18" s="12">
        <v>41</v>
      </c>
      <c r="F18" s="12">
        <v>14</v>
      </c>
      <c r="G18" s="12">
        <v>9</v>
      </c>
      <c r="H18" s="24">
        <f t="shared" si="1"/>
        <v>41.81818181818182</v>
      </c>
      <c r="I18" s="20">
        <f t="shared" si="2"/>
        <v>37.272727272727273</v>
      </c>
      <c r="J18" s="74">
        <f t="shared" si="3"/>
        <v>12.727272727272727</v>
      </c>
      <c r="K18" s="73">
        <f t="shared" si="4"/>
        <v>8.1818181818181817</v>
      </c>
      <c r="L18" s="91"/>
      <c r="X18" s="71"/>
      <c r="Y18" s="71"/>
      <c r="Z18" s="71"/>
      <c r="AA18" s="71"/>
      <c r="AB18" s="71"/>
      <c r="AC18" s="91"/>
      <c r="AD18" s="91"/>
      <c r="AE18" s="91"/>
      <c r="AF18" s="91"/>
    </row>
    <row r="19" spans="2:32" ht="14.4">
      <c r="B19" s="16" t="s">
        <v>23</v>
      </c>
      <c r="C19" s="6">
        <f t="shared" si="0"/>
        <v>296</v>
      </c>
      <c r="D19" s="53">
        <v>3</v>
      </c>
      <c r="E19" s="6">
        <v>16</v>
      </c>
      <c r="F19" s="6">
        <v>58</v>
      </c>
      <c r="G19" s="6">
        <v>219</v>
      </c>
      <c r="H19" s="25">
        <f t="shared" si="1"/>
        <v>1.0135135135135136</v>
      </c>
      <c r="I19" s="23">
        <f t="shared" si="2"/>
        <v>5.4054054054054053</v>
      </c>
      <c r="J19" s="77">
        <f t="shared" si="3"/>
        <v>19.594594594594593</v>
      </c>
      <c r="K19" s="76">
        <f t="shared" si="4"/>
        <v>73.986486486486484</v>
      </c>
      <c r="L19" s="91"/>
      <c r="X19" s="71"/>
      <c r="Y19" s="71"/>
      <c r="Z19" s="71"/>
      <c r="AA19" s="71"/>
      <c r="AB19" s="71"/>
      <c r="AC19" s="91"/>
      <c r="AD19" s="91"/>
      <c r="AE19" s="91"/>
      <c r="AF19" s="91"/>
    </row>
    <row r="20" spans="2:32" ht="14.4">
      <c r="B20" s="11" t="s">
        <v>24</v>
      </c>
      <c r="C20" s="12">
        <f t="shared" si="0"/>
        <v>184</v>
      </c>
      <c r="D20" s="55">
        <v>8</v>
      </c>
      <c r="E20" s="12">
        <v>13</v>
      </c>
      <c r="F20" s="12">
        <v>68</v>
      </c>
      <c r="G20" s="12">
        <v>95</v>
      </c>
      <c r="H20" s="24">
        <f t="shared" si="1"/>
        <v>4.3478260869565215</v>
      </c>
      <c r="I20" s="20">
        <f t="shared" si="2"/>
        <v>7.0652173913043477</v>
      </c>
      <c r="J20" s="74">
        <f t="shared" si="3"/>
        <v>36.956521739130437</v>
      </c>
      <c r="K20" s="73">
        <f t="shared" si="4"/>
        <v>51.630434782608695</v>
      </c>
      <c r="L20" s="91"/>
      <c r="X20" s="71"/>
      <c r="Y20" s="71"/>
      <c r="Z20" s="71"/>
      <c r="AA20" s="71"/>
      <c r="AB20" s="71"/>
      <c r="AC20" s="91"/>
      <c r="AD20" s="91"/>
      <c r="AE20" s="91"/>
      <c r="AF20" s="91"/>
    </row>
    <row r="21" spans="2:32" ht="14.4">
      <c r="B21" s="16" t="s">
        <v>25</v>
      </c>
      <c r="C21" s="26">
        <f t="shared" si="0"/>
        <v>1139</v>
      </c>
      <c r="D21" s="56">
        <v>492</v>
      </c>
      <c r="E21" s="26">
        <v>374</v>
      </c>
      <c r="F21" s="26">
        <v>226</v>
      </c>
      <c r="G21" s="26">
        <v>47</v>
      </c>
      <c r="H21" s="27">
        <f t="shared" si="1"/>
        <v>43.195785776997369</v>
      </c>
      <c r="I21" s="28">
        <f t="shared" si="2"/>
        <v>32.835820895522389</v>
      </c>
      <c r="J21" s="77">
        <f t="shared" si="3"/>
        <v>19.841966637401228</v>
      </c>
      <c r="K21" s="76">
        <f t="shared" si="4"/>
        <v>4.1264266900790165</v>
      </c>
      <c r="L21" s="91"/>
      <c r="X21" s="71"/>
      <c r="Y21" s="71"/>
      <c r="Z21" s="71"/>
      <c r="AA21" s="71"/>
      <c r="AB21" s="71"/>
      <c r="AC21" s="91"/>
      <c r="AD21" s="91"/>
      <c r="AE21" s="91"/>
      <c r="AF21" s="91"/>
    </row>
    <row r="22" spans="2:32" ht="14.4">
      <c r="B22" s="11" t="s">
        <v>26</v>
      </c>
      <c r="C22" s="29">
        <f t="shared" si="0"/>
        <v>19</v>
      </c>
      <c r="D22" s="57">
        <v>7</v>
      </c>
      <c r="E22" s="29">
        <v>3</v>
      </c>
      <c r="F22" s="29">
        <v>2</v>
      </c>
      <c r="G22" s="30">
        <v>7</v>
      </c>
      <c r="H22" s="78">
        <f t="shared" si="1"/>
        <v>36.842105263157897</v>
      </c>
      <c r="I22" s="79">
        <f t="shared" si="2"/>
        <v>15.789473684210526</v>
      </c>
      <c r="J22" s="79">
        <f t="shared" si="3"/>
        <v>10.526315789473685</v>
      </c>
      <c r="K22" s="79">
        <f t="shared" si="4"/>
        <v>36.842105263157897</v>
      </c>
      <c r="L22" s="91"/>
      <c r="X22" s="71"/>
      <c r="Y22" s="71"/>
      <c r="Z22" s="71"/>
      <c r="AA22" s="71"/>
      <c r="AB22" s="71"/>
      <c r="AC22" s="91"/>
      <c r="AD22" s="91"/>
      <c r="AE22" s="91"/>
      <c r="AF22" s="91"/>
    </row>
    <row r="23" spans="2:32" ht="14.4">
      <c r="B23" s="33" t="s">
        <v>27</v>
      </c>
      <c r="C23" s="34">
        <f t="shared" si="0"/>
        <v>3050</v>
      </c>
      <c r="D23" s="34">
        <f>D9+D10+D14+D19+D20+D22</f>
        <v>179</v>
      </c>
      <c r="E23" s="34">
        <f>E9+E10+E14+E19+E20+E22</f>
        <v>723</v>
      </c>
      <c r="F23" s="34">
        <f>F9+F10+F14+F19+F20+F22</f>
        <v>379</v>
      </c>
      <c r="G23" s="34">
        <f>G9+G10+G14+G19+G20+G22</f>
        <v>1769</v>
      </c>
      <c r="H23" s="80">
        <f t="shared" si="1"/>
        <v>5.8688524590163933</v>
      </c>
      <c r="I23" s="81">
        <f t="shared" si="2"/>
        <v>23.704918032786885</v>
      </c>
      <c r="J23" s="81">
        <f t="shared" si="3"/>
        <v>12.426229508196721</v>
      </c>
      <c r="K23" s="81">
        <f t="shared" si="4"/>
        <v>58</v>
      </c>
      <c r="L23" s="91"/>
      <c r="X23" s="71"/>
      <c r="Y23" s="71"/>
      <c r="Z23" s="71"/>
      <c r="AA23" s="71"/>
      <c r="AB23" s="71"/>
      <c r="AC23" s="91"/>
      <c r="AD23" s="91"/>
      <c r="AE23" s="91"/>
      <c r="AF23" s="91"/>
    </row>
    <row r="24" spans="2:32" ht="14.4">
      <c r="B24" s="16" t="s">
        <v>28</v>
      </c>
      <c r="C24" s="37">
        <f t="shared" si="0"/>
        <v>16391</v>
      </c>
      <c r="D24" s="37">
        <f>D21+D17+D18+D16+D15+D13+D12+D11+D7+D8</f>
        <v>9481</v>
      </c>
      <c r="E24" s="37">
        <f>E21+E17+E18+E16+E15+E13+E12+E11+E7+E8</f>
        <v>3733</v>
      </c>
      <c r="F24" s="37">
        <f>F21+F17+F18+F16+F15+F13+F12+F11+F7+F8</f>
        <v>2293</v>
      </c>
      <c r="G24" s="37">
        <f>G21+G17+G18+G16+G15+G13+G12+G11+G7+G8</f>
        <v>884</v>
      </c>
      <c r="H24" s="82">
        <f t="shared" si="1"/>
        <v>57.842718565066193</v>
      </c>
      <c r="I24" s="83">
        <f t="shared" si="2"/>
        <v>22.774693429320969</v>
      </c>
      <c r="J24" s="84">
        <f t="shared" si="3"/>
        <v>13.989384418278323</v>
      </c>
      <c r="K24" s="83">
        <f t="shared" si="4"/>
        <v>5.3932035873345132</v>
      </c>
      <c r="L24" s="91"/>
      <c r="X24" s="71"/>
      <c r="Y24" s="71"/>
      <c r="Z24" s="71"/>
      <c r="AA24" s="71"/>
      <c r="AB24" s="71"/>
      <c r="AC24" s="91"/>
      <c r="AD24" s="91"/>
      <c r="AE24" s="91"/>
      <c r="AF24" s="91"/>
    </row>
    <row r="25" spans="2:32" ht="14.4">
      <c r="B25" s="41" t="s">
        <v>29</v>
      </c>
      <c r="C25" s="43">
        <f t="shared" si="0"/>
        <v>19441</v>
      </c>
      <c r="D25" s="43">
        <f>SUM(D7:D22)</f>
        <v>9660</v>
      </c>
      <c r="E25" s="43">
        <f>SUM(E7:E22)</f>
        <v>4456</v>
      </c>
      <c r="F25" s="43">
        <f>SUM(F7:F22)</f>
        <v>2672</v>
      </c>
      <c r="G25" s="43">
        <f>SUM(G7:G22)</f>
        <v>2653</v>
      </c>
      <c r="H25" s="85">
        <f t="shared" si="1"/>
        <v>49.688802016357187</v>
      </c>
      <c r="I25" s="86">
        <f t="shared" si="2"/>
        <v>22.92063165475027</v>
      </c>
      <c r="J25" s="86">
        <f t="shared" si="3"/>
        <v>13.744148963530682</v>
      </c>
      <c r="K25" s="86">
        <f t="shared" si="4"/>
        <v>13.646417365361865</v>
      </c>
      <c r="L25" s="71"/>
      <c r="X25" s="71"/>
      <c r="Y25" s="71"/>
      <c r="Z25" s="71"/>
      <c r="AA25" s="71"/>
      <c r="AB25" s="71"/>
      <c r="AC25" s="91"/>
      <c r="AD25" s="91"/>
      <c r="AE25" s="91"/>
      <c r="AF25" s="91"/>
    </row>
    <row r="26" spans="2:32" ht="14.4">
      <c r="B26" s="46"/>
      <c r="C26" s="47"/>
      <c r="D26" s="47"/>
      <c r="E26" s="47"/>
      <c r="F26" s="47"/>
      <c r="G26" s="47"/>
      <c r="H26" s="87"/>
      <c r="I26" s="87"/>
      <c r="J26" s="87"/>
      <c r="K26" s="87"/>
      <c r="L26" s="47"/>
      <c r="M26" s="87"/>
      <c r="N26" s="87"/>
      <c r="O26" s="87"/>
      <c r="X26" s="71"/>
      <c r="Y26" s="71"/>
      <c r="Z26" s="71"/>
      <c r="AA26" s="71"/>
      <c r="AB26" s="71"/>
      <c r="AC26" s="91"/>
      <c r="AD26" s="91"/>
      <c r="AE26" s="91"/>
      <c r="AF26" s="91"/>
    </row>
    <row r="27" spans="2:32" ht="14.4">
      <c r="C27" s="88"/>
      <c r="D27" s="88"/>
      <c r="E27" s="88"/>
      <c r="F27" s="88"/>
      <c r="G27" s="88"/>
      <c r="H27" s="88"/>
      <c r="I27" s="88"/>
      <c r="J27" s="88"/>
      <c r="K27" s="88"/>
      <c r="L27" s="88"/>
      <c r="M27" s="88"/>
      <c r="N27" s="88"/>
      <c r="O27" s="88"/>
      <c r="X27" s="71"/>
      <c r="Y27" s="71"/>
      <c r="Z27" s="71"/>
      <c r="AA27" s="71"/>
      <c r="AB27" s="71"/>
      <c r="AC27" s="91"/>
      <c r="AD27" s="91"/>
      <c r="AE27" s="91"/>
      <c r="AF27" s="91"/>
    </row>
    <row r="28" spans="2:32" ht="14.4">
      <c r="B28" s="256" t="s">
        <v>1</v>
      </c>
      <c r="C28" s="259" t="s">
        <v>30</v>
      </c>
      <c r="D28" s="260"/>
      <c r="E28" s="260"/>
      <c r="F28" s="260"/>
      <c r="G28" s="260"/>
      <c r="H28" s="260"/>
      <c r="I28" s="260"/>
      <c r="J28" s="260"/>
      <c r="K28" s="261"/>
      <c r="L28" s="89"/>
      <c r="M28" s="88"/>
      <c r="N28" s="88"/>
      <c r="O28" s="88"/>
      <c r="X28" s="71"/>
      <c r="Y28" s="71"/>
      <c r="Z28" s="71"/>
      <c r="AA28" s="71"/>
      <c r="AB28" s="71"/>
      <c r="AC28" s="91"/>
      <c r="AD28" s="91"/>
      <c r="AE28" s="91"/>
      <c r="AF28" s="91"/>
    </row>
    <row r="29" spans="2:32" ht="14.4">
      <c r="B29" s="257"/>
      <c r="C29" s="262" t="s">
        <v>3</v>
      </c>
      <c r="D29" s="263"/>
      <c r="E29" s="263"/>
      <c r="F29" s="263"/>
      <c r="G29" s="263"/>
      <c r="H29" s="263"/>
      <c r="I29" s="263"/>
      <c r="J29" s="263"/>
      <c r="K29" s="264"/>
      <c r="L29" s="88"/>
      <c r="M29" s="88"/>
      <c r="N29" s="88"/>
      <c r="O29" s="88"/>
      <c r="X29" s="71"/>
      <c r="Y29" s="71"/>
      <c r="Z29" s="71"/>
      <c r="AA29" s="71"/>
      <c r="AB29" s="71"/>
      <c r="AC29" s="91"/>
      <c r="AD29" s="91"/>
      <c r="AE29" s="91"/>
      <c r="AF29" s="91"/>
    </row>
    <row r="30" spans="2:32" ht="28.8">
      <c r="B30" s="257"/>
      <c r="C30" s="51" t="s">
        <v>4</v>
      </c>
      <c r="D30" s="4" t="s">
        <v>5</v>
      </c>
      <c r="E30" s="4" t="s">
        <v>6</v>
      </c>
      <c r="F30" s="4" t="s">
        <v>7</v>
      </c>
      <c r="G30" s="4" t="s">
        <v>8</v>
      </c>
      <c r="H30" s="4" t="s">
        <v>5</v>
      </c>
      <c r="I30" s="4" t="s">
        <v>6</v>
      </c>
      <c r="J30" s="4" t="s">
        <v>7</v>
      </c>
      <c r="K30" s="4" t="s">
        <v>8</v>
      </c>
      <c r="L30" s="88"/>
      <c r="M30" s="88"/>
      <c r="N30" s="88"/>
      <c r="O30" s="88"/>
      <c r="X30" s="71"/>
      <c r="Y30" s="71"/>
      <c r="Z30" s="71"/>
      <c r="AA30" s="71"/>
      <c r="AB30" s="71"/>
      <c r="AC30" s="91"/>
      <c r="AD30" s="91"/>
      <c r="AE30" s="91"/>
      <c r="AF30" s="91"/>
    </row>
    <row r="31" spans="2:32" ht="14.4">
      <c r="B31" s="258"/>
      <c r="C31" s="265" t="s">
        <v>9</v>
      </c>
      <c r="D31" s="266"/>
      <c r="E31" s="266"/>
      <c r="F31" s="266"/>
      <c r="G31" s="267"/>
      <c r="H31" s="265" t="s">
        <v>10</v>
      </c>
      <c r="I31" s="266"/>
      <c r="J31" s="266"/>
      <c r="K31" s="267"/>
      <c r="L31" s="88"/>
      <c r="M31" s="88"/>
      <c r="N31" s="88"/>
      <c r="O31" s="88"/>
      <c r="X31" s="71"/>
      <c r="Y31" s="71"/>
      <c r="Z31" s="71"/>
      <c r="AA31" s="71"/>
      <c r="AB31" s="71"/>
      <c r="AC31" s="91"/>
      <c r="AD31" s="91"/>
      <c r="AE31" s="91"/>
      <c r="AF31" s="91"/>
    </row>
    <row r="32" spans="2:32" ht="14.4">
      <c r="B32" s="5" t="s">
        <v>11</v>
      </c>
      <c r="C32" s="6">
        <f t="shared" ref="C32:C47" si="5">SUM(D32:G32)</f>
        <v>883</v>
      </c>
      <c r="D32" s="6">
        <v>704</v>
      </c>
      <c r="E32" s="6">
        <v>97</v>
      </c>
      <c r="F32" s="6">
        <v>63</v>
      </c>
      <c r="G32" s="6">
        <v>19</v>
      </c>
      <c r="H32" s="68">
        <f t="shared" ref="H32:H50" si="6">D32*100/C32</f>
        <v>79.728199320498305</v>
      </c>
      <c r="I32" s="69">
        <f t="shared" ref="I32:I50" si="7">E32*100/C32</f>
        <v>10.985277463193658</v>
      </c>
      <c r="J32" s="70">
        <f t="shared" ref="J32:J50" si="8">F32*100/C32</f>
        <v>7.1347678369195924</v>
      </c>
      <c r="K32" s="69">
        <f t="shared" ref="K32:K50" si="9">G32*100/C32</f>
        <v>2.1517553793884483</v>
      </c>
      <c r="X32" s="71"/>
      <c r="Y32" s="71"/>
      <c r="Z32" s="71"/>
      <c r="AA32" s="71"/>
      <c r="AB32" s="71"/>
      <c r="AC32" s="91"/>
      <c r="AD32" s="91"/>
      <c r="AE32" s="91"/>
      <c r="AF32" s="91"/>
    </row>
    <row r="33" spans="2:32" ht="14.4">
      <c r="B33" s="11" t="s">
        <v>12</v>
      </c>
      <c r="C33" s="12">
        <f t="shared" si="5"/>
        <v>931</v>
      </c>
      <c r="D33" s="12">
        <v>329</v>
      </c>
      <c r="E33" s="12">
        <v>288</v>
      </c>
      <c r="F33" s="12">
        <v>252</v>
      </c>
      <c r="G33" s="12">
        <v>62</v>
      </c>
      <c r="H33" s="72">
        <f t="shared" si="6"/>
        <v>35.338345864661655</v>
      </c>
      <c r="I33" s="73">
        <f t="shared" si="7"/>
        <v>30.934479054779807</v>
      </c>
      <c r="J33" s="74">
        <f t="shared" si="8"/>
        <v>27.06766917293233</v>
      </c>
      <c r="K33" s="73">
        <f t="shared" si="9"/>
        <v>6.6595059076262082</v>
      </c>
      <c r="X33" s="71"/>
      <c r="Y33" s="71"/>
      <c r="Z33" s="71"/>
      <c r="AA33" s="71"/>
      <c r="AB33" s="71"/>
      <c r="AC33" s="91"/>
      <c r="AD33" s="91"/>
      <c r="AE33" s="91"/>
      <c r="AF33" s="91"/>
    </row>
    <row r="34" spans="2:32" ht="14.4">
      <c r="B34" s="16" t="s">
        <v>13</v>
      </c>
      <c r="C34" s="6">
        <f t="shared" si="5"/>
        <v>403</v>
      </c>
      <c r="D34" s="6">
        <v>20</v>
      </c>
      <c r="E34" s="6">
        <v>228</v>
      </c>
      <c r="F34" s="6">
        <v>0</v>
      </c>
      <c r="G34" s="6">
        <v>155</v>
      </c>
      <c r="H34" s="75">
        <f t="shared" si="6"/>
        <v>4.9627791563275432</v>
      </c>
      <c r="I34" s="76">
        <f t="shared" si="7"/>
        <v>56.575682382133998</v>
      </c>
      <c r="J34" s="77">
        <f t="shared" si="8"/>
        <v>0</v>
      </c>
      <c r="K34" s="76">
        <f t="shared" si="9"/>
        <v>38.46153846153846</v>
      </c>
      <c r="X34" s="71"/>
      <c r="Y34" s="71"/>
      <c r="Z34" s="71"/>
      <c r="AA34" s="71"/>
      <c r="AB34" s="71"/>
      <c r="AC34" s="91"/>
      <c r="AD34" s="91"/>
      <c r="AE34" s="91"/>
      <c r="AF34" s="91"/>
    </row>
    <row r="35" spans="2:32" ht="14.4">
      <c r="B35" s="11" t="s">
        <v>14</v>
      </c>
      <c r="C35" s="12">
        <f t="shared" si="5"/>
        <v>15</v>
      </c>
      <c r="D35" s="12">
        <v>1</v>
      </c>
      <c r="E35" s="12">
        <v>7</v>
      </c>
      <c r="F35" s="12">
        <v>5</v>
      </c>
      <c r="G35" s="12">
        <v>2</v>
      </c>
      <c r="H35" s="72">
        <f t="shared" si="6"/>
        <v>6.666666666666667</v>
      </c>
      <c r="I35" s="73">
        <f t="shared" si="7"/>
        <v>46.666666666666664</v>
      </c>
      <c r="J35" s="20">
        <f t="shared" si="8"/>
        <v>33.333333333333336</v>
      </c>
      <c r="K35" s="21">
        <f t="shared" si="9"/>
        <v>13.333333333333334</v>
      </c>
      <c r="X35" s="71"/>
      <c r="Y35" s="71"/>
      <c r="Z35" s="71"/>
      <c r="AA35" s="71"/>
      <c r="AB35" s="71"/>
      <c r="AC35" s="91"/>
      <c r="AD35" s="91"/>
      <c r="AE35" s="91"/>
      <c r="AF35" s="91"/>
    </row>
    <row r="36" spans="2:32" ht="14.4">
      <c r="B36" s="16" t="s">
        <v>15</v>
      </c>
      <c r="C36" s="6">
        <f t="shared" si="5"/>
        <v>34</v>
      </c>
      <c r="D36" s="6">
        <v>12</v>
      </c>
      <c r="E36" s="6">
        <v>10</v>
      </c>
      <c r="F36" s="6">
        <v>9</v>
      </c>
      <c r="G36" s="6">
        <v>3</v>
      </c>
      <c r="H36" s="75">
        <f t="shared" si="6"/>
        <v>35.294117647058826</v>
      </c>
      <c r="I36" s="76">
        <f t="shared" si="7"/>
        <v>29.411764705882351</v>
      </c>
      <c r="J36" s="77">
        <f t="shared" si="8"/>
        <v>26.470588235294116</v>
      </c>
      <c r="K36" s="76">
        <f t="shared" si="9"/>
        <v>8.8235294117647065</v>
      </c>
      <c r="X36" s="71"/>
      <c r="Y36" s="71"/>
      <c r="Z36" s="71"/>
      <c r="AA36" s="71"/>
      <c r="AB36" s="71"/>
      <c r="AC36" s="91"/>
      <c r="AD36" s="91"/>
      <c r="AE36" s="91"/>
      <c r="AF36" s="91"/>
    </row>
    <row r="37" spans="2:32" ht="14.4">
      <c r="B37" s="11" t="s">
        <v>16</v>
      </c>
      <c r="C37" s="12">
        <f t="shared" si="5"/>
        <v>139</v>
      </c>
      <c r="D37" s="12">
        <v>103</v>
      </c>
      <c r="E37" s="12">
        <v>21</v>
      </c>
      <c r="F37" s="12">
        <v>12</v>
      </c>
      <c r="G37" s="12">
        <v>3</v>
      </c>
      <c r="H37" s="72">
        <f t="shared" si="6"/>
        <v>74.100719424460436</v>
      </c>
      <c r="I37" s="73">
        <f t="shared" si="7"/>
        <v>15.107913669064748</v>
      </c>
      <c r="J37" s="74">
        <f t="shared" si="8"/>
        <v>8.6330935251798557</v>
      </c>
      <c r="K37" s="73">
        <f t="shared" si="9"/>
        <v>2.1582733812949639</v>
      </c>
      <c r="X37" s="71"/>
      <c r="Y37" s="71"/>
      <c r="Z37" s="71"/>
      <c r="AA37" s="71"/>
      <c r="AB37" s="71"/>
      <c r="AC37" s="91"/>
      <c r="AD37" s="91"/>
      <c r="AE37" s="91"/>
      <c r="AF37" s="91"/>
    </row>
    <row r="38" spans="2:32" ht="14.4">
      <c r="B38" s="16" t="s">
        <v>17</v>
      </c>
      <c r="C38" s="6">
        <f t="shared" si="5"/>
        <v>312</v>
      </c>
      <c r="D38" s="6">
        <v>112</v>
      </c>
      <c r="E38" s="6">
        <v>70</v>
      </c>
      <c r="F38" s="6">
        <v>57</v>
      </c>
      <c r="G38" s="6">
        <v>73</v>
      </c>
      <c r="H38" s="75">
        <f t="shared" si="6"/>
        <v>35.897435897435898</v>
      </c>
      <c r="I38" s="76">
        <f t="shared" si="7"/>
        <v>22.435897435897434</v>
      </c>
      <c r="J38" s="77">
        <f t="shared" si="8"/>
        <v>18.26923076923077</v>
      </c>
      <c r="K38" s="76">
        <f t="shared" si="9"/>
        <v>23.397435897435898</v>
      </c>
      <c r="X38" s="71"/>
      <c r="Y38" s="71"/>
      <c r="Z38" s="71"/>
      <c r="AA38" s="71"/>
      <c r="AB38" s="71"/>
      <c r="AC38" s="91"/>
      <c r="AD38" s="91"/>
      <c r="AE38" s="91"/>
      <c r="AF38" s="91"/>
    </row>
    <row r="39" spans="2:32" ht="14.4">
      <c r="B39" s="11" t="s">
        <v>18</v>
      </c>
      <c r="C39" s="12">
        <f t="shared" si="5"/>
        <v>49</v>
      </c>
      <c r="D39" s="12">
        <v>0</v>
      </c>
      <c r="E39" s="12">
        <v>31</v>
      </c>
      <c r="F39" s="12">
        <v>0</v>
      </c>
      <c r="G39" s="12">
        <v>18</v>
      </c>
      <c r="H39" s="72">
        <f t="shared" si="6"/>
        <v>0</v>
      </c>
      <c r="I39" s="73">
        <f t="shared" si="7"/>
        <v>63.265306122448976</v>
      </c>
      <c r="J39" s="22">
        <f t="shared" si="8"/>
        <v>0</v>
      </c>
      <c r="K39" s="73">
        <f t="shared" si="9"/>
        <v>36.734693877551024</v>
      </c>
      <c r="X39" s="71"/>
      <c r="Y39" s="71"/>
      <c r="Z39" s="71"/>
      <c r="AA39" s="71"/>
      <c r="AB39" s="71"/>
      <c r="AC39" s="91"/>
      <c r="AD39" s="91"/>
      <c r="AE39" s="91"/>
      <c r="AF39" s="91"/>
    </row>
    <row r="40" spans="2:32" ht="14.4">
      <c r="B40" s="16" t="s">
        <v>19</v>
      </c>
      <c r="C40" s="6">
        <f t="shared" si="5"/>
        <v>717</v>
      </c>
      <c r="D40" s="6">
        <v>475</v>
      </c>
      <c r="E40" s="6">
        <v>127</v>
      </c>
      <c r="F40" s="6">
        <v>92</v>
      </c>
      <c r="G40" s="6">
        <v>23</v>
      </c>
      <c r="H40" s="75">
        <f t="shared" si="6"/>
        <v>66.248256624825657</v>
      </c>
      <c r="I40" s="76">
        <f t="shared" si="7"/>
        <v>17.712691771269178</v>
      </c>
      <c r="J40" s="77">
        <f t="shared" si="8"/>
        <v>12.831241283124129</v>
      </c>
      <c r="K40" s="76">
        <f t="shared" si="9"/>
        <v>3.2078103207810322</v>
      </c>
      <c r="X40" s="71"/>
      <c r="Y40" s="71"/>
      <c r="Z40" s="71"/>
      <c r="AA40" s="71"/>
      <c r="AB40" s="71"/>
      <c r="AC40" s="91"/>
      <c r="AD40" s="91"/>
      <c r="AE40" s="91"/>
      <c r="AF40" s="91"/>
    </row>
    <row r="41" spans="2:32" ht="14.4">
      <c r="B41" s="11" t="s">
        <v>20</v>
      </c>
      <c r="C41" s="12">
        <f t="shared" si="5"/>
        <v>2823</v>
      </c>
      <c r="D41" s="12">
        <v>718</v>
      </c>
      <c r="E41" s="12">
        <v>905</v>
      </c>
      <c r="F41" s="12">
        <v>873</v>
      </c>
      <c r="G41" s="12">
        <v>327</v>
      </c>
      <c r="H41" s="72">
        <f t="shared" si="6"/>
        <v>25.433935529578463</v>
      </c>
      <c r="I41" s="73">
        <f t="shared" si="7"/>
        <v>32.058094226000712</v>
      </c>
      <c r="J41" s="20">
        <f t="shared" si="8"/>
        <v>30.924548352816153</v>
      </c>
      <c r="K41" s="21">
        <f t="shared" si="9"/>
        <v>11.583421891604676</v>
      </c>
      <c r="X41" s="71"/>
      <c r="Y41" s="71"/>
      <c r="Z41" s="71"/>
      <c r="AA41" s="71"/>
      <c r="AB41" s="71"/>
      <c r="AC41" s="91"/>
      <c r="AD41" s="91"/>
      <c r="AE41" s="91"/>
      <c r="AF41" s="91"/>
    </row>
    <row r="42" spans="2:32" ht="14.4">
      <c r="B42" s="16" t="s">
        <v>21</v>
      </c>
      <c r="C42" s="6">
        <f t="shared" si="5"/>
        <v>223</v>
      </c>
      <c r="D42" s="6">
        <v>160</v>
      </c>
      <c r="E42" s="6">
        <v>39</v>
      </c>
      <c r="F42" s="6">
        <v>17</v>
      </c>
      <c r="G42" s="6">
        <v>7</v>
      </c>
      <c r="H42" s="75">
        <f t="shared" si="6"/>
        <v>71.74887892376681</v>
      </c>
      <c r="I42" s="76">
        <f t="shared" si="7"/>
        <v>17.488789237668161</v>
      </c>
      <c r="J42" s="23">
        <f t="shared" si="8"/>
        <v>7.623318385650224</v>
      </c>
      <c r="K42" s="76">
        <f t="shared" si="9"/>
        <v>3.1390134529147984</v>
      </c>
      <c r="X42" s="71"/>
      <c r="Y42" s="71"/>
      <c r="Z42" s="71"/>
      <c r="AA42" s="71"/>
      <c r="AB42" s="71"/>
      <c r="AC42" s="91"/>
      <c r="AD42" s="91"/>
      <c r="AE42" s="91"/>
      <c r="AF42" s="91"/>
    </row>
    <row r="43" spans="2:32" ht="14.4">
      <c r="B43" s="11" t="s">
        <v>22</v>
      </c>
      <c r="C43" s="12">
        <f t="shared" si="5"/>
        <v>101</v>
      </c>
      <c r="D43" s="12">
        <v>38</v>
      </c>
      <c r="E43" s="12">
        <v>52</v>
      </c>
      <c r="F43" s="12">
        <v>4</v>
      </c>
      <c r="G43" s="12">
        <v>7</v>
      </c>
      <c r="H43" s="24">
        <f t="shared" si="6"/>
        <v>37.623762376237622</v>
      </c>
      <c r="I43" s="20">
        <f t="shared" si="7"/>
        <v>51.485148514851488</v>
      </c>
      <c r="J43" s="74">
        <f t="shared" si="8"/>
        <v>3.9603960396039604</v>
      </c>
      <c r="K43" s="73">
        <f t="shared" si="9"/>
        <v>6.9306930693069306</v>
      </c>
      <c r="X43" s="71"/>
      <c r="Y43" s="71"/>
      <c r="Z43" s="71"/>
      <c r="AA43" s="71"/>
      <c r="AB43" s="71"/>
      <c r="AC43" s="91"/>
      <c r="AD43" s="91"/>
      <c r="AE43" s="91"/>
      <c r="AF43" s="91"/>
    </row>
    <row r="44" spans="2:32" ht="14.4">
      <c r="B44" s="16" t="s">
        <v>23</v>
      </c>
      <c r="C44" s="6">
        <f t="shared" si="5"/>
        <v>44</v>
      </c>
      <c r="D44" s="6">
        <v>0</v>
      </c>
      <c r="E44" s="6">
        <v>6</v>
      </c>
      <c r="F44" s="6">
        <v>12</v>
      </c>
      <c r="G44" s="6">
        <v>26</v>
      </c>
      <c r="H44" s="25">
        <f t="shared" si="6"/>
        <v>0</v>
      </c>
      <c r="I44" s="23">
        <f t="shared" si="7"/>
        <v>13.636363636363637</v>
      </c>
      <c r="J44" s="77">
        <f t="shared" si="8"/>
        <v>27.272727272727273</v>
      </c>
      <c r="K44" s="76">
        <f t="shared" si="9"/>
        <v>59.090909090909093</v>
      </c>
      <c r="X44" s="71"/>
      <c r="Y44" s="71"/>
      <c r="Z44" s="71"/>
      <c r="AA44" s="71"/>
      <c r="AB44" s="71"/>
      <c r="AC44" s="91"/>
      <c r="AD44" s="91"/>
      <c r="AE44" s="91"/>
      <c r="AF44" s="91"/>
    </row>
    <row r="45" spans="2:32" ht="14.4">
      <c r="B45" s="11" t="s">
        <v>24</v>
      </c>
      <c r="C45" s="12">
        <f t="shared" si="5"/>
        <v>11</v>
      </c>
      <c r="D45" s="12">
        <v>0</v>
      </c>
      <c r="E45" s="12">
        <v>0</v>
      </c>
      <c r="F45" s="12">
        <v>8</v>
      </c>
      <c r="G45" s="12">
        <v>3</v>
      </c>
      <c r="H45" s="24">
        <f t="shared" si="6"/>
        <v>0</v>
      </c>
      <c r="I45" s="20">
        <f t="shared" si="7"/>
        <v>0</v>
      </c>
      <c r="J45" s="74">
        <f t="shared" si="8"/>
        <v>72.727272727272734</v>
      </c>
      <c r="K45" s="73">
        <f t="shared" si="9"/>
        <v>27.272727272727273</v>
      </c>
      <c r="X45" s="71"/>
      <c r="Y45" s="71"/>
      <c r="Z45" s="71"/>
      <c r="AA45" s="71"/>
      <c r="AB45" s="71"/>
      <c r="AC45" s="91"/>
      <c r="AD45" s="91"/>
      <c r="AE45" s="91"/>
      <c r="AF45" s="91"/>
    </row>
    <row r="46" spans="2:32" ht="14.4">
      <c r="B46" s="16" t="s">
        <v>25</v>
      </c>
      <c r="C46" s="26">
        <f t="shared" si="5"/>
        <v>368</v>
      </c>
      <c r="D46" s="26">
        <v>119</v>
      </c>
      <c r="E46" s="26">
        <v>139</v>
      </c>
      <c r="F46" s="26">
        <v>88</v>
      </c>
      <c r="G46" s="26">
        <v>22</v>
      </c>
      <c r="H46" s="27">
        <f t="shared" si="6"/>
        <v>32.336956521739133</v>
      </c>
      <c r="I46" s="28">
        <f t="shared" si="7"/>
        <v>37.771739130434781</v>
      </c>
      <c r="J46" s="77">
        <f t="shared" si="8"/>
        <v>23.913043478260871</v>
      </c>
      <c r="K46" s="76">
        <f t="shared" si="9"/>
        <v>5.9782608695652177</v>
      </c>
      <c r="X46" s="71"/>
      <c r="Y46" s="71"/>
      <c r="Z46" s="71"/>
      <c r="AA46" s="71"/>
      <c r="AB46" s="71"/>
      <c r="AC46" s="91"/>
      <c r="AD46" s="91"/>
      <c r="AE46" s="91"/>
      <c r="AF46" s="91"/>
    </row>
    <row r="47" spans="2:32" ht="14.4">
      <c r="B47" s="11" t="s">
        <v>26</v>
      </c>
      <c r="C47" s="29">
        <f t="shared" si="5"/>
        <v>4</v>
      </c>
      <c r="D47" s="29">
        <v>1</v>
      </c>
      <c r="E47" s="29">
        <v>0</v>
      </c>
      <c r="F47" s="29">
        <v>0</v>
      </c>
      <c r="G47" s="30">
        <v>3</v>
      </c>
      <c r="H47" s="78">
        <f t="shared" si="6"/>
        <v>25</v>
      </c>
      <c r="I47" s="79">
        <f t="shared" si="7"/>
        <v>0</v>
      </c>
      <c r="J47" s="79">
        <f t="shared" si="8"/>
        <v>0</v>
      </c>
      <c r="K47" s="79">
        <f t="shared" si="9"/>
        <v>75</v>
      </c>
      <c r="X47" s="71"/>
      <c r="Y47" s="71"/>
      <c r="Z47" s="71"/>
      <c r="AA47" s="71"/>
      <c r="AB47" s="71"/>
      <c r="AC47" s="91"/>
      <c r="AD47" s="91"/>
      <c r="AE47" s="91"/>
      <c r="AF47" s="91"/>
    </row>
    <row r="48" spans="2:32" ht="14.4">
      <c r="B48" s="33" t="s">
        <v>27</v>
      </c>
      <c r="C48" s="34">
        <f>C34+C35+C39+C44+C45+C47</f>
        <v>526</v>
      </c>
      <c r="D48" s="34">
        <f>D34+D35+D39+D44+D45+D47</f>
        <v>22</v>
      </c>
      <c r="E48" s="34">
        <f>E34+E35+E39+E44+E45+E47</f>
        <v>272</v>
      </c>
      <c r="F48" s="34">
        <f>F34+F35+F39+F44+F45+F47</f>
        <v>25</v>
      </c>
      <c r="G48" s="34">
        <f>G34+G35+G39+G44+G45+G47</f>
        <v>207</v>
      </c>
      <c r="H48" s="80">
        <f t="shared" si="6"/>
        <v>4.1825095057034218</v>
      </c>
      <c r="I48" s="81">
        <f t="shared" si="7"/>
        <v>51.71102661596958</v>
      </c>
      <c r="J48" s="81">
        <f t="shared" si="8"/>
        <v>4.752851711026616</v>
      </c>
      <c r="K48" s="81">
        <f t="shared" si="9"/>
        <v>39.353612167300383</v>
      </c>
      <c r="X48" s="71"/>
      <c r="Y48" s="71"/>
      <c r="Z48" s="71"/>
      <c r="AA48" s="71"/>
      <c r="AB48" s="71"/>
      <c r="AC48" s="91"/>
      <c r="AD48" s="91"/>
      <c r="AE48" s="91"/>
      <c r="AF48" s="91"/>
    </row>
    <row r="49" spans="2:32" ht="14.4">
      <c r="B49" s="16" t="s">
        <v>28</v>
      </c>
      <c r="C49" s="37">
        <f>C46+C42+C43+C41+C40+C38+C37+C36+C32+C33</f>
        <v>6531</v>
      </c>
      <c r="D49" s="37">
        <f>D46+D42+D43+D41+D40+D38+D37+D36+D32+D33</f>
        <v>2770</v>
      </c>
      <c r="E49" s="37">
        <f>E46+E42+E43+E41+E40+E38+E37+E36+E32+E33</f>
        <v>1748</v>
      </c>
      <c r="F49" s="37">
        <f>F46+F42+F43+F41+F40+F38+F37+F36+F32+F33</f>
        <v>1467</v>
      </c>
      <c r="G49" s="37">
        <f>G46+G42+G43+G41+G40+G38+G37+G36+G32+G33</f>
        <v>546</v>
      </c>
      <c r="H49" s="82">
        <f t="shared" si="6"/>
        <v>42.413106721788395</v>
      </c>
      <c r="I49" s="83">
        <f t="shared" si="7"/>
        <v>26.764660848262135</v>
      </c>
      <c r="J49" s="84">
        <f t="shared" si="8"/>
        <v>22.462103812586129</v>
      </c>
      <c r="K49" s="83">
        <f t="shared" si="9"/>
        <v>8.360128617363344</v>
      </c>
      <c r="X49" s="71"/>
      <c r="Y49" s="71"/>
      <c r="Z49" s="71"/>
      <c r="AA49" s="71"/>
      <c r="AB49" s="71"/>
      <c r="AC49" s="91"/>
      <c r="AD49" s="91"/>
      <c r="AE49" s="91"/>
      <c r="AF49" s="91"/>
    </row>
    <row r="50" spans="2:32" ht="14.4">
      <c r="B50" s="41" t="s">
        <v>29</v>
      </c>
      <c r="C50" s="42">
        <f>SUM(C32:C47)</f>
        <v>7057</v>
      </c>
      <c r="D50" s="43">
        <f>SUM(D32:D47)</f>
        <v>2792</v>
      </c>
      <c r="E50" s="43">
        <f>SUM(E32:E47)</f>
        <v>2020</v>
      </c>
      <c r="F50" s="43">
        <f>SUM(F32:F47)</f>
        <v>1492</v>
      </c>
      <c r="G50" s="43">
        <f>SUM(G32:G47)</f>
        <v>753</v>
      </c>
      <c r="H50" s="85">
        <f t="shared" si="6"/>
        <v>39.563553918095508</v>
      </c>
      <c r="I50" s="86">
        <f t="shared" si="7"/>
        <v>28.624061215814084</v>
      </c>
      <c r="J50" s="86">
        <f t="shared" si="8"/>
        <v>21.142128383165652</v>
      </c>
      <c r="K50" s="86">
        <f t="shared" si="9"/>
        <v>10.670256482924756</v>
      </c>
      <c r="X50" s="71"/>
      <c r="Y50" s="71"/>
      <c r="Z50" s="71"/>
      <c r="AA50" s="71"/>
      <c r="AB50" s="71"/>
      <c r="AC50" s="91"/>
      <c r="AD50" s="91"/>
      <c r="AE50" s="91"/>
      <c r="AF50" s="91"/>
    </row>
    <row r="51" spans="2:32" ht="14.4">
      <c r="B51" s="269" t="s">
        <v>31</v>
      </c>
      <c r="C51" s="269"/>
      <c r="D51" s="269"/>
      <c r="E51" s="269"/>
      <c r="F51" s="269"/>
      <c r="G51" s="269"/>
      <c r="H51" s="269"/>
      <c r="I51" s="269"/>
      <c r="J51" s="269"/>
      <c r="K51" s="269"/>
    </row>
    <row r="52" spans="2:32" ht="14.4">
      <c r="B52" s="270" t="s">
        <v>42</v>
      </c>
      <c r="C52" s="270"/>
      <c r="D52" s="270"/>
      <c r="E52" s="270"/>
      <c r="F52" s="270"/>
      <c r="G52" s="270"/>
      <c r="H52" s="270"/>
      <c r="I52" s="270"/>
      <c r="J52" s="270"/>
      <c r="K52" s="270"/>
    </row>
    <row r="53" spans="2:32" ht="14.4">
      <c r="B53" s="90"/>
      <c r="C53" s="71"/>
    </row>
    <row r="54" spans="2:32">
      <c r="C54" s="71"/>
    </row>
    <row r="55" spans="2:32">
      <c r="C55" s="71"/>
    </row>
    <row r="57" spans="2:32">
      <c r="H57" s="71"/>
      <c r="I57" s="71"/>
      <c r="J57" s="71"/>
      <c r="K57" s="71"/>
      <c r="L57" s="71"/>
      <c r="M57" s="71"/>
      <c r="N57" s="71"/>
      <c r="O57" s="71"/>
      <c r="P57" s="71"/>
      <c r="Q57" s="71"/>
    </row>
    <row r="58" spans="2:32">
      <c r="H58" s="71"/>
      <c r="I58" s="71"/>
      <c r="J58" s="71"/>
      <c r="K58" s="71"/>
      <c r="L58" s="71"/>
      <c r="M58" s="71"/>
      <c r="N58" s="71"/>
      <c r="O58" s="71"/>
      <c r="P58" s="71"/>
      <c r="Q58" s="71"/>
    </row>
    <row r="59" spans="2:32">
      <c r="H59" s="71"/>
      <c r="I59" s="71"/>
      <c r="J59" s="71"/>
      <c r="K59" s="71"/>
      <c r="L59" s="71"/>
      <c r="M59" s="71"/>
      <c r="N59" s="71"/>
      <c r="O59" s="71"/>
      <c r="P59" s="71"/>
      <c r="Q59" s="71"/>
    </row>
    <row r="60" spans="2:32">
      <c r="H60" s="71"/>
      <c r="I60" s="71"/>
      <c r="J60" s="71"/>
      <c r="K60" s="71"/>
      <c r="L60" s="71"/>
      <c r="M60" s="71"/>
      <c r="N60" s="71"/>
      <c r="O60" s="71"/>
      <c r="P60" s="71"/>
      <c r="Q60" s="71"/>
    </row>
    <row r="61" spans="2:32">
      <c r="H61" s="71"/>
      <c r="I61" s="71"/>
      <c r="J61" s="71"/>
      <c r="K61" s="71"/>
      <c r="L61" s="71"/>
      <c r="M61" s="71"/>
      <c r="N61" s="71"/>
      <c r="O61" s="71"/>
      <c r="P61" s="71"/>
      <c r="Q61" s="71"/>
    </row>
    <row r="62" spans="2:32">
      <c r="H62" s="71"/>
      <c r="I62" s="71"/>
      <c r="J62" s="71"/>
      <c r="K62" s="71"/>
      <c r="L62" s="71"/>
      <c r="M62" s="71"/>
      <c r="N62" s="71"/>
      <c r="O62" s="71"/>
      <c r="P62" s="71"/>
      <c r="Q62" s="71"/>
    </row>
    <row r="63" spans="2:32">
      <c r="H63" s="71"/>
      <c r="I63" s="71"/>
      <c r="J63" s="71"/>
      <c r="K63" s="71"/>
      <c r="L63" s="71"/>
      <c r="M63" s="71"/>
      <c r="N63" s="71"/>
      <c r="O63" s="71"/>
      <c r="P63" s="71"/>
      <c r="Q63" s="71"/>
    </row>
    <row r="64" spans="2:32">
      <c r="H64" s="71"/>
      <c r="I64" s="71"/>
      <c r="J64" s="71"/>
      <c r="K64" s="71"/>
      <c r="L64" s="71"/>
      <c r="M64" s="71"/>
      <c r="N64" s="71"/>
      <c r="O64" s="71"/>
      <c r="P64" s="71"/>
      <c r="Q64" s="71"/>
    </row>
    <row r="65" spans="8:17">
      <c r="H65" s="71"/>
      <c r="I65" s="71"/>
      <c r="J65" s="71"/>
      <c r="K65" s="71"/>
      <c r="L65" s="71"/>
      <c r="M65" s="71"/>
      <c r="N65" s="71"/>
      <c r="O65" s="71"/>
      <c r="P65" s="71"/>
      <c r="Q65" s="71"/>
    </row>
    <row r="66" spans="8:17">
      <c r="H66" s="71"/>
      <c r="I66" s="71"/>
      <c r="J66" s="71"/>
      <c r="K66" s="71"/>
      <c r="L66" s="71"/>
      <c r="M66" s="71"/>
      <c r="N66" s="71"/>
      <c r="O66" s="71"/>
      <c r="P66" s="71"/>
      <c r="Q66" s="71"/>
    </row>
    <row r="67" spans="8:17">
      <c r="H67" s="71"/>
      <c r="I67" s="71"/>
      <c r="J67" s="71"/>
      <c r="K67" s="71"/>
      <c r="L67" s="71"/>
      <c r="M67" s="71"/>
      <c r="N67" s="71"/>
      <c r="O67" s="71"/>
      <c r="P67" s="71"/>
      <c r="Q67" s="71"/>
    </row>
    <row r="68" spans="8:17">
      <c r="H68" s="71"/>
      <c r="I68" s="71"/>
      <c r="J68" s="71"/>
      <c r="K68" s="71"/>
      <c r="L68" s="71"/>
      <c r="M68" s="71"/>
      <c r="N68" s="71"/>
      <c r="O68" s="71"/>
      <c r="P68" s="71"/>
      <c r="Q68" s="71"/>
    </row>
    <row r="69" spans="8:17">
      <c r="H69" s="71"/>
      <c r="I69" s="71"/>
      <c r="J69" s="71"/>
      <c r="K69" s="71"/>
      <c r="L69" s="71"/>
      <c r="M69" s="71"/>
      <c r="N69" s="71"/>
      <c r="O69" s="71"/>
      <c r="P69" s="71"/>
      <c r="Q69" s="71"/>
    </row>
    <row r="70" spans="8:17">
      <c r="H70" s="71"/>
      <c r="I70" s="71"/>
      <c r="J70" s="71"/>
      <c r="K70" s="71"/>
      <c r="L70" s="71"/>
      <c r="M70" s="71"/>
      <c r="N70" s="71"/>
      <c r="O70" s="71"/>
      <c r="P70" s="71"/>
      <c r="Q70" s="71"/>
    </row>
    <row r="71" spans="8:17">
      <c r="H71" s="71"/>
      <c r="I71" s="71"/>
      <c r="J71" s="71"/>
      <c r="K71" s="71"/>
      <c r="L71" s="71"/>
      <c r="M71" s="71"/>
      <c r="N71" s="71"/>
      <c r="O71" s="71"/>
      <c r="P71" s="71"/>
      <c r="Q71" s="71"/>
    </row>
    <row r="72" spans="8:17">
      <c r="H72" s="71"/>
      <c r="I72" s="71"/>
      <c r="J72" s="71"/>
      <c r="K72" s="71"/>
      <c r="L72" s="71"/>
      <c r="M72" s="71"/>
      <c r="N72" s="71"/>
      <c r="O72" s="71"/>
      <c r="P72" s="71"/>
      <c r="Q72" s="71"/>
    </row>
    <row r="73" spans="8:17">
      <c r="H73" s="71"/>
      <c r="I73" s="71"/>
      <c r="J73" s="71"/>
      <c r="K73" s="71"/>
      <c r="L73" s="71"/>
      <c r="M73" s="71"/>
      <c r="N73" s="71"/>
      <c r="O73" s="71"/>
      <c r="P73" s="71"/>
      <c r="Q73" s="71"/>
    </row>
    <row r="74" spans="8:17">
      <c r="H74" s="71"/>
      <c r="I74" s="71"/>
      <c r="J74" s="71"/>
      <c r="K74" s="71"/>
      <c r="L74" s="71"/>
      <c r="M74" s="71"/>
      <c r="N74" s="71"/>
      <c r="O74" s="71"/>
      <c r="P74" s="71"/>
      <c r="Q74" s="71"/>
    </row>
    <row r="75" spans="8:17">
      <c r="H75" s="71"/>
      <c r="I75" s="71"/>
      <c r="J75" s="71"/>
      <c r="K75" s="71"/>
      <c r="L75" s="71"/>
      <c r="M75" s="71"/>
      <c r="N75" s="71"/>
      <c r="O75" s="71"/>
      <c r="P75" s="71"/>
      <c r="Q75" s="71"/>
    </row>
  </sheetData>
  <mergeCells count="13">
    <mergeCell ref="B52:K52"/>
    <mergeCell ref="B28:B31"/>
    <mergeCell ref="C28:K28"/>
    <mergeCell ref="C29:K29"/>
    <mergeCell ref="C31:G31"/>
    <mergeCell ref="H31:K31"/>
    <mergeCell ref="B51:K51"/>
    <mergeCell ref="B2:K2"/>
    <mergeCell ref="B3:B6"/>
    <mergeCell ref="C3:K3"/>
    <mergeCell ref="C4:K4"/>
    <mergeCell ref="C6:G6"/>
    <mergeCell ref="H6:K6"/>
  </mergeCell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H75"/>
  <sheetViews>
    <sheetView zoomScale="80" zoomScaleNormal="80" workbookViewId="0">
      <selection activeCell="B2" sqref="B2:K2"/>
    </sheetView>
  </sheetViews>
  <sheetFormatPr baseColWidth="10" defaultColWidth="11.5546875" defaultRowHeight="15.6"/>
  <cols>
    <col min="1" max="1" width="11.5546875" style="2"/>
    <col min="2" max="2" width="31.5546875" style="2" customWidth="1"/>
    <col min="3" max="15" width="20.88671875" style="2" customWidth="1"/>
    <col min="16" max="16" width="23.109375" style="2" customWidth="1"/>
    <col min="17" max="16384" width="11.5546875" style="2"/>
  </cols>
  <sheetData>
    <row r="2" spans="2:34" ht="33.6" customHeight="1">
      <c r="B2" s="277" t="s">
        <v>45</v>
      </c>
      <c r="C2" s="277"/>
      <c r="D2" s="277"/>
      <c r="E2" s="277"/>
      <c r="F2" s="277"/>
      <c r="G2" s="277"/>
      <c r="H2" s="277"/>
      <c r="I2" s="277"/>
      <c r="J2" s="277"/>
      <c r="K2" s="277"/>
      <c r="L2" s="1"/>
    </row>
    <row r="3" spans="2:34">
      <c r="B3" s="256" t="s">
        <v>1</v>
      </c>
      <c r="C3" s="273" t="s">
        <v>2</v>
      </c>
      <c r="D3" s="274"/>
      <c r="E3" s="274"/>
      <c r="F3" s="274"/>
      <c r="G3" s="274"/>
      <c r="H3" s="274"/>
      <c r="I3" s="274"/>
      <c r="J3" s="274"/>
      <c r="K3" s="275"/>
    </row>
    <row r="4" spans="2:34">
      <c r="B4" s="257"/>
      <c r="C4" s="262" t="s">
        <v>3</v>
      </c>
      <c r="D4" s="263"/>
      <c r="E4" s="263"/>
      <c r="F4" s="263"/>
      <c r="G4" s="263"/>
      <c r="H4" s="263"/>
      <c r="I4" s="263"/>
      <c r="J4" s="263"/>
      <c r="K4" s="264"/>
    </row>
    <row r="5" spans="2:34" ht="28.8">
      <c r="B5" s="257"/>
      <c r="C5" s="3" t="s">
        <v>4</v>
      </c>
      <c r="D5" s="4" t="s">
        <v>5</v>
      </c>
      <c r="E5" s="4" t="s">
        <v>6</v>
      </c>
      <c r="F5" s="4" t="s">
        <v>7</v>
      </c>
      <c r="G5" s="4" t="s">
        <v>8</v>
      </c>
      <c r="H5" s="4" t="s">
        <v>5</v>
      </c>
      <c r="I5" s="4" t="s">
        <v>6</v>
      </c>
      <c r="J5" s="4" t="s">
        <v>7</v>
      </c>
      <c r="K5" s="4" t="s">
        <v>8</v>
      </c>
    </row>
    <row r="6" spans="2:34">
      <c r="B6" s="258"/>
      <c r="C6" s="265" t="s">
        <v>9</v>
      </c>
      <c r="D6" s="266"/>
      <c r="E6" s="266"/>
      <c r="F6" s="266"/>
      <c r="G6" s="267"/>
      <c r="H6" s="265" t="s">
        <v>10</v>
      </c>
      <c r="I6" s="266"/>
      <c r="J6" s="266"/>
      <c r="K6" s="267"/>
    </row>
    <row r="7" spans="2:34">
      <c r="B7" s="5" t="s">
        <v>11</v>
      </c>
      <c r="C7" s="6">
        <f>SUM(D7:G7)</f>
        <v>3102</v>
      </c>
      <c r="D7" s="53">
        <v>2783</v>
      </c>
      <c r="E7" s="6">
        <v>218</v>
      </c>
      <c r="F7" s="6">
        <v>71</v>
      </c>
      <c r="G7" s="6">
        <v>30</v>
      </c>
      <c r="H7" s="7">
        <f>D7*100/C7</f>
        <v>89.716312056737593</v>
      </c>
      <c r="I7" s="8">
        <f>E7*100/C7</f>
        <v>7.0277240490006445</v>
      </c>
      <c r="J7" s="9">
        <f>F7*100/C7</f>
        <v>2.2888459058671824</v>
      </c>
      <c r="K7" s="8">
        <f>G7*100/C7</f>
        <v>0.96711798839458418</v>
      </c>
      <c r="L7" s="54"/>
      <c r="X7" s="10"/>
      <c r="Y7" s="10"/>
      <c r="Z7" s="10"/>
      <c r="AA7" s="10"/>
      <c r="AB7" s="10"/>
      <c r="AC7" s="54"/>
      <c r="AD7" s="54"/>
      <c r="AE7" s="54"/>
      <c r="AF7" s="54"/>
      <c r="AG7" s="10"/>
      <c r="AH7" s="10"/>
    </row>
    <row r="8" spans="2:34">
      <c r="B8" s="11" t="s">
        <v>12</v>
      </c>
      <c r="C8" s="12">
        <f t="shared" ref="C8:C24" si="0">SUM(D8:G8)</f>
        <v>1622</v>
      </c>
      <c r="D8" s="55">
        <v>994</v>
      </c>
      <c r="E8" s="12">
        <v>383</v>
      </c>
      <c r="F8" s="12">
        <v>172</v>
      </c>
      <c r="G8" s="12">
        <v>73</v>
      </c>
      <c r="H8" s="13">
        <f t="shared" ref="H8:H25" si="1">D8*100/C8</f>
        <v>61.282367447595561</v>
      </c>
      <c r="I8" s="14">
        <f t="shared" ref="I8:I25" si="2">E8*100/C8</f>
        <v>23.612823674475955</v>
      </c>
      <c r="J8" s="15">
        <f t="shared" ref="J8:J25" si="3">F8*100/C8</f>
        <v>10.604192355117139</v>
      </c>
      <c r="K8" s="14">
        <f t="shared" ref="K8:K25" si="4">G8*100/C8</f>
        <v>4.5006165228113444</v>
      </c>
      <c r="L8" s="54"/>
      <c r="X8" s="10"/>
      <c r="Y8" s="10"/>
      <c r="Z8" s="10"/>
      <c r="AA8" s="10"/>
      <c r="AB8" s="10"/>
      <c r="AC8" s="54"/>
      <c r="AD8" s="54"/>
      <c r="AE8" s="54"/>
      <c r="AF8" s="54"/>
    </row>
    <row r="9" spans="2:34">
      <c r="B9" s="16" t="s">
        <v>13</v>
      </c>
      <c r="C9" s="6">
        <f t="shared" si="0"/>
        <v>1331</v>
      </c>
      <c r="D9" s="53">
        <v>154</v>
      </c>
      <c r="E9" s="6">
        <v>355</v>
      </c>
      <c r="F9" s="6">
        <v>5</v>
      </c>
      <c r="G9" s="6">
        <v>817</v>
      </c>
      <c r="H9" s="17">
        <f t="shared" si="1"/>
        <v>11.570247933884298</v>
      </c>
      <c r="I9" s="18">
        <f t="shared" si="2"/>
        <v>26.671675432006012</v>
      </c>
      <c r="J9" s="19">
        <f t="shared" si="3"/>
        <v>0.37565740045078888</v>
      </c>
      <c r="K9" s="18">
        <f t="shared" si="4"/>
        <v>61.382419233658901</v>
      </c>
      <c r="L9" s="54"/>
      <c r="X9" s="10"/>
      <c r="Y9" s="10"/>
      <c r="Z9" s="10"/>
      <c r="AA9" s="10"/>
      <c r="AB9" s="10"/>
      <c r="AC9" s="54"/>
      <c r="AD9" s="54"/>
      <c r="AE9" s="54"/>
      <c r="AF9" s="54"/>
    </row>
    <row r="10" spans="2:34">
      <c r="B10" s="11" t="s">
        <v>14</v>
      </c>
      <c r="C10" s="12">
        <f t="shared" si="0"/>
        <v>460</v>
      </c>
      <c r="D10" s="55">
        <v>19</v>
      </c>
      <c r="E10" s="12">
        <v>89</v>
      </c>
      <c r="F10" s="12">
        <v>183</v>
      </c>
      <c r="G10" s="12">
        <v>169</v>
      </c>
      <c r="H10" s="13">
        <f t="shared" si="1"/>
        <v>4.1304347826086953</v>
      </c>
      <c r="I10" s="14">
        <f t="shared" si="2"/>
        <v>19.347826086956523</v>
      </c>
      <c r="J10" s="20">
        <f t="shared" si="3"/>
        <v>39.782608695652172</v>
      </c>
      <c r="K10" s="21">
        <f t="shared" si="4"/>
        <v>36.739130434782609</v>
      </c>
      <c r="L10" s="54"/>
      <c r="X10" s="10"/>
      <c r="Y10" s="10"/>
      <c r="Z10" s="10"/>
      <c r="AA10" s="10"/>
      <c r="AB10" s="10"/>
      <c r="AC10" s="54"/>
      <c r="AD10" s="54"/>
      <c r="AE10" s="54"/>
      <c r="AF10" s="54"/>
    </row>
    <row r="11" spans="2:34">
      <c r="B11" s="16" t="s">
        <v>15</v>
      </c>
      <c r="C11" s="6">
        <f t="shared" si="0"/>
        <v>137</v>
      </c>
      <c r="D11" s="53">
        <v>61</v>
      </c>
      <c r="E11" s="6">
        <v>49</v>
      </c>
      <c r="F11" s="6">
        <v>23</v>
      </c>
      <c r="G11" s="6">
        <v>4</v>
      </c>
      <c r="H11" s="17">
        <f t="shared" si="1"/>
        <v>44.525547445255476</v>
      </c>
      <c r="I11" s="18">
        <f t="shared" si="2"/>
        <v>35.76642335766423</v>
      </c>
      <c r="J11" s="19">
        <f t="shared" si="3"/>
        <v>16.788321167883211</v>
      </c>
      <c r="K11" s="18">
        <f t="shared" si="4"/>
        <v>2.9197080291970803</v>
      </c>
      <c r="L11" s="54"/>
      <c r="X11" s="10"/>
      <c r="Y11" s="10"/>
      <c r="Z11" s="10"/>
      <c r="AA11" s="10"/>
      <c r="AB11" s="10"/>
      <c r="AC11" s="54"/>
      <c r="AD11" s="54"/>
      <c r="AE11" s="54"/>
      <c r="AF11" s="54"/>
    </row>
    <row r="12" spans="2:34">
      <c r="B12" s="11" t="s">
        <v>16</v>
      </c>
      <c r="C12" s="12">
        <f t="shared" si="0"/>
        <v>704</v>
      </c>
      <c r="D12" s="55">
        <v>419</v>
      </c>
      <c r="E12" s="12">
        <v>149</v>
      </c>
      <c r="F12" s="12">
        <v>110</v>
      </c>
      <c r="G12" s="12">
        <v>26</v>
      </c>
      <c r="H12" s="13">
        <f t="shared" si="1"/>
        <v>59.517045454545453</v>
      </c>
      <c r="I12" s="14">
        <f t="shared" si="2"/>
        <v>21.164772727272727</v>
      </c>
      <c r="J12" s="15">
        <f t="shared" si="3"/>
        <v>15.625</v>
      </c>
      <c r="K12" s="14">
        <f t="shared" si="4"/>
        <v>3.6931818181818183</v>
      </c>
      <c r="L12" s="54"/>
      <c r="X12" s="10"/>
      <c r="Y12" s="10"/>
      <c r="Z12" s="10"/>
      <c r="AA12" s="10"/>
      <c r="AB12" s="10"/>
      <c r="AC12" s="54"/>
      <c r="AD12" s="54"/>
      <c r="AE12" s="54"/>
      <c r="AF12" s="54"/>
    </row>
    <row r="13" spans="2:34">
      <c r="B13" s="16" t="s">
        <v>17</v>
      </c>
      <c r="C13" s="6">
        <f t="shared" si="0"/>
        <v>770</v>
      </c>
      <c r="D13" s="53">
        <v>452</v>
      </c>
      <c r="E13" s="6">
        <v>177</v>
      </c>
      <c r="F13" s="6">
        <v>81</v>
      </c>
      <c r="G13" s="6">
        <v>60</v>
      </c>
      <c r="H13" s="17">
        <f t="shared" si="1"/>
        <v>58.701298701298704</v>
      </c>
      <c r="I13" s="18">
        <f t="shared" si="2"/>
        <v>22.987012987012989</v>
      </c>
      <c r="J13" s="19">
        <f t="shared" si="3"/>
        <v>10.519480519480519</v>
      </c>
      <c r="K13" s="18">
        <f t="shared" si="4"/>
        <v>7.7922077922077921</v>
      </c>
      <c r="L13" s="54"/>
      <c r="X13" s="10"/>
      <c r="Y13" s="10"/>
      <c r="Z13" s="10"/>
      <c r="AA13" s="10"/>
      <c r="AB13" s="10"/>
      <c r="AC13" s="54"/>
      <c r="AD13" s="54"/>
      <c r="AE13" s="54"/>
      <c r="AF13" s="54"/>
    </row>
    <row r="14" spans="2:34">
      <c r="B14" s="11" t="s">
        <v>18</v>
      </c>
      <c r="C14" s="12">
        <f t="shared" si="0"/>
        <v>504</v>
      </c>
      <c r="D14" s="55">
        <v>2</v>
      </c>
      <c r="E14" s="12">
        <v>129</v>
      </c>
      <c r="F14" s="12">
        <v>0</v>
      </c>
      <c r="G14" s="12">
        <v>373</v>
      </c>
      <c r="H14" s="13">
        <f t="shared" si="1"/>
        <v>0.3968253968253968</v>
      </c>
      <c r="I14" s="14">
        <f t="shared" si="2"/>
        <v>25.595238095238095</v>
      </c>
      <c r="J14" s="22">
        <f t="shared" si="3"/>
        <v>0</v>
      </c>
      <c r="K14" s="14">
        <f t="shared" si="4"/>
        <v>74.007936507936506</v>
      </c>
      <c r="L14" s="54"/>
      <c r="X14" s="10"/>
      <c r="Y14" s="10"/>
      <c r="Z14" s="10"/>
      <c r="AA14" s="10"/>
      <c r="AB14" s="10"/>
      <c r="AC14" s="54"/>
      <c r="AD14" s="54"/>
      <c r="AE14" s="54"/>
      <c r="AF14" s="54"/>
    </row>
    <row r="15" spans="2:34">
      <c r="B15" s="16" t="s">
        <v>19</v>
      </c>
      <c r="C15" s="6">
        <f t="shared" si="0"/>
        <v>3743</v>
      </c>
      <c r="D15" s="53">
        <v>2678</v>
      </c>
      <c r="E15" s="6">
        <v>599</v>
      </c>
      <c r="F15" s="6">
        <v>350</v>
      </c>
      <c r="G15" s="6">
        <v>116</v>
      </c>
      <c r="H15" s="17">
        <f t="shared" si="1"/>
        <v>71.546887523376967</v>
      </c>
      <c r="I15" s="18">
        <f t="shared" si="2"/>
        <v>16.003205984504408</v>
      </c>
      <c r="J15" s="19">
        <f t="shared" si="3"/>
        <v>9.3507881378573341</v>
      </c>
      <c r="K15" s="18">
        <f t="shared" si="4"/>
        <v>3.0991183542612877</v>
      </c>
      <c r="L15" s="54"/>
      <c r="X15" s="10"/>
      <c r="Y15" s="10"/>
      <c r="Z15" s="10"/>
      <c r="AA15" s="10"/>
      <c r="AB15" s="10"/>
      <c r="AC15" s="54"/>
      <c r="AD15" s="54"/>
      <c r="AE15" s="54"/>
      <c r="AF15" s="54"/>
    </row>
    <row r="16" spans="2:34">
      <c r="B16" s="11" t="s">
        <v>20</v>
      </c>
      <c r="C16" s="12">
        <f t="shared" si="0"/>
        <v>4160</v>
      </c>
      <c r="D16" s="55">
        <v>1859</v>
      </c>
      <c r="E16" s="12">
        <v>1162</v>
      </c>
      <c r="F16" s="12">
        <v>724</v>
      </c>
      <c r="G16" s="12">
        <v>415</v>
      </c>
      <c r="H16" s="13">
        <f t="shared" si="1"/>
        <v>44.6875</v>
      </c>
      <c r="I16" s="14">
        <f t="shared" si="2"/>
        <v>27.932692307692307</v>
      </c>
      <c r="J16" s="20">
        <f t="shared" si="3"/>
        <v>17.403846153846153</v>
      </c>
      <c r="K16" s="21">
        <f t="shared" si="4"/>
        <v>9.9759615384615383</v>
      </c>
      <c r="L16" s="54"/>
      <c r="X16" s="10"/>
      <c r="Y16" s="10"/>
      <c r="Z16" s="10"/>
      <c r="AA16" s="10"/>
      <c r="AB16" s="10"/>
      <c r="AC16" s="54"/>
      <c r="AD16" s="54"/>
      <c r="AE16" s="54"/>
      <c r="AF16" s="54"/>
    </row>
    <row r="17" spans="2:32">
      <c r="B17" s="16" t="s">
        <v>21</v>
      </c>
      <c r="C17" s="6">
        <f t="shared" si="0"/>
        <v>586</v>
      </c>
      <c r="D17" s="53">
        <v>498</v>
      </c>
      <c r="E17" s="6">
        <v>55</v>
      </c>
      <c r="F17" s="6">
        <v>24</v>
      </c>
      <c r="G17" s="6">
        <v>9</v>
      </c>
      <c r="H17" s="17">
        <f t="shared" si="1"/>
        <v>84.982935153583611</v>
      </c>
      <c r="I17" s="18">
        <f t="shared" si="2"/>
        <v>9.3856655290102395</v>
      </c>
      <c r="J17" s="23">
        <f t="shared" si="3"/>
        <v>4.0955631399317403</v>
      </c>
      <c r="K17" s="18">
        <f t="shared" si="4"/>
        <v>1.5358361774744027</v>
      </c>
      <c r="L17" s="54"/>
      <c r="X17" s="10"/>
      <c r="Y17" s="10"/>
      <c r="Z17" s="10"/>
      <c r="AA17" s="10"/>
      <c r="AB17" s="10"/>
      <c r="AC17" s="54"/>
      <c r="AD17" s="54"/>
      <c r="AE17" s="54"/>
      <c r="AF17" s="54"/>
    </row>
    <row r="18" spans="2:32">
      <c r="B18" s="11" t="s">
        <v>22</v>
      </c>
      <c r="C18" s="12">
        <f t="shared" si="0"/>
        <v>96</v>
      </c>
      <c r="D18" s="55">
        <v>49</v>
      </c>
      <c r="E18" s="12">
        <v>25</v>
      </c>
      <c r="F18" s="12">
        <v>11</v>
      </c>
      <c r="G18" s="12">
        <v>11</v>
      </c>
      <c r="H18" s="24">
        <f t="shared" si="1"/>
        <v>51.041666666666664</v>
      </c>
      <c r="I18" s="20">
        <f t="shared" si="2"/>
        <v>26.041666666666668</v>
      </c>
      <c r="J18" s="15">
        <f t="shared" si="3"/>
        <v>11.458333333333334</v>
      </c>
      <c r="K18" s="14">
        <f t="shared" si="4"/>
        <v>11.458333333333334</v>
      </c>
      <c r="L18" s="54"/>
      <c r="X18" s="10"/>
      <c r="Y18" s="10"/>
      <c r="Z18" s="10"/>
      <c r="AA18" s="10"/>
      <c r="AB18" s="10"/>
      <c r="AC18" s="54"/>
      <c r="AD18" s="54"/>
      <c r="AE18" s="54"/>
      <c r="AF18" s="54"/>
    </row>
    <row r="19" spans="2:32">
      <c r="B19" s="16" t="s">
        <v>23</v>
      </c>
      <c r="C19" s="6">
        <f t="shared" si="0"/>
        <v>267</v>
      </c>
      <c r="D19" s="53">
        <v>3</v>
      </c>
      <c r="E19" s="6">
        <v>21</v>
      </c>
      <c r="F19" s="6">
        <v>70</v>
      </c>
      <c r="G19" s="6">
        <v>173</v>
      </c>
      <c r="H19" s="25">
        <f t="shared" si="1"/>
        <v>1.1235955056179776</v>
      </c>
      <c r="I19" s="23">
        <f t="shared" si="2"/>
        <v>7.8651685393258424</v>
      </c>
      <c r="J19" s="19">
        <f t="shared" si="3"/>
        <v>26.217228464419474</v>
      </c>
      <c r="K19" s="18">
        <f t="shared" si="4"/>
        <v>64.794007490636702</v>
      </c>
      <c r="L19" s="54"/>
      <c r="X19" s="10"/>
      <c r="Y19" s="10"/>
      <c r="Z19" s="10"/>
      <c r="AA19" s="10"/>
      <c r="AB19" s="10"/>
      <c r="AC19" s="54"/>
      <c r="AD19" s="54"/>
      <c r="AE19" s="54"/>
      <c r="AF19" s="54"/>
    </row>
    <row r="20" spans="2:32">
      <c r="B20" s="11" t="s">
        <v>24</v>
      </c>
      <c r="C20" s="12">
        <f t="shared" si="0"/>
        <v>130</v>
      </c>
      <c r="D20" s="55">
        <v>11</v>
      </c>
      <c r="E20" s="12">
        <v>14</v>
      </c>
      <c r="F20" s="12">
        <v>34</v>
      </c>
      <c r="G20" s="12">
        <v>71</v>
      </c>
      <c r="H20" s="24">
        <f t="shared" si="1"/>
        <v>8.4615384615384617</v>
      </c>
      <c r="I20" s="20">
        <f t="shared" si="2"/>
        <v>10.76923076923077</v>
      </c>
      <c r="J20" s="15">
        <f t="shared" si="3"/>
        <v>26.153846153846153</v>
      </c>
      <c r="K20" s="14">
        <f t="shared" si="4"/>
        <v>54.615384615384613</v>
      </c>
      <c r="L20" s="54"/>
      <c r="X20" s="10"/>
      <c r="Y20" s="10"/>
      <c r="Z20" s="10"/>
      <c r="AA20" s="10"/>
      <c r="AB20" s="10"/>
      <c r="AC20" s="54"/>
      <c r="AD20" s="54"/>
      <c r="AE20" s="54"/>
      <c r="AF20" s="54"/>
    </row>
    <row r="21" spans="2:32">
      <c r="B21" s="16" t="s">
        <v>25</v>
      </c>
      <c r="C21" s="26">
        <f t="shared" si="0"/>
        <v>1080</v>
      </c>
      <c r="D21" s="56">
        <v>551</v>
      </c>
      <c r="E21" s="26">
        <v>291</v>
      </c>
      <c r="F21" s="26">
        <v>190</v>
      </c>
      <c r="G21" s="26">
        <v>48</v>
      </c>
      <c r="H21" s="27">
        <f t="shared" si="1"/>
        <v>51.018518518518519</v>
      </c>
      <c r="I21" s="28">
        <f t="shared" si="2"/>
        <v>26.944444444444443</v>
      </c>
      <c r="J21" s="19">
        <f t="shared" si="3"/>
        <v>17.592592592592592</v>
      </c>
      <c r="K21" s="18">
        <f t="shared" si="4"/>
        <v>4.4444444444444446</v>
      </c>
      <c r="L21" s="54"/>
      <c r="X21" s="10"/>
      <c r="Y21" s="10"/>
      <c r="Z21" s="10"/>
      <c r="AA21" s="10"/>
      <c r="AB21" s="10"/>
      <c r="AC21" s="54"/>
      <c r="AD21" s="54"/>
      <c r="AE21" s="54"/>
      <c r="AF21" s="54"/>
    </row>
    <row r="22" spans="2:32">
      <c r="B22" s="11" t="s">
        <v>26</v>
      </c>
      <c r="C22" s="29">
        <f t="shared" si="0"/>
        <v>30</v>
      </c>
      <c r="D22" s="57">
        <v>20</v>
      </c>
      <c r="E22" s="29">
        <v>1</v>
      </c>
      <c r="F22" s="29">
        <v>4</v>
      </c>
      <c r="G22" s="30">
        <v>5</v>
      </c>
      <c r="H22" s="31">
        <f t="shared" si="1"/>
        <v>66.666666666666671</v>
      </c>
      <c r="I22" s="32">
        <f t="shared" si="2"/>
        <v>3.3333333333333335</v>
      </c>
      <c r="J22" s="32">
        <f t="shared" si="3"/>
        <v>13.333333333333334</v>
      </c>
      <c r="K22" s="32">
        <f t="shared" si="4"/>
        <v>16.666666666666668</v>
      </c>
      <c r="L22" s="54"/>
      <c r="X22" s="10"/>
      <c r="Y22" s="10"/>
      <c r="Z22" s="10"/>
      <c r="AA22" s="10"/>
      <c r="AB22" s="10"/>
      <c r="AC22" s="54"/>
      <c r="AD22" s="54"/>
      <c r="AE22" s="54"/>
      <c r="AF22" s="54"/>
    </row>
    <row r="23" spans="2:32">
      <c r="B23" s="33" t="s">
        <v>27</v>
      </c>
      <c r="C23" s="34">
        <f>SUM(D23:G23)</f>
        <v>2722</v>
      </c>
      <c r="D23" s="34">
        <f>D9+D10+D14+D19+D20+D22</f>
        <v>209</v>
      </c>
      <c r="E23" s="34">
        <f t="shared" ref="E23:G23" si="5">E9+E10+E14+E19+E20+E22</f>
        <v>609</v>
      </c>
      <c r="F23" s="34">
        <f t="shared" si="5"/>
        <v>296</v>
      </c>
      <c r="G23" s="34">
        <f t="shared" si="5"/>
        <v>1608</v>
      </c>
      <c r="H23" s="35">
        <f t="shared" si="1"/>
        <v>7.678177810433505</v>
      </c>
      <c r="I23" s="36">
        <f t="shared" si="2"/>
        <v>22.373254959588539</v>
      </c>
      <c r="J23" s="36">
        <f t="shared" si="3"/>
        <v>10.874357090374724</v>
      </c>
      <c r="K23" s="36">
        <f t="shared" si="4"/>
        <v>59.074210139603231</v>
      </c>
      <c r="L23" s="54"/>
      <c r="X23" s="10"/>
      <c r="Y23" s="10"/>
      <c r="Z23" s="10"/>
      <c r="AA23" s="10"/>
      <c r="AB23" s="10"/>
      <c r="AC23" s="54"/>
      <c r="AD23" s="54"/>
      <c r="AE23" s="54"/>
      <c r="AF23" s="54"/>
    </row>
    <row r="24" spans="2:32">
      <c r="B24" s="16" t="s">
        <v>28</v>
      </c>
      <c r="C24" s="37">
        <f t="shared" si="0"/>
        <v>16000</v>
      </c>
      <c r="D24" s="37">
        <f>D21+D17+D18+D16+D15+D13+D12+D11+D7+D8</f>
        <v>10344</v>
      </c>
      <c r="E24" s="37">
        <f>E21+E17+E18+E16+E15+E13+E12+E11+E7+E8</f>
        <v>3108</v>
      </c>
      <c r="F24" s="37">
        <f t="shared" ref="F24:G24" si="6">F21+F17+F18+F16+F15+F13+F12+F11+F7+F8</f>
        <v>1756</v>
      </c>
      <c r="G24" s="37">
        <f t="shared" si="6"/>
        <v>792</v>
      </c>
      <c r="H24" s="38">
        <f t="shared" si="1"/>
        <v>64.650000000000006</v>
      </c>
      <c r="I24" s="39">
        <f t="shared" si="2"/>
        <v>19.425000000000001</v>
      </c>
      <c r="J24" s="40">
        <f t="shared" si="3"/>
        <v>10.975</v>
      </c>
      <c r="K24" s="39">
        <f t="shared" si="4"/>
        <v>4.95</v>
      </c>
      <c r="L24" s="54"/>
      <c r="X24" s="10"/>
      <c r="Y24" s="10"/>
      <c r="Z24" s="10"/>
      <c r="AA24" s="10"/>
      <c r="AB24" s="10"/>
      <c r="AC24" s="54"/>
      <c r="AD24" s="54"/>
      <c r="AE24" s="54"/>
      <c r="AF24" s="54"/>
    </row>
    <row r="25" spans="2:32">
      <c r="B25" s="41" t="s">
        <v>29</v>
      </c>
      <c r="C25" s="43">
        <f>SUM(D25:G25)</f>
        <v>18722</v>
      </c>
      <c r="D25" s="43">
        <f>SUM(D7:D22)</f>
        <v>10553</v>
      </c>
      <c r="E25" s="43">
        <f t="shared" ref="E25" si="7">SUM(E7:E22)</f>
        <v>3717</v>
      </c>
      <c r="F25" s="43">
        <f>SUM(F7:F22)</f>
        <v>2052</v>
      </c>
      <c r="G25" s="43">
        <f>SUM(G7:G22)</f>
        <v>2400</v>
      </c>
      <c r="H25" s="44">
        <f t="shared" si="1"/>
        <v>56.366841149449847</v>
      </c>
      <c r="I25" s="45">
        <f t="shared" si="2"/>
        <v>19.853648114517679</v>
      </c>
      <c r="J25" s="45">
        <f t="shared" si="3"/>
        <v>10.960367482106612</v>
      </c>
      <c r="K25" s="45">
        <f t="shared" si="4"/>
        <v>12.819143253925862</v>
      </c>
      <c r="L25" s="10"/>
      <c r="X25" s="10"/>
      <c r="Y25" s="10"/>
      <c r="Z25" s="10"/>
      <c r="AA25" s="10"/>
      <c r="AB25" s="10"/>
      <c r="AC25" s="54"/>
      <c r="AD25" s="54"/>
      <c r="AE25" s="54"/>
      <c r="AF25" s="54"/>
    </row>
    <row r="26" spans="2:32">
      <c r="B26" s="46"/>
      <c r="C26" s="47"/>
      <c r="D26" s="47"/>
      <c r="E26" s="47"/>
      <c r="F26" s="47"/>
      <c r="G26" s="47"/>
      <c r="H26" s="48"/>
      <c r="I26" s="48"/>
      <c r="J26" s="48"/>
      <c r="K26" s="48"/>
      <c r="L26" s="47"/>
      <c r="M26" s="48"/>
      <c r="N26" s="48"/>
      <c r="O26" s="48"/>
      <c r="X26" s="10"/>
      <c r="Y26" s="10"/>
      <c r="Z26" s="10"/>
      <c r="AA26" s="10"/>
      <c r="AB26" s="10"/>
      <c r="AC26" s="54"/>
      <c r="AD26" s="54"/>
      <c r="AE26" s="54"/>
      <c r="AF26" s="54"/>
    </row>
    <row r="27" spans="2:32">
      <c r="C27" s="49"/>
      <c r="D27" s="49"/>
      <c r="E27" s="49"/>
      <c r="F27" s="49"/>
      <c r="G27" s="49"/>
      <c r="H27" s="49"/>
      <c r="I27" s="49"/>
      <c r="J27" s="49"/>
      <c r="K27" s="49"/>
      <c r="L27" s="49"/>
      <c r="M27" s="49"/>
      <c r="N27" s="49"/>
      <c r="O27" s="49"/>
      <c r="X27" s="10"/>
      <c r="Y27" s="10"/>
      <c r="Z27" s="10"/>
      <c r="AA27" s="10"/>
      <c r="AB27" s="10"/>
      <c r="AC27" s="54"/>
      <c r="AD27" s="54"/>
      <c r="AE27" s="54"/>
      <c r="AF27" s="54"/>
    </row>
    <row r="28" spans="2:32">
      <c r="B28" s="256" t="s">
        <v>1</v>
      </c>
      <c r="C28" s="273" t="s">
        <v>30</v>
      </c>
      <c r="D28" s="274"/>
      <c r="E28" s="274"/>
      <c r="F28" s="274"/>
      <c r="G28" s="274"/>
      <c r="H28" s="274"/>
      <c r="I28" s="274"/>
      <c r="J28" s="274"/>
      <c r="K28" s="275"/>
      <c r="L28" s="50"/>
      <c r="M28" s="49"/>
      <c r="N28" s="49"/>
      <c r="O28" s="49"/>
      <c r="X28" s="10"/>
      <c r="Y28" s="10"/>
      <c r="Z28" s="10"/>
      <c r="AA28" s="10"/>
      <c r="AB28" s="10"/>
      <c r="AC28" s="54"/>
      <c r="AD28" s="54"/>
      <c r="AE28" s="54"/>
      <c r="AF28" s="54"/>
    </row>
    <row r="29" spans="2:32">
      <c r="B29" s="257"/>
      <c r="C29" s="262" t="s">
        <v>3</v>
      </c>
      <c r="D29" s="263"/>
      <c r="E29" s="263"/>
      <c r="F29" s="263"/>
      <c r="G29" s="263"/>
      <c r="H29" s="263"/>
      <c r="I29" s="263"/>
      <c r="J29" s="263"/>
      <c r="K29" s="264"/>
      <c r="L29" s="49"/>
      <c r="M29" s="49"/>
      <c r="N29" s="49"/>
      <c r="O29" s="49"/>
      <c r="X29" s="10"/>
      <c r="Y29" s="10"/>
      <c r="Z29" s="10"/>
      <c r="AA29" s="10"/>
      <c r="AB29" s="10"/>
      <c r="AC29" s="54"/>
      <c r="AD29" s="54"/>
      <c r="AE29" s="54"/>
      <c r="AF29" s="54"/>
    </row>
    <row r="30" spans="2:32" ht="28.8">
      <c r="B30" s="257"/>
      <c r="C30" s="51" t="s">
        <v>4</v>
      </c>
      <c r="D30" s="4" t="s">
        <v>5</v>
      </c>
      <c r="E30" s="4" t="s">
        <v>6</v>
      </c>
      <c r="F30" s="4" t="s">
        <v>7</v>
      </c>
      <c r="G30" s="4" t="s">
        <v>8</v>
      </c>
      <c r="H30" s="4" t="s">
        <v>5</v>
      </c>
      <c r="I30" s="4" t="s">
        <v>6</v>
      </c>
      <c r="J30" s="4" t="s">
        <v>7</v>
      </c>
      <c r="K30" s="4" t="s">
        <v>8</v>
      </c>
      <c r="L30" s="49"/>
      <c r="M30" s="49"/>
      <c r="N30" s="49"/>
      <c r="O30" s="49"/>
      <c r="X30" s="10"/>
      <c r="Y30" s="10"/>
      <c r="Z30" s="10"/>
      <c r="AA30" s="10"/>
      <c r="AB30" s="10"/>
      <c r="AC30" s="54"/>
      <c r="AD30" s="54"/>
      <c r="AE30" s="54"/>
      <c r="AF30" s="54"/>
    </row>
    <row r="31" spans="2:32">
      <c r="B31" s="258"/>
      <c r="C31" s="265" t="s">
        <v>9</v>
      </c>
      <c r="D31" s="266"/>
      <c r="E31" s="266"/>
      <c r="F31" s="266"/>
      <c r="G31" s="267"/>
      <c r="H31" s="265" t="s">
        <v>10</v>
      </c>
      <c r="I31" s="266"/>
      <c r="J31" s="266"/>
      <c r="K31" s="267"/>
      <c r="L31" s="49"/>
      <c r="M31" s="49"/>
      <c r="N31" s="49"/>
      <c r="O31" s="49"/>
      <c r="X31" s="10"/>
      <c r="Y31" s="10"/>
      <c r="Z31" s="10"/>
      <c r="AA31" s="10"/>
      <c r="AB31" s="10"/>
      <c r="AC31" s="54"/>
      <c r="AD31" s="54"/>
      <c r="AE31" s="54"/>
      <c r="AF31" s="54"/>
    </row>
    <row r="32" spans="2:32">
      <c r="B32" s="5" t="s">
        <v>11</v>
      </c>
      <c r="C32" s="6">
        <f>SUM(D32:G32)</f>
        <v>925</v>
      </c>
      <c r="D32" s="6">
        <v>774</v>
      </c>
      <c r="E32" s="6">
        <v>80</v>
      </c>
      <c r="F32" s="6">
        <v>45</v>
      </c>
      <c r="G32" s="6">
        <v>26</v>
      </c>
      <c r="H32" s="7">
        <f>D32*100/C32</f>
        <v>83.675675675675677</v>
      </c>
      <c r="I32" s="8">
        <f>E32*100/C32</f>
        <v>8.6486486486486491</v>
      </c>
      <c r="J32" s="9">
        <f>F32*100/C32</f>
        <v>4.8648648648648649</v>
      </c>
      <c r="K32" s="8">
        <f>G32*100/C32</f>
        <v>2.810810810810811</v>
      </c>
      <c r="X32" s="10"/>
      <c r="Y32" s="10"/>
      <c r="Z32" s="10"/>
      <c r="AA32" s="10"/>
      <c r="AB32" s="10"/>
      <c r="AC32" s="54"/>
      <c r="AD32" s="54"/>
      <c r="AE32" s="54"/>
      <c r="AF32" s="54"/>
    </row>
    <row r="33" spans="2:32">
      <c r="B33" s="11" t="s">
        <v>12</v>
      </c>
      <c r="C33" s="12">
        <f t="shared" ref="C33:C47" si="8">SUM(D33:G33)</f>
        <v>825</v>
      </c>
      <c r="D33" s="12">
        <v>355</v>
      </c>
      <c r="E33" s="12">
        <v>226</v>
      </c>
      <c r="F33" s="12">
        <v>175</v>
      </c>
      <c r="G33" s="12">
        <v>69</v>
      </c>
      <c r="H33" s="13">
        <f t="shared" ref="H33:H50" si="9">D33*100/C33</f>
        <v>43.030303030303031</v>
      </c>
      <c r="I33" s="14">
        <f t="shared" ref="I33:I50" si="10">E33*100/C33</f>
        <v>27.393939393939394</v>
      </c>
      <c r="J33" s="15">
        <f t="shared" ref="J33:J50" si="11">F33*100/C33</f>
        <v>21.212121212121211</v>
      </c>
      <c r="K33" s="14">
        <f t="shared" ref="K33:K50" si="12">G33*100/C33</f>
        <v>8.3636363636363633</v>
      </c>
      <c r="X33" s="10"/>
      <c r="Y33" s="10"/>
      <c r="Z33" s="10"/>
      <c r="AA33" s="10"/>
      <c r="AB33" s="10"/>
      <c r="AC33" s="54"/>
      <c r="AD33" s="54"/>
      <c r="AE33" s="54"/>
      <c r="AF33" s="54"/>
    </row>
    <row r="34" spans="2:32">
      <c r="B34" s="16" t="s">
        <v>13</v>
      </c>
      <c r="C34" s="6">
        <f t="shared" si="8"/>
        <v>424</v>
      </c>
      <c r="D34" s="6">
        <v>20</v>
      </c>
      <c r="E34" s="6">
        <v>254</v>
      </c>
      <c r="F34" s="6">
        <v>0</v>
      </c>
      <c r="G34" s="6">
        <v>150</v>
      </c>
      <c r="H34" s="17">
        <f t="shared" si="9"/>
        <v>4.716981132075472</v>
      </c>
      <c r="I34" s="18">
        <f t="shared" si="10"/>
        <v>59.905660377358494</v>
      </c>
      <c r="J34" s="19">
        <f t="shared" si="11"/>
        <v>0</v>
      </c>
      <c r="K34" s="18">
        <f t="shared" si="12"/>
        <v>35.377358490566039</v>
      </c>
      <c r="X34" s="10"/>
      <c r="Y34" s="10"/>
      <c r="Z34" s="10"/>
      <c r="AA34" s="10"/>
      <c r="AB34" s="10"/>
      <c r="AC34" s="54"/>
      <c r="AD34" s="54"/>
      <c r="AE34" s="54"/>
      <c r="AF34" s="54"/>
    </row>
    <row r="35" spans="2:32">
      <c r="B35" s="11" t="s">
        <v>14</v>
      </c>
      <c r="C35" s="12">
        <f t="shared" si="8"/>
        <v>13</v>
      </c>
      <c r="D35" s="12">
        <v>1</v>
      </c>
      <c r="E35" s="12">
        <v>7</v>
      </c>
      <c r="F35" s="12">
        <v>2</v>
      </c>
      <c r="G35" s="12">
        <v>3</v>
      </c>
      <c r="H35" s="13">
        <f t="shared" si="9"/>
        <v>7.6923076923076925</v>
      </c>
      <c r="I35" s="14">
        <f t="shared" si="10"/>
        <v>53.846153846153847</v>
      </c>
      <c r="J35" s="20">
        <f t="shared" si="11"/>
        <v>15.384615384615385</v>
      </c>
      <c r="K35" s="21">
        <f t="shared" si="12"/>
        <v>23.076923076923077</v>
      </c>
      <c r="X35" s="10"/>
      <c r="Y35" s="10"/>
      <c r="Z35" s="10"/>
      <c r="AA35" s="10"/>
      <c r="AB35" s="10"/>
      <c r="AC35" s="54"/>
      <c r="AD35" s="54"/>
      <c r="AE35" s="54"/>
      <c r="AF35" s="54"/>
    </row>
    <row r="36" spans="2:32">
      <c r="B36" s="16" t="s">
        <v>15</v>
      </c>
      <c r="C36" s="6">
        <f t="shared" si="8"/>
        <v>28</v>
      </c>
      <c r="D36" s="6">
        <v>14</v>
      </c>
      <c r="E36" s="6">
        <v>10</v>
      </c>
      <c r="F36" s="6">
        <v>4</v>
      </c>
      <c r="G36" s="6">
        <v>0</v>
      </c>
      <c r="H36" s="17">
        <f t="shared" si="9"/>
        <v>50</v>
      </c>
      <c r="I36" s="18">
        <f t="shared" si="10"/>
        <v>35.714285714285715</v>
      </c>
      <c r="J36" s="19">
        <f t="shared" si="11"/>
        <v>14.285714285714286</v>
      </c>
      <c r="K36" s="18">
        <f t="shared" si="12"/>
        <v>0</v>
      </c>
      <c r="X36" s="10"/>
      <c r="Y36" s="10"/>
      <c r="Z36" s="10"/>
      <c r="AA36" s="10"/>
      <c r="AB36" s="10"/>
      <c r="AC36" s="54"/>
      <c r="AD36" s="54"/>
      <c r="AE36" s="54"/>
      <c r="AF36" s="54"/>
    </row>
    <row r="37" spans="2:32">
      <c r="B37" s="11" t="s">
        <v>16</v>
      </c>
      <c r="C37" s="12">
        <f t="shared" si="8"/>
        <v>118</v>
      </c>
      <c r="D37" s="12">
        <v>86</v>
      </c>
      <c r="E37" s="12">
        <v>15</v>
      </c>
      <c r="F37" s="12">
        <v>14</v>
      </c>
      <c r="G37" s="12">
        <v>3</v>
      </c>
      <c r="H37" s="13">
        <f t="shared" si="9"/>
        <v>72.881355932203391</v>
      </c>
      <c r="I37" s="14">
        <f t="shared" si="10"/>
        <v>12.711864406779661</v>
      </c>
      <c r="J37" s="15">
        <f t="shared" si="11"/>
        <v>11.864406779661017</v>
      </c>
      <c r="K37" s="14">
        <f t="shared" si="12"/>
        <v>2.5423728813559321</v>
      </c>
      <c r="X37" s="10"/>
      <c r="Y37" s="10"/>
      <c r="Z37" s="10"/>
      <c r="AA37" s="10"/>
      <c r="AB37" s="10"/>
      <c r="AC37" s="54"/>
      <c r="AD37" s="54"/>
      <c r="AE37" s="54"/>
      <c r="AF37" s="54"/>
    </row>
    <row r="38" spans="2:32">
      <c r="B38" s="16" t="s">
        <v>17</v>
      </c>
      <c r="C38" s="6">
        <f t="shared" si="8"/>
        <v>284</v>
      </c>
      <c r="D38" s="6">
        <v>122</v>
      </c>
      <c r="E38" s="6">
        <v>63</v>
      </c>
      <c r="F38" s="6">
        <v>39</v>
      </c>
      <c r="G38" s="6">
        <v>60</v>
      </c>
      <c r="H38" s="17">
        <f t="shared" si="9"/>
        <v>42.95774647887324</v>
      </c>
      <c r="I38" s="18">
        <f t="shared" si="10"/>
        <v>22.183098591549296</v>
      </c>
      <c r="J38" s="19">
        <f t="shared" si="11"/>
        <v>13.732394366197184</v>
      </c>
      <c r="K38" s="18">
        <f t="shared" si="12"/>
        <v>21.12676056338028</v>
      </c>
      <c r="X38" s="10"/>
      <c r="Y38" s="10"/>
      <c r="Z38" s="10"/>
      <c r="AA38" s="10"/>
      <c r="AB38" s="10"/>
      <c r="AC38" s="54"/>
      <c r="AD38" s="54"/>
      <c r="AE38" s="54"/>
      <c r="AF38" s="54"/>
    </row>
    <row r="39" spans="2:32">
      <c r="B39" s="11" t="s">
        <v>18</v>
      </c>
      <c r="C39" s="12">
        <f t="shared" si="8"/>
        <v>65</v>
      </c>
      <c r="D39" s="12">
        <v>0</v>
      </c>
      <c r="E39" s="12">
        <v>38</v>
      </c>
      <c r="F39" s="12">
        <v>0</v>
      </c>
      <c r="G39" s="12">
        <v>27</v>
      </c>
      <c r="H39" s="13">
        <f t="shared" si="9"/>
        <v>0</v>
      </c>
      <c r="I39" s="14">
        <f t="shared" si="10"/>
        <v>58.46153846153846</v>
      </c>
      <c r="J39" s="22">
        <f t="shared" si="11"/>
        <v>0</v>
      </c>
      <c r="K39" s="14">
        <f t="shared" si="12"/>
        <v>41.53846153846154</v>
      </c>
      <c r="X39" s="10"/>
      <c r="Y39" s="10"/>
      <c r="Z39" s="10"/>
      <c r="AA39" s="10"/>
      <c r="AB39" s="10"/>
      <c r="AC39" s="54"/>
      <c r="AD39" s="54"/>
      <c r="AE39" s="54"/>
      <c r="AF39" s="54"/>
    </row>
    <row r="40" spans="2:32">
      <c r="B40" s="16" t="s">
        <v>19</v>
      </c>
      <c r="C40" s="6">
        <f t="shared" si="8"/>
        <v>613</v>
      </c>
      <c r="D40" s="6">
        <v>443</v>
      </c>
      <c r="E40" s="6">
        <v>96</v>
      </c>
      <c r="F40" s="6">
        <v>47</v>
      </c>
      <c r="G40" s="6">
        <v>27</v>
      </c>
      <c r="H40" s="17">
        <f t="shared" si="9"/>
        <v>72.26753670473083</v>
      </c>
      <c r="I40" s="18">
        <f t="shared" si="10"/>
        <v>15.66068515497553</v>
      </c>
      <c r="J40" s="19">
        <f t="shared" si="11"/>
        <v>7.6672104404567696</v>
      </c>
      <c r="K40" s="18">
        <f t="shared" si="12"/>
        <v>4.4045676998368677</v>
      </c>
      <c r="X40" s="10"/>
      <c r="Y40" s="10"/>
      <c r="Z40" s="10"/>
      <c r="AA40" s="10"/>
      <c r="AB40" s="10"/>
      <c r="AC40" s="54"/>
      <c r="AD40" s="54"/>
      <c r="AE40" s="54"/>
      <c r="AF40" s="54"/>
    </row>
    <row r="41" spans="2:32">
      <c r="B41" s="11" t="s">
        <v>20</v>
      </c>
      <c r="C41" s="12">
        <f t="shared" si="8"/>
        <v>2186</v>
      </c>
      <c r="D41" s="12">
        <v>745</v>
      </c>
      <c r="E41" s="12">
        <v>648</v>
      </c>
      <c r="F41" s="12">
        <v>540</v>
      </c>
      <c r="G41" s="12">
        <v>253</v>
      </c>
      <c r="H41" s="13">
        <f t="shared" si="9"/>
        <v>34.080512351326625</v>
      </c>
      <c r="I41" s="14">
        <f t="shared" si="10"/>
        <v>29.643183897529735</v>
      </c>
      <c r="J41" s="20">
        <f t="shared" si="11"/>
        <v>24.702653247941445</v>
      </c>
      <c r="K41" s="21">
        <f t="shared" si="12"/>
        <v>11.573650503202195</v>
      </c>
      <c r="X41" s="10"/>
      <c r="Y41" s="10"/>
      <c r="Z41" s="10"/>
      <c r="AA41" s="10"/>
      <c r="AB41" s="10"/>
      <c r="AC41" s="54"/>
      <c r="AD41" s="54"/>
      <c r="AE41" s="54"/>
      <c r="AF41" s="54"/>
    </row>
    <row r="42" spans="2:32">
      <c r="B42" s="16" t="s">
        <v>21</v>
      </c>
      <c r="C42" s="6">
        <f t="shared" si="8"/>
        <v>222</v>
      </c>
      <c r="D42" s="6">
        <v>162</v>
      </c>
      <c r="E42" s="6">
        <v>37</v>
      </c>
      <c r="F42" s="6">
        <v>16</v>
      </c>
      <c r="G42" s="6">
        <v>7</v>
      </c>
      <c r="H42" s="17">
        <f t="shared" si="9"/>
        <v>72.972972972972968</v>
      </c>
      <c r="I42" s="18">
        <f t="shared" si="10"/>
        <v>16.666666666666668</v>
      </c>
      <c r="J42" s="23">
        <f t="shared" si="11"/>
        <v>7.2072072072072073</v>
      </c>
      <c r="K42" s="18">
        <f t="shared" si="12"/>
        <v>3.1531531531531534</v>
      </c>
      <c r="X42" s="10"/>
      <c r="Y42" s="10"/>
      <c r="Z42" s="10"/>
      <c r="AA42" s="10"/>
      <c r="AB42" s="10"/>
      <c r="AC42" s="54"/>
      <c r="AD42" s="54"/>
      <c r="AE42" s="54"/>
      <c r="AF42" s="54"/>
    </row>
    <row r="43" spans="2:32">
      <c r="B43" s="11" t="s">
        <v>22</v>
      </c>
      <c r="C43" s="12">
        <f t="shared" si="8"/>
        <v>60</v>
      </c>
      <c r="D43" s="12">
        <v>29</v>
      </c>
      <c r="E43" s="12">
        <v>28</v>
      </c>
      <c r="F43" s="12">
        <v>0</v>
      </c>
      <c r="G43" s="12">
        <v>3</v>
      </c>
      <c r="H43" s="24">
        <f t="shared" si="9"/>
        <v>48.333333333333336</v>
      </c>
      <c r="I43" s="20">
        <f t="shared" si="10"/>
        <v>46.666666666666664</v>
      </c>
      <c r="J43" s="15">
        <f t="shared" si="11"/>
        <v>0</v>
      </c>
      <c r="K43" s="14">
        <f t="shared" si="12"/>
        <v>5</v>
      </c>
      <c r="X43" s="10"/>
      <c r="Y43" s="10"/>
      <c r="Z43" s="10"/>
      <c r="AA43" s="10"/>
      <c r="AB43" s="10"/>
      <c r="AC43" s="54"/>
      <c r="AD43" s="54"/>
      <c r="AE43" s="54"/>
      <c r="AF43" s="54"/>
    </row>
    <row r="44" spans="2:32">
      <c r="B44" s="16" t="s">
        <v>23</v>
      </c>
      <c r="C44" s="6">
        <f t="shared" si="8"/>
        <v>38</v>
      </c>
      <c r="D44" s="6">
        <v>0</v>
      </c>
      <c r="E44" s="6">
        <v>3</v>
      </c>
      <c r="F44" s="6">
        <v>12</v>
      </c>
      <c r="G44" s="6">
        <v>23</v>
      </c>
      <c r="H44" s="25">
        <f t="shared" si="9"/>
        <v>0</v>
      </c>
      <c r="I44" s="23">
        <f t="shared" si="10"/>
        <v>7.8947368421052628</v>
      </c>
      <c r="J44" s="19">
        <f t="shared" si="11"/>
        <v>31.578947368421051</v>
      </c>
      <c r="K44" s="18">
        <f t="shared" si="12"/>
        <v>60.526315789473685</v>
      </c>
      <c r="X44" s="10"/>
      <c r="Y44" s="10"/>
      <c r="Z44" s="10"/>
      <c r="AA44" s="10"/>
      <c r="AB44" s="10"/>
      <c r="AC44" s="54"/>
      <c r="AD44" s="54"/>
      <c r="AE44" s="54"/>
      <c r="AF44" s="54"/>
    </row>
    <row r="45" spans="2:32">
      <c r="B45" s="11" t="s">
        <v>24</v>
      </c>
      <c r="C45" s="12">
        <f t="shared" si="8"/>
        <v>12</v>
      </c>
      <c r="D45" s="12">
        <v>0</v>
      </c>
      <c r="E45" s="12">
        <v>0</v>
      </c>
      <c r="F45" s="12">
        <v>4</v>
      </c>
      <c r="G45" s="12">
        <v>8</v>
      </c>
      <c r="H45" s="24">
        <f t="shared" si="9"/>
        <v>0</v>
      </c>
      <c r="I45" s="20">
        <f t="shared" si="10"/>
        <v>0</v>
      </c>
      <c r="J45" s="15">
        <f t="shared" si="11"/>
        <v>33.333333333333336</v>
      </c>
      <c r="K45" s="14">
        <f t="shared" si="12"/>
        <v>66.666666666666671</v>
      </c>
      <c r="X45" s="10"/>
      <c r="Y45" s="10"/>
      <c r="Z45" s="10"/>
      <c r="AA45" s="10"/>
      <c r="AB45" s="10"/>
      <c r="AC45" s="54"/>
      <c r="AD45" s="54"/>
      <c r="AE45" s="54"/>
      <c r="AF45" s="54"/>
    </row>
    <row r="46" spans="2:32">
      <c r="B46" s="16" t="s">
        <v>25</v>
      </c>
      <c r="C46" s="26">
        <f t="shared" si="8"/>
        <v>324</v>
      </c>
      <c r="D46" s="26">
        <v>128</v>
      </c>
      <c r="E46" s="26">
        <v>126</v>
      </c>
      <c r="F46" s="26">
        <v>48</v>
      </c>
      <c r="G46" s="26">
        <v>22</v>
      </c>
      <c r="H46" s="27">
        <f t="shared" si="9"/>
        <v>39.506172839506171</v>
      </c>
      <c r="I46" s="28">
        <f t="shared" si="10"/>
        <v>38.888888888888886</v>
      </c>
      <c r="J46" s="19">
        <f t="shared" si="11"/>
        <v>14.814814814814815</v>
      </c>
      <c r="K46" s="18">
        <f t="shared" si="12"/>
        <v>6.7901234567901234</v>
      </c>
      <c r="X46" s="10"/>
      <c r="Y46" s="10"/>
      <c r="Z46" s="10"/>
      <c r="AA46" s="10"/>
      <c r="AB46" s="10"/>
      <c r="AC46" s="54"/>
      <c r="AD46" s="54"/>
      <c r="AE46" s="54"/>
      <c r="AF46" s="54"/>
    </row>
    <row r="47" spans="2:32">
      <c r="B47" s="11" t="s">
        <v>26</v>
      </c>
      <c r="C47" s="29">
        <f t="shared" si="8"/>
        <v>6</v>
      </c>
      <c r="D47" s="29">
        <v>1</v>
      </c>
      <c r="E47" s="29">
        <v>1</v>
      </c>
      <c r="F47" s="29">
        <v>3</v>
      </c>
      <c r="G47" s="30">
        <v>1</v>
      </c>
      <c r="H47" s="31">
        <f t="shared" si="9"/>
        <v>16.666666666666668</v>
      </c>
      <c r="I47" s="32">
        <f t="shared" si="10"/>
        <v>16.666666666666668</v>
      </c>
      <c r="J47" s="32">
        <f t="shared" si="11"/>
        <v>50</v>
      </c>
      <c r="K47" s="32">
        <f t="shared" si="12"/>
        <v>16.666666666666668</v>
      </c>
      <c r="X47" s="10"/>
      <c r="Y47" s="10"/>
      <c r="Z47" s="10"/>
      <c r="AA47" s="10"/>
      <c r="AB47" s="10"/>
      <c r="AC47" s="54"/>
      <c r="AD47" s="54"/>
      <c r="AE47" s="54"/>
      <c r="AF47" s="54"/>
    </row>
    <row r="48" spans="2:32">
      <c r="B48" s="33" t="s">
        <v>27</v>
      </c>
      <c r="C48" s="34">
        <f>C34+C35+C39+C44+C45+C47</f>
        <v>558</v>
      </c>
      <c r="D48" s="34">
        <f t="shared" ref="D48:G48" si="13">D34+D35+D39+D44+D45+D47</f>
        <v>22</v>
      </c>
      <c r="E48" s="34">
        <f t="shared" si="13"/>
        <v>303</v>
      </c>
      <c r="F48" s="34">
        <f t="shared" si="13"/>
        <v>21</v>
      </c>
      <c r="G48" s="34">
        <f t="shared" si="13"/>
        <v>212</v>
      </c>
      <c r="H48" s="35">
        <f t="shared" si="9"/>
        <v>3.9426523297491038</v>
      </c>
      <c r="I48" s="36">
        <f t="shared" si="10"/>
        <v>54.301075268817208</v>
      </c>
      <c r="J48" s="36">
        <f t="shared" si="11"/>
        <v>3.763440860215054</v>
      </c>
      <c r="K48" s="36">
        <f t="shared" si="12"/>
        <v>37.992831541218635</v>
      </c>
      <c r="X48" s="10"/>
      <c r="Y48" s="10"/>
      <c r="Z48" s="10"/>
      <c r="AA48" s="10"/>
      <c r="AB48" s="10"/>
      <c r="AC48" s="54"/>
      <c r="AD48" s="54"/>
      <c r="AE48" s="54"/>
      <c r="AF48" s="54"/>
    </row>
    <row r="49" spans="2:32">
      <c r="B49" s="16" t="s">
        <v>28</v>
      </c>
      <c r="C49" s="37">
        <f>C46+C42+C43+C41+C40+C38+C37+C36+C32+C33</f>
        <v>5585</v>
      </c>
      <c r="D49" s="37">
        <f t="shared" ref="D49:G49" si="14">D46+D42+D43+D41+D40+D38+D37+D36+D32+D33</f>
        <v>2858</v>
      </c>
      <c r="E49" s="37">
        <f t="shared" si="14"/>
        <v>1329</v>
      </c>
      <c r="F49" s="37">
        <f t="shared" si="14"/>
        <v>928</v>
      </c>
      <c r="G49" s="37">
        <f t="shared" si="14"/>
        <v>470</v>
      </c>
      <c r="H49" s="38">
        <f t="shared" si="9"/>
        <v>51.172784243509398</v>
      </c>
      <c r="I49" s="39">
        <f t="shared" si="10"/>
        <v>23.7958818263205</v>
      </c>
      <c r="J49" s="40">
        <f t="shared" si="11"/>
        <v>16.615935541629366</v>
      </c>
      <c r="K49" s="39">
        <f t="shared" si="12"/>
        <v>8.4153983885407335</v>
      </c>
      <c r="X49" s="10"/>
      <c r="Y49" s="10"/>
      <c r="Z49" s="10"/>
      <c r="AA49" s="10"/>
      <c r="AB49" s="10"/>
      <c r="AC49" s="54"/>
      <c r="AD49" s="54"/>
      <c r="AE49" s="54"/>
      <c r="AF49" s="54"/>
    </row>
    <row r="50" spans="2:32">
      <c r="B50" s="41" t="s">
        <v>29</v>
      </c>
      <c r="C50" s="42">
        <f>SUM(C32:C47)</f>
        <v>6143</v>
      </c>
      <c r="D50" s="43">
        <f t="shared" ref="D50:G50" si="15">SUM(D32:D47)</f>
        <v>2880</v>
      </c>
      <c r="E50" s="43">
        <f t="shared" si="15"/>
        <v>1632</v>
      </c>
      <c r="F50" s="43">
        <f t="shared" si="15"/>
        <v>949</v>
      </c>
      <c r="G50" s="43">
        <f t="shared" si="15"/>
        <v>682</v>
      </c>
      <c r="H50" s="44">
        <f t="shared" si="9"/>
        <v>46.882630636496827</v>
      </c>
      <c r="I50" s="45">
        <f t="shared" si="10"/>
        <v>26.566824027348201</v>
      </c>
      <c r="J50" s="45">
        <f t="shared" si="11"/>
        <v>15.448477942373433</v>
      </c>
      <c r="K50" s="45">
        <f t="shared" si="12"/>
        <v>11.102067393781541</v>
      </c>
      <c r="X50" s="10"/>
      <c r="Y50" s="10"/>
      <c r="Z50" s="10"/>
      <c r="AA50" s="10"/>
      <c r="AB50" s="10"/>
      <c r="AC50" s="54"/>
      <c r="AD50" s="54"/>
      <c r="AE50" s="54"/>
      <c r="AF50" s="54"/>
    </row>
    <row r="51" spans="2:32">
      <c r="B51" s="276" t="s">
        <v>31</v>
      </c>
      <c r="C51" s="276"/>
      <c r="D51" s="276"/>
      <c r="E51" s="276"/>
      <c r="F51" s="276"/>
      <c r="G51" s="276"/>
      <c r="H51" s="276"/>
      <c r="I51" s="276"/>
      <c r="J51" s="276"/>
      <c r="K51" s="276"/>
    </row>
    <row r="52" spans="2:32">
      <c r="B52" s="281" t="s">
        <v>32</v>
      </c>
      <c r="C52" s="281"/>
      <c r="D52" s="281"/>
      <c r="E52" s="281"/>
      <c r="F52" s="281"/>
      <c r="G52" s="281"/>
      <c r="H52" s="281"/>
      <c r="I52" s="281"/>
      <c r="J52" s="281"/>
      <c r="K52" s="281"/>
    </row>
    <row r="53" spans="2:32">
      <c r="B53" s="52"/>
      <c r="C53" s="10"/>
    </row>
    <row r="54" spans="2:32">
      <c r="C54" s="10"/>
    </row>
    <row r="55" spans="2:32">
      <c r="C55" s="10"/>
    </row>
    <row r="57" spans="2:32">
      <c r="H57" s="10"/>
      <c r="I57" s="10"/>
      <c r="J57" s="10"/>
      <c r="K57" s="10"/>
      <c r="L57" s="10"/>
      <c r="M57" s="10"/>
      <c r="N57" s="10"/>
      <c r="O57" s="10"/>
      <c r="P57" s="10"/>
      <c r="Q57" s="10"/>
    </row>
    <row r="58" spans="2:32">
      <c r="H58" s="10"/>
      <c r="I58" s="10"/>
      <c r="J58" s="10"/>
      <c r="K58" s="10"/>
      <c r="L58" s="10"/>
      <c r="M58" s="10"/>
      <c r="N58" s="10"/>
      <c r="O58" s="10"/>
      <c r="P58" s="10"/>
      <c r="Q58" s="10"/>
    </row>
    <row r="59" spans="2:32">
      <c r="H59" s="10"/>
      <c r="I59" s="10"/>
      <c r="J59" s="10"/>
      <c r="K59" s="10"/>
      <c r="L59" s="10"/>
      <c r="M59" s="10"/>
      <c r="N59" s="10"/>
      <c r="O59" s="10"/>
      <c r="P59" s="10"/>
      <c r="Q59" s="10"/>
    </row>
    <row r="60" spans="2:32">
      <c r="H60" s="10"/>
      <c r="I60" s="10"/>
      <c r="J60" s="10"/>
      <c r="K60" s="10"/>
      <c r="L60" s="10"/>
      <c r="M60" s="10"/>
      <c r="N60" s="10"/>
      <c r="O60" s="10"/>
      <c r="P60" s="10"/>
      <c r="Q60" s="10"/>
    </row>
    <row r="61" spans="2:32">
      <c r="H61" s="10"/>
      <c r="I61" s="10"/>
      <c r="J61" s="10"/>
      <c r="K61" s="10"/>
      <c r="L61" s="10"/>
      <c r="M61" s="10"/>
      <c r="N61" s="10"/>
      <c r="O61" s="10"/>
      <c r="P61" s="10"/>
      <c r="Q61" s="10"/>
    </row>
    <row r="62" spans="2:32">
      <c r="H62" s="10"/>
      <c r="I62" s="10"/>
      <c r="J62" s="10"/>
      <c r="K62" s="10"/>
      <c r="L62" s="10"/>
      <c r="M62" s="10"/>
      <c r="N62" s="10"/>
      <c r="O62" s="10"/>
      <c r="P62" s="10"/>
      <c r="Q62" s="10"/>
    </row>
    <row r="63" spans="2:32">
      <c r="H63" s="10"/>
      <c r="I63" s="10"/>
      <c r="J63" s="10"/>
      <c r="K63" s="10"/>
      <c r="L63" s="10"/>
      <c r="M63" s="10"/>
      <c r="N63" s="10"/>
      <c r="O63" s="10"/>
      <c r="P63" s="10"/>
      <c r="Q63" s="10"/>
    </row>
    <row r="64" spans="2:32">
      <c r="H64" s="10"/>
      <c r="I64" s="10"/>
      <c r="J64" s="10"/>
      <c r="K64" s="10"/>
      <c r="L64" s="10"/>
      <c r="M64" s="10"/>
      <c r="N64" s="10"/>
      <c r="O64" s="10"/>
      <c r="P64" s="10"/>
      <c r="Q64" s="10"/>
    </row>
    <row r="65" spans="8:17">
      <c r="H65" s="10"/>
      <c r="I65" s="10"/>
      <c r="J65" s="10"/>
      <c r="K65" s="10"/>
      <c r="L65" s="10"/>
      <c r="M65" s="10"/>
      <c r="N65" s="10"/>
      <c r="O65" s="10"/>
      <c r="P65" s="10"/>
      <c r="Q65" s="10"/>
    </row>
    <row r="66" spans="8:17">
      <c r="H66" s="10"/>
      <c r="I66" s="10"/>
      <c r="J66" s="10"/>
      <c r="K66" s="10"/>
      <c r="L66" s="10"/>
      <c r="M66" s="10"/>
      <c r="N66" s="10"/>
      <c r="O66" s="10"/>
      <c r="P66" s="10"/>
      <c r="Q66" s="10"/>
    </row>
    <row r="67" spans="8:17">
      <c r="H67" s="10"/>
      <c r="I67" s="10"/>
      <c r="J67" s="10"/>
      <c r="K67" s="10"/>
      <c r="L67" s="10"/>
      <c r="M67" s="10"/>
      <c r="N67" s="10"/>
      <c r="O67" s="10"/>
      <c r="P67" s="10"/>
      <c r="Q67" s="10"/>
    </row>
    <row r="68" spans="8:17">
      <c r="H68" s="10"/>
      <c r="I68" s="10"/>
      <c r="J68" s="10"/>
      <c r="K68" s="10"/>
      <c r="L68" s="10"/>
      <c r="M68" s="10"/>
      <c r="N68" s="10"/>
      <c r="O68" s="10"/>
      <c r="P68" s="10"/>
      <c r="Q68" s="10"/>
    </row>
    <row r="69" spans="8:17">
      <c r="H69" s="10"/>
      <c r="I69" s="10"/>
      <c r="J69" s="10"/>
      <c r="K69" s="10"/>
      <c r="L69" s="10"/>
      <c r="M69" s="10"/>
      <c r="N69" s="10"/>
      <c r="O69" s="10"/>
      <c r="P69" s="10"/>
      <c r="Q69" s="10"/>
    </row>
    <row r="70" spans="8:17">
      <c r="H70" s="10"/>
      <c r="I70" s="10"/>
      <c r="J70" s="10"/>
      <c r="K70" s="10"/>
      <c r="L70" s="10"/>
      <c r="M70" s="10"/>
      <c r="N70" s="10"/>
      <c r="O70" s="10"/>
      <c r="P70" s="10"/>
      <c r="Q70" s="10"/>
    </row>
    <row r="71" spans="8:17">
      <c r="H71" s="10"/>
      <c r="I71" s="10"/>
      <c r="J71" s="10"/>
      <c r="K71" s="10"/>
      <c r="L71" s="10"/>
      <c r="M71" s="10"/>
      <c r="N71" s="10"/>
      <c r="O71" s="10"/>
      <c r="P71" s="10"/>
      <c r="Q71" s="10"/>
    </row>
    <row r="72" spans="8:17">
      <c r="H72" s="10"/>
      <c r="I72" s="10"/>
      <c r="J72" s="10"/>
      <c r="K72" s="10"/>
      <c r="L72" s="10"/>
      <c r="M72" s="10"/>
      <c r="N72" s="10"/>
      <c r="O72" s="10"/>
      <c r="P72" s="10"/>
      <c r="Q72" s="10"/>
    </row>
    <row r="73" spans="8:17">
      <c r="H73" s="10"/>
      <c r="I73" s="10"/>
      <c r="J73" s="10"/>
      <c r="K73" s="10"/>
      <c r="L73" s="10"/>
      <c r="M73" s="10"/>
      <c r="N73" s="10"/>
      <c r="O73" s="10"/>
      <c r="P73" s="10"/>
      <c r="Q73" s="10"/>
    </row>
    <row r="74" spans="8:17">
      <c r="H74" s="10"/>
      <c r="I74" s="10"/>
      <c r="J74" s="10"/>
      <c r="K74" s="10"/>
      <c r="L74" s="10"/>
      <c r="M74" s="10"/>
      <c r="N74" s="10"/>
      <c r="O74" s="10"/>
      <c r="P74" s="10"/>
      <c r="Q74" s="10"/>
    </row>
    <row r="75" spans="8:17">
      <c r="H75" s="10"/>
      <c r="I75" s="10"/>
      <c r="J75" s="10"/>
      <c r="K75" s="10"/>
      <c r="L75" s="10"/>
      <c r="M75" s="10"/>
      <c r="N75" s="10"/>
      <c r="O75" s="10"/>
      <c r="P75" s="10"/>
      <c r="Q75" s="10"/>
    </row>
  </sheetData>
  <mergeCells count="13">
    <mergeCell ref="B2:K2"/>
    <mergeCell ref="B3:B6"/>
    <mergeCell ref="C3:K3"/>
    <mergeCell ref="C4:K4"/>
    <mergeCell ref="C6:G6"/>
    <mergeCell ref="H6:K6"/>
    <mergeCell ref="B52:K52"/>
    <mergeCell ref="B28:B31"/>
    <mergeCell ref="C28:K28"/>
    <mergeCell ref="C29:K29"/>
    <mergeCell ref="C31:G31"/>
    <mergeCell ref="H31:K31"/>
    <mergeCell ref="B51:K5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T52"/>
  <sheetViews>
    <sheetView zoomScale="80" zoomScaleNormal="80" workbookViewId="0">
      <selection activeCell="B2" sqref="B2:K2"/>
    </sheetView>
  </sheetViews>
  <sheetFormatPr baseColWidth="10" defaultColWidth="11.5546875" defaultRowHeight="15.6"/>
  <cols>
    <col min="1" max="1" width="11.5546875" style="2"/>
    <col min="2" max="2" width="31.5546875" style="2" customWidth="1"/>
    <col min="3" max="20" width="20.88671875" style="2" customWidth="1"/>
    <col min="21" max="21" width="23.109375" style="2" customWidth="1"/>
    <col min="22" max="16384" width="11.5546875" style="2"/>
  </cols>
  <sheetData>
    <row r="2" spans="2:17" ht="33.6" customHeight="1">
      <c r="B2" s="277" t="s">
        <v>46</v>
      </c>
      <c r="C2" s="277"/>
      <c r="D2" s="277"/>
      <c r="E2" s="277"/>
      <c r="F2" s="277"/>
      <c r="G2" s="277"/>
      <c r="H2" s="277"/>
      <c r="I2" s="277"/>
      <c r="J2" s="277"/>
      <c r="K2" s="277"/>
      <c r="L2" s="1"/>
      <c r="M2" s="1"/>
      <c r="N2" s="1"/>
      <c r="O2" s="1"/>
      <c r="P2" s="1"/>
      <c r="Q2" s="1"/>
    </row>
    <row r="3" spans="2:17">
      <c r="B3" s="256" t="s">
        <v>1</v>
      </c>
      <c r="C3" s="273" t="s">
        <v>2</v>
      </c>
      <c r="D3" s="274"/>
      <c r="E3" s="274"/>
      <c r="F3" s="274"/>
      <c r="G3" s="274"/>
      <c r="H3" s="274"/>
      <c r="I3" s="274"/>
      <c r="J3" s="274"/>
      <c r="K3" s="275"/>
    </row>
    <row r="4" spans="2:17">
      <c r="B4" s="257"/>
      <c r="C4" s="262" t="s">
        <v>3</v>
      </c>
      <c r="D4" s="263"/>
      <c r="E4" s="263"/>
      <c r="F4" s="263"/>
      <c r="G4" s="263"/>
      <c r="H4" s="263"/>
      <c r="I4" s="263"/>
      <c r="J4" s="263"/>
      <c r="K4" s="264"/>
    </row>
    <row r="5" spans="2:17" ht="28.8">
      <c r="B5" s="257"/>
      <c r="C5" s="3" t="s">
        <v>4</v>
      </c>
      <c r="D5" s="4" t="s">
        <v>5</v>
      </c>
      <c r="E5" s="4" t="s">
        <v>6</v>
      </c>
      <c r="F5" s="4" t="s">
        <v>7</v>
      </c>
      <c r="G5" s="4" t="s">
        <v>8</v>
      </c>
      <c r="H5" s="4" t="s">
        <v>5</v>
      </c>
      <c r="I5" s="4" t="s">
        <v>6</v>
      </c>
      <c r="J5" s="4" t="s">
        <v>7</v>
      </c>
      <c r="K5" s="4" t="s">
        <v>8</v>
      </c>
    </row>
    <row r="6" spans="2:17">
      <c r="B6" s="258"/>
      <c r="C6" s="265" t="s">
        <v>9</v>
      </c>
      <c r="D6" s="266"/>
      <c r="E6" s="266"/>
      <c r="F6" s="266"/>
      <c r="G6" s="267"/>
      <c r="H6" s="265" t="s">
        <v>10</v>
      </c>
      <c r="I6" s="266"/>
      <c r="J6" s="266"/>
      <c r="K6" s="267"/>
    </row>
    <row r="7" spans="2:17">
      <c r="B7" s="5" t="s">
        <v>11</v>
      </c>
      <c r="C7" s="6">
        <f>SUM(D7:G7)</f>
        <v>3290</v>
      </c>
      <c r="D7" s="6">
        <v>2933</v>
      </c>
      <c r="E7" s="6">
        <v>236</v>
      </c>
      <c r="F7" s="6">
        <v>87</v>
      </c>
      <c r="G7" s="6">
        <v>34</v>
      </c>
      <c r="H7" s="7">
        <f>D7*100/C7</f>
        <v>89.148936170212764</v>
      </c>
      <c r="I7" s="8">
        <f>E7*100/C7</f>
        <v>7.1732522796352587</v>
      </c>
      <c r="J7" s="9">
        <f>F7*100/C7</f>
        <v>2.6443768996960486</v>
      </c>
      <c r="K7" s="8">
        <f>G7*100/C7</f>
        <v>1.0334346504559271</v>
      </c>
      <c r="L7" s="10"/>
      <c r="M7" s="10"/>
    </row>
    <row r="8" spans="2:17">
      <c r="B8" s="11" t="s">
        <v>12</v>
      </c>
      <c r="C8" s="12">
        <f t="shared" ref="C8:C24" si="0">SUM(D8:G8)</f>
        <v>1796</v>
      </c>
      <c r="D8" s="12">
        <v>1160</v>
      </c>
      <c r="E8" s="12">
        <v>391</v>
      </c>
      <c r="F8" s="12">
        <v>158</v>
      </c>
      <c r="G8" s="12">
        <v>87</v>
      </c>
      <c r="H8" s="13">
        <f t="shared" ref="H8:H25" si="1">D8*100/C8</f>
        <v>64.587973273942097</v>
      </c>
      <c r="I8" s="14">
        <f t="shared" ref="I8:I25" si="2">E8*100/C8</f>
        <v>21.770601336302896</v>
      </c>
      <c r="J8" s="15">
        <f t="shared" ref="J8:J25" si="3">F8*100/C8</f>
        <v>8.7973273942093542</v>
      </c>
      <c r="K8" s="14">
        <f t="shared" ref="K8:K25" si="4">G8*100/C8</f>
        <v>4.8440979955456571</v>
      </c>
      <c r="L8" s="10"/>
      <c r="M8" s="10"/>
    </row>
    <row r="9" spans="2:17">
      <c r="B9" s="16" t="s">
        <v>13</v>
      </c>
      <c r="C9" s="6">
        <f t="shared" si="0"/>
        <v>1304</v>
      </c>
      <c r="D9" s="6">
        <v>173</v>
      </c>
      <c r="E9" s="6">
        <v>359</v>
      </c>
      <c r="F9" s="6">
        <v>7</v>
      </c>
      <c r="G9" s="6">
        <v>765</v>
      </c>
      <c r="H9" s="17">
        <f t="shared" si="1"/>
        <v>13.266871165644172</v>
      </c>
      <c r="I9" s="18">
        <f t="shared" si="2"/>
        <v>27.530674846625768</v>
      </c>
      <c r="J9" s="19">
        <f t="shared" si="3"/>
        <v>0.53680981595092025</v>
      </c>
      <c r="K9" s="18">
        <f t="shared" si="4"/>
        <v>58.665644171779142</v>
      </c>
      <c r="L9" s="10"/>
      <c r="M9" s="10"/>
    </row>
    <row r="10" spans="2:17">
      <c r="B10" s="11" t="s">
        <v>14</v>
      </c>
      <c r="C10" s="12">
        <f t="shared" si="0"/>
        <v>452</v>
      </c>
      <c r="D10" s="12">
        <v>22</v>
      </c>
      <c r="E10" s="12">
        <v>119</v>
      </c>
      <c r="F10" s="12">
        <v>140</v>
      </c>
      <c r="G10" s="12">
        <v>171</v>
      </c>
      <c r="H10" s="13">
        <f t="shared" si="1"/>
        <v>4.8672566371681416</v>
      </c>
      <c r="I10" s="14">
        <f t="shared" si="2"/>
        <v>26.327433628318584</v>
      </c>
      <c r="J10" s="20">
        <f t="shared" si="3"/>
        <v>30.973451327433629</v>
      </c>
      <c r="K10" s="21">
        <f t="shared" si="4"/>
        <v>37.831858407079643</v>
      </c>
      <c r="L10" s="10"/>
      <c r="M10" s="10"/>
    </row>
    <row r="11" spans="2:17">
      <c r="B11" s="16" t="s">
        <v>15</v>
      </c>
      <c r="C11" s="6">
        <f t="shared" si="0"/>
        <v>164</v>
      </c>
      <c r="D11" s="6">
        <v>61</v>
      </c>
      <c r="E11" s="6">
        <v>49</v>
      </c>
      <c r="F11" s="6">
        <v>39</v>
      </c>
      <c r="G11" s="6">
        <v>15</v>
      </c>
      <c r="H11" s="17">
        <f t="shared" si="1"/>
        <v>37.195121951219512</v>
      </c>
      <c r="I11" s="18">
        <f t="shared" si="2"/>
        <v>29.878048780487806</v>
      </c>
      <c r="J11" s="19">
        <f t="shared" si="3"/>
        <v>23.780487804878049</v>
      </c>
      <c r="K11" s="18">
        <f t="shared" si="4"/>
        <v>9.1463414634146343</v>
      </c>
      <c r="L11" s="10"/>
      <c r="M11" s="10"/>
    </row>
    <row r="12" spans="2:17">
      <c r="B12" s="11" t="s">
        <v>16</v>
      </c>
      <c r="C12" s="12">
        <f t="shared" si="0"/>
        <v>758</v>
      </c>
      <c r="D12" s="12">
        <v>461</v>
      </c>
      <c r="E12" s="12">
        <v>133</v>
      </c>
      <c r="F12" s="12">
        <v>127</v>
      </c>
      <c r="G12" s="12">
        <v>37</v>
      </c>
      <c r="H12" s="13">
        <f t="shared" si="1"/>
        <v>60.817941952506594</v>
      </c>
      <c r="I12" s="14">
        <f t="shared" si="2"/>
        <v>17.546174142480211</v>
      </c>
      <c r="J12" s="15">
        <f t="shared" si="3"/>
        <v>16.75461741424802</v>
      </c>
      <c r="K12" s="14">
        <f t="shared" si="4"/>
        <v>4.8812664907651717</v>
      </c>
      <c r="L12" s="10"/>
      <c r="M12" s="10"/>
    </row>
    <row r="13" spans="2:17">
      <c r="B13" s="16" t="s">
        <v>17</v>
      </c>
      <c r="C13" s="6">
        <f t="shared" si="0"/>
        <v>766</v>
      </c>
      <c r="D13" s="6">
        <v>509</v>
      </c>
      <c r="E13" s="6">
        <v>136</v>
      </c>
      <c r="F13" s="6">
        <v>67</v>
      </c>
      <c r="G13" s="6">
        <v>54</v>
      </c>
      <c r="H13" s="17">
        <f t="shared" si="1"/>
        <v>66.44908616187989</v>
      </c>
      <c r="I13" s="18">
        <f t="shared" si="2"/>
        <v>17.754569190600524</v>
      </c>
      <c r="J13" s="19">
        <f t="shared" si="3"/>
        <v>8.7467362924281993</v>
      </c>
      <c r="K13" s="18">
        <f t="shared" si="4"/>
        <v>7.0496083550913839</v>
      </c>
      <c r="L13" s="10"/>
      <c r="M13" s="10"/>
    </row>
    <row r="14" spans="2:17">
      <c r="B14" s="11" t="s">
        <v>18</v>
      </c>
      <c r="C14" s="12">
        <f t="shared" si="0"/>
        <v>540</v>
      </c>
      <c r="D14" s="12">
        <v>9</v>
      </c>
      <c r="E14" s="12">
        <v>142</v>
      </c>
      <c r="F14" s="12">
        <v>0</v>
      </c>
      <c r="G14" s="12">
        <v>389</v>
      </c>
      <c r="H14" s="13">
        <f t="shared" si="1"/>
        <v>1.6666666666666667</v>
      </c>
      <c r="I14" s="14">
        <f t="shared" si="2"/>
        <v>26.296296296296298</v>
      </c>
      <c r="J14" s="22">
        <f t="shared" si="3"/>
        <v>0</v>
      </c>
      <c r="K14" s="14">
        <f t="shared" si="4"/>
        <v>72.037037037037038</v>
      </c>
      <c r="L14" s="10"/>
      <c r="M14" s="10"/>
    </row>
    <row r="15" spans="2:17">
      <c r="B15" s="16" t="s">
        <v>19</v>
      </c>
      <c r="C15" s="6">
        <f t="shared" si="0"/>
        <v>4070</v>
      </c>
      <c r="D15" s="6">
        <v>2932</v>
      </c>
      <c r="E15" s="6">
        <v>638</v>
      </c>
      <c r="F15" s="6">
        <v>367</v>
      </c>
      <c r="G15" s="6">
        <v>133</v>
      </c>
      <c r="H15" s="17">
        <f t="shared" si="1"/>
        <v>72.039312039312037</v>
      </c>
      <c r="I15" s="18">
        <f t="shared" si="2"/>
        <v>15.675675675675675</v>
      </c>
      <c r="J15" s="19">
        <f t="shared" si="3"/>
        <v>9.0171990171990171</v>
      </c>
      <c r="K15" s="18">
        <f t="shared" si="4"/>
        <v>3.2678132678132679</v>
      </c>
      <c r="L15" s="10"/>
      <c r="M15" s="10"/>
    </row>
    <row r="16" spans="2:17">
      <c r="B16" s="11" t="s">
        <v>20</v>
      </c>
      <c r="C16" s="12">
        <f t="shared" si="0"/>
        <v>4371</v>
      </c>
      <c r="D16" s="12">
        <v>2206</v>
      </c>
      <c r="E16" s="12">
        <v>1194</v>
      </c>
      <c r="F16" s="12">
        <v>562</v>
      </c>
      <c r="G16" s="12">
        <v>409</v>
      </c>
      <c r="H16" s="13">
        <f t="shared" si="1"/>
        <v>50.469000228780601</v>
      </c>
      <c r="I16" s="14">
        <f t="shared" si="2"/>
        <v>27.31640356897735</v>
      </c>
      <c r="J16" s="20">
        <f t="shared" si="3"/>
        <v>12.857469686570578</v>
      </c>
      <c r="K16" s="21">
        <f t="shared" si="4"/>
        <v>9.3571265156714709</v>
      </c>
      <c r="L16" s="10"/>
      <c r="M16" s="10"/>
    </row>
    <row r="17" spans="2:20">
      <c r="B17" s="16" t="s">
        <v>21</v>
      </c>
      <c r="C17" s="6">
        <f t="shared" si="0"/>
        <v>630</v>
      </c>
      <c r="D17" s="6">
        <v>542</v>
      </c>
      <c r="E17" s="6">
        <v>53</v>
      </c>
      <c r="F17" s="6">
        <v>26</v>
      </c>
      <c r="G17" s="6">
        <v>9</v>
      </c>
      <c r="H17" s="17">
        <f t="shared" si="1"/>
        <v>86.031746031746039</v>
      </c>
      <c r="I17" s="18">
        <f t="shared" si="2"/>
        <v>8.412698412698413</v>
      </c>
      <c r="J17" s="23">
        <f t="shared" si="3"/>
        <v>4.1269841269841274</v>
      </c>
      <c r="K17" s="18">
        <f t="shared" si="4"/>
        <v>1.4285714285714286</v>
      </c>
      <c r="L17" s="10"/>
      <c r="M17" s="10"/>
    </row>
    <row r="18" spans="2:20">
      <c r="B18" s="11" t="s">
        <v>22</v>
      </c>
      <c r="C18" s="12">
        <f t="shared" si="0"/>
        <v>79</v>
      </c>
      <c r="D18" s="12">
        <v>44</v>
      </c>
      <c r="E18" s="12">
        <v>23</v>
      </c>
      <c r="F18" s="12">
        <v>9</v>
      </c>
      <c r="G18" s="12">
        <v>3</v>
      </c>
      <c r="H18" s="24">
        <f t="shared" si="1"/>
        <v>55.696202531645568</v>
      </c>
      <c r="I18" s="20">
        <f t="shared" si="2"/>
        <v>29.11392405063291</v>
      </c>
      <c r="J18" s="15">
        <f t="shared" si="3"/>
        <v>11.39240506329114</v>
      </c>
      <c r="K18" s="14">
        <f t="shared" si="4"/>
        <v>3.7974683544303796</v>
      </c>
      <c r="L18" s="10"/>
      <c r="M18" s="10"/>
    </row>
    <row r="19" spans="2:20">
      <c r="B19" s="16" t="s">
        <v>23</v>
      </c>
      <c r="C19" s="6">
        <f t="shared" si="0"/>
        <v>363</v>
      </c>
      <c r="D19" s="6">
        <v>11</v>
      </c>
      <c r="E19" s="6">
        <v>34</v>
      </c>
      <c r="F19" s="6">
        <v>59</v>
      </c>
      <c r="G19" s="6">
        <v>259</v>
      </c>
      <c r="H19" s="25">
        <f t="shared" si="1"/>
        <v>3.0303030303030303</v>
      </c>
      <c r="I19" s="23">
        <f t="shared" si="2"/>
        <v>9.3663911845730023</v>
      </c>
      <c r="J19" s="19">
        <f t="shared" si="3"/>
        <v>16.253443526170798</v>
      </c>
      <c r="K19" s="18">
        <f t="shared" si="4"/>
        <v>71.349862258953166</v>
      </c>
      <c r="L19" s="10"/>
      <c r="M19" s="10"/>
    </row>
    <row r="20" spans="2:20">
      <c r="B20" s="11" t="s">
        <v>24</v>
      </c>
      <c r="C20" s="12">
        <f t="shared" si="0"/>
        <v>138</v>
      </c>
      <c r="D20" s="12">
        <v>8</v>
      </c>
      <c r="E20" s="12">
        <v>6</v>
      </c>
      <c r="F20" s="12">
        <v>41</v>
      </c>
      <c r="G20" s="12">
        <v>83</v>
      </c>
      <c r="H20" s="24">
        <f t="shared" si="1"/>
        <v>5.7971014492753623</v>
      </c>
      <c r="I20" s="20">
        <f t="shared" si="2"/>
        <v>4.3478260869565215</v>
      </c>
      <c r="J20" s="15">
        <f t="shared" si="3"/>
        <v>29.710144927536231</v>
      </c>
      <c r="K20" s="14">
        <f t="shared" si="4"/>
        <v>60.144927536231883</v>
      </c>
      <c r="L20" s="10"/>
      <c r="M20" s="10"/>
    </row>
    <row r="21" spans="2:20">
      <c r="B21" s="16" t="s">
        <v>25</v>
      </c>
      <c r="C21" s="26">
        <f t="shared" si="0"/>
        <v>1110</v>
      </c>
      <c r="D21" s="26">
        <v>608</v>
      </c>
      <c r="E21" s="26">
        <v>281</v>
      </c>
      <c r="F21" s="26">
        <v>165</v>
      </c>
      <c r="G21" s="26">
        <v>56</v>
      </c>
      <c r="H21" s="27">
        <f t="shared" si="1"/>
        <v>54.774774774774777</v>
      </c>
      <c r="I21" s="28">
        <f t="shared" si="2"/>
        <v>25.315315315315317</v>
      </c>
      <c r="J21" s="19">
        <f t="shared" si="3"/>
        <v>14.864864864864865</v>
      </c>
      <c r="K21" s="18">
        <f t="shared" si="4"/>
        <v>5.045045045045045</v>
      </c>
      <c r="L21" s="10"/>
      <c r="M21" s="10"/>
    </row>
    <row r="22" spans="2:20">
      <c r="B22" s="11" t="s">
        <v>26</v>
      </c>
      <c r="C22" s="29">
        <f t="shared" si="0"/>
        <v>23</v>
      </c>
      <c r="D22" s="29">
        <v>16</v>
      </c>
      <c r="E22" s="29">
        <v>0</v>
      </c>
      <c r="F22" s="29">
        <v>3</v>
      </c>
      <c r="G22" s="30">
        <v>4</v>
      </c>
      <c r="H22" s="31">
        <f t="shared" si="1"/>
        <v>69.565217391304344</v>
      </c>
      <c r="I22" s="32">
        <f t="shared" si="2"/>
        <v>0</v>
      </c>
      <c r="J22" s="32">
        <f t="shared" si="3"/>
        <v>13.043478260869565</v>
      </c>
      <c r="K22" s="32">
        <f t="shared" si="4"/>
        <v>17.391304347826086</v>
      </c>
      <c r="L22" s="10"/>
      <c r="M22" s="10"/>
    </row>
    <row r="23" spans="2:20">
      <c r="B23" s="33" t="s">
        <v>27</v>
      </c>
      <c r="C23" s="34">
        <f>SUM(D23:G23)</f>
        <v>2820</v>
      </c>
      <c r="D23" s="34">
        <f>D9+D10+D14+D19+D20+D22</f>
        <v>239</v>
      </c>
      <c r="E23" s="34">
        <f t="shared" ref="E23:G23" si="5">E9+E10+E14+E19+E20+E22</f>
        <v>660</v>
      </c>
      <c r="F23" s="34">
        <f t="shared" si="5"/>
        <v>250</v>
      </c>
      <c r="G23" s="34">
        <f t="shared" si="5"/>
        <v>1671</v>
      </c>
      <c r="H23" s="58">
        <f t="shared" si="1"/>
        <v>8.4751773049645394</v>
      </c>
      <c r="I23" s="59">
        <f t="shared" si="2"/>
        <v>23.404255319148938</v>
      </c>
      <c r="J23" s="59">
        <f t="shared" si="3"/>
        <v>8.8652482269503547</v>
      </c>
      <c r="K23" s="59">
        <f t="shared" si="4"/>
        <v>59.255319148936174</v>
      </c>
      <c r="L23" s="10"/>
      <c r="M23" s="10"/>
    </row>
    <row r="24" spans="2:20">
      <c r="B24" s="16" t="s">
        <v>28</v>
      </c>
      <c r="C24" s="37">
        <f t="shared" si="0"/>
        <v>17034</v>
      </c>
      <c r="D24" s="37">
        <f>D21+D17+D18+D16+D15+D13+D12+D11+D7+D8</f>
        <v>11456</v>
      </c>
      <c r="E24" s="37">
        <f>E21+E17+E18+E16+E15+E13+E12+E11+E7+E8</f>
        <v>3134</v>
      </c>
      <c r="F24" s="37">
        <f t="shared" ref="F24:G24" si="6">F21+F17+F18+F16+F15+F13+F12+F11+F7+F8</f>
        <v>1607</v>
      </c>
      <c r="G24" s="37">
        <f t="shared" si="6"/>
        <v>837</v>
      </c>
      <c r="H24" s="60">
        <f t="shared" si="1"/>
        <v>67.253727838440767</v>
      </c>
      <c r="I24" s="61">
        <f t="shared" si="2"/>
        <v>18.398497123400258</v>
      </c>
      <c r="J24" s="62">
        <f t="shared" si="3"/>
        <v>9.4340730304097686</v>
      </c>
      <c r="K24" s="61">
        <f t="shared" si="4"/>
        <v>4.9137020077492073</v>
      </c>
      <c r="L24" s="10"/>
      <c r="M24" s="10"/>
    </row>
    <row r="25" spans="2:20">
      <c r="B25" s="41" t="s">
        <v>29</v>
      </c>
      <c r="C25" s="42">
        <f>SUM(D25:G25)</f>
        <v>19854</v>
      </c>
      <c r="D25" s="43">
        <f>SUM(D7:D22)</f>
        <v>11695</v>
      </c>
      <c r="E25" s="43">
        <f t="shared" ref="E25" si="7">SUM(E7:E22)</f>
        <v>3794</v>
      </c>
      <c r="F25" s="43">
        <f>SUM(F7:F22)</f>
        <v>1857</v>
      </c>
      <c r="G25" s="43">
        <f>SUM(G7:G22)</f>
        <v>2508</v>
      </c>
      <c r="H25" s="63">
        <f t="shared" si="1"/>
        <v>58.905006547798934</v>
      </c>
      <c r="I25" s="64">
        <f t="shared" si="2"/>
        <v>19.109499345220108</v>
      </c>
      <c r="J25" s="64">
        <f t="shared" si="3"/>
        <v>9.3532789362345117</v>
      </c>
      <c r="K25" s="64">
        <f t="shared" si="4"/>
        <v>12.632215170746449</v>
      </c>
      <c r="L25" s="10"/>
    </row>
    <row r="26" spans="2:20">
      <c r="B26" s="46"/>
      <c r="C26" s="47"/>
      <c r="D26" s="47"/>
      <c r="E26" s="47"/>
      <c r="F26" s="47"/>
      <c r="G26" s="47"/>
      <c r="H26" s="48"/>
      <c r="I26" s="48"/>
      <c r="J26" s="48"/>
      <c r="K26" s="48"/>
      <c r="L26" s="47"/>
      <c r="M26" s="47"/>
      <c r="N26" s="47"/>
      <c r="O26" s="47"/>
      <c r="P26" s="47"/>
      <c r="Q26" s="48"/>
      <c r="R26" s="48"/>
      <c r="S26" s="48"/>
      <c r="T26" s="48"/>
    </row>
    <row r="27" spans="2:20">
      <c r="C27" s="49"/>
      <c r="D27" s="49"/>
      <c r="E27" s="49"/>
      <c r="F27" s="49"/>
      <c r="G27" s="49"/>
      <c r="H27" s="49"/>
      <c r="I27" s="49"/>
      <c r="J27" s="49"/>
      <c r="K27" s="49"/>
      <c r="L27" s="49"/>
      <c r="M27" s="49"/>
      <c r="N27" s="49"/>
      <c r="O27" s="49"/>
      <c r="P27" s="49"/>
      <c r="Q27" s="49"/>
      <c r="R27" s="49"/>
      <c r="S27" s="49"/>
      <c r="T27" s="49"/>
    </row>
    <row r="28" spans="2:20">
      <c r="B28" s="256" t="s">
        <v>1</v>
      </c>
      <c r="C28" s="273" t="s">
        <v>30</v>
      </c>
      <c r="D28" s="274"/>
      <c r="E28" s="274"/>
      <c r="F28" s="274"/>
      <c r="G28" s="274"/>
      <c r="H28" s="274"/>
      <c r="I28" s="274"/>
      <c r="J28" s="274"/>
      <c r="K28" s="275"/>
      <c r="L28" s="50"/>
      <c r="M28" s="50"/>
      <c r="N28" s="50"/>
      <c r="O28" s="50"/>
      <c r="P28" s="50"/>
      <c r="Q28" s="49"/>
      <c r="R28" s="49"/>
      <c r="S28" s="49"/>
      <c r="T28" s="49"/>
    </row>
    <row r="29" spans="2:20">
      <c r="B29" s="257"/>
      <c r="C29" s="262" t="s">
        <v>3</v>
      </c>
      <c r="D29" s="263"/>
      <c r="E29" s="263"/>
      <c r="F29" s="263"/>
      <c r="G29" s="263"/>
      <c r="H29" s="263"/>
      <c r="I29" s="263"/>
      <c r="J29" s="263"/>
      <c r="K29" s="264"/>
      <c r="L29" s="49"/>
      <c r="M29" s="49"/>
      <c r="N29" s="49"/>
      <c r="O29" s="49"/>
      <c r="P29" s="49"/>
      <c r="Q29" s="49"/>
      <c r="R29" s="49"/>
      <c r="S29" s="49"/>
      <c r="T29" s="49"/>
    </row>
    <row r="30" spans="2:20" ht="28.8">
      <c r="B30" s="257"/>
      <c r="C30" s="51" t="s">
        <v>4</v>
      </c>
      <c r="D30" s="4" t="s">
        <v>5</v>
      </c>
      <c r="E30" s="4" t="s">
        <v>6</v>
      </c>
      <c r="F30" s="4" t="s">
        <v>7</v>
      </c>
      <c r="G30" s="4" t="s">
        <v>8</v>
      </c>
      <c r="H30" s="4" t="s">
        <v>5</v>
      </c>
      <c r="I30" s="4" t="s">
        <v>6</v>
      </c>
      <c r="J30" s="4" t="s">
        <v>7</v>
      </c>
      <c r="K30" s="4" t="s">
        <v>8</v>
      </c>
      <c r="L30" s="49"/>
      <c r="M30" s="49"/>
      <c r="N30" s="49"/>
      <c r="O30" s="49"/>
      <c r="P30" s="49"/>
      <c r="Q30" s="49"/>
      <c r="R30" s="49"/>
      <c r="S30" s="49"/>
      <c r="T30" s="49"/>
    </row>
    <row r="31" spans="2:20">
      <c r="B31" s="258"/>
      <c r="C31" s="265" t="s">
        <v>9</v>
      </c>
      <c r="D31" s="266"/>
      <c r="E31" s="266"/>
      <c r="F31" s="266"/>
      <c r="G31" s="267"/>
      <c r="H31" s="265" t="s">
        <v>10</v>
      </c>
      <c r="I31" s="266"/>
      <c r="J31" s="266"/>
      <c r="K31" s="267"/>
      <c r="L31" s="49"/>
      <c r="M31" s="49"/>
      <c r="N31" s="49"/>
      <c r="O31" s="49"/>
      <c r="P31" s="49"/>
      <c r="Q31" s="49"/>
      <c r="R31" s="49"/>
      <c r="S31" s="49"/>
      <c r="T31" s="49"/>
    </row>
    <row r="32" spans="2:20">
      <c r="B32" s="5" t="s">
        <v>11</v>
      </c>
      <c r="C32" s="6">
        <v>947</v>
      </c>
      <c r="D32" s="6">
        <v>817</v>
      </c>
      <c r="E32" s="6">
        <v>85</v>
      </c>
      <c r="F32" s="6">
        <v>29</v>
      </c>
      <c r="G32" s="6">
        <v>16</v>
      </c>
      <c r="H32" s="7">
        <f>D32*100/C32</f>
        <v>86.27243928194298</v>
      </c>
      <c r="I32" s="8">
        <f>E32*100/C32</f>
        <v>8.9757127771911307</v>
      </c>
      <c r="J32" s="9">
        <f>F32*100/C32</f>
        <v>3.0623020063357971</v>
      </c>
      <c r="K32" s="8">
        <f>G32*100/C32</f>
        <v>1.6895459345300949</v>
      </c>
      <c r="M32" s="10"/>
    </row>
    <row r="33" spans="2:13">
      <c r="B33" s="11" t="s">
        <v>12</v>
      </c>
      <c r="C33" s="12">
        <v>664</v>
      </c>
      <c r="D33" s="12">
        <v>319</v>
      </c>
      <c r="E33" s="12">
        <v>154</v>
      </c>
      <c r="F33" s="12">
        <v>113</v>
      </c>
      <c r="G33" s="12">
        <v>78</v>
      </c>
      <c r="H33" s="13">
        <f t="shared" ref="H33:H50" si="8">D33*100/C33</f>
        <v>48.042168674698793</v>
      </c>
      <c r="I33" s="14">
        <f t="shared" ref="I33:I50" si="9">E33*100/C33</f>
        <v>23.192771084337348</v>
      </c>
      <c r="J33" s="15">
        <f t="shared" ref="J33:J50" si="10">F33*100/C33</f>
        <v>17.018072289156628</v>
      </c>
      <c r="K33" s="14">
        <f t="shared" ref="K33:K50" si="11">G33*100/C33</f>
        <v>11.746987951807229</v>
      </c>
      <c r="M33" s="10"/>
    </row>
    <row r="34" spans="2:13">
      <c r="B34" s="16" t="s">
        <v>13</v>
      </c>
      <c r="C34" s="6">
        <v>372</v>
      </c>
      <c r="D34" s="6">
        <v>25</v>
      </c>
      <c r="E34" s="6">
        <v>211</v>
      </c>
      <c r="F34" s="6">
        <v>0</v>
      </c>
      <c r="G34" s="6">
        <v>136</v>
      </c>
      <c r="H34" s="17">
        <f t="shared" si="8"/>
        <v>6.720430107526882</v>
      </c>
      <c r="I34" s="18">
        <f t="shared" si="9"/>
        <v>56.72043010752688</v>
      </c>
      <c r="J34" s="19">
        <f t="shared" si="10"/>
        <v>0</v>
      </c>
      <c r="K34" s="18">
        <f t="shared" si="11"/>
        <v>36.55913978494624</v>
      </c>
      <c r="M34" s="10"/>
    </row>
    <row r="35" spans="2:13">
      <c r="B35" s="11" t="s">
        <v>14</v>
      </c>
      <c r="C35" s="12">
        <v>13</v>
      </c>
      <c r="D35" s="12">
        <v>1</v>
      </c>
      <c r="E35" s="12">
        <v>6</v>
      </c>
      <c r="F35" s="12">
        <v>4</v>
      </c>
      <c r="G35" s="12">
        <v>2</v>
      </c>
      <c r="H35" s="13">
        <f t="shared" si="8"/>
        <v>7.6923076923076925</v>
      </c>
      <c r="I35" s="14">
        <f t="shared" si="9"/>
        <v>46.153846153846153</v>
      </c>
      <c r="J35" s="20">
        <f t="shared" si="10"/>
        <v>30.76923076923077</v>
      </c>
      <c r="K35" s="21">
        <f t="shared" si="11"/>
        <v>15.384615384615385</v>
      </c>
      <c r="M35" s="10"/>
    </row>
    <row r="36" spans="2:13">
      <c r="B36" s="16" t="s">
        <v>15</v>
      </c>
      <c r="C36" s="6">
        <v>19</v>
      </c>
      <c r="D36" s="6">
        <v>13</v>
      </c>
      <c r="E36" s="6">
        <v>1</v>
      </c>
      <c r="F36" s="6">
        <v>5</v>
      </c>
      <c r="G36" s="6">
        <v>0</v>
      </c>
      <c r="H36" s="17">
        <f t="shared" si="8"/>
        <v>68.421052631578945</v>
      </c>
      <c r="I36" s="18">
        <f t="shared" si="9"/>
        <v>5.2631578947368425</v>
      </c>
      <c r="J36" s="19">
        <f t="shared" si="10"/>
        <v>26.315789473684209</v>
      </c>
      <c r="K36" s="18">
        <f t="shared" si="11"/>
        <v>0</v>
      </c>
      <c r="M36" s="10"/>
    </row>
    <row r="37" spans="2:13">
      <c r="B37" s="11" t="s">
        <v>16</v>
      </c>
      <c r="C37" s="12">
        <v>119</v>
      </c>
      <c r="D37" s="12">
        <v>92</v>
      </c>
      <c r="E37" s="12">
        <v>18</v>
      </c>
      <c r="F37" s="12">
        <v>9</v>
      </c>
      <c r="G37" s="12">
        <v>0</v>
      </c>
      <c r="H37" s="13">
        <f t="shared" si="8"/>
        <v>77.310924369747895</v>
      </c>
      <c r="I37" s="14">
        <f t="shared" si="9"/>
        <v>15.126050420168067</v>
      </c>
      <c r="J37" s="15">
        <f t="shared" si="10"/>
        <v>7.5630252100840334</v>
      </c>
      <c r="K37" s="14">
        <f t="shared" si="11"/>
        <v>0</v>
      </c>
      <c r="M37" s="10"/>
    </row>
    <row r="38" spans="2:13">
      <c r="B38" s="16" t="s">
        <v>17</v>
      </c>
      <c r="C38" s="6">
        <v>254</v>
      </c>
      <c r="D38" s="6">
        <v>132</v>
      </c>
      <c r="E38" s="6">
        <v>44</v>
      </c>
      <c r="F38" s="6">
        <v>33</v>
      </c>
      <c r="G38" s="6">
        <v>45</v>
      </c>
      <c r="H38" s="17">
        <f t="shared" si="8"/>
        <v>51.968503937007874</v>
      </c>
      <c r="I38" s="18">
        <f t="shared" si="9"/>
        <v>17.322834645669293</v>
      </c>
      <c r="J38" s="19">
        <f t="shared" si="10"/>
        <v>12.992125984251969</v>
      </c>
      <c r="K38" s="18">
        <f t="shared" si="11"/>
        <v>17.716535433070867</v>
      </c>
      <c r="M38" s="10"/>
    </row>
    <row r="39" spans="2:13">
      <c r="B39" s="11" t="s">
        <v>18</v>
      </c>
      <c r="C39" s="12">
        <v>54</v>
      </c>
      <c r="D39" s="12">
        <v>0</v>
      </c>
      <c r="E39" s="12">
        <v>34</v>
      </c>
      <c r="F39" s="12">
        <v>0</v>
      </c>
      <c r="G39" s="12">
        <v>20</v>
      </c>
      <c r="H39" s="13">
        <f t="shared" si="8"/>
        <v>0</v>
      </c>
      <c r="I39" s="14">
        <f t="shared" si="9"/>
        <v>62.962962962962962</v>
      </c>
      <c r="J39" s="22">
        <f t="shared" si="10"/>
        <v>0</v>
      </c>
      <c r="K39" s="14">
        <f t="shared" si="11"/>
        <v>37.037037037037038</v>
      </c>
      <c r="M39" s="10"/>
    </row>
    <row r="40" spans="2:13">
      <c r="B40" s="16" t="s">
        <v>19</v>
      </c>
      <c r="C40" s="6">
        <v>557</v>
      </c>
      <c r="D40" s="6">
        <v>367</v>
      </c>
      <c r="E40" s="6">
        <v>111</v>
      </c>
      <c r="F40" s="6">
        <v>48</v>
      </c>
      <c r="G40" s="6">
        <v>31</v>
      </c>
      <c r="H40" s="17">
        <f t="shared" si="8"/>
        <v>65.888689407540397</v>
      </c>
      <c r="I40" s="18">
        <f t="shared" si="9"/>
        <v>19.928186714542189</v>
      </c>
      <c r="J40" s="19">
        <f t="shared" si="10"/>
        <v>8.6175942549371634</v>
      </c>
      <c r="K40" s="18">
        <f t="shared" si="11"/>
        <v>5.5655296229802511</v>
      </c>
      <c r="M40" s="10"/>
    </row>
    <row r="41" spans="2:13">
      <c r="B41" s="11" t="s">
        <v>20</v>
      </c>
      <c r="C41" s="12">
        <v>2010</v>
      </c>
      <c r="D41" s="12">
        <v>777</v>
      </c>
      <c r="E41" s="12">
        <v>617</v>
      </c>
      <c r="F41" s="12">
        <v>422</v>
      </c>
      <c r="G41" s="12">
        <v>194</v>
      </c>
      <c r="H41" s="13">
        <f t="shared" si="8"/>
        <v>38.656716417910445</v>
      </c>
      <c r="I41" s="14">
        <f t="shared" si="9"/>
        <v>30.696517412935325</v>
      </c>
      <c r="J41" s="20">
        <f t="shared" si="10"/>
        <v>20.99502487562189</v>
      </c>
      <c r="K41" s="21">
        <f t="shared" si="11"/>
        <v>9.6517412935323375</v>
      </c>
      <c r="M41" s="10"/>
    </row>
    <row r="42" spans="2:13">
      <c r="B42" s="16" t="s">
        <v>21</v>
      </c>
      <c r="C42" s="6">
        <v>234</v>
      </c>
      <c r="D42" s="6">
        <v>185</v>
      </c>
      <c r="E42" s="6">
        <v>32</v>
      </c>
      <c r="F42" s="6">
        <v>13</v>
      </c>
      <c r="G42" s="6">
        <v>4</v>
      </c>
      <c r="H42" s="17">
        <f t="shared" si="8"/>
        <v>79.059829059829056</v>
      </c>
      <c r="I42" s="18">
        <f t="shared" si="9"/>
        <v>13.675213675213675</v>
      </c>
      <c r="J42" s="23">
        <f t="shared" si="10"/>
        <v>5.5555555555555554</v>
      </c>
      <c r="K42" s="18">
        <f t="shared" si="11"/>
        <v>1.7094017094017093</v>
      </c>
      <c r="M42" s="10"/>
    </row>
    <row r="43" spans="2:13">
      <c r="B43" s="11" t="s">
        <v>22</v>
      </c>
      <c r="C43" s="12">
        <v>63</v>
      </c>
      <c r="D43" s="12">
        <v>31</v>
      </c>
      <c r="E43" s="12">
        <v>28</v>
      </c>
      <c r="F43" s="12">
        <v>4</v>
      </c>
      <c r="G43" s="12">
        <v>0</v>
      </c>
      <c r="H43" s="24">
        <f t="shared" si="8"/>
        <v>49.206349206349209</v>
      </c>
      <c r="I43" s="20">
        <f t="shared" si="9"/>
        <v>44.444444444444443</v>
      </c>
      <c r="J43" s="15">
        <f t="shared" si="10"/>
        <v>6.3492063492063489</v>
      </c>
      <c r="K43" s="14">
        <f t="shared" si="11"/>
        <v>0</v>
      </c>
      <c r="M43" s="10"/>
    </row>
    <row r="44" spans="2:13">
      <c r="B44" s="16" t="s">
        <v>23</v>
      </c>
      <c r="C44" s="6">
        <v>31</v>
      </c>
      <c r="D44" s="6">
        <v>0</v>
      </c>
      <c r="E44" s="6">
        <v>2</v>
      </c>
      <c r="F44" s="6">
        <v>8</v>
      </c>
      <c r="G44" s="6">
        <v>21</v>
      </c>
      <c r="H44" s="25">
        <f t="shared" si="8"/>
        <v>0</v>
      </c>
      <c r="I44" s="23">
        <f t="shared" si="9"/>
        <v>6.4516129032258061</v>
      </c>
      <c r="J44" s="19">
        <f t="shared" si="10"/>
        <v>25.806451612903224</v>
      </c>
      <c r="K44" s="18">
        <f t="shared" si="11"/>
        <v>67.741935483870961</v>
      </c>
      <c r="M44" s="10"/>
    </row>
    <row r="45" spans="2:13">
      <c r="B45" s="11" t="s">
        <v>24</v>
      </c>
      <c r="C45" s="12">
        <v>6</v>
      </c>
      <c r="D45" s="12">
        <v>0</v>
      </c>
      <c r="E45" s="12">
        <v>2</v>
      </c>
      <c r="F45" s="12">
        <v>1</v>
      </c>
      <c r="G45" s="12">
        <v>3</v>
      </c>
      <c r="H45" s="24">
        <f t="shared" si="8"/>
        <v>0</v>
      </c>
      <c r="I45" s="20">
        <f t="shared" si="9"/>
        <v>33.333333333333336</v>
      </c>
      <c r="J45" s="15">
        <f t="shared" si="10"/>
        <v>16.666666666666668</v>
      </c>
      <c r="K45" s="14">
        <f t="shared" si="11"/>
        <v>50</v>
      </c>
      <c r="M45" s="10"/>
    </row>
    <row r="46" spans="2:13">
      <c r="B46" s="16" t="s">
        <v>25</v>
      </c>
      <c r="C46" s="26">
        <v>352</v>
      </c>
      <c r="D46" s="26">
        <v>158</v>
      </c>
      <c r="E46" s="26">
        <v>125</v>
      </c>
      <c r="F46" s="26">
        <v>51</v>
      </c>
      <c r="G46" s="26">
        <v>18</v>
      </c>
      <c r="H46" s="27">
        <f t="shared" si="8"/>
        <v>44.886363636363633</v>
      </c>
      <c r="I46" s="28">
        <f t="shared" si="9"/>
        <v>35.511363636363633</v>
      </c>
      <c r="J46" s="19">
        <f t="shared" si="10"/>
        <v>14.488636363636363</v>
      </c>
      <c r="K46" s="18">
        <f t="shared" si="11"/>
        <v>5.1136363636363633</v>
      </c>
      <c r="M46" s="10"/>
    </row>
    <row r="47" spans="2:13">
      <c r="B47" s="11" t="s">
        <v>26</v>
      </c>
      <c r="C47" s="29">
        <v>4</v>
      </c>
      <c r="D47" s="29">
        <v>3</v>
      </c>
      <c r="E47" s="29">
        <v>0</v>
      </c>
      <c r="F47" s="29">
        <v>0</v>
      </c>
      <c r="G47" s="30">
        <v>1</v>
      </c>
      <c r="H47" s="31">
        <f t="shared" si="8"/>
        <v>75</v>
      </c>
      <c r="I47" s="32">
        <f t="shared" si="9"/>
        <v>0</v>
      </c>
      <c r="J47" s="32">
        <f t="shared" si="10"/>
        <v>0</v>
      </c>
      <c r="K47" s="32">
        <f t="shared" si="11"/>
        <v>25</v>
      </c>
      <c r="M47" s="10"/>
    </row>
    <row r="48" spans="2:13">
      <c r="B48" s="33" t="s">
        <v>27</v>
      </c>
      <c r="C48" s="34">
        <f>C34+C35+C39+C44+C45+C47</f>
        <v>480</v>
      </c>
      <c r="D48" s="34">
        <f t="shared" ref="D48:G48" si="12">D34+D35+D39+D44+D45+D47</f>
        <v>29</v>
      </c>
      <c r="E48" s="34">
        <f t="shared" si="12"/>
        <v>255</v>
      </c>
      <c r="F48" s="34">
        <f t="shared" si="12"/>
        <v>13</v>
      </c>
      <c r="G48" s="34">
        <f t="shared" si="12"/>
        <v>183</v>
      </c>
      <c r="H48" s="58">
        <f t="shared" si="8"/>
        <v>6.041666666666667</v>
      </c>
      <c r="I48" s="59">
        <f t="shared" si="9"/>
        <v>53.125</v>
      </c>
      <c r="J48" s="59">
        <f t="shared" si="10"/>
        <v>2.7083333333333335</v>
      </c>
      <c r="K48" s="59">
        <f t="shared" si="11"/>
        <v>38.125</v>
      </c>
      <c r="M48" s="10"/>
    </row>
    <row r="49" spans="2:13">
      <c r="B49" s="16" t="s">
        <v>28</v>
      </c>
      <c r="C49" s="37">
        <f>C46+C42+C43+C41+C40+C38+C37+C36+C32+C33</f>
        <v>5219</v>
      </c>
      <c r="D49" s="37">
        <f t="shared" ref="D49:G49" si="13">D46+D42+D43+D41+D40+D38+D37+D36+D32+D33</f>
        <v>2891</v>
      </c>
      <c r="E49" s="37">
        <f t="shared" si="13"/>
        <v>1215</v>
      </c>
      <c r="F49" s="37">
        <f t="shared" si="13"/>
        <v>727</v>
      </c>
      <c r="G49" s="37">
        <f t="shared" si="13"/>
        <v>386</v>
      </c>
      <c r="H49" s="60">
        <f t="shared" si="8"/>
        <v>55.39375359264227</v>
      </c>
      <c r="I49" s="61">
        <f t="shared" si="9"/>
        <v>23.280321900747271</v>
      </c>
      <c r="J49" s="62">
        <f t="shared" si="10"/>
        <v>13.929871622916268</v>
      </c>
      <c r="K49" s="61">
        <f t="shared" si="11"/>
        <v>7.3960528836941943</v>
      </c>
      <c r="M49" s="10"/>
    </row>
    <row r="50" spans="2:13">
      <c r="B50" s="41" t="s">
        <v>29</v>
      </c>
      <c r="C50" s="42">
        <f>SUM(C32:C47)</f>
        <v>5699</v>
      </c>
      <c r="D50" s="43">
        <f t="shared" ref="D50:G50" si="14">SUM(D32:D47)</f>
        <v>2920</v>
      </c>
      <c r="E50" s="43">
        <f t="shared" si="14"/>
        <v>1470</v>
      </c>
      <c r="F50" s="43">
        <f t="shared" si="14"/>
        <v>740</v>
      </c>
      <c r="G50" s="43">
        <f t="shared" si="14"/>
        <v>569</v>
      </c>
      <c r="H50" s="63">
        <f t="shared" si="8"/>
        <v>51.237059133181262</v>
      </c>
      <c r="I50" s="64">
        <f t="shared" si="9"/>
        <v>25.793998947183717</v>
      </c>
      <c r="J50" s="64">
        <f t="shared" si="10"/>
        <v>12.984734163888401</v>
      </c>
      <c r="K50" s="64">
        <f t="shared" si="11"/>
        <v>9.9842077557466222</v>
      </c>
    </row>
    <row r="51" spans="2:13">
      <c r="B51" s="278" t="s">
        <v>31</v>
      </c>
      <c r="C51" s="278"/>
      <c r="D51" s="278"/>
      <c r="E51" s="278"/>
      <c r="F51" s="278"/>
      <c r="G51" s="278"/>
      <c r="H51" s="278"/>
      <c r="I51" s="278"/>
      <c r="J51" s="278"/>
      <c r="K51" s="278"/>
    </row>
    <row r="52" spans="2:13">
      <c r="B52" s="282" t="s">
        <v>36</v>
      </c>
      <c r="C52" s="282"/>
      <c r="D52" s="282"/>
      <c r="E52" s="282"/>
      <c r="F52" s="282"/>
      <c r="G52" s="282"/>
      <c r="H52" s="282"/>
      <c r="I52" s="282"/>
      <c r="J52" s="282"/>
      <c r="K52" s="282"/>
    </row>
  </sheetData>
  <mergeCells count="13">
    <mergeCell ref="B2:K2"/>
    <mergeCell ref="B3:B6"/>
    <mergeCell ref="C3:K3"/>
    <mergeCell ref="C4:K4"/>
    <mergeCell ref="C6:G6"/>
    <mergeCell ref="H6:K6"/>
    <mergeCell ref="B52:K52"/>
    <mergeCell ref="B28:B31"/>
    <mergeCell ref="C28:K28"/>
    <mergeCell ref="C29:K29"/>
    <mergeCell ref="C31:G31"/>
    <mergeCell ref="H31:K31"/>
    <mergeCell ref="B51:K5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T53"/>
  <sheetViews>
    <sheetView zoomScale="80" zoomScaleNormal="80" workbookViewId="0">
      <selection activeCell="B2" sqref="B2:K2"/>
    </sheetView>
  </sheetViews>
  <sheetFormatPr baseColWidth="10" defaultColWidth="11.5546875" defaultRowHeight="15.6"/>
  <cols>
    <col min="1" max="1" width="11.5546875" style="2"/>
    <col min="2" max="2" width="31.5546875" style="2" customWidth="1"/>
    <col min="3" max="20" width="20.88671875" style="2" customWidth="1"/>
    <col min="21" max="21" width="23.109375" style="2" customWidth="1"/>
    <col min="22" max="16384" width="11.5546875" style="2"/>
  </cols>
  <sheetData>
    <row r="2" spans="2:17" ht="29.25" customHeight="1">
      <c r="B2" s="277" t="s">
        <v>47</v>
      </c>
      <c r="C2" s="277"/>
      <c r="D2" s="277"/>
      <c r="E2" s="277"/>
      <c r="F2" s="277"/>
      <c r="G2" s="277"/>
      <c r="H2" s="277"/>
      <c r="I2" s="277"/>
      <c r="J2" s="277"/>
      <c r="K2" s="277"/>
      <c r="L2" s="1"/>
      <c r="M2" s="1"/>
      <c r="N2" s="1"/>
      <c r="O2" s="1"/>
      <c r="P2" s="1"/>
      <c r="Q2" s="1"/>
    </row>
    <row r="3" spans="2:17">
      <c r="B3" s="256" t="s">
        <v>1</v>
      </c>
      <c r="C3" s="273" t="s">
        <v>2</v>
      </c>
      <c r="D3" s="274"/>
      <c r="E3" s="274"/>
      <c r="F3" s="274"/>
      <c r="G3" s="274"/>
      <c r="H3" s="274"/>
      <c r="I3" s="274"/>
      <c r="J3" s="274"/>
      <c r="K3" s="275"/>
    </row>
    <row r="4" spans="2:17">
      <c r="B4" s="257"/>
      <c r="C4" s="262" t="s">
        <v>3</v>
      </c>
      <c r="D4" s="263"/>
      <c r="E4" s="263"/>
      <c r="F4" s="263"/>
      <c r="G4" s="263"/>
      <c r="H4" s="263"/>
      <c r="I4" s="263"/>
      <c r="J4" s="263"/>
      <c r="K4" s="264"/>
    </row>
    <row r="5" spans="2:17" ht="28.8">
      <c r="B5" s="257"/>
      <c r="C5" s="3" t="s">
        <v>4</v>
      </c>
      <c r="D5" s="4" t="s">
        <v>5</v>
      </c>
      <c r="E5" s="4" t="s">
        <v>6</v>
      </c>
      <c r="F5" s="4" t="s">
        <v>7</v>
      </c>
      <c r="G5" s="4" t="s">
        <v>8</v>
      </c>
      <c r="H5" s="4" t="s">
        <v>5</v>
      </c>
      <c r="I5" s="4" t="s">
        <v>6</v>
      </c>
      <c r="J5" s="4" t="s">
        <v>7</v>
      </c>
      <c r="K5" s="4" t="s">
        <v>8</v>
      </c>
    </row>
    <row r="6" spans="2:17">
      <c r="B6" s="258"/>
      <c r="C6" s="265" t="s">
        <v>9</v>
      </c>
      <c r="D6" s="266"/>
      <c r="E6" s="266"/>
      <c r="F6" s="266"/>
      <c r="G6" s="267"/>
      <c r="H6" s="265" t="s">
        <v>10</v>
      </c>
      <c r="I6" s="266"/>
      <c r="J6" s="266"/>
      <c r="K6" s="267"/>
    </row>
    <row r="7" spans="2:17">
      <c r="B7" s="5" t="s">
        <v>11</v>
      </c>
      <c r="C7" s="6">
        <f>SUM(D7:G7)</f>
        <v>3544</v>
      </c>
      <c r="D7" s="6">
        <v>3179</v>
      </c>
      <c r="E7" s="6">
        <v>230</v>
      </c>
      <c r="F7" s="6">
        <v>87</v>
      </c>
      <c r="G7" s="6">
        <v>48</v>
      </c>
      <c r="H7" s="7">
        <f>D7*100/C7</f>
        <v>89.70090293453724</v>
      </c>
      <c r="I7" s="8">
        <f>E7*100/C7</f>
        <v>6.489841986455982</v>
      </c>
      <c r="J7" s="9">
        <f>F7*100/C7</f>
        <v>2.4548532731376973</v>
      </c>
      <c r="K7" s="8">
        <f>G7*100/C7</f>
        <v>1.3544018058690745</v>
      </c>
      <c r="L7" s="10"/>
      <c r="M7" s="10"/>
    </row>
    <row r="8" spans="2:17">
      <c r="B8" s="11" t="s">
        <v>12</v>
      </c>
      <c r="C8" s="12">
        <f t="shared" ref="C8:C22" si="0">SUM(D8:G8)</f>
        <v>1650</v>
      </c>
      <c r="D8" s="12">
        <v>1101</v>
      </c>
      <c r="E8" s="12">
        <v>330</v>
      </c>
      <c r="F8" s="12">
        <v>139</v>
      </c>
      <c r="G8" s="12">
        <v>80</v>
      </c>
      <c r="H8" s="13">
        <f t="shared" ref="H8:H25" si="1">D8*100/C8</f>
        <v>66.727272727272734</v>
      </c>
      <c r="I8" s="14">
        <f t="shared" ref="I8:I25" si="2">E8*100/C8</f>
        <v>20</v>
      </c>
      <c r="J8" s="15">
        <f t="shared" ref="J8:J25" si="3">F8*100/C8</f>
        <v>8.4242424242424239</v>
      </c>
      <c r="K8" s="14">
        <f t="shared" ref="K8:K25" si="4">G8*100/C8</f>
        <v>4.8484848484848486</v>
      </c>
      <c r="L8" s="10"/>
      <c r="M8" s="10"/>
    </row>
    <row r="9" spans="2:17">
      <c r="B9" s="16" t="s">
        <v>13</v>
      </c>
      <c r="C9" s="6">
        <f t="shared" si="0"/>
        <v>1304</v>
      </c>
      <c r="D9" s="6">
        <v>166</v>
      </c>
      <c r="E9" s="6">
        <v>347</v>
      </c>
      <c r="F9" s="6">
        <v>4</v>
      </c>
      <c r="G9" s="6">
        <v>787</v>
      </c>
      <c r="H9" s="17">
        <f t="shared" si="1"/>
        <v>12.730061349693251</v>
      </c>
      <c r="I9" s="18">
        <f t="shared" si="2"/>
        <v>26.610429447852759</v>
      </c>
      <c r="J9" s="19">
        <f t="shared" si="3"/>
        <v>0.30674846625766872</v>
      </c>
      <c r="K9" s="18">
        <f t="shared" si="4"/>
        <v>60.352760736196316</v>
      </c>
      <c r="L9" s="10"/>
      <c r="M9" s="10"/>
    </row>
    <row r="10" spans="2:17">
      <c r="B10" s="11" t="s">
        <v>14</v>
      </c>
      <c r="C10" s="12">
        <f t="shared" si="0"/>
        <v>441</v>
      </c>
      <c r="D10" s="12">
        <v>22</v>
      </c>
      <c r="E10" s="12">
        <v>116</v>
      </c>
      <c r="F10" s="12">
        <v>165</v>
      </c>
      <c r="G10" s="12">
        <v>138</v>
      </c>
      <c r="H10" s="13">
        <f t="shared" si="1"/>
        <v>4.9886621315192743</v>
      </c>
      <c r="I10" s="14">
        <f t="shared" si="2"/>
        <v>26.303854875283445</v>
      </c>
      <c r="J10" s="20">
        <f t="shared" si="3"/>
        <v>37.414965986394556</v>
      </c>
      <c r="K10" s="21">
        <f t="shared" si="4"/>
        <v>31.292517006802722</v>
      </c>
      <c r="L10" s="10"/>
      <c r="M10" s="10"/>
    </row>
    <row r="11" spans="2:17">
      <c r="B11" s="16" t="s">
        <v>15</v>
      </c>
      <c r="C11" s="6">
        <f t="shared" si="0"/>
        <v>168</v>
      </c>
      <c r="D11" s="6">
        <v>75</v>
      </c>
      <c r="E11" s="6">
        <v>39</v>
      </c>
      <c r="F11" s="6">
        <v>37</v>
      </c>
      <c r="G11" s="6">
        <v>17</v>
      </c>
      <c r="H11" s="17">
        <f t="shared" si="1"/>
        <v>44.642857142857146</v>
      </c>
      <c r="I11" s="18">
        <f t="shared" si="2"/>
        <v>23.214285714285715</v>
      </c>
      <c r="J11" s="19">
        <f t="shared" si="3"/>
        <v>22.023809523809526</v>
      </c>
      <c r="K11" s="18">
        <f t="shared" si="4"/>
        <v>10.119047619047619</v>
      </c>
      <c r="L11" s="10"/>
      <c r="M11" s="10"/>
    </row>
    <row r="12" spans="2:17">
      <c r="B12" s="11" t="s">
        <v>16</v>
      </c>
      <c r="C12" s="12">
        <f t="shared" si="0"/>
        <v>751</v>
      </c>
      <c r="D12" s="12">
        <v>463</v>
      </c>
      <c r="E12" s="12">
        <v>136</v>
      </c>
      <c r="F12" s="12">
        <v>113</v>
      </c>
      <c r="G12" s="12">
        <v>39</v>
      </c>
      <c r="H12" s="13">
        <f t="shared" si="1"/>
        <v>61.651131824234355</v>
      </c>
      <c r="I12" s="14">
        <f t="shared" si="2"/>
        <v>18.109187749667111</v>
      </c>
      <c r="J12" s="15">
        <f t="shared" si="3"/>
        <v>15.046604527296937</v>
      </c>
      <c r="K12" s="14">
        <f t="shared" si="4"/>
        <v>5.1930758988015979</v>
      </c>
      <c r="L12" s="10"/>
      <c r="M12" s="10"/>
    </row>
    <row r="13" spans="2:17">
      <c r="B13" s="16" t="s">
        <v>17</v>
      </c>
      <c r="C13" s="6">
        <f t="shared" si="0"/>
        <v>901</v>
      </c>
      <c r="D13" s="6">
        <v>601</v>
      </c>
      <c r="E13" s="6">
        <v>172</v>
      </c>
      <c r="F13" s="6">
        <v>59</v>
      </c>
      <c r="G13" s="6">
        <v>69</v>
      </c>
      <c r="H13" s="17">
        <f t="shared" si="1"/>
        <v>66.703662597114317</v>
      </c>
      <c r="I13" s="18">
        <f t="shared" si="2"/>
        <v>19.089900110987791</v>
      </c>
      <c r="J13" s="19">
        <f t="shared" si="3"/>
        <v>6.5482796892341844</v>
      </c>
      <c r="K13" s="18">
        <f t="shared" si="4"/>
        <v>7.6581576026637066</v>
      </c>
      <c r="L13" s="10"/>
      <c r="M13" s="10"/>
    </row>
    <row r="14" spans="2:17">
      <c r="B14" s="11" t="s">
        <v>18</v>
      </c>
      <c r="C14" s="12">
        <f t="shared" si="0"/>
        <v>595</v>
      </c>
      <c r="D14" s="12">
        <v>1</v>
      </c>
      <c r="E14" s="12">
        <v>187</v>
      </c>
      <c r="F14" s="12">
        <v>0</v>
      </c>
      <c r="G14" s="12">
        <v>407</v>
      </c>
      <c r="H14" s="13">
        <f t="shared" si="1"/>
        <v>0.16806722689075632</v>
      </c>
      <c r="I14" s="14">
        <f t="shared" si="2"/>
        <v>31.428571428571427</v>
      </c>
      <c r="J14" s="22">
        <f t="shared" si="3"/>
        <v>0</v>
      </c>
      <c r="K14" s="14">
        <f t="shared" si="4"/>
        <v>68.403361344537814</v>
      </c>
      <c r="L14" s="10"/>
      <c r="M14" s="10"/>
    </row>
    <row r="15" spans="2:17">
      <c r="B15" s="16" t="s">
        <v>19</v>
      </c>
      <c r="C15" s="6">
        <f t="shared" si="0"/>
        <v>4365</v>
      </c>
      <c r="D15" s="6">
        <v>3294</v>
      </c>
      <c r="E15" s="6">
        <v>605</v>
      </c>
      <c r="F15" s="6">
        <v>310</v>
      </c>
      <c r="G15" s="6">
        <v>156</v>
      </c>
      <c r="H15" s="17">
        <f t="shared" si="1"/>
        <v>75.463917525773198</v>
      </c>
      <c r="I15" s="18">
        <f t="shared" si="2"/>
        <v>13.860252004581902</v>
      </c>
      <c r="J15" s="19">
        <f t="shared" si="3"/>
        <v>7.1019473081328748</v>
      </c>
      <c r="K15" s="18">
        <f t="shared" si="4"/>
        <v>3.5738831615120277</v>
      </c>
      <c r="L15" s="10"/>
      <c r="M15" s="10"/>
    </row>
    <row r="16" spans="2:17">
      <c r="B16" s="11" t="s">
        <v>20</v>
      </c>
      <c r="C16" s="12">
        <f t="shared" si="0"/>
        <v>4226</v>
      </c>
      <c r="D16" s="12">
        <v>2519</v>
      </c>
      <c r="E16" s="12">
        <v>891</v>
      </c>
      <c r="F16" s="12">
        <v>494</v>
      </c>
      <c r="G16" s="12">
        <v>322</v>
      </c>
      <c r="H16" s="13">
        <f t="shared" si="1"/>
        <v>59.607193563653574</v>
      </c>
      <c r="I16" s="14">
        <f t="shared" si="2"/>
        <v>21.083767155702791</v>
      </c>
      <c r="J16" s="20">
        <f t="shared" si="3"/>
        <v>11.689540937056318</v>
      </c>
      <c r="K16" s="21">
        <f t="shared" si="4"/>
        <v>7.6194983435873169</v>
      </c>
      <c r="L16" s="10"/>
      <c r="M16" s="10"/>
    </row>
    <row r="17" spans="2:20">
      <c r="B17" s="16" t="s">
        <v>21</v>
      </c>
      <c r="C17" s="6">
        <f t="shared" si="0"/>
        <v>702</v>
      </c>
      <c r="D17" s="6">
        <v>617</v>
      </c>
      <c r="E17" s="6">
        <v>54</v>
      </c>
      <c r="F17" s="6">
        <v>22</v>
      </c>
      <c r="G17" s="6">
        <v>9</v>
      </c>
      <c r="H17" s="17">
        <f t="shared" si="1"/>
        <v>87.89173789173789</v>
      </c>
      <c r="I17" s="18">
        <f t="shared" si="2"/>
        <v>7.6923076923076925</v>
      </c>
      <c r="J17" s="23">
        <f t="shared" si="3"/>
        <v>3.133903133903134</v>
      </c>
      <c r="K17" s="18">
        <f t="shared" si="4"/>
        <v>1.2820512820512822</v>
      </c>
      <c r="L17" s="10"/>
      <c r="M17" s="10"/>
    </row>
    <row r="18" spans="2:20">
      <c r="B18" s="11" t="s">
        <v>22</v>
      </c>
      <c r="C18" s="12">
        <f t="shared" si="0"/>
        <v>91</v>
      </c>
      <c r="D18" s="12">
        <v>58</v>
      </c>
      <c r="E18" s="12">
        <v>24</v>
      </c>
      <c r="F18" s="12">
        <v>4</v>
      </c>
      <c r="G18" s="12">
        <v>5</v>
      </c>
      <c r="H18" s="24">
        <f t="shared" si="1"/>
        <v>63.736263736263737</v>
      </c>
      <c r="I18" s="20">
        <f t="shared" si="2"/>
        <v>26.373626373626372</v>
      </c>
      <c r="J18" s="15">
        <f t="shared" si="3"/>
        <v>4.395604395604396</v>
      </c>
      <c r="K18" s="14">
        <f t="shared" si="4"/>
        <v>5.4945054945054945</v>
      </c>
      <c r="L18" s="10"/>
      <c r="M18" s="10"/>
    </row>
    <row r="19" spans="2:20">
      <c r="B19" s="16" t="s">
        <v>23</v>
      </c>
      <c r="C19" s="6">
        <f t="shared" si="0"/>
        <v>274</v>
      </c>
      <c r="D19" s="6">
        <v>9</v>
      </c>
      <c r="E19" s="6">
        <v>16</v>
      </c>
      <c r="F19" s="6">
        <v>32</v>
      </c>
      <c r="G19" s="6">
        <v>217</v>
      </c>
      <c r="H19" s="25">
        <f t="shared" si="1"/>
        <v>3.2846715328467155</v>
      </c>
      <c r="I19" s="23">
        <f t="shared" si="2"/>
        <v>5.8394160583941606</v>
      </c>
      <c r="J19" s="19">
        <f t="shared" si="3"/>
        <v>11.678832116788321</v>
      </c>
      <c r="K19" s="18">
        <f t="shared" si="4"/>
        <v>79.197080291970806</v>
      </c>
      <c r="L19" s="10"/>
      <c r="M19" s="10"/>
    </row>
    <row r="20" spans="2:20">
      <c r="B20" s="11" t="s">
        <v>24</v>
      </c>
      <c r="C20" s="12">
        <f t="shared" si="0"/>
        <v>137</v>
      </c>
      <c r="D20" s="12">
        <v>15</v>
      </c>
      <c r="E20" s="12">
        <v>9</v>
      </c>
      <c r="F20" s="12">
        <v>30</v>
      </c>
      <c r="G20" s="12">
        <v>83</v>
      </c>
      <c r="H20" s="24">
        <f t="shared" si="1"/>
        <v>10.948905109489051</v>
      </c>
      <c r="I20" s="20">
        <f t="shared" si="2"/>
        <v>6.5693430656934311</v>
      </c>
      <c r="J20" s="15">
        <f t="shared" si="3"/>
        <v>21.897810218978101</v>
      </c>
      <c r="K20" s="14">
        <f t="shared" si="4"/>
        <v>60.583941605839414</v>
      </c>
      <c r="L20" s="10"/>
      <c r="M20" s="10"/>
    </row>
    <row r="21" spans="2:20">
      <c r="B21" s="16" t="s">
        <v>25</v>
      </c>
      <c r="C21" s="26">
        <f t="shared" si="0"/>
        <v>1175</v>
      </c>
      <c r="D21" s="26">
        <v>759</v>
      </c>
      <c r="E21" s="26">
        <v>234</v>
      </c>
      <c r="F21" s="26">
        <v>133</v>
      </c>
      <c r="G21" s="26">
        <v>49</v>
      </c>
      <c r="H21" s="27">
        <f t="shared" si="1"/>
        <v>64.59574468085107</v>
      </c>
      <c r="I21" s="28">
        <f t="shared" si="2"/>
        <v>19.914893617021278</v>
      </c>
      <c r="J21" s="19">
        <f t="shared" si="3"/>
        <v>11.319148936170214</v>
      </c>
      <c r="K21" s="18">
        <f t="shared" si="4"/>
        <v>4.1702127659574471</v>
      </c>
      <c r="L21" s="10"/>
      <c r="M21" s="10"/>
    </row>
    <row r="22" spans="2:20">
      <c r="B22" s="11" t="s">
        <v>26</v>
      </c>
      <c r="C22" s="29">
        <f t="shared" si="0"/>
        <v>27</v>
      </c>
      <c r="D22" s="29">
        <v>18</v>
      </c>
      <c r="E22" s="29">
        <v>2</v>
      </c>
      <c r="F22" s="29">
        <v>3</v>
      </c>
      <c r="G22" s="30">
        <v>4</v>
      </c>
      <c r="H22" s="31">
        <f t="shared" si="1"/>
        <v>66.666666666666671</v>
      </c>
      <c r="I22" s="32">
        <f t="shared" si="2"/>
        <v>7.4074074074074074</v>
      </c>
      <c r="J22" s="32">
        <f t="shared" si="3"/>
        <v>11.111111111111111</v>
      </c>
      <c r="K22" s="32">
        <f t="shared" si="4"/>
        <v>14.814814814814815</v>
      </c>
      <c r="L22" s="10"/>
      <c r="M22" s="10"/>
    </row>
    <row r="23" spans="2:20">
      <c r="B23" s="33" t="s">
        <v>27</v>
      </c>
      <c r="C23" s="34">
        <f>SUM(D23:G23)</f>
        <v>2778</v>
      </c>
      <c r="D23" s="34">
        <f>D9+D10+D14+D19+D20+D22</f>
        <v>231</v>
      </c>
      <c r="E23" s="34">
        <f t="shared" ref="E23:G23" si="5">E9+E10+E14+E19+E20+E22</f>
        <v>677</v>
      </c>
      <c r="F23" s="34">
        <f t="shared" si="5"/>
        <v>234</v>
      </c>
      <c r="G23" s="34">
        <f t="shared" si="5"/>
        <v>1636</v>
      </c>
      <c r="H23" s="58">
        <f t="shared" si="1"/>
        <v>8.315334773218142</v>
      </c>
      <c r="I23" s="59">
        <f t="shared" si="2"/>
        <v>24.370050395968324</v>
      </c>
      <c r="J23" s="59">
        <f t="shared" si="3"/>
        <v>8.4233261339092866</v>
      </c>
      <c r="K23" s="59">
        <f t="shared" si="4"/>
        <v>58.891288696904248</v>
      </c>
      <c r="L23" s="10"/>
      <c r="M23" s="10"/>
    </row>
    <row r="24" spans="2:20">
      <c r="B24" s="16" t="s">
        <v>28</v>
      </c>
      <c r="C24" s="37">
        <f t="shared" ref="C24" si="6">SUM(D24:G24)</f>
        <v>17573</v>
      </c>
      <c r="D24" s="37">
        <f>D21+D17+D18+D16+D15+D13+D12+D11+D7+D8</f>
        <v>12666</v>
      </c>
      <c r="E24" s="37">
        <f>E21+E17+E18+E16+E15+E13+E12+E11+E7+E8</f>
        <v>2715</v>
      </c>
      <c r="F24" s="37">
        <f t="shared" ref="F24:G24" si="7">F21+F17+F18+F16+F15+F13+F12+F11+F7+F8</f>
        <v>1398</v>
      </c>
      <c r="G24" s="37">
        <f t="shared" si="7"/>
        <v>794</v>
      </c>
      <c r="H24" s="60">
        <f t="shared" si="1"/>
        <v>72.076480965116943</v>
      </c>
      <c r="I24" s="61">
        <f t="shared" si="2"/>
        <v>15.449837819382006</v>
      </c>
      <c r="J24" s="62">
        <f t="shared" si="3"/>
        <v>7.9553861036817848</v>
      </c>
      <c r="K24" s="61">
        <f t="shared" si="4"/>
        <v>4.5182951118192678</v>
      </c>
      <c r="L24" s="10"/>
      <c r="M24" s="10"/>
    </row>
    <row r="25" spans="2:20">
      <c r="B25" s="41" t="s">
        <v>29</v>
      </c>
      <c r="C25" s="42">
        <f>SUM(D25:G25)</f>
        <v>20351</v>
      </c>
      <c r="D25" s="43">
        <f>SUM(D7:D22)</f>
        <v>12897</v>
      </c>
      <c r="E25" s="43">
        <f t="shared" ref="E25" si="8">SUM(E7:E22)</f>
        <v>3392</v>
      </c>
      <c r="F25" s="43">
        <f>SUM(F7:F22)</f>
        <v>1632</v>
      </c>
      <c r="G25" s="43">
        <f>SUM(G7:G22)</f>
        <v>2430</v>
      </c>
      <c r="H25" s="63">
        <f t="shared" si="1"/>
        <v>63.372807233059802</v>
      </c>
      <c r="I25" s="64">
        <f t="shared" si="2"/>
        <v>16.667485627241906</v>
      </c>
      <c r="J25" s="64">
        <f t="shared" si="3"/>
        <v>8.019261952729595</v>
      </c>
      <c r="K25" s="64">
        <f t="shared" si="4"/>
        <v>11.940445186968699</v>
      </c>
      <c r="L25" s="10"/>
    </row>
    <row r="26" spans="2:20">
      <c r="B26" s="46"/>
      <c r="C26" s="47"/>
      <c r="D26" s="47"/>
      <c r="E26" s="47"/>
      <c r="F26" s="47"/>
      <c r="G26" s="47"/>
      <c r="H26" s="48"/>
      <c r="I26" s="48"/>
      <c r="J26" s="48"/>
      <c r="K26" s="48"/>
      <c r="L26" s="47"/>
      <c r="M26" s="47"/>
      <c r="N26" s="47"/>
      <c r="O26" s="47"/>
      <c r="P26" s="47"/>
      <c r="Q26" s="48"/>
      <c r="R26" s="48"/>
      <c r="S26" s="48"/>
      <c r="T26" s="48"/>
    </row>
    <row r="27" spans="2:20">
      <c r="C27" s="49"/>
      <c r="D27" s="49"/>
      <c r="E27" s="49"/>
      <c r="F27" s="49"/>
      <c r="G27" s="49"/>
      <c r="H27" s="49"/>
      <c r="I27" s="49"/>
      <c r="J27" s="49"/>
      <c r="K27" s="49"/>
      <c r="L27" s="49"/>
      <c r="M27" s="49"/>
      <c r="N27" s="49"/>
      <c r="O27" s="49"/>
      <c r="P27" s="49"/>
      <c r="Q27" s="49"/>
      <c r="R27" s="49"/>
      <c r="S27" s="49"/>
      <c r="T27" s="49"/>
    </row>
    <row r="28" spans="2:20">
      <c r="B28" s="256" t="s">
        <v>1</v>
      </c>
      <c r="C28" s="273" t="s">
        <v>30</v>
      </c>
      <c r="D28" s="274"/>
      <c r="E28" s="274"/>
      <c r="F28" s="274"/>
      <c r="G28" s="274"/>
      <c r="H28" s="274"/>
      <c r="I28" s="274"/>
      <c r="J28" s="274"/>
      <c r="K28" s="275"/>
      <c r="L28" s="50"/>
      <c r="M28" s="50"/>
      <c r="N28" s="50"/>
      <c r="O28" s="50"/>
      <c r="P28" s="50"/>
      <c r="Q28" s="49"/>
      <c r="R28" s="49"/>
      <c r="S28" s="49"/>
      <c r="T28" s="49"/>
    </row>
    <row r="29" spans="2:20">
      <c r="B29" s="257"/>
      <c r="C29" s="262" t="s">
        <v>3</v>
      </c>
      <c r="D29" s="263"/>
      <c r="E29" s="263"/>
      <c r="F29" s="263"/>
      <c r="G29" s="263"/>
      <c r="H29" s="263"/>
      <c r="I29" s="263"/>
      <c r="J29" s="263"/>
      <c r="K29" s="264"/>
      <c r="L29" s="49"/>
      <c r="M29" s="49"/>
      <c r="N29" s="49"/>
      <c r="O29" s="49"/>
      <c r="P29" s="49"/>
      <c r="Q29" s="49"/>
      <c r="R29" s="49"/>
      <c r="S29" s="49"/>
      <c r="T29" s="49"/>
    </row>
    <row r="30" spans="2:20" ht="28.8">
      <c r="B30" s="257"/>
      <c r="C30" s="51" t="s">
        <v>4</v>
      </c>
      <c r="D30" s="4" t="s">
        <v>5</v>
      </c>
      <c r="E30" s="4" t="s">
        <v>6</v>
      </c>
      <c r="F30" s="4" t="s">
        <v>7</v>
      </c>
      <c r="G30" s="4" t="s">
        <v>8</v>
      </c>
      <c r="H30" s="4" t="s">
        <v>5</v>
      </c>
      <c r="I30" s="4" t="s">
        <v>6</v>
      </c>
      <c r="J30" s="4" t="s">
        <v>7</v>
      </c>
      <c r="K30" s="4" t="s">
        <v>8</v>
      </c>
      <c r="L30" s="49"/>
      <c r="M30" s="49"/>
      <c r="N30" s="49"/>
      <c r="O30" s="49"/>
      <c r="P30" s="49"/>
      <c r="Q30" s="49"/>
      <c r="R30" s="49"/>
      <c r="S30" s="49"/>
      <c r="T30" s="49"/>
    </row>
    <row r="31" spans="2:20">
      <c r="B31" s="258"/>
      <c r="C31" s="265" t="s">
        <v>9</v>
      </c>
      <c r="D31" s="266"/>
      <c r="E31" s="266"/>
      <c r="F31" s="266"/>
      <c r="G31" s="267"/>
      <c r="H31" s="265" t="s">
        <v>10</v>
      </c>
      <c r="I31" s="266"/>
      <c r="J31" s="266"/>
      <c r="K31" s="267"/>
      <c r="L31" s="49"/>
      <c r="M31" s="49"/>
      <c r="N31" s="49"/>
      <c r="O31" s="49"/>
      <c r="P31" s="49"/>
      <c r="Q31" s="49"/>
      <c r="R31" s="49"/>
      <c r="S31" s="49"/>
      <c r="T31" s="49"/>
    </row>
    <row r="32" spans="2:20">
      <c r="B32" s="5" t="s">
        <v>11</v>
      </c>
      <c r="C32" s="6">
        <f>SUM(D32:G32)</f>
        <v>970</v>
      </c>
      <c r="D32" s="6">
        <v>844</v>
      </c>
      <c r="E32" s="6">
        <v>68</v>
      </c>
      <c r="F32" s="6">
        <v>32</v>
      </c>
      <c r="G32" s="6">
        <v>26</v>
      </c>
      <c r="H32" s="7">
        <f>D32*100/C32</f>
        <v>87.010309278350519</v>
      </c>
      <c r="I32" s="8">
        <f>E32*100/C32</f>
        <v>7.0103092783505154</v>
      </c>
      <c r="J32" s="9">
        <f>F32*100/C32</f>
        <v>3.2989690721649483</v>
      </c>
      <c r="K32" s="8">
        <f>G32*100/C32</f>
        <v>2.6804123711340204</v>
      </c>
      <c r="M32" s="10"/>
    </row>
    <row r="33" spans="2:13">
      <c r="B33" s="11" t="s">
        <v>12</v>
      </c>
      <c r="C33" s="12">
        <f t="shared" ref="C33:C47" si="9">SUM(D33:G33)</f>
        <v>615</v>
      </c>
      <c r="D33" s="12">
        <v>351</v>
      </c>
      <c r="E33" s="12">
        <v>129</v>
      </c>
      <c r="F33" s="12">
        <v>74</v>
      </c>
      <c r="G33" s="12">
        <v>61</v>
      </c>
      <c r="H33" s="13">
        <f t="shared" ref="H33:H50" si="10">D33*100/C33</f>
        <v>57.073170731707314</v>
      </c>
      <c r="I33" s="14">
        <f t="shared" ref="I33:I50" si="11">E33*100/C33</f>
        <v>20.975609756097562</v>
      </c>
      <c r="J33" s="15">
        <f t="shared" ref="J33:J50" si="12">F33*100/C33</f>
        <v>12.032520325203253</v>
      </c>
      <c r="K33" s="14">
        <f t="shared" ref="K33:K50" si="13">G33*100/C33</f>
        <v>9.9186991869918693</v>
      </c>
      <c r="M33" s="10"/>
    </row>
    <row r="34" spans="2:13">
      <c r="B34" s="16" t="s">
        <v>13</v>
      </c>
      <c r="C34" s="6">
        <f t="shared" si="9"/>
        <v>335</v>
      </c>
      <c r="D34" s="6">
        <v>24</v>
      </c>
      <c r="E34" s="6">
        <v>198</v>
      </c>
      <c r="F34" s="6">
        <v>0</v>
      </c>
      <c r="G34" s="6">
        <v>113</v>
      </c>
      <c r="H34" s="17">
        <f t="shared" si="10"/>
        <v>7.1641791044776122</v>
      </c>
      <c r="I34" s="18">
        <f t="shared" si="11"/>
        <v>59.104477611940297</v>
      </c>
      <c r="J34" s="19">
        <f t="shared" si="12"/>
        <v>0</v>
      </c>
      <c r="K34" s="18">
        <f t="shared" si="13"/>
        <v>33.731343283582092</v>
      </c>
      <c r="M34" s="10"/>
    </row>
    <row r="35" spans="2:13">
      <c r="B35" s="11" t="s">
        <v>14</v>
      </c>
      <c r="C35" s="12">
        <f t="shared" si="9"/>
        <v>17</v>
      </c>
      <c r="D35" s="12">
        <v>1</v>
      </c>
      <c r="E35" s="12">
        <v>10</v>
      </c>
      <c r="F35" s="12">
        <v>4</v>
      </c>
      <c r="G35" s="12">
        <v>2</v>
      </c>
      <c r="H35" s="13">
        <f t="shared" si="10"/>
        <v>5.882352941176471</v>
      </c>
      <c r="I35" s="14">
        <f t="shared" si="11"/>
        <v>58.823529411764703</v>
      </c>
      <c r="J35" s="20">
        <f t="shared" si="12"/>
        <v>23.529411764705884</v>
      </c>
      <c r="K35" s="21">
        <f t="shared" si="13"/>
        <v>11.764705882352942</v>
      </c>
      <c r="M35" s="10"/>
    </row>
    <row r="36" spans="2:13">
      <c r="B36" s="16" t="s">
        <v>15</v>
      </c>
      <c r="C36" s="6">
        <f t="shared" si="9"/>
        <v>33</v>
      </c>
      <c r="D36" s="6">
        <v>20</v>
      </c>
      <c r="E36" s="6">
        <v>8</v>
      </c>
      <c r="F36" s="6">
        <v>3</v>
      </c>
      <c r="G36" s="6">
        <v>2</v>
      </c>
      <c r="H36" s="17">
        <f t="shared" si="10"/>
        <v>60.606060606060609</v>
      </c>
      <c r="I36" s="18">
        <f t="shared" si="11"/>
        <v>24.242424242424242</v>
      </c>
      <c r="J36" s="19">
        <f t="shared" si="12"/>
        <v>9.0909090909090917</v>
      </c>
      <c r="K36" s="18">
        <f t="shared" si="13"/>
        <v>6.0606060606060606</v>
      </c>
      <c r="M36" s="10"/>
    </row>
    <row r="37" spans="2:13">
      <c r="B37" s="11" t="s">
        <v>16</v>
      </c>
      <c r="C37" s="12">
        <f t="shared" si="9"/>
        <v>91</v>
      </c>
      <c r="D37" s="12">
        <v>68</v>
      </c>
      <c r="E37" s="12">
        <v>11</v>
      </c>
      <c r="F37" s="12">
        <v>10</v>
      </c>
      <c r="G37" s="12">
        <v>2</v>
      </c>
      <c r="H37" s="13">
        <f t="shared" si="10"/>
        <v>74.72527472527473</v>
      </c>
      <c r="I37" s="14">
        <f t="shared" si="11"/>
        <v>12.087912087912088</v>
      </c>
      <c r="J37" s="15">
        <f t="shared" si="12"/>
        <v>10.989010989010989</v>
      </c>
      <c r="K37" s="14">
        <f t="shared" si="13"/>
        <v>2.197802197802198</v>
      </c>
      <c r="M37" s="10"/>
    </row>
    <row r="38" spans="2:13">
      <c r="B38" s="16" t="s">
        <v>17</v>
      </c>
      <c r="C38" s="6">
        <f t="shared" si="9"/>
        <v>264</v>
      </c>
      <c r="D38" s="6">
        <v>133</v>
      </c>
      <c r="E38" s="6">
        <v>41</v>
      </c>
      <c r="F38" s="6">
        <v>31</v>
      </c>
      <c r="G38" s="6">
        <v>59</v>
      </c>
      <c r="H38" s="17">
        <f t="shared" si="10"/>
        <v>50.378787878787875</v>
      </c>
      <c r="I38" s="18">
        <f t="shared" si="11"/>
        <v>15.530303030303031</v>
      </c>
      <c r="J38" s="19">
        <f t="shared" si="12"/>
        <v>11.742424242424242</v>
      </c>
      <c r="K38" s="18">
        <f t="shared" si="13"/>
        <v>22.348484848484848</v>
      </c>
      <c r="M38" s="10"/>
    </row>
    <row r="39" spans="2:13">
      <c r="B39" s="11" t="s">
        <v>18</v>
      </c>
      <c r="C39" s="12">
        <f t="shared" si="9"/>
        <v>51</v>
      </c>
      <c r="D39" s="12">
        <v>0</v>
      </c>
      <c r="E39" s="12">
        <v>26</v>
      </c>
      <c r="F39" s="12">
        <v>0</v>
      </c>
      <c r="G39" s="12">
        <v>25</v>
      </c>
      <c r="H39" s="13">
        <f t="shared" si="10"/>
        <v>0</v>
      </c>
      <c r="I39" s="14">
        <f t="shared" si="11"/>
        <v>50.980392156862742</v>
      </c>
      <c r="J39" s="22">
        <f t="shared" si="12"/>
        <v>0</v>
      </c>
      <c r="K39" s="14">
        <f t="shared" si="13"/>
        <v>49.019607843137258</v>
      </c>
      <c r="M39" s="10"/>
    </row>
    <row r="40" spans="2:13">
      <c r="B40" s="16" t="s">
        <v>19</v>
      </c>
      <c r="C40" s="6">
        <f t="shared" si="9"/>
        <v>592</v>
      </c>
      <c r="D40" s="6">
        <v>429</v>
      </c>
      <c r="E40" s="6">
        <v>79</v>
      </c>
      <c r="F40" s="6">
        <v>53</v>
      </c>
      <c r="G40" s="6">
        <v>31</v>
      </c>
      <c r="H40" s="17">
        <f t="shared" si="10"/>
        <v>72.46621621621621</v>
      </c>
      <c r="I40" s="18">
        <f t="shared" si="11"/>
        <v>13.344594594594595</v>
      </c>
      <c r="J40" s="19">
        <f t="shared" si="12"/>
        <v>8.9527027027027035</v>
      </c>
      <c r="K40" s="18">
        <f t="shared" si="13"/>
        <v>5.2364864864864868</v>
      </c>
      <c r="M40" s="10"/>
    </row>
    <row r="41" spans="2:13">
      <c r="B41" s="11" t="s">
        <v>20</v>
      </c>
      <c r="C41" s="12">
        <f t="shared" si="9"/>
        <v>1753</v>
      </c>
      <c r="D41" s="12">
        <v>862</v>
      </c>
      <c r="E41" s="12">
        <v>446</v>
      </c>
      <c r="F41" s="12">
        <v>281</v>
      </c>
      <c r="G41" s="12">
        <v>164</v>
      </c>
      <c r="H41" s="13">
        <f t="shared" si="10"/>
        <v>49.172846548773528</v>
      </c>
      <c r="I41" s="14">
        <f t="shared" si="11"/>
        <v>25.442099258414146</v>
      </c>
      <c r="J41" s="20">
        <f t="shared" si="12"/>
        <v>16.029663434112948</v>
      </c>
      <c r="K41" s="21">
        <f t="shared" si="13"/>
        <v>9.3553907586993716</v>
      </c>
      <c r="M41" s="10"/>
    </row>
    <row r="42" spans="2:13">
      <c r="B42" s="16" t="s">
        <v>21</v>
      </c>
      <c r="C42" s="6">
        <f t="shared" si="9"/>
        <v>218</v>
      </c>
      <c r="D42" s="6">
        <v>183</v>
      </c>
      <c r="E42" s="6">
        <v>20</v>
      </c>
      <c r="F42" s="6">
        <v>8</v>
      </c>
      <c r="G42" s="6">
        <v>7</v>
      </c>
      <c r="H42" s="17">
        <f t="shared" si="10"/>
        <v>83.944954128440372</v>
      </c>
      <c r="I42" s="18">
        <f t="shared" si="11"/>
        <v>9.1743119266055047</v>
      </c>
      <c r="J42" s="23">
        <f t="shared" si="12"/>
        <v>3.669724770642202</v>
      </c>
      <c r="K42" s="18">
        <f t="shared" si="13"/>
        <v>3.2110091743119265</v>
      </c>
      <c r="M42" s="10"/>
    </row>
    <row r="43" spans="2:13">
      <c r="B43" s="11" t="s">
        <v>22</v>
      </c>
      <c r="C43" s="12">
        <f t="shared" si="9"/>
        <v>73</v>
      </c>
      <c r="D43" s="12">
        <v>38</v>
      </c>
      <c r="E43" s="12">
        <v>27</v>
      </c>
      <c r="F43" s="12">
        <v>4</v>
      </c>
      <c r="G43" s="12">
        <v>4</v>
      </c>
      <c r="H43" s="24">
        <f t="shared" si="10"/>
        <v>52.054794520547944</v>
      </c>
      <c r="I43" s="20">
        <f t="shared" si="11"/>
        <v>36.986301369863014</v>
      </c>
      <c r="J43" s="15">
        <f t="shared" si="12"/>
        <v>5.4794520547945202</v>
      </c>
      <c r="K43" s="14">
        <f t="shared" si="13"/>
        <v>5.4794520547945202</v>
      </c>
      <c r="M43" s="10"/>
    </row>
    <row r="44" spans="2:13">
      <c r="B44" s="16" t="s">
        <v>23</v>
      </c>
      <c r="C44" s="6">
        <f t="shared" si="9"/>
        <v>24</v>
      </c>
      <c r="D44" s="6">
        <v>1</v>
      </c>
      <c r="E44" s="6">
        <v>4</v>
      </c>
      <c r="F44" s="6">
        <v>4</v>
      </c>
      <c r="G44" s="6">
        <v>15</v>
      </c>
      <c r="H44" s="25">
        <f t="shared" si="10"/>
        <v>4.166666666666667</v>
      </c>
      <c r="I44" s="23">
        <f t="shared" si="11"/>
        <v>16.666666666666668</v>
      </c>
      <c r="J44" s="19">
        <f t="shared" si="12"/>
        <v>16.666666666666668</v>
      </c>
      <c r="K44" s="18">
        <f t="shared" si="13"/>
        <v>62.5</v>
      </c>
      <c r="M44" s="10"/>
    </row>
    <row r="45" spans="2:13">
      <c r="B45" s="11" t="s">
        <v>24</v>
      </c>
      <c r="C45" s="12">
        <f t="shared" si="9"/>
        <v>4</v>
      </c>
      <c r="D45" s="12">
        <v>0</v>
      </c>
      <c r="E45" s="12">
        <v>0</v>
      </c>
      <c r="F45" s="12">
        <v>0</v>
      </c>
      <c r="G45" s="12">
        <v>4</v>
      </c>
      <c r="H45" s="24">
        <f t="shared" si="10"/>
        <v>0</v>
      </c>
      <c r="I45" s="20">
        <f t="shared" si="11"/>
        <v>0</v>
      </c>
      <c r="J45" s="15">
        <f t="shared" si="12"/>
        <v>0</v>
      </c>
      <c r="K45" s="14">
        <f t="shared" si="13"/>
        <v>100</v>
      </c>
      <c r="M45" s="10"/>
    </row>
    <row r="46" spans="2:13">
      <c r="B46" s="16" t="s">
        <v>25</v>
      </c>
      <c r="C46" s="26">
        <f t="shared" si="9"/>
        <v>335</v>
      </c>
      <c r="D46" s="26">
        <v>183</v>
      </c>
      <c r="E46" s="26">
        <v>103</v>
      </c>
      <c r="F46" s="26">
        <v>36</v>
      </c>
      <c r="G46" s="26">
        <v>13</v>
      </c>
      <c r="H46" s="27">
        <f t="shared" si="10"/>
        <v>54.626865671641788</v>
      </c>
      <c r="I46" s="28">
        <f t="shared" si="11"/>
        <v>30.746268656716417</v>
      </c>
      <c r="J46" s="19">
        <f t="shared" si="12"/>
        <v>10.746268656716419</v>
      </c>
      <c r="K46" s="18">
        <f t="shared" si="13"/>
        <v>3.8805970149253732</v>
      </c>
      <c r="M46" s="10"/>
    </row>
    <row r="47" spans="2:13">
      <c r="B47" s="11" t="s">
        <v>26</v>
      </c>
      <c r="C47" s="29">
        <f t="shared" si="9"/>
        <v>2</v>
      </c>
      <c r="D47" s="29">
        <v>1</v>
      </c>
      <c r="E47" s="29">
        <v>0</v>
      </c>
      <c r="F47" s="29">
        <v>0</v>
      </c>
      <c r="G47" s="30">
        <v>1</v>
      </c>
      <c r="H47" s="31">
        <f t="shared" si="10"/>
        <v>50</v>
      </c>
      <c r="I47" s="32">
        <f t="shared" si="11"/>
        <v>0</v>
      </c>
      <c r="J47" s="32">
        <f t="shared" si="12"/>
        <v>0</v>
      </c>
      <c r="K47" s="32">
        <f t="shared" si="13"/>
        <v>50</v>
      </c>
      <c r="M47" s="10"/>
    </row>
    <row r="48" spans="2:13">
      <c r="B48" s="33" t="s">
        <v>27</v>
      </c>
      <c r="C48" s="34">
        <f>C34+C35+C39+C44+C45+C47</f>
        <v>433</v>
      </c>
      <c r="D48" s="34">
        <f t="shared" ref="D48:G48" si="14">D34+D35+D39+D44+D45+D47</f>
        <v>27</v>
      </c>
      <c r="E48" s="34">
        <f t="shared" si="14"/>
        <v>238</v>
      </c>
      <c r="F48" s="34">
        <f t="shared" si="14"/>
        <v>8</v>
      </c>
      <c r="G48" s="34">
        <f t="shared" si="14"/>
        <v>160</v>
      </c>
      <c r="H48" s="58">
        <f t="shared" si="10"/>
        <v>6.2355658198614314</v>
      </c>
      <c r="I48" s="59">
        <f t="shared" si="11"/>
        <v>54.965357967667437</v>
      </c>
      <c r="J48" s="59">
        <f t="shared" si="12"/>
        <v>1.8475750577367205</v>
      </c>
      <c r="K48" s="59">
        <f t="shared" si="13"/>
        <v>36.951501154734409</v>
      </c>
      <c r="M48" s="10"/>
    </row>
    <row r="49" spans="2:13">
      <c r="B49" s="16" t="s">
        <v>28</v>
      </c>
      <c r="C49" s="37">
        <f>C46+C42+C43+C41+C40+C38+C37+C36+C32+C33</f>
        <v>4944</v>
      </c>
      <c r="D49" s="37">
        <f t="shared" ref="D49:G49" si="15">D46+D42+D43+D41+D40+D38+D37+D36+D32+D33</f>
        <v>3111</v>
      </c>
      <c r="E49" s="37">
        <f t="shared" si="15"/>
        <v>932</v>
      </c>
      <c r="F49" s="37">
        <f t="shared" si="15"/>
        <v>532</v>
      </c>
      <c r="G49" s="37">
        <f t="shared" si="15"/>
        <v>369</v>
      </c>
      <c r="H49" s="60">
        <f t="shared" si="10"/>
        <v>62.924757281553397</v>
      </c>
      <c r="I49" s="61">
        <f t="shared" si="11"/>
        <v>18.851132686084142</v>
      </c>
      <c r="J49" s="62">
        <f t="shared" si="12"/>
        <v>10.760517799352751</v>
      </c>
      <c r="K49" s="61">
        <f t="shared" si="13"/>
        <v>7.4635922330097086</v>
      </c>
      <c r="M49" s="10"/>
    </row>
    <row r="50" spans="2:13">
      <c r="B50" s="41" t="s">
        <v>29</v>
      </c>
      <c r="C50" s="42">
        <f>SUM(C32:C47)</f>
        <v>5377</v>
      </c>
      <c r="D50" s="43">
        <f t="shared" ref="D50:G50" si="16">SUM(D32:D47)</f>
        <v>3138</v>
      </c>
      <c r="E50" s="43">
        <f t="shared" si="16"/>
        <v>1170</v>
      </c>
      <c r="F50" s="43">
        <f t="shared" si="16"/>
        <v>540</v>
      </c>
      <c r="G50" s="43">
        <f t="shared" si="16"/>
        <v>529</v>
      </c>
      <c r="H50" s="63">
        <f t="shared" si="10"/>
        <v>58.359680119025477</v>
      </c>
      <c r="I50" s="64">
        <f t="shared" si="11"/>
        <v>21.759345359866096</v>
      </c>
      <c r="J50" s="64">
        <f t="shared" si="12"/>
        <v>10.042774781476659</v>
      </c>
      <c r="K50" s="64">
        <f t="shared" si="13"/>
        <v>9.8381997396317651</v>
      </c>
    </row>
    <row r="51" spans="2:13">
      <c r="B51" s="272" t="s">
        <v>31</v>
      </c>
      <c r="C51" s="272"/>
      <c r="D51" s="272"/>
      <c r="E51" s="272"/>
      <c r="F51" s="272"/>
      <c r="G51" s="272"/>
      <c r="H51" s="272"/>
      <c r="I51" s="272"/>
      <c r="J51" s="272"/>
      <c r="K51" s="272"/>
    </row>
    <row r="52" spans="2:13">
      <c r="B52" s="279" t="s">
        <v>39</v>
      </c>
      <c r="C52" s="279"/>
      <c r="D52" s="279"/>
      <c r="E52" s="279"/>
      <c r="F52" s="279"/>
      <c r="G52" s="279"/>
      <c r="H52" s="279"/>
      <c r="I52" s="279"/>
      <c r="J52" s="279"/>
      <c r="K52" s="279"/>
    </row>
    <row r="53" spans="2:13">
      <c r="C53" s="10"/>
    </row>
  </sheetData>
  <mergeCells count="13">
    <mergeCell ref="B2:K2"/>
    <mergeCell ref="B3:B6"/>
    <mergeCell ref="C3:K3"/>
    <mergeCell ref="C4:K4"/>
    <mergeCell ref="C6:G6"/>
    <mergeCell ref="H6:K6"/>
    <mergeCell ref="B52:K52"/>
    <mergeCell ref="B28:B31"/>
    <mergeCell ref="C28:K28"/>
    <mergeCell ref="C29:K29"/>
    <mergeCell ref="C31:G31"/>
    <mergeCell ref="H31:K31"/>
    <mergeCell ref="B51:K5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9CCCF-5C64-4912-869D-F3011277ED8C}">
  <sheetPr published="0">
    <tabColor rgb="FF002060"/>
  </sheetPr>
  <dimension ref="B2:O56"/>
  <sheetViews>
    <sheetView zoomScale="70" zoomScaleNormal="70" workbookViewId="0"/>
  </sheetViews>
  <sheetFormatPr baseColWidth="10" defaultColWidth="11.44140625" defaultRowHeight="13.2"/>
  <cols>
    <col min="1" max="1" width="11.44140625" style="67"/>
    <col min="2" max="2" width="31.44140625" style="67" customWidth="1"/>
    <col min="3" max="12" width="20.44140625" style="67" customWidth="1"/>
    <col min="13" max="16384" width="11.44140625" style="67"/>
  </cols>
  <sheetData>
    <row r="2" spans="2:12" ht="33.450000000000003" customHeight="1">
      <c r="B2" s="255" t="s">
        <v>68</v>
      </c>
      <c r="C2" s="255"/>
      <c r="D2" s="255"/>
      <c r="E2" s="255"/>
      <c r="F2" s="255"/>
      <c r="G2" s="255"/>
      <c r="H2" s="255"/>
      <c r="I2" s="255"/>
      <c r="J2" s="255"/>
      <c r="K2" s="255"/>
      <c r="L2" s="66"/>
    </row>
    <row r="3" spans="2:12" ht="14.4">
      <c r="B3" s="256" t="s">
        <v>1</v>
      </c>
      <c r="C3" s="259" t="s">
        <v>2</v>
      </c>
      <c r="D3" s="260"/>
      <c r="E3" s="260"/>
      <c r="F3" s="260"/>
      <c r="G3" s="260"/>
      <c r="H3" s="260"/>
      <c r="I3" s="260"/>
      <c r="J3" s="260"/>
      <c r="K3" s="261"/>
    </row>
    <row r="4" spans="2:12" ht="14.4">
      <c r="B4" s="257"/>
      <c r="C4" s="262" t="s">
        <v>3</v>
      </c>
      <c r="D4" s="263"/>
      <c r="E4" s="263"/>
      <c r="F4" s="263"/>
      <c r="G4" s="263"/>
      <c r="H4" s="263"/>
      <c r="I4" s="263"/>
      <c r="J4" s="263"/>
      <c r="K4" s="264"/>
    </row>
    <row r="5" spans="2:12" ht="28.8">
      <c r="B5" s="257"/>
      <c r="C5" s="3" t="s">
        <v>4</v>
      </c>
      <c r="D5" s="4" t="s">
        <v>5</v>
      </c>
      <c r="E5" s="4" t="s">
        <v>6</v>
      </c>
      <c r="F5" s="4" t="s">
        <v>7</v>
      </c>
      <c r="G5" s="4" t="s">
        <v>8</v>
      </c>
      <c r="H5" s="4" t="s">
        <v>5</v>
      </c>
      <c r="I5" s="4" t="s">
        <v>6</v>
      </c>
      <c r="J5" s="4" t="s">
        <v>7</v>
      </c>
      <c r="K5" s="4" t="s">
        <v>8</v>
      </c>
    </row>
    <row r="6" spans="2:12" ht="14.4">
      <c r="B6" s="258"/>
      <c r="C6" s="265" t="s">
        <v>9</v>
      </c>
      <c r="D6" s="266"/>
      <c r="E6" s="266"/>
      <c r="F6" s="266"/>
      <c r="G6" s="267"/>
      <c r="H6" s="265" t="s">
        <v>10</v>
      </c>
      <c r="I6" s="266"/>
      <c r="J6" s="266"/>
      <c r="K6" s="267"/>
    </row>
    <row r="7" spans="2:12" ht="14.4">
      <c r="B7" s="5" t="s">
        <v>11</v>
      </c>
      <c r="C7" s="167">
        <v>1273</v>
      </c>
      <c r="D7" s="167">
        <v>1177</v>
      </c>
      <c r="E7" s="167">
        <v>74</v>
      </c>
      <c r="F7" s="167">
        <v>14</v>
      </c>
      <c r="G7" s="167">
        <v>8</v>
      </c>
      <c r="H7" s="199">
        <v>92.458758837391983</v>
      </c>
      <c r="I7" s="199">
        <v>5.8130400628436769</v>
      </c>
      <c r="J7" s="199">
        <v>1.0997643362136684</v>
      </c>
      <c r="K7" s="199">
        <v>0.6284367635506678</v>
      </c>
      <c r="L7" s="71"/>
    </row>
    <row r="8" spans="2:12" ht="14.4">
      <c r="B8" s="11" t="s">
        <v>12</v>
      </c>
      <c r="C8" s="171">
        <v>489</v>
      </c>
      <c r="D8" s="171">
        <v>450</v>
      </c>
      <c r="E8" s="171">
        <v>30</v>
      </c>
      <c r="F8" s="171">
        <v>8</v>
      </c>
      <c r="G8" s="171">
        <v>1</v>
      </c>
      <c r="H8" s="200">
        <v>92.024539877300612</v>
      </c>
      <c r="I8" s="173">
        <v>6.1349693251533743</v>
      </c>
      <c r="J8" s="174">
        <v>1.6359918200409</v>
      </c>
      <c r="K8" s="173">
        <v>0.20449897750511251</v>
      </c>
      <c r="L8" s="71"/>
    </row>
    <row r="9" spans="2:12" ht="14.4">
      <c r="B9" s="16" t="s">
        <v>13</v>
      </c>
      <c r="C9" s="167">
        <v>93</v>
      </c>
      <c r="D9" s="167">
        <v>84</v>
      </c>
      <c r="E9" s="167">
        <v>8</v>
      </c>
      <c r="F9" s="167">
        <v>1</v>
      </c>
      <c r="G9" s="167">
        <v>0</v>
      </c>
      <c r="H9" s="201">
        <v>90.322580645161281</v>
      </c>
      <c r="I9" s="176">
        <v>8.6021505376344098</v>
      </c>
      <c r="J9" s="177">
        <v>1.0752688172043012</v>
      </c>
      <c r="K9" s="176">
        <v>0</v>
      </c>
      <c r="L9" s="71"/>
    </row>
    <row r="10" spans="2:12" ht="14.4">
      <c r="B10" s="11" t="s">
        <v>14</v>
      </c>
      <c r="C10" s="171">
        <v>14</v>
      </c>
      <c r="D10" s="171">
        <v>11</v>
      </c>
      <c r="E10" s="171">
        <v>3</v>
      </c>
      <c r="F10" s="171">
        <v>0</v>
      </c>
      <c r="G10" s="171">
        <v>0</v>
      </c>
      <c r="H10" s="200">
        <v>78.571428571428569</v>
      </c>
      <c r="I10" s="173">
        <v>21.428571428571427</v>
      </c>
      <c r="J10" s="178">
        <v>0</v>
      </c>
      <c r="K10" s="179">
        <v>0</v>
      </c>
      <c r="L10" s="71"/>
    </row>
    <row r="11" spans="2:12" ht="14.4">
      <c r="B11" s="16" t="s">
        <v>15</v>
      </c>
      <c r="C11" s="167">
        <v>21</v>
      </c>
      <c r="D11" s="167">
        <v>13</v>
      </c>
      <c r="E11" s="167">
        <v>6</v>
      </c>
      <c r="F11" s="167">
        <v>1</v>
      </c>
      <c r="G11" s="167">
        <v>1</v>
      </c>
      <c r="H11" s="201">
        <v>61.904761904761905</v>
      </c>
      <c r="I11" s="176">
        <v>28.571428571428569</v>
      </c>
      <c r="J11" s="177">
        <v>4.7619047619047619</v>
      </c>
      <c r="K11" s="176">
        <v>4.7619047619047619</v>
      </c>
      <c r="L11" s="71"/>
    </row>
    <row r="12" spans="2:12" ht="14.4">
      <c r="B12" s="11" t="s">
        <v>16</v>
      </c>
      <c r="C12" s="171">
        <v>118</v>
      </c>
      <c r="D12" s="171">
        <v>99</v>
      </c>
      <c r="E12" s="171">
        <v>11</v>
      </c>
      <c r="F12" s="171">
        <v>8</v>
      </c>
      <c r="G12" s="171">
        <v>0</v>
      </c>
      <c r="H12" s="200">
        <v>83.898305084745758</v>
      </c>
      <c r="I12" s="173">
        <v>9.3220338983050848</v>
      </c>
      <c r="J12" s="174">
        <v>6.7796610169491522</v>
      </c>
      <c r="K12" s="173">
        <v>0</v>
      </c>
      <c r="L12" s="71"/>
    </row>
    <row r="13" spans="2:12" ht="14.4">
      <c r="B13" s="16" t="s">
        <v>17</v>
      </c>
      <c r="C13" s="167">
        <v>137</v>
      </c>
      <c r="D13" s="167">
        <v>89</v>
      </c>
      <c r="E13" s="167">
        <v>30</v>
      </c>
      <c r="F13" s="167">
        <v>6</v>
      </c>
      <c r="G13" s="167">
        <v>12</v>
      </c>
      <c r="H13" s="201">
        <v>64.96350364963503</v>
      </c>
      <c r="I13" s="176">
        <v>21.897810218978105</v>
      </c>
      <c r="J13" s="177">
        <v>4.3795620437956204</v>
      </c>
      <c r="K13" s="176">
        <v>8.7591240875912408</v>
      </c>
      <c r="L13" s="71"/>
    </row>
    <row r="14" spans="2:12" ht="14.4">
      <c r="B14" s="11" t="s">
        <v>18</v>
      </c>
      <c r="C14" s="171">
        <v>13</v>
      </c>
      <c r="D14" s="171">
        <v>2</v>
      </c>
      <c r="E14" s="171">
        <v>11</v>
      </c>
      <c r="F14" s="171">
        <v>0</v>
      </c>
      <c r="G14" s="171">
        <v>0</v>
      </c>
      <c r="H14" s="200">
        <v>15.384615384615385</v>
      </c>
      <c r="I14" s="173">
        <v>84.615384615384613</v>
      </c>
      <c r="J14" s="22">
        <v>0</v>
      </c>
      <c r="K14" s="173">
        <v>0</v>
      </c>
      <c r="L14" s="71"/>
    </row>
    <row r="15" spans="2:12" ht="14.4">
      <c r="B15" s="16" t="s">
        <v>19</v>
      </c>
      <c r="C15" s="167">
        <v>1106</v>
      </c>
      <c r="D15" s="167">
        <v>1048</v>
      </c>
      <c r="E15" s="167">
        <v>39</v>
      </c>
      <c r="F15" s="167">
        <v>11</v>
      </c>
      <c r="G15" s="167">
        <v>8</v>
      </c>
      <c r="H15" s="201">
        <v>94.755877034358051</v>
      </c>
      <c r="I15" s="176">
        <v>3.52622061482821</v>
      </c>
      <c r="J15" s="177">
        <v>0.99457504520795659</v>
      </c>
      <c r="K15" s="176">
        <v>0.72332730560578662</v>
      </c>
      <c r="L15" s="71"/>
    </row>
    <row r="16" spans="2:12" ht="14.4">
      <c r="B16" s="11" t="s">
        <v>20</v>
      </c>
      <c r="C16" s="171">
        <v>765</v>
      </c>
      <c r="D16" s="171">
        <v>662</v>
      </c>
      <c r="E16" s="171">
        <v>77</v>
      </c>
      <c r="F16" s="171">
        <v>15</v>
      </c>
      <c r="G16" s="171">
        <v>11</v>
      </c>
      <c r="H16" s="200">
        <v>86.535947712418306</v>
      </c>
      <c r="I16" s="173">
        <v>10.065359477124183</v>
      </c>
      <c r="J16" s="178">
        <v>1.9607843137254901</v>
      </c>
      <c r="K16" s="179">
        <v>1.4379084967320261</v>
      </c>
      <c r="L16" s="71"/>
    </row>
    <row r="17" spans="2:12" ht="14.4">
      <c r="B17" s="16" t="s">
        <v>21</v>
      </c>
      <c r="C17" s="167">
        <v>258</v>
      </c>
      <c r="D17" s="167">
        <v>244</v>
      </c>
      <c r="E17" s="167">
        <v>5</v>
      </c>
      <c r="F17" s="167">
        <v>6</v>
      </c>
      <c r="G17" s="167">
        <v>3</v>
      </c>
      <c r="H17" s="201">
        <v>94.573643410852711</v>
      </c>
      <c r="I17" s="176">
        <v>1.9379844961240309</v>
      </c>
      <c r="J17" s="180">
        <v>2.3255813953488373</v>
      </c>
      <c r="K17" s="176">
        <v>1.1627906976744187</v>
      </c>
      <c r="L17" s="71"/>
    </row>
    <row r="18" spans="2:12" ht="14.4">
      <c r="B18" s="11" t="s">
        <v>22</v>
      </c>
      <c r="C18" s="171">
        <v>28</v>
      </c>
      <c r="D18" s="171">
        <v>20</v>
      </c>
      <c r="E18" s="171">
        <v>5</v>
      </c>
      <c r="F18" s="171">
        <v>2</v>
      </c>
      <c r="G18" s="171">
        <v>1</v>
      </c>
      <c r="H18" s="202">
        <v>71.428571428571431</v>
      </c>
      <c r="I18" s="178">
        <v>17.857142857142858</v>
      </c>
      <c r="J18" s="174">
        <v>7.1428571428571423</v>
      </c>
      <c r="K18" s="173">
        <v>3.5714285714285712</v>
      </c>
      <c r="L18" s="71"/>
    </row>
    <row r="19" spans="2:12" ht="14.4">
      <c r="B19" s="16" t="s">
        <v>23</v>
      </c>
      <c r="C19" s="167">
        <v>3</v>
      </c>
      <c r="D19" s="167">
        <v>3</v>
      </c>
      <c r="E19" s="167">
        <v>0</v>
      </c>
      <c r="F19" s="167">
        <v>0</v>
      </c>
      <c r="G19" s="167">
        <v>0</v>
      </c>
      <c r="H19" s="203">
        <v>100</v>
      </c>
      <c r="I19" s="180">
        <v>0</v>
      </c>
      <c r="J19" s="177">
        <v>0</v>
      </c>
      <c r="K19" s="176">
        <v>0</v>
      </c>
      <c r="L19" s="71"/>
    </row>
    <row r="20" spans="2:12" ht="14.4">
      <c r="B20" s="11" t="s">
        <v>24</v>
      </c>
      <c r="C20" s="171">
        <v>1</v>
      </c>
      <c r="D20" s="171">
        <v>1</v>
      </c>
      <c r="E20" s="171">
        <v>0</v>
      </c>
      <c r="F20" s="171">
        <v>0</v>
      </c>
      <c r="G20" s="171">
        <v>0</v>
      </c>
      <c r="H20" s="202">
        <v>100</v>
      </c>
      <c r="I20" s="178">
        <v>0</v>
      </c>
      <c r="J20" s="174">
        <v>0</v>
      </c>
      <c r="K20" s="173">
        <v>0</v>
      </c>
      <c r="L20" s="71"/>
    </row>
    <row r="21" spans="2:12" ht="14.4">
      <c r="B21" s="16" t="s">
        <v>25</v>
      </c>
      <c r="C21" s="183">
        <v>62</v>
      </c>
      <c r="D21" s="183">
        <v>58</v>
      </c>
      <c r="E21" s="183">
        <v>2</v>
      </c>
      <c r="F21" s="183">
        <v>1</v>
      </c>
      <c r="G21" s="183">
        <v>1</v>
      </c>
      <c r="H21" s="204">
        <v>93.548387096774192</v>
      </c>
      <c r="I21" s="185">
        <v>3.225806451612903</v>
      </c>
      <c r="J21" s="177">
        <v>1.6129032258064515</v>
      </c>
      <c r="K21" s="176">
        <v>1.6129032258064515</v>
      </c>
      <c r="L21" s="71"/>
    </row>
    <row r="22" spans="2:12" ht="14.4">
      <c r="B22" s="11" t="s">
        <v>26</v>
      </c>
      <c r="C22" s="186">
        <v>1</v>
      </c>
      <c r="D22" s="186">
        <v>1</v>
      </c>
      <c r="E22" s="186">
        <v>0</v>
      </c>
      <c r="F22" s="186">
        <v>0</v>
      </c>
      <c r="G22" s="187">
        <v>0</v>
      </c>
      <c r="H22" s="205">
        <v>100</v>
      </c>
      <c r="I22" s="189">
        <v>0</v>
      </c>
      <c r="J22" s="189">
        <v>0</v>
      </c>
      <c r="K22" s="189">
        <v>0</v>
      </c>
      <c r="L22" s="71"/>
    </row>
    <row r="23" spans="2:12" ht="14.4">
      <c r="B23" s="33" t="s">
        <v>27</v>
      </c>
      <c r="C23" s="34">
        <v>125</v>
      </c>
      <c r="D23" s="34">
        <v>102</v>
      </c>
      <c r="E23" s="34">
        <v>22</v>
      </c>
      <c r="F23" s="34">
        <v>1</v>
      </c>
      <c r="G23" s="34">
        <v>0</v>
      </c>
      <c r="H23" s="213">
        <v>81.599999999999994</v>
      </c>
      <c r="I23" s="191">
        <v>17.599999999999998</v>
      </c>
      <c r="J23" s="216">
        <v>0.8</v>
      </c>
      <c r="K23" s="216">
        <v>0</v>
      </c>
      <c r="L23" s="71"/>
    </row>
    <row r="24" spans="2:12" ht="14.4">
      <c r="B24" s="16" t="s">
        <v>28</v>
      </c>
      <c r="C24" s="37">
        <v>4257</v>
      </c>
      <c r="D24" s="37">
        <v>3860</v>
      </c>
      <c r="E24" s="37">
        <v>279</v>
      </c>
      <c r="F24" s="37">
        <v>72</v>
      </c>
      <c r="G24" s="37">
        <v>46</v>
      </c>
      <c r="H24" s="214">
        <v>90.674183697439517</v>
      </c>
      <c r="I24" s="192">
        <v>6.5539112050739963</v>
      </c>
      <c r="J24" s="217">
        <v>1.6913319238900635</v>
      </c>
      <c r="K24" s="218">
        <v>1.0805731735964295</v>
      </c>
      <c r="L24" s="71"/>
    </row>
    <row r="25" spans="2:12" ht="14.4">
      <c r="B25" s="41" t="s">
        <v>29</v>
      </c>
      <c r="C25" s="42">
        <v>4382</v>
      </c>
      <c r="D25" s="43">
        <v>3962</v>
      </c>
      <c r="E25" s="43">
        <v>301</v>
      </c>
      <c r="F25" s="43">
        <v>73</v>
      </c>
      <c r="G25" s="43">
        <v>46</v>
      </c>
      <c r="H25" s="215">
        <v>90.415335463258785</v>
      </c>
      <c r="I25" s="195">
        <v>6.8690095846645374</v>
      </c>
      <c r="J25" s="219">
        <v>1.6659059790050206</v>
      </c>
      <c r="K25" s="219">
        <v>1.0497489730716567</v>
      </c>
      <c r="L25" s="71"/>
    </row>
    <row r="26" spans="2:12" ht="14.4">
      <c r="B26" s="46"/>
      <c r="C26" s="47"/>
      <c r="D26" s="47"/>
      <c r="E26" s="47"/>
      <c r="F26" s="47"/>
      <c r="G26" s="47"/>
      <c r="H26" s="196"/>
      <c r="I26" s="196"/>
      <c r="J26" s="196"/>
      <c r="K26" s="196"/>
      <c r="L26" s="47"/>
    </row>
    <row r="27" spans="2:12" ht="14.4">
      <c r="C27" s="197"/>
      <c r="D27" s="197"/>
      <c r="E27" s="197"/>
      <c r="F27" s="197"/>
      <c r="G27" s="197"/>
      <c r="H27" s="197"/>
      <c r="I27" s="197"/>
      <c r="J27" s="197"/>
      <c r="K27" s="197"/>
      <c r="L27" s="197"/>
    </row>
    <row r="28" spans="2:12" ht="14.4">
      <c r="B28" s="256" t="s">
        <v>1</v>
      </c>
      <c r="C28" s="259" t="s">
        <v>30</v>
      </c>
      <c r="D28" s="260"/>
      <c r="E28" s="260"/>
      <c r="F28" s="260"/>
      <c r="G28" s="260"/>
      <c r="H28" s="260"/>
      <c r="I28" s="260"/>
      <c r="J28" s="260"/>
      <c r="K28" s="261"/>
      <c r="L28" s="198"/>
    </row>
    <row r="29" spans="2:12" ht="14.4">
      <c r="B29" s="257"/>
      <c r="C29" s="262" t="s">
        <v>3</v>
      </c>
      <c r="D29" s="263"/>
      <c r="E29" s="263"/>
      <c r="F29" s="263"/>
      <c r="G29" s="263"/>
      <c r="H29" s="263"/>
      <c r="I29" s="263"/>
      <c r="J29" s="263"/>
      <c r="K29" s="264"/>
      <c r="L29" s="197"/>
    </row>
    <row r="30" spans="2:12" ht="28.8">
      <c r="B30" s="257"/>
      <c r="C30" s="51" t="s">
        <v>4</v>
      </c>
      <c r="D30" s="4" t="s">
        <v>5</v>
      </c>
      <c r="E30" s="4" t="s">
        <v>6</v>
      </c>
      <c r="F30" s="4" t="s">
        <v>7</v>
      </c>
      <c r="G30" s="4" t="s">
        <v>8</v>
      </c>
      <c r="H30" s="4" t="s">
        <v>5</v>
      </c>
      <c r="I30" s="4" t="s">
        <v>6</v>
      </c>
      <c r="J30" s="4" t="s">
        <v>7</v>
      </c>
      <c r="K30" s="4" t="s">
        <v>8</v>
      </c>
      <c r="L30" s="197"/>
    </row>
    <row r="31" spans="2:12" ht="14.4">
      <c r="B31" s="258"/>
      <c r="C31" s="265" t="s">
        <v>9</v>
      </c>
      <c r="D31" s="266"/>
      <c r="E31" s="266"/>
      <c r="F31" s="266"/>
      <c r="G31" s="267"/>
      <c r="H31" s="265" t="s">
        <v>10</v>
      </c>
      <c r="I31" s="266"/>
      <c r="J31" s="266"/>
      <c r="K31" s="267"/>
      <c r="L31" s="197"/>
    </row>
    <row r="32" spans="2:12" ht="14.4">
      <c r="B32" s="5" t="s">
        <v>11</v>
      </c>
      <c r="C32" s="167">
        <v>342</v>
      </c>
      <c r="D32" s="167">
        <v>305</v>
      </c>
      <c r="E32" s="167">
        <v>29</v>
      </c>
      <c r="F32" s="167">
        <v>6</v>
      </c>
      <c r="G32" s="167">
        <v>2</v>
      </c>
      <c r="H32" s="199">
        <v>89.181286549707607</v>
      </c>
      <c r="I32" s="199">
        <v>8.4795321637426895</v>
      </c>
      <c r="J32" s="199">
        <v>1.7543859649122806</v>
      </c>
      <c r="K32" s="199">
        <v>0.58479532163742687</v>
      </c>
    </row>
    <row r="33" spans="2:11" ht="14.4">
      <c r="B33" s="11" t="s">
        <v>12</v>
      </c>
      <c r="C33" s="171">
        <v>181</v>
      </c>
      <c r="D33" s="171">
        <v>139</v>
      </c>
      <c r="E33" s="171">
        <v>37</v>
      </c>
      <c r="F33" s="171">
        <v>4</v>
      </c>
      <c r="G33" s="171">
        <v>1</v>
      </c>
      <c r="H33" s="200">
        <v>76.795580110497241</v>
      </c>
      <c r="I33" s="173">
        <v>20.441988950276244</v>
      </c>
      <c r="J33" s="174">
        <v>2.2099447513812152</v>
      </c>
      <c r="K33" s="173">
        <v>0.55248618784530379</v>
      </c>
    </row>
    <row r="34" spans="2:11" ht="14.4">
      <c r="B34" s="16" t="s">
        <v>13</v>
      </c>
      <c r="C34" s="167">
        <v>25</v>
      </c>
      <c r="D34" s="167">
        <v>22</v>
      </c>
      <c r="E34" s="167">
        <v>3</v>
      </c>
      <c r="F34" s="167">
        <v>0</v>
      </c>
      <c r="G34" s="167">
        <v>0</v>
      </c>
      <c r="H34" s="201">
        <v>88</v>
      </c>
      <c r="I34" s="176">
        <v>12</v>
      </c>
      <c r="J34" s="177">
        <v>0</v>
      </c>
      <c r="K34" s="176">
        <v>0</v>
      </c>
    </row>
    <row r="35" spans="2:11" ht="14.4">
      <c r="B35" s="11" t="s">
        <v>14</v>
      </c>
      <c r="C35" s="171">
        <v>1</v>
      </c>
      <c r="D35" s="171">
        <v>1</v>
      </c>
      <c r="E35" s="171">
        <v>0</v>
      </c>
      <c r="F35" s="171">
        <v>0</v>
      </c>
      <c r="G35" s="171">
        <v>0</v>
      </c>
      <c r="H35" s="200">
        <v>100</v>
      </c>
      <c r="I35" s="173">
        <v>0</v>
      </c>
      <c r="J35" s="178">
        <v>0</v>
      </c>
      <c r="K35" s="179">
        <v>0</v>
      </c>
    </row>
    <row r="36" spans="2:11" ht="14.4">
      <c r="B36" s="16" t="s">
        <v>15</v>
      </c>
      <c r="C36" s="167">
        <v>6</v>
      </c>
      <c r="D36" s="167">
        <v>5</v>
      </c>
      <c r="E36" s="167">
        <v>1</v>
      </c>
      <c r="F36" s="167">
        <v>0</v>
      </c>
      <c r="G36" s="167">
        <v>0</v>
      </c>
      <c r="H36" s="201">
        <v>83.333333333333343</v>
      </c>
      <c r="I36" s="176">
        <v>16.666666666666664</v>
      </c>
      <c r="J36" s="177">
        <v>0</v>
      </c>
      <c r="K36" s="176">
        <v>0</v>
      </c>
    </row>
    <row r="37" spans="2:11" ht="14.4">
      <c r="B37" s="11" t="s">
        <v>16</v>
      </c>
      <c r="C37" s="171">
        <v>11</v>
      </c>
      <c r="D37" s="171">
        <v>8</v>
      </c>
      <c r="E37" s="171">
        <v>0</v>
      </c>
      <c r="F37" s="171">
        <v>0</v>
      </c>
      <c r="G37" s="171">
        <v>3</v>
      </c>
      <c r="H37" s="200">
        <v>72.727272727272734</v>
      </c>
      <c r="I37" s="173">
        <v>0</v>
      </c>
      <c r="J37" s="174">
        <v>0</v>
      </c>
      <c r="K37" s="173">
        <v>27.27272727272727</v>
      </c>
    </row>
    <row r="38" spans="2:11" ht="14.4">
      <c r="B38" s="16" t="s">
        <v>17</v>
      </c>
      <c r="C38" s="167">
        <v>65</v>
      </c>
      <c r="D38" s="167">
        <v>32</v>
      </c>
      <c r="E38" s="167">
        <v>23</v>
      </c>
      <c r="F38" s="167">
        <v>3</v>
      </c>
      <c r="G38" s="167">
        <v>7</v>
      </c>
      <c r="H38" s="201">
        <v>49.230769230769234</v>
      </c>
      <c r="I38" s="176">
        <v>35.384615384615387</v>
      </c>
      <c r="J38" s="177">
        <v>4.6153846153846159</v>
      </c>
      <c r="K38" s="176">
        <v>10.76923076923077</v>
      </c>
    </row>
    <row r="39" spans="2:11" ht="14.4">
      <c r="B39" s="11" t="s">
        <v>18</v>
      </c>
      <c r="C39" s="171">
        <v>0</v>
      </c>
      <c r="D39" s="171">
        <v>0</v>
      </c>
      <c r="E39" s="171">
        <v>0</v>
      </c>
      <c r="F39" s="171">
        <v>0</v>
      </c>
      <c r="G39" s="171">
        <v>0</v>
      </c>
      <c r="H39" s="200" t="s">
        <v>34</v>
      </c>
      <c r="I39" s="173" t="s">
        <v>34</v>
      </c>
      <c r="J39" s="22" t="s">
        <v>34</v>
      </c>
      <c r="K39" s="173" t="s">
        <v>34</v>
      </c>
    </row>
    <row r="40" spans="2:11" ht="14.4">
      <c r="B40" s="16" t="s">
        <v>19</v>
      </c>
      <c r="C40" s="167">
        <v>152</v>
      </c>
      <c r="D40" s="167">
        <v>143</v>
      </c>
      <c r="E40" s="167">
        <v>8</v>
      </c>
      <c r="F40" s="167">
        <v>0</v>
      </c>
      <c r="G40" s="167">
        <v>1</v>
      </c>
      <c r="H40" s="201">
        <v>94.078947368421055</v>
      </c>
      <c r="I40" s="176">
        <v>5.2631578947368416</v>
      </c>
      <c r="J40" s="177">
        <v>0</v>
      </c>
      <c r="K40" s="176">
        <v>0.6578947368421052</v>
      </c>
    </row>
    <row r="41" spans="2:11" ht="14.4">
      <c r="B41" s="11" t="s">
        <v>20</v>
      </c>
      <c r="C41" s="171">
        <v>281</v>
      </c>
      <c r="D41" s="171">
        <v>233</v>
      </c>
      <c r="E41" s="171">
        <v>37</v>
      </c>
      <c r="F41" s="171">
        <v>6</v>
      </c>
      <c r="G41" s="171">
        <v>5</v>
      </c>
      <c r="H41" s="200">
        <v>82.918149466192176</v>
      </c>
      <c r="I41" s="173">
        <v>13.167259786476867</v>
      </c>
      <c r="J41" s="178">
        <v>2.1352313167259789</v>
      </c>
      <c r="K41" s="179">
        <v>1.7793594306049825</v>
      </c>
    </row>
    <row r="42" spans="2:11" ht="14.4">
      <c r="B42" s="16" t="s">
        <v>21</v>
      </c>
      <c r="C42" s="167">
        <v>89</v>
      </c>
      <c r="D42" s="167">
        <v>78</v>
      </c>
      <c r="E42" s="167">
        <v>9</v>
      </c>
      <c r="F42" s="167">
        <v>2</v>
      </c>
      <c r="G42" s="167">
        <v>0</v>
      </c>
      <c r="H42" s="201">
        <v>87.640449438202253</v>
      </c>
      <c r="I42" s="176">
        <v>10.112359550561797</v>
      </c>
      <c r="J42" s="180">
        <v>2.2471910112359552</v>
      </c>
      <c r="K42" s="176">
        <v>0</v>
      </c>
    </row>
    <row r="43" spans="2:11" ht="14.4">
      <c r="B43" s="11" t="s">
        <v>22</v>
      </c>
      <c r="C43" s="171">
        <v>20</v>
      </c>
      <c r="D43" s="171">
        <v>11</v>
      </c>
      <c r="E43" s="171">
        <v>6</v>
      </c>
      <c r="F43" s="171">
        <v>3</v>
      </c>
      <c r="G43" s="171">
        <v>0</v>
      </c>
      <c r="H43" s="202">
        <v>55.000000000000007</v>
      </c>
      <c r="I43" s="178">
        <v>30</v>
      </c>
      <c r="J43" s="174">
        <v>15</v>
      </c>
      <c r="K43" s="173">
        <v>0</v>
      </c>
    </row>
    <row r="44" spans="2:11" ht="14.4">
      <c r="B44" s="16" t="s">
        <v>23</v>
      </c>
      <c r="C44" s="167">
        <v>0</v>
      </c>
      <c r="D44" s="167">
        <v>0</v>
      </c>
      <c r="E44" s="167">
        <v>0</v>
      </c>
      <c r="F44" s="167">
        <v>0</v>
      </c>
      <c r="G44" s="167">
        <v>0</v>
      </c>
      <c r="H44" s="203" t="s">
        <v>34</v>
      </c>
      <c r="I44" s="180" t="s">
        <v>34</v>
      </c>
      <c r="J44" s="177" t="s">
        <v>34</v>
      </c>
      <c r="K44" s="176" t="s">
        <v>34</v>
      </c>
    </row>
    <row r="45" spans="2:11" ht="14.4">
      <c r="B45" s="11" t="s">
        <v>24</v>
      </c>
      <c r="C45" s="171">
        <v>0</v>
      </c>
      <c r="D45" s="171">
        <v>0</v>
      </c>
      <c r="E45" s="171">
        <v>0</v>
      </c>
      <c r="F45" s="171">
        <v>0</v>
      </c>
      <c r="G45" s="171">
        <v>0</v>
      </c>
      <c r="H45" s="202" t="s">
        <v>34</v>
      </c>
      <c r="I45" s="178" t="s">
        <v>34</v>
      </c>
      <c r="J45" s="165" t="s">
        <v>34</v>
      </c>
      <c r="K45" s="166" t="s">
        <v>34</v>
      </c>
    </row>
    <row r="46" spans="2:11" ht="14.4">
      <c r="B46" s="16" t="s">
        <v>25</v>
      </c>
      <c r="C46" s="183">
        <v>10</v>
      </c>
      <c r="D46" s="183">
        <v>10</v>
      </c>
      <c r="E46" s="183">
        <v>0</v>
      </c>
      <c r="F46" s="183">
        <v>0</v>
      </c>
      <c r="G46" s="183">
        <v>0</v>
      </c>
      <c r="H46" s="204">
        <v>100</v>
      </c>
      <c r="I46" s="185">
        <v>0</v>
      </c>
      <c r="J46" s="177">
        <v>0</v>
      </c>
      <c r="K46" s="176">
        <v>0</v>
      </c>
    </row>
    <row r="47" spans="2:11" ht="14.4">
      <c r="B47" s="11" t="s">
        <v>26</v>
      </c>
      <c r="C47" s="186">
        <v>0</v>
      </c>
      <c r="D47" s="186">
        <v>0</v>
      </c>
      <c r="E47" s="186">
        <v>0</v>
      </c>
      <c r="F47" s="186">
        <v>0</v>
      </c>
      <c r="G47" s="187">
        <v>0</v>
      </c>
      <c r="H47" s="202" t="s">
        <v>34</v>
      </c>
      <c r="I47" s="178" t="s">
        <v>34</v>
      </c>
      <c r="J47" s="165" t="s">
        <v>34</v>
      </c>
      <c r="K47" s="166" t="s">
        <v>34</v>
      </c>
    </row>
    <row r="48" spans="2:11" ht="14.4">
      <c r="B48" s="33" t="s">
        <v>27</v>
      </c>
      <c r="C48" s="34">
        <v>26</v>
      </c>
      <c r="D48" s="34">
        <v>23</v>
      </c>
      <c r="E48" s="34">
        <v>3</v>
      </c>
      <c r="F48" s="34">
        <v>0</v>
      </c>
      <c r="G48" s="34">
        <v>0</v>
      </c>
      <c r="H48" s="213">
        <v>88.461538461538453</v>
      </c>
      <c r="I48" s="191">
        <v>11.538461538461538</v>
      </c>
      <c r="J48" s="191">
        <v>0</v>
      </c>
      <c r="K48" s="191">
        <v>0</v>
      </c>
    </row>
    <row r="49" spans="2:15" ht="14.4">
      <c r="B49" s="16" t="s">
        <v>28</v>
      </c>
      <c r="C49" s="37">
        <v>1157</v>
      </c>
      <c r="D49" s="37">
        <v>964</v>
      </c>
      <c r="E49" s="37">
        <v>150</v>
      </c>
      <c r="F49" s="37">
        <v>24</v>
      </c>
      <c r="G49" s="37">
        <v>19</v>
      </c>
      <c r="H49" s="214">
        <v>83.3189282627485</v>
      </c>
      <c r="I49" s="192">
        <v>12.964563526361278</v>
      </c>
      <c r="J49" s="193">
        <v>2.0743301642178045</v>
      </c>
      <c r="K49" s="192">
        <v>1.6421780466724287</v>
      </c>
    </row>
    <row r="50" spans="2:15" ht="14.4">
      <c r="B50" s="41" t="s">
        <v>29</v>
      </c>
      <c r="C50" s="42">
        <v>1183</v>
      </c>
      <c r="D50" s="43">
        <v>987</v>
      </c>
      <c r="E50" s="43">
        <v>153</v>
      </c>
      <c r="F50" s="43">
        <v>24</v>
      </c>
      <c r="G50" s="43">
        <v>19</v>
      </c>
      <c r="H50" s="215">
        <v>83.431952662721898</v>
      </c>
      <c r="I50" s="195">
        <v>12.933220625528319</v>
      </c>
      <c r="J50" s="195">
        <v>2.0287404902789516</v>
      </c>
      <c r="K50" s="195">
        <v>1.6060862214708367</v>
      </c>
    </row>
    <row r="51" spans="2:15" ht="14.4">
      <c r="B51" s="284" t="s">
        <v>69</v>
      </c>
      <c r="C51" s="284"/>
      <c r="D51" s="284"/>
      <c r="E51" s="284"/>
      <c r="F51" s="284"/>
      <c r="G51" s="284"/>
      <c r="H51" s="284"/>
      <c r="I51" s="284"/>
      <c r="J51" s="284"/>
      <c r="K51" s="284"/>
      <c r="L51" s="220"/>
      <c r="M51" s="220"/>
      <c r="N51" s="220"/>
      <c r="O51" s="220"/>
    </row>
    <row r="52" spans="2:15" ht="14.4">
      <c r="B52" s="280" t="s">
        <v>31</v>
      </c>
      <c r="C52" s="280"/>
      <c r="D52" s="280"/>
      <c r="E52" s="280"/>
      <c r="F52" s="280"/>
      <c r="G52" s="280"/>
      <c r="H52" s="280"/>
      <c r="I52" s="280"/>
      <c r="J52" s="280"/>
      <c r="K52" s="280"/>
    </row>
    <row r="53" spans="2:15" ht="27.75" customHeight="1">
      <c r="B53" s="283" t="s">
        <v>66</v>
      </c>
      <c r="C53" s="283"/>
      <c r="D53" s="283"/>
      <c r="E53" s="283"/>
      <c r="F53" s="283"/>
      <c r="G53" s="283"/>
      <c r="H53" s="283"/>
      <c r="I53" s="283"/>
      <c r="J53" s="283"/>
      <c r="K53" s="283"/>
    </row>
    <row r="54" spans="2:15" ht="14.4">
      <c r="B54" s="90"/>
      <c r="C54" s="71"/>
    </row>
    <row r="55" spans="2:15">
      <c r="C55" s="71"/>
    </row>
    <row r="56" spans="2:15">
      <c r="C56" s="71"/>
    </row>
  </sheetData>
  <mergeCells count="14">
    <mergeCell ref="B52:K52"/>
    <mergeCell ref="B53:K53"/>
    <mergeCell ref="B28:B31"/>
    <mergeCell ref="C28:K28"/>
    <mergeCell ref="C29:K29"/>
    <mergeCell ref="C31:G31"/>
    <mergeCell ref="H31:K31"/>
    <mergeCell ref="B51:K51"/>
    <mergeCell ref="B2:K2"/>
    <mergeCell ref="B3:B6"/>
    <mergeCell ref="C3:K3"/>
    <mergeCell ref="C4:K4"/>
    <mergeCell ref="C6:G6"/>
    <mergeCell ref="H6:K6"/>
  </mergeCells>
  <pageMargins left="0.7" right="0.7" top="0.78740157499999996" bottom="0.78740157499999996" header="0.3" footer="0.3"/>
  <pageSetup paperSize="9" orientation="portrait" verticalDpi="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F5B18-4B55-4A00-9F17-8301CA5F4F6D}">
  <dimension ref="B2:L55"/>
  <sheetViews>
    <sheetView workbookViewId="0">
      <selection activeCell="B2" sqref="B2:K2"/>
    </sheetView>
  </sheetViews>
  <sheetFormatPr baseColWidth="10" defaultColWidth="11.44140625" defaultRowHeight="13.2"/>
  <cols>
    <col min="1" max="1" width="11.44140625" style="67"/>
    <col min="2" max="2" width="31.44140625" style="67" customWidth="1"/>
    <col min="3" max="12" width="20.44140625" style="67" customWidth="1"/>
    <col min="13" max="16384" width="11.44140625" style="67"/>
  </cols>
  <sheetData>
    <row r="2" spans="2:12" ht="33.450000000000003" customHeight="1">
      <c r="B2" s="255" t="s">
        <v>64</v>
      </c>
      <c r="C2" s="255"/>
      <c r="D2" s="255"/>
      <c r="E2" s="255"/>
      <c r="F2" s="255"/>
      <c r="G2" s="255"/>
      <c r="H2" s="255"/>
      <c r="I2" s="255"/>
      <c r="J2" s="255"/>
      <c r="K2" s="255"/>
      <c r="L2" s="66"/>
    </row>
    <row r="3" spans="2:12" ht="14.4">
      <c r="B3" s="256" t="s">
        <v>1</v>
      </c>
      <c r="C3" s="259" t="s">
        <v>2</v>
      </c>
      <c r="D3" s="260"/>
      <c r="E3" s="260"/>
      <c r="F3" s="260"/>
      <c r="G3" s="260"/>
      <c r="H3" s="260"/>
      <c r="I3" s="260"/>
      <c r="J3" s="260"/>
      <c r="K3" s="261"/>
    </row>
    <row r="4" spans="2:12" ht="14.4">
      <c r="B4" s="257"/>
      <c r="C4" s="262" t="s">
        <v>3</v>
      </c>
      <c r="D4" s="263"/>
      <c r="E4" s="263"/>
      <c r="F4" s="263"/>
      <c r="G4" s="263"/>
      <c r="H4" s="263"/>
      <c r="I4" s="263"/>
      <c r="J4" s="263"/>
      <c r="K4" s="264"/>
    </row>
    <row r="5" spans="2:12" ht="28.8">
      <c r="B5" s="257"/>
      <c r="C5" s="3" t="s">
        <v>4</v>
      </c>
      <c r="D5" s="4" t="s">
        <v>5</v>
      </c>
      <c r="E5" s="4" t="s">
        <v>6</v>
      </c>
      <c r="F5" s="4" t="s">
        <v>7</v>
      </c>
      <c r="G5" s="4" t="s">
        <v>8</v>
      </c>
      <c r="H5" s="4" t="s">
        <v>5</v>
      </c>
      <c r="I5" s="4" t="s">
        <v>6</v>
      </c>
      <c r="J5" s="4" t="s">
        <v>7</v>
      </c>
      <c r="K5" s="4" t="s">
        <v>8</v>
      </c>
    </row>
    <row r="6" spans="2:12" ht="14.4">
      <c r="B6" s="258"/>
      <c r="C6" s="265" t="s">
        <v>9</v>
      </c>
      <c r="D6" s="266"/>
      <c r="E6" s="266"/>
      <c r="F6" s="266"/>
      <c r="G6" s="267"/>
      <c r="H6" s="265" t="s">
        <v>10</v>
      </c>
      <c r="I6" s="266"/>
      <c r="J6" s="266"/>
      <c r="K6" s="267"/>
    </row>
    <row r="7" spans="2:12" ht="14.4">
      <c r="B7" s="5" t="s">
        <v>11</v>
      </c>
      <c r="C7" s="6">
        <f>SUM(D7:G7)</f>
        <v>1491</v>
      </c>
      <c r="D7" s="6">
        <v>1376</v>
      </c>
      <c r="E7" s="6">
        <v>90</v>
      </c>
      <c r="F7" s="6">
        <v>15</v>
      </c>
      <c r="G7" s="6">
        <v>10</v>
      </c>
      <c r="H7" s="151">
        <f t="shared" ref="H7:H25" si="0">D7*100/C7</f>
        <v>92.287055667337356</v>
      </c>
      <c r="I7" s="131">
        <f t="shared" ref="I7:I25" si="1">E7*100/C7</f>
        <v>6.0362173038229372</v>
      </c>
      <c r="J7" s="132">
        <f t="shared" ref="J7:J25" si="2">F7*100/C7</f>
        <v>1.0060362173038229</v>
      </c>
      <c r="K7" s="131">
        <f t="shared" ref="K7:K25" si="3">G7*100/C7</f>
        <v>0.67069081153588195</v>
      </c>
      <c r="L7" s="71"/>
    </row>
    <row r="8" spans="2:12" ht="14.4">
      <c r="B8" s="11" t="s">
        <v>12</v>
      </c>
      <c r="C8" s="12">
        <f>SUM(D8:G8)</f>
        <v>517</v>
      </c>
      <c r="D8" s="12">
        <v>469</v>
      </c>
      <c r="E8" s="12">
        <v>39</v>
      </c>
      <c r="F8" s="12">
        <v>7</v>
      </c>
      <c r="G8" s="12">
        <v>2</v>
      </c>
      <c r="H8" s="152">
        <f t="shared" si="0"/>
        <v>90.715667311411991</v>
      </c>
      <c r="I8" s="135">
        <f t="shared" si="1"/>
        <v>7.5435203094777563</v>
      </c>
      <c r="J8" s="136">
        <f t="shared" si="2"/>
        <v>1.3539651837524178</v>
      </c>
      <c r="K8" s="135">
        <f t="shared" si="3"/>
        <v>0.38684719535783363</v>
      </c>
      <c r="L8" s="71"/>
    </row>
    <row r="9" spans="2:12" ht="14.4">
      <c r="B9" s="16" t="s">
        <v>13</v>
      </c>
      <c r="C9" s="6">
        <f t="shared" ref="C9:C22" si="4">SUM(D9:G9)</f>
        <v>114</v>
      </c>
      <c r="D9" s="6">
        <v>102</v>
      </c>
      <c r="E9" s="6">
        <v>6</v>
      </c>
      <c r="F9" s="6">
        <v>5</v>
      </c>
      <c r="G9" s="6">
        <v>1</v>
      </c>
      <c r="H9" s="153">
        <f t="shared" si="0"/>
        <v>89.473684210526315</v>
      </c>
      <c r="I9" s="138">
        <f t="shared" si="1"/>
        <v>5.2631578947368425</v>
      </c>
      <c r="J9" s="139">
        <f t="shared" si="2"/>
        <v>4.3859649122807021</v>
      </c>
      <c r="K9" s="138">
        <f t="shared" si="3"/>
        <v>0.8771929824561403</v>
      </c>
      <c r="L9" s="71"/>
    </row>
    <row r="10" spans="2:12" ht="14.4">
      <c r="B10" s="11" t="s">
        <v>14</v>
      </c>
      <c r="C10" s="12">
        <f t="shared" si="4"/>
        <v>20</v>
      </c>
      <c r="D10" s="12">
        <v>18</v>
      </c>
      <c r="E10" s="12">
        <v>2</v>
      </c>
      <c r="F10" s="12">
        <v>0</v>
      </c>
      <c r="G10" s="12">
        <v>0</v>
      </c>
      <c r="H10" s="152">
        <f t="shared" si="0"/>
        <v>90</v>
      </c>
      <c r="I10" s="135">
        <f t="shared" si="1"/>
        <v>10</v>
      </c>
      <c r="J10" s="20">
        <f t="shared" si="2"/>
        <v>0</v>
      </c>
      <c r="K10" s="21">
        <f t="shared" si="3"/>
        <v>0</v>
      </c>
      <c r="L10" s="71"/>
    </row>
    <row r="11" spans="2:12" ht="14.4">
      <c r="B11" s="16" t="s">
        <v>15</v>
      </c>
      <c r="C11" s="6">
        <f t="shared" si="4"/>
        <v>34</v>
      </c>
      <c r="D11" s="6">
        <v>27</v>
      </c>
      <c r="E11" s="6">
        <v>6</v>
      </c>
      <c r="F11" s="6">
        <v>1</v>
      </c>
      <c r="G11" s="6">
        <v>0</v>
      </c>
      <c r="H11" s="153">
        <f t="shared" si="0"/>
        <v>79.411764705882348</v>
      </c>
      <c r="I11" s="138">
        <f t="shared" si="1"/>
        <v>17.647058823529413</v>
      </c>
      <c r="J11" s="139">
        <f t="shared" si="2"/>
        <v>2.9411764705882355</v>
      </c>
      <c r="K11" s="138">
        <f t="shared" si="3"/>
        <v>0</v>
      </c>
      <c r="L11" s="71"/>
    </row>
    <row r="12" spans="2:12" ht="14.4">
      <c r="B12" s="11" t="s">
        <v>16</v>
      </c>
      <c r="C12" s="12">
        <f t="shared" si="4"/>
        <v>137</v>
      </c>
      <c r="D12" s="12">
        <v>115</v>
      </c>
      <c r="E12" s="12">
        <v>11</v>
      </c>
      <c r="F12" s="12">
        <v>11</v>
      </c>
      <c r="G12" s="12">
        <v>0</v>
      </c>
      <c r="H12" s="152">
        <f t="shared" si="0"/>
        <v>83.941605839416056</v>
      </c>
      <c r="I12" s="135">
        <f t="shared" si="1"/>
        <v>8.0291970802919703</v>
      </c>
      <c r="J12" s="136">
        <f t="shared" si="2"/>
        <v>8.0291970802919703</v>
      </c>
      <c r="K12" s="135">
        <f t="shared" si="3"/>
        <v>0</v>
      </c>
      <c r="L12" s="71"/>
    </row>
    <row r="13" spans="2:12" ht="14.4">
      <c r="B13" s="16" t="s">
        <v>17</v>
      </c>
      <c r="C13" s="6">
        <f t="shared" si="4"/>
        <v>181</v>
      </c>
      <c r="D13" s="6">
        <v>137</v>
      </c>
      <c r="E13" s="6">
        <v>27</v>
      </c>
      <c r="F13" s="6">
        <v>4</v>
      </c>
      <c r="G13" s="6">
        <v>13</v>
      </c>
      <c r="H13" s="153">
        <f t="shared" si="0"/>
        <v>75.690607734806633</v>
      </c>
      <c r="I13" s="138">
        <f t="shared" si="1"/>
        <v>14.917127071823204</v>
      </c>
      <c r="J13" s="139">
        <f t="shared" si="2"/>
        <v>2.2099447513812156</v>
      </c>
      <c r="K13" s="138">
        <f t="shared" si="3"/>
        <v>7.1823204419889501</v>
      </c>
      <c r="L13" s="71"/>
    </row>
    <row r="14" spans="2:12" ht="14.4">
      <c r="B14" s="11" t="s">
        <v>18</v>
      </c>
      <c r="C14" s="12">
        <f t="shared" si="4"/>
        <v>22</v>
      </c>
      <c r="D14" s="12">
        <v>3</v>
      </c>
      <c r="E14" s="12">
        <v>19</v>
      </c>
      <c r="F14" s="12">
        <v>0</v>
      </c>
      <c r="G14" s="12">
        <v>0</v>
      </c>
      <c r="H14" s="152">
        <f t="shared" si="0"/>
        <v>13.636363636363637</v>
      </c>
      <c r="I14" s="135">
        <f t="shared" si="1"/>
        <v>86.36363636363636</v>
      </c>
      <c r="J14" s="22">
        <f t="shared" si="2"/>
        <v>0</v>
      </c>
      <c r="K14" s="135">
        <f t="shared" si="3"/>
        <v>0</v>
      </c>
      <c r="L14" s="71"/>
    </row>
    <row r="15" spans="2:12" ht="14.4">
      <c r="B15" s="16" t="s">
        <v>19</v>
      </c>
      <c r="C15" s="6">
        <f t="shared" si="4"/>
        <v>1368</v>
      </c>
      <c r="D15" s="6">
        <v>1297</v>
      </c>
      <c r="E15" s="6">
        <v>59</v>
      </c>
      <c r="F15" s="6">
        <v>8</v>
      </c>
      <c r="G15" s="6">
        <v>4</v>
      </c>
      <c r="H15" s="153">
        <f t="shared" si="0"/>
        <v>94.809941520467831</v>
      </c>
      <c r="I15" s="138">
        <f t="shared" si="1"/>
        <v>4.3128654970760234</v>
      </c>
      <c r="J15" s="139">
        <f t="shared" si="2"/>
        <v>0.58479532163742687</v>
      </c>
      <c r="K15" s="138">
        <f t="shared" si="3"/>
        <v>0.29239766081871343</v>
      </c>
      <c r="L15" s="71"/>
    </row>
    <row r="16" spans="2:12" ht="14.4">
      <c r="B16" s="11" t="s">
        <v>20</v>
      </c>
      <c r="C16" s="12">
        <f t="shared" si="4"/>
        <v>951</v>
      </c>
      <c r="D16" s="12">
        <v>823</v>
      </c>
      <c r="E16" s="12">
        <v>95</v>
      </c>
      <c r="F16" s="12">
        <v>19</v>
      </c>
      <c r="G16" s="12">
        <v>14</v>
      </c>
      <c r="H16" s="152">
        <f t="shared" si="0"/>
        <v>86.540483701366981</v>
      </c>
      <c r="I16" s="135">
        <f t="shared" si="1"/>
        <v>9.989484752891693</v>
      </c>
      <c r="J16" s="20">
        <f t="shared" si="2"/>
        <v>1.9978969505783386</v>
      </c>
      <c r="K16" s="21">
        <f t="shared" si="3"/>
        <v>1.4721345951629863</v>
      </c>
      <c r="L16" s="71"/>
    </row>
    <row r="17" spans="2:12" ht="14.4">
      <c r="B17" s="16" t="s">
        <v>21</v>
      </c>
      <c r="C17" s="6">
        <f t="shared" si="4"/>
        <v>366</v>
      </c>
      <c r="D17" s="6">
        <v>331</v>
      </c>
      <c r="E17" s="6">
        <v>23</v>
      </c>
      <c r="F17" s="6">
        <v>8</v>
      </c>
      <c r="G17" s="6">
        <v>4</v>
      </c>
      <c r="H17" s="153">
        <f t="shared" si="0"/>
        <v>90.437158469945359</v>
      </c>
      <c r="I17" s="138">
        <f t="shared" si="1"/>
        <v>6.2841530054644812</v>
      </c>
      <c r="J17" s="23">
        <f t="shared" si="2"/>
        <v>2.1857923497267762</v>
      </c>
      <c r="K17" s="138">
        <f t="shared" si="3"/>
        <v>1.0928961748633881</v>
      </c>
      <c r="L17" s="71"/>
    </row>
    <row r="18" spans="2:12" ht="14.4">
      <c r="B18" s="11" t="s">
        <v>22</v>
      </c>
      <c r="C18" s="12">
        <f t="shared" si="4"/>
        <v>43</v>
      </c>
      <c r="D18" s="12">
        <v>34</v>
      </c>
      <c r="E18" s="12">
        <v>6</v>
      </c>
      <c r="F18" s="12">
        <v>3</v>
      </c>
      <c r="G18" s="12">
        <v>0</v>
      </c>
      <c r="H18" s="24">
        <f t="shared" si="0"/>
        <v>79.069767441860463</v>
      </c>
      <c r="I18" s="20">
        <f t="shared" si="1"/>
        <v>13.953488372093023</v>
      </c>
      <c r="J18" s="136">
        <f t="shared" si="2"/>
        <v>6.9767441860465116</v>
      </c>
      <c r="K18" s="135">
        <f t="shared" si="3"/>
        <v>0</v>
      </c>
      <c r="L18" s="71"/>
    </row>
    <row r="19" spans="2:12" ht="14.4">
      <c r="B19" s="16" t="s">
        <v>23</v>
      </c>
      <c r="C19" s="6">
        <f t="shared" si="4"/>
        <v>1</v>
      </c>
      <c r="D19" s="6">
        <v>1</v>
      </c>
      <c r="E19" s="6">
        <v>0</v>
      </c>
      <c r="F19" s="6">
        <v>0</v>
      </c>
      <c r="G19" s="6">
        <v>0</v>
      </c>
      <c r="H19" s="25">
        <f t="shared" si="0"/>
        <v>100</v>
      </c>
      <c r="I19" s="23">
        <f t="shared" si="1"/>
        <v>0</v>
      </c>
      <c r="J19" s="139">
        <f t="shared" si="2"/>
        <v>0</v>
      </c>
      <c r="K19" s="138">
        <f t="shared" si="3"/>
        <v>0</v>
      </c>
      <c r="L19" s="71"/>
    </row>
    <row r="20" spans="2:12" ht="14.4">
      <c r="B20" s="11" t="s">
        <v>24</v>
      </c>
      <c r="C20" s="12">
        <f t="shared" si="4"/>
        <v>0</v>
      </c>
      <c r="D20" s="12">
        <v>0</v>
      </c>
      <c r="E20" s="12">
        <v>0</v>
      </c>
      <c r="F20" s="12">
        <v>0</v>
      </c>
      <c r="G20" s="12">
        <v>0</v>
      </c>
      <c r="H20" s="24" t="s">
        <v>34</v>
      </c>
      <c r="I20" s="20" t="s">
        <v>34</v>
      </c>
      <c r="J20" s="136" t="s">
        <v>34</v>
      </c>
      <c r="K20" s="135" t="s">
        <v>34</v>
      </c>
      <c r="L20" s="71"/>
    </row>
    <row r="21" spans="2:12" ht="14.4">
      <c r="B21" s="16" t="s">
        <v>25</v>
      </c>
      <c r="C21" s="26">
        <f t="shared" si="4"/>
        <v>88</v>
      </c>
      <c r="D21" s="26">
        <v>81</v>
      </c>
      <c r="E21" s="26">
        <v>6</v>
      </c>
      <c r="F21" s="26">
        <v>1</v>
      </c>
      <c r="G21" s="26">
        <v>0</v>
      </c>
      <c r="H21" s="27">
        <f t="shared" si="0"/>
        <v>92.045454545454547</v>
      </c>
      <c r="I21" s="28">
        <f t="shared" si="1"/>
        <v>6.8181818181818183</v>
      </c>
      <c r="J21" s="139">
        <f t="shared" si="2"/>
        <v>1.1363636363636365</v>
      </c>
      <c r="K21" s="138">
        <f t="shared" si="3"/>
        <v>0</v>
      </c>
      <c r="L21" s="71"/>
    </row>
    <row r="22" spans="2:12" ht="14.4">
      <c r="B22" s="11" t="s">
        <v>26</v>
      </c>
      <c r="C22" s="29">
        <f t="shared" si="4"/>
        <v>1</v>
      </c>
      <c r="D22" s="29">
        <v>1</v>
      </c>
      <c r="E22" s="29">
        <v>0</v>
      </c>
      <c r="F22" s="29">
        <v>0</v>
      </c>
      <c r="G22" s="30">
        <v>0</v>
      </c>
      <c r="H22" s="154">
        <f t="shared" si="0"/>
        <v>100</v>
      </c>
      <c r="I22" s="141">
        <f t="shared" si="1"/>
        <v>0</v>
      </c>
      <c r="J22" s="141">
        <f t="shared" si="2"/>
        <v>0</v>
      </c>
      <c r="K22" s="141">
        <f t="shared" si="3"/>
        <v>0</v>
      </c>
      <c r="L22" s="71"/>
    </row>
    <row r="23" spans="2:12" ht="14.4">
      <c r="B23" s="33" t="s">
        <v>27</v>
      </c>
      <c r="C23" s="34">
        <f>C9+C10+C14+C19+C20+C22</f>
        <v>158</v>
      </c>
      <c r="D23" s="34">
        <f>D9+D10+D14+D19+D20+D22</f>
        <v>125</v>
      </c>
      <c r="E23" s="34">
        <f>E9+E10+E14+E19+E20+E22</f>
        <v>27</v>
      </c>
      <c r="F23" s="34">
        <f>F9+F10+F14+F19+F20+F22</f>
        <v>5</v>
      </c>
      <c r="G23" s="34">
        <f>G9+G10+G14+G19+G20+G22</f>
        <v>1</v>
      </c>
      <c r="H23" s="158">
        <f t="shared" si="0"/>
        <v>79.113924050632917</v>
      </c>
      <c r="I23" s="143">
        <f t="shared" si="1"/>
        <v>17.088607594936708</v>
      </c>
      <c r="J23" s="161">
        <f t="shared" si="2"/>
        <v>3.1645569620253164</v>
      </c>
      <c r="K23" s="161">
        <f t="shared" si="3"/>
        <v>0.63291139240506333</v>
      </c>
      <c r="L23" s="71"/>
    </row>
    <row r="24" spans="2:12" ht="14.4">
      <c r="B24" s="16" t="s">
        <v>28</v>
      </c>
      <c r="C24" s="37">
        <f>C21+C17+C18+C16+C15+C13+C12+C11+C7+C8</f>
        <v>5176</v>
      </c>
      <c r="D24" s="37">
        <f>D21+D17+D18+D16+D15+D13+D12+D11+D7+D8</f>
        <v>4690</v>
      </c>
      <c r="E24" s="37">
        <f>E21+E17+E18+E16+E15+E13+E12+E11+E7+E8</f>
        <v>362</v>
      </c>
      <c r="F24" s="37">
        <f>F21+F17+F18+F16+F15+F13+F12+F11+F7+F8</f>
        <v>77</v>
      </c>
      <c r="G24" s="37">
        <f>G21+G17+G18+G16+G15+G13+G12+G11+G7+G8</f>
        <v>47</v>
      </c>
      <c r="H24" s="159">
        <f t="shared" si="0"/>
        <v>90.61051004636785</v>
      </c>
      <c r="I24" s="144">
        <f t="shared" si="1"/>
        <v>6.9938176197836164</v>
      </c>
      <c r="J24" s="162">
        <f t="shared" si="2"/>
        <v>1.4876352395672334</v>
      </c>
      <c r="K24" s="163">
        <f t="shared" si="3"/>
        <v>0.90803709428129831</v>
      </c>
      <c r="L24" s="71"/>
    </row>
    <row r="25" spans="2:12" ht="14.4">
      <c r="B25" s="41" t="s">
        <v>29</v>
      </c>
      <c r="C25" s="42">
        <f>SUM(C7:C22)</f>
        <v>5334</v>
      </c>
      <c r="D25" s="43">
        <f>SUM(D7:D22)</f>
        <v>4815</v>
      </c>
      <c r="E25" s="43">
        <f>SUM(E7:E22)</f>
        <v>389</v>
      </c>
      <c r="F25" s="43">
        <f>SUM(F7:F22)</f>
        <v>82</v>
      </c>
      <c r="G25" s="43">
        <f>SUM(G7:G22)</f>
        <v>48</v>
      </c>
      <c r="H25" s="160">
        <f t="shared" si="0"/>
        <v>90.269966254218218</v>
      </c>
      <c r="I25" s="147">
        <f t="shared" si="1"/>
        <v>7.2928383952006</v>
      </c>
      <c r="J25" s="164">
        <f t="shared" si="2"/>
        <v>1.5373078365204349</v>
      </c>
      <c r="K25" s="164">
        <f t="shared" si="3"/>
        <v>0.89988751406074241</v>
      </c>
      <c r="L25" s="71"/>
    </row>
    <row r="26" spans="2:12" ht="14.4">
      <c r="B26" s="46"/>
      <c r="C26" s="47"/>
      <c r="D26" s="47"/>
      <c r="E26" s="47"/>
      <c r="F26" s="47"/>
      <c r="G26" s="47"/>
      <c r="H26" s="148"/>
      <c r="I26" s="148"/>
      <c r="J26" s="148"/>
      <c r="K26" s="148"/>
      <c r="L26" s="47"/>
    </row>
    <row r="27" spans="2:12" ht="14.4">
      <c r="C27" s="149"/>
      <c r="D27" s="149"/>
      <c r="E27" s="149"/>
      <c r="F27" s="149"/>
      <c r="G27" s="149"/>
      <c r="H27" s="149"/>
      <c r="I27" s="149"/>
      <c r="J27" s="149"/>
      <c r="K27" s="149"/>
      <c r="L27" s="149"/>
    </row>
    <row r="28" spans="2:12" ht="14.4">
      <c r="B28" s="256" t="s">
        <v>1</v>
      </c>
      <c r="C28" s="259" t="s">
        <v>30</v>
      </c>
      <c r="D28" s="260"/>
      <c r="E28" s="260"/>
      <c r="F28" s="260"/>
      <c r="G28" s="260"/>
      <c r="H28" s="260"/>
      <c r="I28" s="260"/>
      <c r="J28" s="260"/>
      <c r="K28" s="261"/>
      <c r="L28" s="150"/>
    </row>
    <row r="29" spans="2:12" ht="14.4">
      <c r="B29" s="257"/>
      <c r="C29" s="262" t="s">
        <v>3</v>
      </c>
      <c r="D29" s="263"/>
      <c r="E29" s="263"/>
      <c r="F29" s="263"/>
      <c r="G29" s="263"/>
      <c r="H29" s="263"/>
      <c r="I29" s="263"/>
      <c r="J29" s="263"/>
      <c r="K29" s="264"/>
      <c r="L29" s="149"/>
    </row>
    <row r="30" spans="2:12" ht="28.8">
      <c r="B30" s="257"/>
      <c r="C30" s="51" t="s">
        <v>4</v>
      </c>
      <c r="D30" s="4" t="s">
        <v>5</v>
      </c>
      <c r="E30" s="4" t="s">
        <v>6</v>
      </c>
      <c r="F30" s="4" t="s">
        <v>7</v>
      </c>
      <c r="G30" s="4" t="s">
        <v>8</v>
      </c>
      <c r="H30" s="4" t="s">
        <v>5</v>
      </c>
      <c r="I30" s="4" t="s">
        <v>6</v>
      </c>
      <c r="J30" s="4" t="s">
        <v>7</v>
      </c>
      <c r="K30" s="4" t="s">
        <v>8</v>
      </c>
      <c r="L30" s="149"/>
    </row>
    <row r="31" spans="2:12" ht="14.4">
      <c r="B31" s="258"/>
      <c r="C31" s="265" t="s">
        <v>9</v>
      </c>
      <c r="D31" s="266"/>
      <c r="E31" s="266"/>
      <c r="F31" s="266"/>
      <c r="G31" s="267"/>
      <c r="H31" s="265" t="s">
        <v>10</v>
      </c>
      <c r="I31" s="266"/>
      <c r="J31" s="266"/>
      <c r="K31" s="267"/>
      <c r="L31" s="149"/>
    </row>
    <row r="32" spans="2:12" ht="14.4">
      <c r="B32" s="5" t="s">
        <v>11</v>
      </c>
      <c r="C32" s="6">
        <f>SUM(D32:G32)</f>
        <v>403</v>
      </c>
      <c r="D32" s="6">
        <v>347</v>
      </c>
      <c r="E32" s="6">
        <v>38</v>
      </c>
      <c r="F32" s="6">
        <v>13</v>
      </c>
      <c r="G32" s="6">
        <v>5</v>
      </c>
      <c r="H32" s="151">
        <f t="shared" ref="H32:H50" si="5">D32*100/C32</f>
        <v>86.104218362282879</v>
      </c>
      <c r="I32" s="131">
        <f t="shared" ref="I32:I50" si="6">E32*100/C32</f>
        <v>9.4292803970223318</v>
      </c>
      <c r="J32" s="132">
        <f t="shared" ref="J32:J50" si="7">F32*100/C32</f>
        <v>3.225806451612903</v>
      </c>
      <c r="K32" s="131">
        <f t="shared" ref="K32:K50" si="8">G32*100/C32</f>
        <v>1.2406947890818858</v>
      </c>
    </row>
    <row r="33" spans="2:11" ht="14.4">
      <c r="B33" s="11" t="s">
        <v>12</v>
      </c>
      <c r="C33" s="12">
        <f t="shared" ref="C33:C47" si="9">SUM(D33:G33)</f>
        <v>199</v>
      </c>
      <c r="D33" s="12">
        <v>160</v>
      </c>
      <c r="E33" s="12">
        <v>34</v>
      </c>
      <c r="F33" s="12">
        <v>3</v>
      </c>
      <c r="G33" s="12">
        <v>2</v>
      </c>
      <c r="H33" s="152">
        <f t="shared" si="5"/>
        <v>80.402010050251263</v>
      </c>
      <c r="I33" s="135">
        <f t="shared" si="6"/>
        <v>17.08542713567839</v>
      </c>
      <c r="J33" s="136">
        <f t="shared" si="7"/>
        <v>1.5075376884422111</v>
      </c>
      <c r="K33" s="135">
        <f t="shared" si="8"/>
        <v>1.0050251256281406</v>
      </c>
    </row>
    <row r="34" spans="2:11" ht="14.4">
      <c r="B34" s="16" t="s">
        <v>13</v>
      </c>
      <c r="C34" s="6">
        <f t="shared" si="9"/>
        <v>24</v>
      </c>
      <c r="D34" s="6">
        <v>21</v>
      </c>
      <c r="E34" s="6">
        <v>2</v>
      </c>
      <c r="F34" s="6">
        <v>0</v>
      </c>
      <c r="G34" s="6">
        <v>1</v>
      </c>
      <c r="H34" s="153">
        <f t="shared" si="5"/>
        <v>87.5</v>
      </c>
      <c r="I34" s="138">
        <f t="shared" si="6"/>
        <v>8.3333333333333339</v>
      </c>
      <c r="J34" s="139">
        <f t="shared" si="7"/>
        <v>0</v>
      </c>
      <c r="K34" s="138">
        <f t="shared" si="8"/>
        <v>4.166666666666667</v>
      </c>
    </row>
    <row r="35" spans="2:11" ht="14.4">
      <c r="B35" s="11" t="s">
        <v>14</v>
      </c>
      <c r="C35" s="12">
        <f t="shared" si="9"/>
        <v>3</v>
      </c>
      <c r="D35" s="12">
        <v>3</v>
      </c>
      <c r="E35" s="12">
        <v>0</v>
      </c>
      <c r="F35" s="12">
        <v>0</v>
      </c>
      <c r="G35" s="12">
        <v>0</v>
      </c>
      <c r="H35" s="152">
        <f t="shared" si="5"/>
        <v>100</v>
      </c>
      <c r="I35" s="135">
        <f t="shared" si="6"/>
        <v>0</v>
      </c>
      <c r="J35" s="20">
        <f t="shared" si="7"/>
        <v>0</v>
      </c>
      <c r="K35" s="21">
        <f t="shared" si="8"/>
        <v>0</v>
      </c>
    </row>
    <row r="36" spans="2:11" ht="14.4">
      <c r="B36" s="16" t="s">
        <v>15</v>
      </c>
      <c r="C36" s="6">
        <f t="shared" si="9"/>
        <v>7</v>
      </c>
      <c r="D36" s="6">
        <v>6</v>
      </c>
      <c r="E36" s="6">
        <v>1</v>
      </c>
      <c r="F36" s="6">
        <v>0</v>
      </c>
      <c r="G36" s="6">
        <v>0</v>
      </c>
      <c r="H36" s="153">
        <f t="shared" si="5"/>
        <v>85.714285714285708</v>
      </c>
      <c r="I36" s="138">
        <f t="shared" si="6"/>
        <v>14.285714285714286</v>
      </c>
      <c r="J36" s="139">
        <f t="shared" si="7"/>
        <v>0</v>
      </c>
      <c r="K36" s="138">
        <f t="shared" si="8"/>
        <v>0</v>
      </c>
    </row>
    <row r="37" spans="2:11" ht="14.4">
      <c r="B37" s="11" t="s">
        <v>16</v>
      </c>
      <c r="C37" s="12">
        <f t="shared" si="9"/>
        <v>12</v>
      </c>
      <c r="D37" s="12">
        <v>8</v>
      </c>
      <c r="E37" s="12">
        <v>2</v>
      </c>
      <c r="F37" s="12">
        <v>0</v>
      </c>
      <c r="G37" s="12">
        <v>2</v>
      </c>
      <c r="H37" s="152">
        <f t="shared" si="5"/>
        <v>66.666666666666671</v>
      </c>
      <c r="I37" s="135">
        <f t="shared" si="6"/>
        <v>16.666666666666668</v>
      </c>
      <c r="J37" s="136">
        <f t="shared" si="7"/>
        <v>0</v>
      </c>
      <c r="K37" s="135">
        <f t="shared" si="8"/>
        <v>16.666666666666668</v>
      </c>
    </row>
    <row r="38" spans="2:11" ht="14.4">
      <c r="B38" s="16" t="s">
        <v>17</v>
      </c>
      <c r="C38" s="6">
        <f t="shared" si="9"/>
        <v>68</v>
      </c>
      <c r="D38" s="6">
        <v>33</v>
      </c>
      <c r="E38" s="6">
        <v>22</v>
      </c>
      <c r="F38" s="6">
        <v>2</v>
      </c>
      <c r="G38" s="6">
        <v>11</v>
      </c>
      <c r="H38" s="153">
        <f t="shared" si="5"/>
        <v>48.529411764705884</v>
      </c>
      <c r="I38" s="138">
        <f t="shared" si="6"/>
        <v>32.352941176470587</v>
      </c>
      <c r="J38" s="139">
        <f t="shared" si="7"/>
        <v>2.9411764705882355</v>
      </c>
      <c r="K38" s="138">
        <f t="shared" si="8"/>
        <v>16.176470588235293</v>
      </c>
    </row>
    <row r="39" spans="2:11" ht="14.4">
      <c r="B39" s="11" t="s">
        <v>18</v>
      </c>
      <c r="C39" s="12">
        <f t="shared" si="9"/>
        <v>0</v>
      </c>
      <c r="D39" s="12">
        <v>0</v>
      </c>
      <c r="E39" s="12">
        <v>0</v>
      </c>
      <c r="F39" s="12">
        <v>0</v>
      </c>
      <c r="G39" s="12">
        <v>0</v>
      </c>
      <c r="H39" s="152" t="s">
        <v>34</v>
      </c>
      <c r="I39" s="135" t="s">
        <v>34</v>
      </c>
      <c r="J39" s="22" t="s">
        <v>34</v>
      </c>
      <c r="K39" s="135" t="s">
        <v>34</v>
      </c>
    </row>
    <row r="40" spans="2:11" ht="14.4">
      <c r="B40" s="16" t="s">
        <v>19</v>
      </c>
      <c r="C40" s="6">
        <f t="shared" si="9"/>
        <v>205</v>
      </c>
      <c r="D40" s="6">
        <v>189</v>
      </c>
      <c r="E40" s="6">
        <v>9</v>
      </c>
      <c r="F40" s="6">
        <v>4</v>
      </c>
      <c r="G40" s="6">
        <v>3</v>
      </c>
      <c r="H40" s="153">
        <f t="shared" si="5"/>
        <v>92.195121951219505</v>
      </c>
      <c r="I40" s="138">
        <f t="shared" si="6"/>
        <v>4.3902439024390247</v>
      </c>
      <c r="J40" s="139">
        <f t="shared" si="7"/>
        <v>1.9512195121951219</v>
      </c>
      <c r="K40" s="138">
        <f t="shared" si="8"/>
        <v>1.4634146341463414</v>
      </c>
    </row>
    <row r="41" spans="2:11" ht="14.4">
      <c r="B41" s="11" t="s">
        <v>20</v>
      </c>
      <c r="C41" s="12">
        <f t="shared" si="9"/>
        <v>320</v>
      </c>
      <c r="D41" s="12">
        <v>268</v>
      </c>
      <c r="E41" s="12">
        <v>41</v>
      </c>
      <c r="F41" s="12">
        <v>7</v>
      </c>
      <c r="G41" s="12">
        <v>4</v>
      </c>
      <c r="H41" s="152">
        <f t="shared" si="5"/>
        <v>83.75</v>
      </c>
      <c r="I41" s="135">
        <f t="shared" si="6"/>
        <v>12.8125</v>
      </c>
      <c r="J41" s="20">
        <f t="shared" si="7"/>
        <v>2.1875</v>
      </c>
      <c r="K41" s="21">
        <f t="shared" si="8"/>
        <v>1.25</v>
      </c>
    </row>
    <row r="42" spans="2:11" ht="14.4">
      <c r="B42" s="16" t="s">
        <v>21</v>
      </c>
      <c r="C42" s="6">
        <f t="shared" si="9"/>
        <v>75</v>
      </c>
      <c r="D42" s="6">
        <v>69</v>
      </c>
      <c r="E42" s="6">
        <v>4</v>
      </c>
      <c r="F42" s="6">
        <v>2</v>
      </c>
      <c r="G42" s="6">
        <v>0</v>
      </c>
      <c r="H42" s="153">
        <f t="shared" si="5"/>
        <v>92</v>
      </c>
      <c r="I42" s="138">
        <f t="shared" si="6"/>
        <v>5.333333333333333</v>
      </c>
      <c r="J42" s="23">
        <f t="shared" si="7"/>
        <v>2.6666666666666665</v>
      </c>
      <c r="K42" s="138">
        <f t="shared" si="8"/>
        <v>0</v>
      </c>
    </row>
    <row r="43" spans="2:11" ht="14.4">
      <c r="B43" s="11" t="s">
        <v>22</v>
      </c>
      <c r="C43" s="12">
        <f t="shared" si="9"/>
        <v>23</v>
      </c>
      <c r="D43" s="12">
        <v>12</v>
      </c>
      <c r="E43" s="12">
        <v>9</v>
      </c>
      <c r="F43" s="12">
        <v>2</v>
      </c>
      <c r="G43" s="12">
        <v>0</v>
      </c>
      <c r="H43" s="24">
        <f t="shared" si="5"/>
        <v>52.173913043478258</v>
      </c>
      <c r="I43" s="20">
        <f t="shared" si="6"/>
        <v>39.130434782608695</v>
      </c>
      <c r="J43" s="136">
        <f t="shared" si="7"/>
        <v>8.695652173913043</v>
      </c>
      <c r="K43" s="135">
        <f t="shared" si="8"/>
        <v>0</v>
      </c>
    </row>
    <row r="44" spans="2:11" ht="14.4">
      <c r="B44" s="16" t="s">
        <v>23</v>
      </c>
      <c r="C44" s="6">
        <f t="shared" si="9"/>
        <v>0</v>
      </c>
      <c r="D44" s="6">
        <v>0</v>
      </c>
      <c r="E44" s="6">
        <v>0</v>
      </c>
      <c r="F44" s="6">
        <v>0</v>
      </c>
      <c r="G44" s="6">
        <v>0</v>
      </c>
      <c r="H44" s="25" t="s">
        <v>34</v>
      </c>
      <c r="I44" s="23" t="s">
        <v>34</v>
      </c>
      <c r="J44" s="139" t="s">
        <v>34</v>
      </c>
      <c r="K44" s="138" t="s">
        <v>34</v>
      </c>
    </row>
    <row r="45" spans="2:11" ht="14.4">
      <c r="B45" s="11" t="s">
        <v>24</v>
      </c>
      <c r="C45" s="12">
        <f t="shared" si="9"/>
        <v>0</v>
      </c>
      <c r="D45" s="12">
        <v>0</v>
      </c>
      <c r="E45" s="12">
        <v>0</v>
      </c>
      <c r="F45" s="12">
        <v>0</v>
      </c>
      <c r="G45" s="12">
        <v>0</v>
      </c>
      <c r="H45" s="24" t="s">
        <v>34</v>
      </c>
      <c r="I45" s="20" t="s">
        <v>34</v>
      </c>
      <c r="J45" s="165" t="s">
        <v>34</v>
      </c>
      <c r="K45" s="166" t="s">
        <v>34</v>
      </c>
    </row>
    <row r="46" spans="2:11" ht="14.4">
      <c r="B46" s="16" t="s">
        <v>25</v>
      </c>
      <c r="C46" s="26">
        <f t="shared" si="9"/>
        <v>11</v>
      </c>
      <c r="D46" s="26">
        <v>9</v>
      </c>
      <c r="E46" s="26">
        <v>1</v>
      </c>
      <c r="F46" s="26">
        <v>1</v>
      </c>
      <c r="G46" s="26">
        <v>0</v>
      </c>
      <c r="H46" s="27">
        <f t="shared" si="5"/>
        <v>81.818181818181813</v>
      </c>
      <c r="I46" s="28">
        <f t="shared" si="6"/>
        <v>9.0909090909090917</v>
      </c>
      <c r="J46" s="139">
        <f t="shared" si="7"/>
        <v>9.0909090909090917</v>
      </c>
      <c r="K46" s="138">
        <f t="shared" si="8"/>
        <v>0</v>
      </c>
    </row>
    <row r="47" spans="2:11" ht="14.4">
      <c r="B47" s="11" t="s">
        <v>26</v>
      </c>
      <c r="C47" s="29">
        <f t="shared" si="9"/>
        <v>0</v>
      </c>
      <c r="D47" s="29">
        <v>0</v>
      </c>
      <c r="E47" s="29">
        <v>0</v>
      </c>
      <c r="F47" s="29">
        <v>0</v>
      </c>
      <c r="G47" s="30">
        <v>0</v>
      </c>
      <c r="H47" s="24" t="s">
        <v>34</v>
      </c>
      <c r="I47" s="20" t="s">
        <v>34</v>
      </c>
      <c r="J47" s="165" t="s">
        <v>34</v>
      </c>
      <c r="K47" s="166" t="s">
        <v>34</v>
      </c>
    </row>
    <row r="48" spans="2:11" ht="14.4">
      <c r="B48" s="33" t="s">
        <v>27</v>
      </c>
      <c r="C48" s="34">
        <f>C34+C35+C39+C44+C45+C47</f>
        <v>27</v>
      </c>
      <c r="D48" s="34">
        <f t="shared" ref="D48:G48" si="10">D34+D35+D39+D44+D45+D47</f>
        <v>24</v>
      </c>
      <c r="E48" s="34">
        <f t="shared" si="10"/>
        <v>2</v>
      </c>
      <c r="F48" s="34">
        <f t="shared" si="10"/>
        <v>0</v>
      </c>
      <c r="G48" s="34">
        <f t="shared" si="10"/>
        <v>1</v>
      </c>
      <c r="H48" s="158">
        <f t="shared" si="5"/>
        <v>88.888888888888886</v>
      </c>
      <c r="I48" s="143">
        <f t="shared" si="6"/>
        <v>7.4074074074074074</v>
      </c>
      <c r="J48" s="143">
        <f t="shared" si="7"/>
        <v>0</v>
      </c>
      <c r="K48" s="143">
        <f t="shared" si="8"/>
        <v>3.7037037037037037</v>
      </c>
    </row>
    <row r="49" spans="2:11" ht="14.4">
      <c r="B49" s="16" t="s">
        <v>28</v>
      </c>
      <c r="C49" s="37">
        <f>C46+C42+C43+C41+C40+C38+C37+C36+C32+C33</f>
        <v>1323</v>
      </c>
      <c r="D49" s="37">
        <f t="shared" ref="D49:G49" si="11">D46+D42+D43+D41+D40+D38+D37+D36+D32+D33</f>
        <v>1101</v>
      </c>
      <c r="E49" s="37">
        <f t="shared" si="11"/>
        <v>161</v>
      </c>
      <c r="F49" s="37">
        <f t="shared" si="11"/>
        <v>34</v>
      </c>
      <c r="G49" s="37">
        <f t="shared" si="11"/>
        <v>27</v>
      </c>
      <c r="H49" s="159">
        <f t="shared" si="5"/>
        <v>83.219954648526084</v>
      </c>
      <c r="I49" s="144">
        <f t="shared" si="6"/>
        <v>12.169312169312169</v>
      </c>
      <c r="J49" s="145">
        <f t="shared" si="7"/>
        <v>2.5699168556311411</v>
      </c>
      <c r="K49" s="144">
        <f t="shared" si="8"/>
        <v>2.0408163265306123</v>
      </c>
    </row>
    <row r="50" spans="2:11" ht="14.4">
      <c r="B50" s="41" t="s">
        <v>29</v>
      </c>
      <c r="C50" s="42">
        <f>SUM(C32:C47)</f>
        <v>1350</v>
      </c>
      <c r="D50" s="43">
        <f t="shared" ref="D50:G50" si="12">SUM(D32:D47)</f>
        <v>1125</v>
      </c>
      <c r="E50" s="43">
        <f t="shared" si="12"/>
        <v>163</v>
      </c>
      <c r="F50" s="43">
        <f t="shared" si="12"/>
        <v>34</v>
      </c>
      <c r="G50" s="43">
        <f t="shared" si="12"/>
        <v>28</v>
      </c>
      <c r="H50" s="160">
        <f t="shared" si="5"/>
        <v>83.333333333333329</v>
      </c>
      <c r="I50" s="147">
        <f t="shared" si="6"/>
        <v>12.074074074074074</v>
      </c>
      <c r="J50" s="147">
        <f t="shared" si="7"/>
        <v>2.5185185185185186</v>
      </c>
      <c r="K50" s="147">
        <f t="shared" si="8"/>
        <v>2.074074074074074</v>
      </c>
    </row>
    <row r="51" spans="2:11" ht="14.4">
      <c r="B51" s="269" t="s">
        <v>31</v>
      </c>
      <c r="C51" s="269"/>
      <c r="D51" s="269"/>
      <c r="E51" s="269"/>
      <c r="F51" s="269"/>
      <c r="G51" s="269"/>
      <c r="H51" s="269"/>
      <c r="I51" s="269"/>
      <c r="J51" s="269"/>
      <c r="K51" s="269"/>
    </row>
    <row r="52" spans="2:11" ht="27.75" customHeight="1">
      <c r="B52" s="270" t="s">
        <v>62</v>
      </c>
      <c r="C52" s="270"/>
      <c r="D52" s="270"/>
      <c r="E52" s="270"/>
      <c r="F52" s="270"/>
      <c r="G52" s="270"/>
      <c r="H52" s="270"/>
      <c r="I52" s="270"/>
      <c r="J52" s="270"/>
      <c r="K52" s="270"/>
    </row>
    <row r="53" spans="2:11" ht="14.4">
      <c r="B53" s="90"/>
      <c r="C53" s="71"/>
    </row>
    <row r="54" spans="2:11">
      <c r="C54" s="71"/>
    </row>
    <row r="55" spans="2:11">
      <c r="C55" s="71"/>
    </row>
  </sheetData>
  <mergeCells count="13">
    <mergeCell ref="B2:K2"/>
    <mergeCell ref="B3:B6"/>
    <mergeCell ref="C3:K3"/>
    <mergeCell ref="C4:K4"/>
    <mergeCell ref="C6:G6"/>
    <mergeCell ref="H6:K6"/>
    <mergeCell ref="B52:K52"/>
    <mergeCell ref="B28:B31"/>
    <mergeCell ref="C28:K28"/>
    <mergeCell ref="C29:K29"/>
    <mergeCell ref="C31:G31"/>
    <mergeCell ref="H31:K31"/>
    <mergeCell ref="B51:K51"/>
  </mergeCells>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8F746-D3FB-4803-A20B-FC36D466601C}">
  <dimension ref="B2:L56"/>
  <sheetViews>
    <sheetView topLeftCell="A25" workbookViewId="0">
      <selection activeCell="B57" sqref="B57"/>
    </sheetView>
  </sheetViews>
  <sheetFormatPr baseColWidth="10" defaultColWidth="11.44140625" defaultRowHeight="13.2"/>
  <cols>
    <col min="1" max="1" width="11.44140625" style="67"/>
    <col min="2" max="2" width="31.44140625" style="67" customWidth="1"/>
    <col min="3" max="12" width="20.44140625" style="67" customWidth="1"/>
    <col min="13" max="16384" width="11.44140625" style="67"/>
  </cols>
  <sheetData>
    <row r="2" spans="2:12" ht="36.6" customHeight="1">
      <c r="B2" s="255" t="s">
        <v>56</v>
      </c>
      <c r="C2" s="255"/>
      <c r="D2" s="255"/>
      <c r="E2" s="255"/>
      <c r="F2" s="255"/>
      <c r="G2" s="255"/>
      <c r="H2" s="255"/>
      <c r="I2" s="255"/>
      <c r="J2" s="255"/>
      <c r="K2" s="255"/>
      <c r="L2" s="66"/>
    </row>
    <row r="3" spans="2:12" ht="14.4">
      <c r="B3" s="256" t="s">
        <v>1</v>
      </c>
      <c r="C3" s="259" t="s">
        <v>2</v>
      </c>
      <c r="D3" s="260"/>
      <c r="E3" s="260"/>
      <c r="F3" s="260"/>
      <c r="G3" s="260"/>
      <c r="H3" s="260"/>
      <c r="I3" s="260"/>
      <c r="J3" s="260"/>
      <c r="K3" s="261"/>
    </row>
    <row r="4" spans="2:12" ht="14.4">
      <c r="B4" s="257"/>
      <c r="C4" s="262" t="s">
        <v>3</v>
      </c>
      <c r="D4" s="263"/>
      <c r="E4" s="263"/>
      <c r="F4" s="263"/>
      <c r="G4" s="263"/>
      <c r="H4" s="263"/>
      <c r="I4" s="263"/>
      <c r="J4" s="263"/>
      <c r="K4" s="264"/>
    </row>
    <row r="5" spans="2:12" ht="28.8">
      <c r="B5" s="257"/>
      <c r="C5" s="3" t="s">
        <v>4</v>
      </c>
      <c r="D5" s="4" t="s">
        <v>5</v>
      </c>
      <c r="E5" s="4" t="s">
        <v>6</v>
      </c>
      <c r="F5" s="4" t="s">
        <v>7</v>
      </c>
      <c r="G5" s="4" t="s">
        <v>8</v>
      </c>
      <c r="H5" s="4" t="s">
        <v>5</v>
      </c>
      <c r="I5" s="4" t="s">
        <v>6</v>
      </c>
      <c r="J5" s="4" t="s">
        <v>7</v>
      </c>
      <c r="K5" s="4" t="s">
        <v>8</v>
      </c>
    </row>
    <row r="6" spans="2:12" ht="14.4">
      <c r="B6" s="258"/>
      <c r="C6" s="265" t="s">
        <v>9</v>
      </c>
      <c r="D6" s="266"/>
      <c r="E6" s="266"/>
      <c r="F6" s="266"/>
      <c r="G6" s="267"/>
      <c r="H6" s="265" t="s">
        <v>10</v>
      </c>
      <c r="I6" s="266"/>
      <c r="J6" s="266"/>
      <c r="K6" s="267"/>
    </row>
    <row r="7" spans="2:12" ht="14.4">
      <c r="B7" s="5" t="s">
        <v>11</v>
      </c>
      <c r="C7" s="6">
        <f>SUM(D7:G7)</f>
        <v>1801</v>
      </c>
      <c r="D7" s="6">
        <v>1655</v>
      </c>
      <c r="E7" s="6">
        <v>118</v>
      </c>
      <c r="F7" s="6">
        <v>17</v>
      </c>
      <c r="G7" s="6">
        <v>11</v>
      </c>
      <c r="H7" s="93">
        <f t="shared" ref="H7:H25" si="0">D7*100/C7</f>
        <v>91.893392559689062</v>
      </c>
      <c r="I7" s="94">
        <f t="shared" ref="I7:I25" si="1">E7*100/C7</f>
        <v>6.5519156024430876</v>
      </c>
      <c r="J7" s="95">
        <f t="shared" ref="J7:J25" si="2">F7*100/C7</f>
        <v>0.94392004441976685</v>
      </c>
      <c r="K7" s="94">
        <f t="shared" ref="K7:K25" si="3">G7*100/C7</f>
        <v>0.61077179344808441</v>
      </c>
      <c r="L7" s="71"/>
    </row>
    <row r="8" spans="2:12" ht="14.4">
      <c r="B8" s="11" t="s">
        <v>12</v>
      </c>
      <c r="C8" s="12">
        <f>SUM(D8:G8)</f>
        <v>595</v>
      </c>
      <c r="D8" s="12">
        <v>540</v>
      </c>
      <c r="E8" s="12">
        <v>42</v>
      </c>
      <c r="F8" s="12">
        <v>12</v>
      </c>
      <c r="G8" s="12">
        <v>1</v>
      </c>
      <c r="H8" s="96">
        <f t="shared" si="0"/>
        <v>90.756302521008408</v>
      </c>
      <c r="I8" s="97">
        <f t="shared" si="1"/>
        <v>7.0588235294117645</v>
      </c>
      <c r="J8" s="98">
        <f t="shared" si="2"/>
        <v>2.0168067226890756</v>
      </c>
      <c r="K8" s="97">
        <f t="shared" si="3"/>
        <v>0.16806722689075632</v>
      </c>
      <c r="L8" s="71"/>
    </row>
    <row r="9" spans="2:12" ht="14.4">
      <c r="B9" s="16" t="s">
        <v>13</v>
      </c>
      <c r="C9" s="6">
        <f t="shared" ref="C9:C22" si="4">SUM(D9:G9)</f>
        <v>93</v>
      </c>
      <c r="D9" s="6">
        <v>85</v>
      </c>
      <c r="E9" s="6">
        <v>5</v>
      </c>
      <c r="F9" s="6">
        <v>3</v>
      </c>
      <c r="G9" s="6">
        <v>0</v>
      </c>
      <c r="H9" s="99">
        <f t="shared" si="0"/>
        <v>91.397849462365585</v>
      </c>
      <c r="I9" s="100">
        <f t="shared" si="1"/>
        <v>5.376344086021505</v>
      </c>
      <c r="J9" s="101">
        <f t="shared" si="2"/>
        <v>3.225806451612903</v>
      </c>
      <c r="K9" s="100">
        <f t="shared" si="3"/>
        <v>0</v>
      </c>
      <c r="L9" s="71"/>
    </row>
    <row r="10" spans="2:12" ht="14.4">
      <c r="B10" s="11" t="s">
        <v>14</v>
      </c>
      <c r="C10" s="12">
        <f t="shared" si="4"/>
        <v>12</v>
      </c>
      <c r="D10" s="12">
        <v>8</v>
      </c>
      <c r="E10" s="12">
        <v>4</v>
      </c>
      <c r="F10" s="12">
        <v>0</v>
      </c>
      <c r="G10" s="12">
        <v>0</v>
      </c>
      <c r="H10" s="96">
        <f t="shared" si="0"/>
        <v>66.666666666666671</v>
      </c>
      <c r="I10" s="97">
        <f t="shared" si="1"/>
        <v>33.333333333333336</v>
      </c>
      <c r="J10" s="20">
        <f t="shared" si="2"/>
        <v>0</v>
      </c>
      <c r="K10" s="21">
        <f t="shared" si="3"/>
        <v>0</v>
      </c>
      <c r="L10" s="71"/>
    </row>
    <row r="11" spans="2:12" ht="14.4">
      <c r="B11" s="16" t="s">
        <v>15</v>
      </c>
      <c r="C11" s="6">
        <f t="shared" si="4"/>
        <v>43</v>
      </c>
      <c r="D11" s="6">
        <v>41</v>
      </c>
      <c r="E11" s="6">
        <v>1</v>
      </c>
      <c r="F11" s="6">
        <v>1</v>
      </c>
      <c r="G11" s="6">
        <v>0</v>
      </c>
      <c r="H11" s="99">
        <f t="shared" si="0"/>
        <v>95.348837209302332</v>
      </c>
      <c r="I11" s="100">
        <f t="shared" si="1"/>
        <v>2.3255813953488373</v>
      </c>
      <c r="J11" s="101">
        <f t="shared" si="2"/>
        <v>2.3255813953488373</v>
      </c>
      <c r="K11" s="100">
        <f t="shared" si="3"/>
        <v>0</v>
      </c>
      <c r="L11" s="71"/>
    </row>
    <row r="12" spans="2:12" ht="14.4">
      <c r="B12" s="11" t="s">
        <v>16</v>
      </c>
      <c r="C12" s="12">
        <f t="shared" si="4"/>
        <v>152</v>
      </c>
      <c r="D12" s="12">
        <v>131</v>
      </c>
      <c r="E12" s="12">
        <v>15</v>
      </c>
      <c r="F12" s="12">
        <v>6</v>
      </c>
      <c r="G12" s="12">
        <v>0</v>
      </c>
      <c r="H12" s="96">
        <f t="shared" si="0"/>
        <v>86.184210526315795</v>
      </c>
      <c r="I12" s="97">
        <f t="shared" si="1"/>
        <v>9.8684210526315788</v>
      </c>
      <c r="J12" s="98">
        <f t="shared" si="2"/>
        <v>3.9473684210526314</v>
      </c>
      <c r="K12" s="97">
        <f t="shared" si="3"/>
        <v>0</v>
      </c>
      <c r="L12" s="71"/>
    </row>
    <row r="13" spans="2:12" ht="14.4">
      <c r="B13" s="16" t="s">
        <v>17</v>
      </c>
      <c r="C13" s="6">
        <f t="shared" si="4"/>
        <v>265</v>
      </c>
      <c r="D13" s="6">
        <v>213</v>
      </c>
      <c r="E13" s="6">
        <v>28</v>
      </c>
      <c r="F13" s="6">
        <v>9</v>
      </c>
      <c r="G13" s="6">
        <v>15</v>
      </c>
      <c r="H13" s="99">
        <f t="shared" si="0"/>
        <v>80.377358490566039</v>
      </c>
      <c r="I13" s="100">
        <f t="shared" si="1"/>
        <v>10.566037735849056</v>
      </c>
      <c r="J13" s="101">
        <f t="shared" si="2"/>
        <v>3.3962264150943398</v>
      </c>
      <c r="K13" s="100">
        <f t="shared" si="3"/>
        <v>5.6603773584905657</v>
      </c>
      <c r="L13" s="71"/>
    </row>
    <row r="14" spans="2:12" ht="14.4">
      <c r="B14" s="11" t="s">
        <v>18</v>
      </c>
      <c r="C14" s="12">
        <f t="shared" si="4"/>
        <v>24</v>
      </c>
      <c r="D14" s="12">
        <v>3</v>
      </c>
      <c r="E14" s="12">
        <v>21</v>
      </c>
      <c r="F14" s="12">
        <v>0</v>
      </c>
      <c r="G14" s="12">
        <v>0</v>
      </c>
      <c r="H14" s="96">
        <f t="shared" si="0"/>
        <v>12.5</v>
      </c>
      <c r="I14" s="97">
        <f t="shared" si="1"/>
        <v>87.5</v>
      </c>
      <c r="J14" s="22">
        <f t="shared" si="2"/>
        <v>0</v>
      </c>
      <c r="K14" s="97">
        <f t="shared" si="3"/>
        <v>0</v>
      </c>
      <c r="L14" s="71"/>
    </row>
    <row r="15" spans="2:12" ht="14.4">
      <c r="B15" s="16" t="s">
        <v>19</v>
      </c>
      <c r="C15" s="6">
        <f t="shared" si="4"/>
        <v>1695</v>
      </c>
      <c r="D15" s="6">
        <v>1582</v>
      </c>
      <c r="E15" s="6">
        <v>87</v>
      </c>
      <c r="F15" s="6">
        <v>15</v>
      </c>
      <c r="G15" s="6">
        <v>11</v>
      </c>
      <c r="H15" s="99">
        <f t="shared" si="0"/>
        <v>93.333333333333329</v>
      </c>
      <c r="I15" s="100">
        <f t="shared" si="1"/>
        <v>5.1327433628318584</v>
      </c>
      <c r="J15" s="101">
        <f t="shared" si="2"/>
        <v>0.88495575221238942</v>
      </c>
      <c r="K15" s="100">
        <f t="shared" si="3"/>
        <v>0.64896755162241893</v>
      </c>
      <c r="L15" s="71"/>
    </row>
    <row r="16" spans="2:12" ht="14.4">
      <c r="B16" s="11" t="s">
        <v>20</v>
      </c>
      <c r="C16" s="12">
        <f t="shared" si="4"/>
        <v>1288</v>
      </c>
      <c r="D16" s="12">
        <v>1129</v>
      </c>
      <c r="E16" s="12">
        <v>118</v>
      </c>
      <c r="F16" s="12">
        <v>23</v>
      </c>
      <c r="G16" s="12">
        <v>18</v>
      </c>
      <c r="H16" s="96">
        <f t="shared" si="0"/>
        <v>87.655279503105589</v>
      </c>
      <c r="I16" s="97">
        <f t="shared" si="1"/>
        <v>9.1614906832298129</v>
      </c>
      <c r="J16" s="20">
        <f t="shared" si="2"/>
        <v>1.7857142857142858</v>
      </c>
      <c r="K16" s="21">
        <f t="shared" si="3"/>
        <v>1.3975155279503106</v>
      </c>
      <c r="L16" s="71"/>
    </row>
    <row r="17" spans="2:12" ht="14.4">
      <c r="B17" s="16" t="s">
        <v>21</v>
      </c>
      <c r="C17" s="6">
        <f t="shared" si="4"/>
        <v>458</v>
      </c>
      <c r="D17" s="6">
        <v>428</v>
      </c>
      <c r="E17" s="6">
        <v>23</v>
      </c>
      <c r="F17" s="6">
        <v>5</v>
      </c>
      <c r="G17" s="6">
        <v>2</v>
      </c>
      <c r="H17" s="99">
        <f t="shared" si="0"/>
        <v>93.449781659388648</v>
      </c>
      <c r="I17" s="100">
        <f t="shared" si="1"/>
        <v>5.0218340611353716</v>
      </c>
      <c r="J17" s="23">
        <f t="shared" si="2"/>
        <v>1.0917030567685591</v>
      </c>
      <c r="K17" s="100">
        <f t="shared" si="3"/>
        <v>0.4366812227074236</v>
      </c>
      <c r="L17" s="71"/>
    </row>
    <row r="18" spans="2:12" ht="14.4">
      <c r="B18" s="11" t="s">
        <v>22</v>
      </c>
      <c r="C18" s="12">
        <f t="shared" si="4"/>
        <v>42</v>
      </c>
      <c r="D18" s="12">
        <v>37</v>
      </c>
      <c r="E18" s="12">
        <v>5</v>
      </c>
      <c r="F18" s="12">
        <v>0</v>
      </c>
      <c r="G18" s="12">
        <v>0</v>
      </c>
      <c r="H18" s="24">
        <f t="shared" si="0"/>
        <v>88.095238095238102</v>
      </c>
      <c r="I18" s="20">
        <f t="shared" si="1"/>
        <v>11.904761904761905</v>
      </c>
      <c r="J18" s="98">
        <f t="shared" si="2"/>
        <v>0</v>
      </c>
      <c r="K18" s="97">
        <f t="shared" si="3"/>
        <v>0</v>
      </c>
      <c r="L18" s="71"/>
    </row>
    <row r="19" spans="2:12" ht="14.4">
      <c r="B19" s="16" t="s">
        <v>23</v>
      </c>
      <c r="C19" s="6">
        <f t="shared" si="4"/>
        <v>2</v>
      </c>
      <c r="D19" s="6">
        <v>1</v>
      </c>
      <c r="E19" s="6">
        <v>1</v>
      </c>
      <c r="F19" s="6">
        <v>0</v>
      </c>
      <c r="G19" s="6">
        <v>0</v>
      </c>
      <c r="H19" s="25">
        <f t="shared" si="0"/>
        <v>50</v>
      </c>
      <c r="I19" s="23">
        <f t="shared" si="1"/>
        <v>50</v>
      </c>
      <c r="J19" s="101">
        <f t="shared" si="2"/>
        <v>0</v>
      </c>
      <c r="K19" s="100">
        <f t="shared" si="3"/>
        <v>0</v>
      </c>
      <c r="L19" s="71"/>
    </row>
    <row r="20" spans="2:12" ht="14.4">
      <c r="B20" s="11" t="s">
        <v>24</v>
      </c>
      <c r="C20" s="12">
        <f t="shared" si="4"/>
        <v>6</v>
      </c>
      <c r="D20" s="12">
        <v>6</v>
      </c>
      <c r="E20" s="12">
        <v>0</v>
      </c>
      <c r="F20" s="12">
        <v>0</v>
      </c>
      <c r="G20" s="12">
        <v>0</v>
      </c>
      <c r="H20" s="24">
        <f t="shared" si="0"/>
        <v>100</v>
      </c>
      <c r="I20" s="20">
        <f t="shared" si="1"/>
        <v>0</v>
      </c>
      <c r="J20" s="98">
        <f t="shared" si="2"/>
        <v>0</v>
      </c>
      <c r="K20" s="97">
        <f t="shared" si="3"/>
        <v>0</v>
      </c>
      <c r="L20" s="71"/>
    </row>
    <row r="21" spans="2:12" ht="14.4">
      <c r="B21" s="16" t="s">
        <v>25</v>
      </c>
      <c r="C21" s="26">
        <f t="shared" si="4"/>
        <v>136</v>
      </c>
      <c r="D21" s="26">
        <v>114</v>
      </c>
      <c r="E21" s="26">
        <v>13</v>
      </c>
      <c r="F21" s="26">
        <v>7</v>
      </c>
      <c r="G21" s="26">
        <v>2</v>
      </c>
      <c r="H21" s="27">
        <f t="shared" si="0"/>
        <v>83.82352941176471</v>
      </c>
      <c r="I21" s="28">
        <f t="shared" si="1"/>
        <v>9.5588235294117645</v>
      </c>
      <c r="J21" s="101">
        <f t="shared" si="2"/>
        <v>5.1470588235294121</v>
      </c>
      <c r="K21" s="100">
        <f t="shared" si="3"/>
        <v>1.4705882352941178</v>
      </c>
      <c r="L21" s="71"/>
    </row>
    <row r="22" spans="2:12" ht="14.4">
      <c r="B22" s="11" t="s">
        <v>26</v>
      </c>
      <c r="C22" s="29">
        <f t="shared" si="4"/>
        <v>5</v>
      </c>
      <c r="D22" s="29">
        <v>5</v>
      </c>
      <c r="E22" s="29">
        <v>0</v>
      </c>
      <c r="F22" s="29">
        <v>0</v>
      </c>
      <c r="G22" s="30">
        <v>0</v>
      </c>
      <c r="H22" s="102">
        <f t="shared" si="0"/>
        <v>100</v>
      </c>
      <c r="I22" s="103">
        <f t="shared" si="1"/>
        <v>0</v>
      </c>
      <c r="J22" s="103">
        <f t="shared" si="2"/>
        <v>0</v>
      </c>
      <c r="K22" s="103">
        <f t="shared" si="3"/>
        <v>0</v>
      </c>
      <c r="L22" s="71"/>
    </row>
    <row r="23" spans="2:12" ht="14.4">
      <c r="B23" s="33" t="s">
        <v>27</v>
      </c>
      <c r="C23" s="34">
        <f>C9+C10+C14+C19+C20+C22</f>
        <v>142</v>
      </c>
      <c r="D23" s="34">
        <f>D9+D10+D14+D19+D20+D22</f>
        <v>108</v>
      </c>
      <c r="E23" s="34">
        <f>E9+E10+E14+E19+E20+E22</f>
        <v>31</v>
      </c>
      <c r="F23" s="34">
        <f>F9+F10+F14+F19+F20+F22</f>
        <v>3</v>
      </c>
      <c r="G23" s="34">
        <f>G9+G10+G14+G19+G20+G22</f>
        <v>0</v>
      </c>
      <c r="H23" s="104">
        <f t="shared" si="0"/>
        <v>76.056338028169009</v>
      </c>
      <c r="I23" s="105">
        <f t="shared" si="1"/>
        <v>21.830985915492956</v>
      </c>
      <c r="J23" s="106">
        <f t="shared" si="2"/>
        <v>2.112676056338028</v>
      </c>
      <c r="K23" s="106">
        <f t="shared" si="3"/>
        <v>0</v>
      </c>
      <c r="L23" s="71"/>
    </row>
    <row r="24" spans="2:12" ht="14.4">
      <c r="B24" s="16" t="s">
        <v>28</v>
      </c>
      <c r="C24" s="37">
        <f>C21+C17+C18+C16+C15+C13+C12+C11+C7+C8</f>
        <v>6475</v>
      </c>
      <c r="D24" s="37">
        <f>D21+D17+D18+D16+D15+D13+D12+D11+D7+D8</f>
        <v>5870</v>
      </c>
      <c r="E24" s="37">
        <f>E21+E17+E18+E16+E15+E13+E12+E11+E7+E8</f>
        <v>450</v>
      </c>
      <c r="F24" s="37">
        <f>F21+F17+F18+F16+F15+F13+F12+F11+F7+F8</f>
        <v>95</v>
      </c>
      <c r="G24" s="37">
        <f>G21+G17+G18+G16+G15+G13+G12+G11+G7+G8</f>
        <v>60</v>
      </c>
      <c r="H24" s="107">
        <f t="shared" si="0"/>
        <v>90.656370656370655</v>
      </c>
      <c r="I24" s="108">
        <f t="shared" si="1"/>
        <v>6.9498069498069501</v>
      </c>
      <c r="J24" s="109">
        <f t="shared" si="2"/>
        <v>1.4671814671814671</v>
      </c>
      <c r="K24" s="110">
        <f t="shared" si="3"/>
        <v>0.92664092664092668</v>
      </c>
      <c r="L24" s="71"/>
    </row>
    <row r="25" spans="2:12" ht="14.4">
      <c r="B25" s="41" t="s">
        <v>29</v>
      </c>
      <c r="C25" s="42">
        <f>SUM(C7:C22)</f>
        <v>6617</v>
      </c>
      <c r="D25" s="43">
        <f>SUM(D7:D22)</f>
        <v>5978</v>
      </c>
      <c r="E25" s="43">
        <f>SUM(E7:E22)</f>
        <v>481</v>
      </c>
      <c r="F25" s="43">
        <f>SUM(F7:F22)</f>
        <v>98</v>
      </c>
      <c r="G25" s="43">
        <f>SUM(G7:G22)</f>
        <v>60</v>
      </c>
      <c r="H25" s="111">
        <f t="shared" si="0"/>
        <v>90.343055765452618</v>
      </c>
      <c r="I25" s="112">
        <f t="shared" si="1"/>
        <v>7.269155206286837</v>
      </c>
      <c r="J25" s="113">
        <f t="shared" si="2"/>
        <v>1.4810337010729937</v>
      </c>
      <c r="K25" s="113">
        <f t="shared" si="3"/>
        <v>0.90675532718754726</v>
      </c>
      <c r="L25" s="71"/>
    </row>
    <row r="26" spans="2:12" ht="14.4">
      <c r="B26" s="46"/>
      <c r="C26" s="47"/>
      <c r="D26" s="47"/>
      <c r="E26" s="47"/>
      <c r="F26" s="47"/>
      <c r="G26" s="47"/>
      <c r="H26" s="114"/>
      <c r="I26" s="114"/>
      <c r="J26" s="114"/>
      <c r="K26" s="114"/>
      <c r="L26" s="47"/>
    </row>
    <row r="27" spans="2:12" ht="14.4">
      <c r="C27" s="115"/>
      <c r="D27" s="115"/>
      <c r="E27" s="115"/>
      <c r="F27" s="115"/>
      <c r="G27" s="115"/>
      <c r="H27" s="115"/>
      <c r="I27" s="115"/>
      <c r="J27" s="115"/>
      <c r="K27" s="115"/>
      <c r="L27" s="115"/>
    </row>
    <row r="28" spans="2:12" ht="14.4">
      <c r="B28" s="256" t="s">
        <v>1</v>
      </c>
      <c r="C28" s="259" t="s">
        <v>30</v>
      </c>
      <c r="D28" s="260"/>
      <c r="E28" s="260"/>
      <c r="F28" s="260"/>
      <c r="G28" s="260"/>
      <c r="H28" s="260"/>
      <c r="I28" s="260"/>
      <c r="J28" s="260"/>
      <c r="K28" s="261"/>
      <c r="L28" s="116"/>
    </row>
    <row r="29" spans="2:12" ht="14.4">
      <c r="B29" s="257"/>
      <c r="C29" s="262" t="s">
        <v>3</v>
      </c>
      <c r="D29" s="263"/>
      <c r="E29" s="263"/>
      <c r="F29" s="263"/>
      <c r="G29" s="263"/>
      <c r="H29" s="263"/>
      <c r="I29" s="263"/>
      <c r="J29" s="263"/>
      <c r="K29" s="264"/>
      <c r="L29" s="115"/>
    </row>
    <row r="30" spans="2:12" ht="28.8">
      <c r="B30" s="257"/>
      <c r="C30" s="51" t="s">
        <v>4</v>
      </c>
      <c r="D30" s="4" t="s">
        <v>5</v>
      </c>
      <c r="E30" s="4" t="s">
        <v>6</v>
      </c>
      <c r="F30" s="4" t="s">
        <v>7</v>
      </c>
      <c r="G30" s="4" t="s">
        <v>8</v>
      </c>
      <c r="H30" s="4" t="s">
        <v>5</v>
      </c>
      <c r="I30" s="4" t="s">
        <v>6</v>
      </c>
      <c r="J30" s="4" t="s">
        <v>7</v>
      </c>
      <c r="K30" s="4" t="s">
        <v>8</v>
      </c>
      <c r="L30" s="115"/>
    </row>
    <row r="31" spans="2:12" ht="14.4">
      <c r="B31" s="258"/>
      <c r="C31" s="265" t="s">
        <v>9</v>
      </c>
      <c r="D31" s="266"/>
      <c r="E31" s="266"/>
      <c r="F31" s="266"/>
      <c r="G31" s="267"/>
      <c r="H31" s="265" t="s">
        <v>10</v>
      </c>
      <c r="I31" s="266"/>
      <c r="J31" s="266"/>
      <c r="K31" s="267"/>
      <c r="L31" s="115"/>
    </row>
    <row r="32" spans="2:12" ht="14.4">
      <c r="B32" s="5" t="s">
        <v>11</v>
      </c>
      <c r="C32" s="6">
        <f>SUM(D32:G32)</f>
        <v>429</v>
      </c>
      <c r="D32" s="6">
        <v>372</v>
      </c>
      <c r="E32" s="6">
        <v>41</v>
      </c>
      <c r="F32" s="6">
        <v>11</v>
      </c>
      <c r="G32" s="6">
        <v>5</v>
      </c>
      <c r="H32" s="93">
        <f t="shared" ref="H32:H50" si="5">D32*100/C32</f>
        <v>86.713286713286706</v>
      </c>
      <c r="I32" s="94">
        <f t="shared" ref="I32:I50" si="6">E32*100/C32</f>
        <v>9.5571095571095572</v>
      </c>
      <c r="J32" s="95">
        <f t="shared" ref="J32:J50" si="7">F32*100/C32</f>
        <v>2.5641025641025643</v>
      </c>
      <c r="K32" s="94">
        <f t="shared" ref="K32:K50" si="8">G32*100/C32</f>
        <v>1.1655011655011656</v>
      </c>
    </row>
    <row r="33" spans="2:11" ht="14.4">
      <c r="B33" s="11" t="s">
        <v>12</v>
      </c>
      <c r="C33" s="12">
        <f t="shared" ref="C33:C47" si="9">SUM(D33:G33)</f>
        <v>213</v>
      </c>
      <c r="D33" s="12">
        <v>180</v>
      </c>
      <c r="E33" s="12">
        <v>22</v>
      </c>
      <c r="F33" s="12">
        <v>9</v>
      </c>
      <c r="G33" s="12">
        <v>2</v>
      </c>
      <c r="H33" s="96">
        <f t="shared" si="5"/>
        <v>84.507042253521121</v>
      </c>
      <c r="I33" s="97">
        <f t="shared" si="6"/>
        <v>10.328638497652582</v>
      </c>
      <c r="J33" s="98">
        <f t="shared" si="7"/>
        <v>4.225352112676056</v>
      </c>
      <c r="K33" s="97">
        <f t="shared" si="8"/>
        <v>0.93896713615023475</v>
      </c>
    </row>
    <row r="34" spans="2:11" ht="14.4">
      <c r="B34" s="16" t="s">
        <v>13</v>
      </c>
      <c r="C34" s="6">
        <f t="shared" si="9"/>
        <v>19</v>
      </c>
      <c r="D34" s="6">
        <v>16</v>
      </c>
      <c r="E34" s="6">
        <v>3</v>
      </c>
      <c r="F34" s="6">
        <v>0</v>
      </c>
      <c r="G34" s="6">
        <v>0</v>
      </c>
      <c r="H34" s="99">
        <f t="shared" si="5"/>
        <v>84.21052631578948</v>
      </c>
      <c r="I34" s="100">
        <f t="shared" si="6"/>
        <v>15.789473684210526</v>
      </c>
      <c r="J34" s="101">
        <f t="shared" si="7"/>
        <v>0</v>
      </c>
      <c r="K34" s="100">
        <f t="shared" si="8"/>
        <v>0</v>
      </c>
    </row>
    <row r="35" spans="2:11" ht="14.4">
      <c r="B35" s="11" t="s">
        <v>14</v>
      </c>
      <c r="C35" s="12">
        <f t="shared" si="9"/>
        <v>1</v>
      </c>
      <c r="D35" s="12">
        <v>1</v>
      </c>
      <c r="E35" s="12">
        <v>0</v>
      </c>
      <c r="F35" s="12">
        <v>0</v>
      </c>
      <c r="G35" s="12">
        <v>0</v>
      </c>
      <c r="H35" s="96">
        <f t="shared" si="5"/>
        <v>100</v>
      </c>
      <c r="I35" s="97">
        <f t="shared" si="6"/>
        <v>0</v>
      </c>
      <c r="J35" s="20">
        <f t="shared" si="7"/>
        <v>0</v>
      </c>
      <c r="K35" s="21">
        <f t="shared" si="8"/>
        <v>0</v>
      </c>
    </row>
    <row r="36" spans="2:11" ht="14.4">
      <c r="B36" s="16" t="s">
        <v>15</v>
      </c>
      <c r="C36" s="6">
        <f t="shared" si="9"/>
        <v>9</v>
      </c>
      <c r="D36" s="6">
        <v>6</v>
      </c>
      <c r="E36" s="6">
        <v>2</v>
      </c>
      <c r="F36" s="6">
        <v>1</v>
      </c>
      <c r="G36" s="6">
        <v>0</v>
      </c>
      <c r="H36" s="99">
        <f t="shared" si="5"/>
        <v>66.666666666666671</v>
      </c>
      <c r="I36" s="100">
        <f t="shared" si="6"/>
        <v>22.222222222222221</v>
      </c>
      <c r="J36" s="101">
        <f t="shared" si="7"/>
        <v>11.111111111111111</v>
      </c>
      <c r="K36" s="100">
        <f t="shared" si="8"/>
        <v>0</v>
      </c>
    </row>
    <row r="37" spans="2:11" ht="14.4">
      <c r="B37" s="11" t="s">
        <v>16</v>
      </c>
      <c r="C37" s="12">
        <f t="shared" si="9"/>
        <v>11</v>
      </c>
      <c r="D37" s="12">
        <v>8</v>
      </c>
      <c r="E37" s="12">
        <v>2</v>
      </c>
      <c r="F37" s="12">
        <v>1</v>
      </c>
      <c r="G37" s="12">
        <v>0</v>
      </c>
      <c r="H37" s="96">
        <f t="shared" si="5"/>
        <v>72.727272727272734</v>
      </c>
      <c r="I37" s="97">
        <f t="shared" si="6"/>
        <v>18.181818181818183</v>
      </c>
      <c r="J37" s="98">
        <f t="shared" si="7"/>
        <v>9.0909090909090917</v>
      </c>
      <c r="K37" s="97">
        <f t="shared" si="8"/>
        <v>0</v>
      </c>
    </row>
    <row r="38" spans="2:11" ht="14.4">
      <c r="B38" s="16" t="s">
        <v>17</v>
      </c>
      <c r="C38" s="6">
        <f t="shared" si="9"/>
        <v>65</v>
      </c>
      <c r="D38" s="6">
        <v>36</v>
      </c>
      <c r="E38" s="6">
        <v>17</v>
      </c>
      <c r="F38" s="6">
        <v>1</v>
      </c>
      <c r="G38" s="6">
        <v>11</v>
      </c>
      <c r="H38" s="99">
        <f t="shared" si="5"/>
        <v>55.384615384615387</v>
      </c>
      <c r="I38" s="100">
        <f t="shared" si="6"/>
        <v>26.153846153846153</v>
      </c>
      <c r="J38" s="101">
        <f t="shared" si="7"/>
        <v>1.5384615384615385</v>
      </c>
      <c r="K38" s="100">
        <f t="shared" si="8"/>
        <v>16.923076923076923</v>
      </c>
    </row>
    <row r="39" spans="2:11" ht="14.4">
      <c r="B39" s="11" t="s">
        <v>18</v>
      </c>
      <c r="C39" s="12">
        <f t="shared" si="9"/>
        <v>1</v>
      </c>
      <c r="D39" s="12">
        <v>1</v>
      </c>
      <c r="E39" s="12">
        <v>0</v>
      </c>
      <c r="F39" s="12">
        <v>0</v>
      </c>
      <c r="G39" s="12">
        <v>0</v>
      </c>
      <c r="H39" s="96">
        <f t="shared" si="5"/>
        <v>100</v>
      </c>
      <c r="I39" s="97">
        <f t="shared" si="6"/>
        <v>0</v>
      </c>
      <c r="J39" s="22">
        <f t="shared" si="7"/>
        <v>0</v>
      </c>
      <c r="K39" s="97">
        <f t="shared" si="8"/>
        <v>0</v>
      </c>
    </row>
    <row r="40" spans="2:11" ht="14.4">
      <c r="B40" s="16" t="s">
        <v>19</v>
      </c>
      <c r="C40" s="6">
        <f t="shared" si="9"/>
        <v>231</v>
      </c>
      <c r="D40" s="6">
        <v>222</v>
      </c>
      <c r="E40" s="6">
        <v>6</v>
      </c>
      <c r="F40" s="6">
        <v>1</v>
      </c>
      <c r="G40" s="6">
        <v>2</v>
      </c>
      <c r="H40" s="99">
        <f t="shared" si="5"/>
        <v>96.103896103896105</v>
      </c>
      <c r="I40" s="100">
        <f t="shared" si="6"/>
        <v>2.5974025974025974</v>
      </c>
      <c r="J40" s="101">
        <f t="shared" si="7"/>
        <v>0.4329004329004329</v>
      </c>
      <c r="K40" s="100">
        <f t="shared" si="8"/>
        <v>0.86580086580086579</v>
      </c>
    </row>
    <row r="41" spans="2:11" ht="14.4">
      <c r="B41" s="11" t="s">
        <v>20</v>
      </c>
      <c r="C41" s="12">
        <f t="shared" si="9"/>
        <v>393</v>
      </c>
      <c r="D41" s="12">
        <v>325</v>
      </c>
      <c r="E41" s="12">
        <v>49</v>
      </c>
      <c r="F41" s="12">
        <v>15</v>
      </c>
      <c r="G41" s="12">
        <v>4</v>
      </c>
      <c r="H41" s="96">
        <f t="shared" si="5"/>
        <v>82.697201017811707</v>
      </c>
      <c r="I41" s="97">
        <f t="shared" si="6"/>
        <v>12.468193384223918</v>
      </c>
      <c r="J41" s="20">
        <f t="shared" si="7"/>
        <v>3.8167938931297711</v>
      </c>
      <c r="K41" s="21">
        <f t="shared" si="8"/>
        <v>1.0178117048346056</v>
      </c>
    </row>
    <row r="42" spans="2:11" ht="14.4">
      <c r="B42" s="16" t="s">
        <v>21</v>
      </c>
      <c r="C42" s="6">
        <f t="shared" si="9"/>
        <v>98</v>
      </c>
      <c r="D42" s="6">
        <v>85</v>
      </c>
      <c r="E42" s="6">
        <v>12</v>
      </c>
      <c r="F42" s="6">
        <v>1</v>
      </c>
      <c r="G42" s="6">
        <v>0</v>
      </c>
      <c r="H42" s="99">
        <f t="shared" si="5"/>
        <v>86.734693877551024</v>
      </c>
      <c r="I42" s="100">
        <f t="shared" si="6"/>
        <v>12.244897959183673</v>
      </c>
      <c r="J42" s="23">
        <f t="shared" si="7"/>
        <v>1.0204081632653061</v>
      </c>
      <c r="K42" s="100">
        <f t="shared" si="8"/>
        <v>0</v>
      </c>
    </row>
    <row r="43" spans="2:11" ht="14.4">
      <c r="B43" s="11" t="s">
        <v>22</v>
      </c>
      <c r="C43" s="12">
        <f t="shared" si="9"/>
        <v>20</v>
      </c>
      <c r="D43" s="12">
        <v>14</v>
      </c>
      <c r="E43" s="12">
        <v>4</v>
      </c>
      <c r="F43" s="12">
        <v>2</v>
      </c>
      <c r="G43" s="12">
        <v>0</v>
      </c>
      <c r="H43" s="24">
        <f t="shared" si="5"/>
        <v>70</v>
      </c>
      <c r="I43" s="20">
        <f t="shared" si="6"/>
        <v>20</v>
      </c>
      <c r="J43" s="98">
        <f t="shared" si="7"/>
        <v>10</v>
      </c>
      <c r="K43" s="97">
        <f t="shared" si="8"/>
        <v>0</v>
      </c>
    </row>
    <row r="44" spans="2:11" ht="14.4">
      <c r="B44" s="16" t="s">
        <v>23</v>
      </c>
      <c r="C44" s="6">
        <f t="shared" si="9"/>
        <v>1</v>
      </c>
      <c r="D44" s="6">
        <v>0</v>
      </c>
      <c r="E44" s="6">
        <v>1</v>
      </c>
      <c r="F44" s="6">
        <v>0</v>
      </c>
      <c r="G44" s="6">
        <v>0</v>
      </c>
      <c r="H44" s="25">
        <f t="shared" si="5"/>
        <v>0</v>
      </c>
      <c r="I44" s="23">
        <f t="shared" si="6"/>
        <v>100</v>
      </c>
      <c r="J44" s="101">
        <f t="shared" si="7"/>
        <v>0</v>
      </c>
      <c r="K44" s="100">
        <f t="shared" si="8"/>
        <v>0</v>
      </c>
    </row>
    <row r="45" spans="2:11" ht="14.4">
      <c r="B45" s="11" t="s">
        <v>24</v>
      </c>
      <c r="C45" s="12">
        <f t="shared" si="9"/>
        <v>0</v>
      </c>
      <c r="D45" s="12">
        <v>0</v>
      </c>
      <c r="E45" s="12">
        <v>0</v>
      </c>
      <c r="F45" s="12">
        <v>0</v>
      </c>
      <c r="G45" s="12">
        <v>0</v>
      </c>
      <c r="H45" s="24">
        <v>0</v>
      </c>
      <c r="I45" s="20">
        <v>0</v>
      </c>
      <c r="J45" s="98">
        <v>0</v>
      </c>
      <c r="K45" s="97">
        <v>0</v>
      </c>
    </row>
    <row r="46" spans="2:11" ht="14.4">
      <c r="B46" s="16" t="s">
        <v>25</v>
      </c>
      <c r="C46" s="26">
        <f t="shared" si="9"/>
        <v>25</v>
      </c>
      <c r="D46" s="26">
        <v>19</v>
      </c>
      <c r="E46" s="26">
        <v>4</v>
      </c>
      <c r="F46" s="26">
        <v>1</v>
      </c>
      <c r="G46" s="26">
        <v>1</v>
      </c>
      <c r="H46" s="27">
        <f t="shared" si="5"/>
        <v>76</v>
      </c>
      <c r="I46" s="28">
        <f t="shared" si="6"/>
        <v>16</v>
      </c>
      <c r="J46" s="101">
        <f t="shared" si="7"/>
        <v>4</v>
      </c>
      <c r="K46" s="100">
        <f t="shared" si="8"/>
        <v>4</v>
      </c>
    </row>
    <row r="47" spans="2:11" ht="14.4">
      <c r="B47" s="11" t="s">
        <v>26</v>
      </c>
      <c r="C47" s="29">
        <f t="shared" si="9"/>
        <v>0</v>
      </c>
      <c r="D47" s="29">
        <v>0</v>
      </c>
      <c r="E47" s="29">
        <v>0</v>
      </c>
      <c r="F47" s="29">
        <v>0</v>
      </c>
      <c r="G47" s="30">
        <v>0</v>
      </c>
      <c r="H47" s="24">
        <v>0</v>
      </c>
      <c r="I47" s="20">
        <v>0</v>
      </c>
      <c r="J47" s="98">
        <v>0</v>
      </c>
      <c r="K47" s="97">
        <v>0</v>
      </c>
    </row>
    <row r="48" spans="2:11" ht="14.4">
      <c r="B48" s="33" t="s">
        <v>27</v>
      </c>
      <c r="C48" s="34">
        <f>C34+C35+C39+C44+C45+C47</f>
        <v>22</v>
      </c>
      <c r="D48" s="34">
        <f t="shared" ref="D48:G48" si="10">D34+D35+D39+D44+D45+D47</f>
        <v>18</v>
      </c>
      <c r="E48" s="34">
        <f t="shared" si="10"/>
        <v>4</v>
      </c>
      <c r="F48" s="34">
        <f t="shared" si="10"/>
        <v>0</v>
      </c>
      <c r="G48" s="34">
        <f t="shared" si="10"/>
        <v>0</v>
      </c>
      <c r="H48" s="104">
        <f t="shared" si="5"/>
        <v>81.818181818181813</v>
      </c>
      <c r="I48" s="105">
        <f t="shared" si="6"/>
        <v>18.181818181818183</v>
      </c>
      <c r="J48" s="105">
        <f t="shared" si="7"/>
        <v>0</v>
      </c>
      <c r="K48" s="105">
        <f t="shared" si="8"/>
        <v>0</v>
      </c>
    </row>
    <row r="49" spans="2:11" ht="14.4">
      <c r="B49" s="16" t="s">
        <v>28</v>
      </c>
      <c r="C49" s="37">
        <f>C46+C42+C43+C41+C40+C38+C37+C36+C32+C33</f>
        <v>1494</v>
      </c>
      <c r="D49" s="37">
        <f t="shared" ref="D49:G49" si="11">D46+D42+D43+D41+D40+D38+D37+D36+D32+D33</f>
        <v>1267</v>
      </c>
      <c r="E49" s="37">
        <f t="shared" si="11"/>
        <v>159</v>
      </c>
      <c r="F49" s="37">
        <f t="shared" si="11"/>
        <v>43</v>
      </c>
      <c r="G49" s="37">
        <f t="shared" si="11"/>
        <v>25</v>
      </c>
      <c r="H49" s="107">
        <f t="shared" si="5"/>
        <v>84.805890227576981</v>
      </c>
      <c r="I49" s="108">
        <f t="shared" si="6"/>
        <v>10.642570281124499</v>
      </c>
      <c r="J49" s="117">
        <f t="shared" si="7"/>
        <v>2.8781793842034804</v>
      </c>
      <c r="K49" s="108">
        <f t="shared" si="8"/>
        <v>1.6733601070950468</v>
      </c>
    </row>
    <row r="50" spans="2:11" ht="14.4">
      <c r="B50" s="41" t="s">
        <v>29</v>
      </c>
      <c r="C50" s="42">
        <f>SUM(C32:C47)</f>
        <v>1516</v>
      </c>
      <c r="D50" s="43">
        <f t="shared" ref="D50:G50" si="12">SUM(D32:D47)</f>
        <v>1285</v>
      </c>
      <c r="E50" s="43">
        <f t="shared" si="12"/>
        <v>163</v>
      </c>
      <c r="F50" s="43">
        <f t="shared" si="12"/>
        <v>43</v>
      </c>
      <c r="G50" s="43">
        <f t="shared" si="12"/>
        <v>25</v>
      </c>
      <c r="H50" s="111">
        <f t="shared" si="5"/>
        <v>84.762532981530342</v>
      </c>
      <c r="I50" s="112">
        <f t="shared" si="6"/>
        <v>10.751978891820581</v>
      </c>
      <c r="J50" s="112">
        <f t="shared" si="7"/>
        <v>2.8364116094986809</v>
      </c>
      <c r="K50" s="112">
        <f t="shared" si="8"/>
        <v>1.6490765171503958</v>
      </c>
    </row>
    <row r="51" spans="2:11" ht="14.4">
      <c r="B51" s="269" t="s">
        <v>31</v>
      </c>
      <c r="C51" s="269"/>
      <c r="D51" s="269"/>
      <c r="E51" s="269"/>
      <c r="F51" s="269"/>
      <c r="G51" s="269"/>
      <c r="H51" s="269"/>
      <c r="I51" s="269"/>
      <c r="J51" s="269"/>
      <c r="K51" s="269"/>
    </row>
    <row r="52" spans="2:11" ht="46.5" customHeight="1">
      <c r="B52" s="271" t="s">
        <v>57</v>
      </c>
      <c r="C52" s="271"/>
      <c r="D52" s="271"/>
      <c r="E52" s="271"/>
      <c r="F52" s="271"/>
      <c r="G52" s="271"/>
      <c r="H52" s="271"/>
      <c r="I52" s="271"/>
      <c r="J52" s="271"/>
      <c r="K52" s="271"/>
    </row>
    <row r="53" spans="2:11" ht="31.5" customHeight="1">
      <c r="B53" s="270" t="s">
        <v>58</v>
      </c>
      <c r="C53" s="270"/>
      <c r="D53" s="270"/>
      <c r="E53" s="270"/>
      <c r="F53" s="270"/>
      <c r="G53" s="270"/>
      <c r="H53" s="270"/>
      <c r="I53" s="270"/>
      <c r="J53" s="270"/>
      <c r="K53" s="270"/>
    </row>
    <row r="54" spans="2:11" ht="14.4">
      <c r="B54" s="90"/>
      <c r="C54" s="71"/>
    </row>
    <row r="55" spans="2:11">
      <c r="C55" s="71"/>
    </row>
    <row r="56" spans="2:11">
      <c r="C56" s="71"/>
    </row>
  </sheetData>
  <mergeCells count="14">
    <mergeCell ref="B2:K2"/>
    <mergeCell ref="B3:B6"/>
    <mergeCell ref="C3:K3"/>
    <mergeCell ref="C4:K4"/>
    <mergeCell ref="C6:G6"/>
    <mergeCell ref="H6:K6"/>
    <mergeCell ref="B52:K52"/>
    <mergeCell ref="B53:K53"/>
    <mergeCell ref="B28:B31"/>
    <mergeCell ref="C28:K28"/>
    <mergeCell ref="C29:K29"/>
    <mergeCell ref="C31:G31"/>
    <mergeCell ref="H31:K31"/>
    <mergeCell ref="B51:K51"/>
  </mergeCells>
  <pageMargins left="0.7" right="0.7" top="0.78740157499999996" bottom="0.78740157499999996"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316DE-8635-43C1-A00A-15A57C34D756}">
  <dimension ref="B2:L55"/>
  <sheetViews>
    <sheetView workbookViewId="0">
      <selection activeCell="M37" sqref="M37"/>
    </sheetView>
  </sheetViews>
  <sheetFormatPr baseColWidth="10" defaultColWidth="11.5546875" defaultRowHeight="13.2"/>
  <cols>
    <col min="1" max="1" width="11.5546875" style="67"/>
    <col min="2" max="2" width="31.5546875" style="67" customWidth="1"/>
    <col min="3" max="12" width="20.88671875" style="67" customWidth="1"/>
    <col min="13" max="16384" width="11.5546875" style="67"/>
  </cols>
  <sheetData>
    <row r="2" spans="2:12" ht="27.75" customHeight="1">
      <c r="B2" s="255" t="s">
        <v>43</v>
      </c>
      <c r="C2" s="255"/>
      <c r="D2" s="255"/>
      <c r="E2" s="255"/>
      <c r="F2" s="255"/>
      <c r="G2" s="255"/>
      <c r="H2" s="255"/>
      <c r="I2" s="255"/>
      <c r="J2" s="255"/>
      <c r="K2" s="255"/>
      <c r="L2" s="66"/>
    </row>
    <row r="3" spans="2:12" ht="14.4">
      <c r="B3" s="256" t="s">
        <v>1</v>
      </c>
      <c r="C3" s="259" t="s">
        <v>2</v>
      </c>
      <c r="D3" s="260"/>
      <c r="E3" s="260"/>
      <c r="F3" s="260"/>
      <c r="G3" s="260"/>
      <c r="H3" s="260"/>
      <c r="I3" s="260"/>
      <c r="J3" s="260"/>
      <c r="K3" s="261"/>
    </row>
    <row r="4" spans="2:12" ht="14.4">
      <c r="B4" s="257"/>
      <c r="C4" s="262" t="s">
        <v>3</v>
      </c>
      <c r="D4" s="263"/>
      <c r="E4" s="263"/>
      <c r="F4" s="263"/>
      <c r="G4" s="263"/>
      <c r="H4" s="263"/>
      <c r="I4" s="263"/>
      <c r="J4" s="263"/>
      <c r="K4" s="264"/>
    </row>
    <row r="5" spans="2:12" ht="28.8">
      <c r="B5" s="257"/>
      <c r="C5" s="3" t="s">
        <v>4</v>
      </c>
      <c r="D5" s="4" t="s">
        <v>5</v>
      </c>
      <c r="E5" s="4" t="s">
        <v>6</v>
      </c>
      <c r="F5" s="4" t="s">
        <v>7</v>
      </c>
      <c r="G5" s="4" t="s">
        <v>8</v>
      </c>
      <c r="H5" s="4" t="s">
        <v>5</v>
      </c>
      <c r="I5" s="4" t="s">
        <v>6</v>
      </c>
      <c r="J5" s="4" t="s">
        <v>7</v>
      </c>
      <c r="K5" s="4" t="s">
        <v>8</v>
      </c>
    </row>
    <row r="6" spans="2:12" ht="14.4">
      <c r="B6" s="258"/>
      <c r="C6" s="265" t="s">
        <v>9</v>
      </c>
      <c r="D6" s="266"/>
      <c r="E6" s="266"/>
      <c r="F6" s="266"/>
      <c r="G6" s="267"/>
      <c r="H6" s="265" t="s">
        <v>10</v>
      </c>
      <c r="I6" s="266"/>
      <c r="J6" s="266"/>
      <c r="K6" s="267"/>
    </row>
    <row r="7" spans="2:12" ht="14.4">
      <c r="B7" s="5" t="s">
        <v>11</v>
      </c>
      <c r="C7" s="6">
        <f t="shared" ref="C7:C22" si="0">SUM(D7:G7)</f>
        <v>2154</v>
      </c>
      <c r="D7" s="6">
        <v>1986</v>
      </c>
      <c r="E7" s="6">
        <v>135</v>
      </c>
      <c r="F7" s="6">
        <v>22</v>
      </c>
      <c r="G7" s="6">
        <v>11</v>
      </c>
      <c r="H7" s="68">
        <f t="shared" ref="H7:H25" si="1">D7*100/C7</f>
        <v>92.200557103064071</v>
      </c>
      <c r="I7" s="69">
        <f t="shared" ref="I7:I25" si="2">E7*100/C7</f>
        <v>6.2674094707520895</v>
      </c>
      <c r="J7" s="70">
        <f t="shared" ref="J7:J25" si="3">F7*100/C7</f>
        <v>1.021355617455896</v>
      </c>
      <c r="K7" s="69">
        <f t="shared" ref="K7:K25" si="4">G7*100/C7</f>
        <v>0.51067780872794799</v>
      </c>
      <c r="L7" s="71"/>
    </row>
    <row r="8" spans="2:12" ht="14.4">
      <c r="B8" s="11" t="s">
        <v>12</v>
      </c>
      <c r="C8" s="12">
        <f t="shared" si="0"/>
        <v>721</v>
      </c>
      <c r="D8" s="12">
        <v>633</v>
      </c>
      <c r="E8" s="12">
        <v>69</v>
      </c>
      <c r="F8" s="12">
        <v>13</v>
      </c>
      <c r="G8" s="12">
        <v>6</v>
      </c>
      <c r="H8" s="72">
        <f t="shared" si="1"/>
        <v>87.794729542302363</v>
      </c>
      <c r="I8" s="73">
        <f t="shared" si="2"/>
        <v>9.5700416088765596</v>
      </c>
      <c r="J8" s="74">
        <f t="shared" si="3"/>
        <v>1.8030513176144245</v>
      </c>
      <c r="K8" s="73">
        <f t="shared" si="4"/>
        <v>0.83217753120665738</v>
      </c>
      <c r="L8" s="71"/>
    </row>
    <row r="9" spans="2:12" ht="14.4">
      <c r="B9" s="16" t="s">
        <v>13</v>
      </c>
      <c r="C9" s="6">
        <f t="shared" si="0"/>
        <v>164</v>
      </c>
      <c r="D9" s="6">
        <v>138</v>
      </c>
      <c r="E9" s="6">
        <v>16</v>
      </c>
      <c r="F9" s="6">
        <v>6</v>
      </c>
      <c r="G9" s="6">
        <v>4</v>
      </c>
      <c r="H9" s="75">
        <f t="shared" si="1"/>
        <v>84.146341463414629</v>
      </c>
      <c r="I9" s="76">
        <f t="shared" si="2"/>
        <v>9.7560975609756095</v>
      </c>
      <c r="J9" s="77">
        <f t="shared" si="3"/>
        <v>3.6585365853658538</v>
      </c>
      <c r="K9" s="76">
        <f t="shared" si="4"/>
        <v>2.4390243902439024</v>
      </c>
      <c r="L9" s="71"/>
    </row>
    <row r="10" spans="2:12" ht="14.4">
      <c r="B10" s="11" t="s">
        <v>14</v>
      </c>
      <c r="C10" s="12">
        <f t="shared" si="0"/>
        <v>15</v>
      </c>
      <c r="D10" s="12">
        <v>13</v>
      </c>
      <c r="E10" s="12">
        <v>2</v>
      </c>
      <c r="F10" s="12">
        <v>0</v>
      </c>
      <c r="G10" s="12">
        <v>0</v>
      </c>
      <c r="H10" s="72">
        <f t="shared" si="1"/>
        <v>86.666666666666671</v>
      </c>
      <c r="I10" s="73">
        <f t="shared" si="2"/>
        <v>13.333333333333334</v>
      </c>
      <c r="J10" s="20">
        <f t="shared" si="3"/>
        <v>0</v>
      </c>
      <c r="K10" s="21">
        <f t="shared" si="4"/>
        <v>0</v>
      </c>
      <c r="L10" s="71"/>
    </row>
    <row r="11" spans="2:12" ht="14.4">
      <c r="B11" s="16" t="s">
        <v>15</v>
      </c>
      <c r="C11" s="6">
        <f t="shared" si="0"/>
        <v>52</v>
      </c>
      <c r="D11" s="6">
        <v>49</v>
      </c>
      <c r="E11" s="6">
        <v>3</v>
      </c>
      <c r="F11" s="6">
        <v>0</v>
      </c>
      <c r="G11" s="6">
        <v>0</v>
      </c>
      <c r="H11" s="75">
        <f t="shared" si="1"/>
        <v>94.230769230769226</v>
      </c>
      <c r="I11" s="76">
        <f t="shared" si="2"/>
        <v>5.7692307692307692</v>
      </c>
      <c r="J11" s="77">
        <f t="shared" si="3"/>
        <v>0</v>
      </c>
      <c r="K11" s="76">
        <f t="shared" si="4"/>
        <v>0</v>
      </c>
      <c r="L11" s="71"/>
    </row>
    <row r="12" spans="2:12" ht="14.4">
      <c r="B12" s="11" t="s">
        <v>16</v>
      </c>
      <c r="C12" s="12">
        <f t="shared" si="0"/>
        <v>217</v>
      </c>
      <c r="D12" s="12">
        <v>174</v>
      </c>
      <c r="E12" s="12">
        <v>27</v>
      </c>
      <c r="F12" s="12">
        <v>16</v>
      </c>
      <c r="G12" s="12">
        <v>0</v>
      </c>
      <c r="H12" s="72">
        <f t="shared" si="1"/>
        <v>80.184331797235018</v>
      </c>
      <c r="I12" s="73">
        <f t="shared" si="2"/>
        <v>12.442396313364055</v>
      </c>
      <c r="J12" s="74">
        <f t="shared" si="3"/>
        <v>7.3732718894009217</v>
      </c>
      <c r="K12" s="73">
        <f t="shared" si="4"/>
        <v>0</v>
      </c>
      <c r="L12" s="71"/>
    </row>
    <row r="13" spans="2:12" ht="14.4">
      <c r="B13" s="16" t="s">
        <v>17</v>
      </c>
      <c r="C13" s="6">
        <f t="shared" si="0"/>
        <v>309</v>
      </c>
      <c r="D13" s="6">
        <v>244</v>
      </c>
      <c r="E13" s="6">
        <v>33</v>
      </c>
      <c r="F13" s="6">
        <v>14</v>
      </c>
      <c r="G13" s="6">
        <v>18</v>
      </c>
      <c r="H13" s="75">
        <f t="shared" si="1"/>
        <v>78.964401294498387</v>
      </c>
      <c r="I13" s="76">
        <f t="shared" si="2"/>
        <v>10.679611650485437</v>
      </c>
      <c r="J13" s="77">
        <f t="shared" si="3"/>
        <v>4.5307443365695796</v>
      </c>
      <c r="K13" s="76">
        <f t="shared" si="4"/>
        <v>5.825242718446602</v>
      </c>
      <c r="L13" s="71"/>
    </row>
    <row r="14" spans="2:12" ht="14.4">
      <c r="B14" s="11" t="s">
        <v>18</v>
      </c>
      <c r="C14" s="12">
        <f t="shared" si="0"/>
        <v>20</v>
      </c>
      <c r="D14" s="12">
        <v>4</v>
      </c>
      <c r="E14" s="12">
        <v>16</v>
      </c>
      <c r="F14" s="12">
        <v>0</v>
      </c>
      <c r="G14" s="12">
        <v>0</v>
      </c>
      <c r="H14" s="72">
        <f t="shared" si="1"/>
        <v>20</v>
      </c>
      <c r="I14" s="73">
        <f t="shared" si="2"/>
        <v>80</v>
      </c>
      <c r="J14" s="22">
        <f t="shared" si="3"/>
        <v>0</v>
      </c>
      <c r="K14" s="73">
        <f t="shared" si="4"/>
        <v>0</v>
      </c>
      <c r="L14" s="71"/>
    </row>
    <row r="15" spans="2:12" ht="14.4">
      <c r="B15" s="16" t="s">
        <v>19</v>
      </c>
      <c r="C15" s="6">
        <f t="shared" si="0"/>
        <v>2146</v>
      </c>
      <c r="D15" s="6">
        <v>2015</v>
      </c>
      <c r="E15" s="6">
        <v>99</v>
      </c>
      <c r="F15" s="6">
        <v>20</v>
      </c>
      <c r="G15" s="6">
        <v>12</v>
      </c>
      <c r="H15" s="75">
        <f t="shared" si="1"/>
        <v>93.895619757688721</v>
      </c>
      <c r="I15" s="76">
        <f t="shared" si="2"/>
        <v>4.6132339235787514</v>
      </c>
      <c r="J15" s="77">
        <f t="shared" si="3"/>
        <v>0.93196644920782856</v>
      </c>
      <c r="K15" s="76">
        <f t="shared" si="4"/>
        <v>0.55917986952469712</v>
      </c>
      <c r="L15" s="71"/>
    </row>
    <row r="16" spans="2:12" ht="14.4">
      <c r="B16" s="11" t="s">
        <v>20</v>
      </c>
      <c r="C16" s="12">
        <f t="shared" si="0"/>
        <v>1533</v>
      </c>
      <c r="D16" s="12">
        <v>1359</v>
      </c>
      <c r="E16" s="12">
        <v>124</v>
      </c>
      <c r="F16" s="12">
        <v>27</v>
      </c>
      <c r="G16" s="12">
        <v>23</v>
      </c>
      <c r="H16" s="72">
        <f t="shared" si="1"/>
        <v>88.649706457925632</v>
      </c>
      <c r="I16" s="73">
        <f t="shared" si="2"/>
        <v>8.088714938030007</v>
      </c>
      <c r="J16" s="20">
        <f t="shared" si="3"/>
        <v>1.7612524461839529</v>
      </c>
      <c r="K16" s="21">
        <f t="shared" si="4"/>
        <v>1.5003261578604044</v>
      </c>
      <c r="L16" s="71"/>
    </row>
    <row r="17" spans="2:12" ht="14.4">
      <c r="B17" s="16" t="s">
        <v>21</v>
      </c>
      <c r="C17" s="6">
        <f t="shared" si="0"/>
        <v>561</v>
      </c>
      <c r="D17" s="6">
        <v>541</v>
      </c>
      <c r="E17" s="6">
        <v>15</v>
      </c>
      <c r="F17" s="6">
        <v>5</v>
      </c>
      <c r="G17" s="6">
        <v>0</v>
      </c>
      <c r="H17" s="75">
        <f t="shared" si="1"/>
        <v>96.434937611408202</v>
      </c>
      <c r="I17" s="76">
        <f t="shared" si="2"/>
        <v>2.6737967914438503</v>
      </c>
      <c r="J17" s="23">
        <f t="shared" si="3"/>
        <v>0.89126559714795006</v>
      </c>
      <c r="K17" s="76">
        <f t="shared" si="4"/>
        <v>0</v>
      </c>
      <c r="L17" s="71"/>
    </row>
    <row r="18" spans="2:12" ht="14.4">
      <c r="B18" s="11" t="s">
        <v>22</v>
      </c>
      <c r="C18" s="12">
        <f t="shared" si="0"/>
        <v>77</v>
      </c>
      <c r="D18" s="12">
        <v>62</v>
      </c>
      <c r="E18" s="12">
        <v>10</v>
      </c>
      <c r="F18" s="12">
        <v>4</v>
      </c>
      <c r="G18" s="12">
        <v>1</v>
      </c>
      <c r="H18" s="24">
        <f t="shared" si="1"/>
        <v>80.519480519480524</v>
      </c>
      <c r="I18" s="20">
        <f t="shared" si="2"/>
        <v>12.987012987012987</v>
      </c>
      <c r="J18" s="74">
        <f t="shared" si="3"/>
        <v>5.1948051948051948</v>
      </c>
      <c r="K18" s="73">
        <f t="shared" si="4"/>
        <v>1.2987012987012987</v>
      </c>
      <c r="L18" s="71"/>
    </row>
    <row r="19" spans="2:12" ht="14.4">
      <c r="B19" s="16" t="s">
        <v>23</v>
      </c>
      <c r="C19" s="6">
        <f t="shared" si="0"/>
        <v>3</v>
      </c>
      <c r="D19" s="6">
        <v>3</v>
      </c>
      <c r="E19" s="6">
        <v>0</v>
      </c>
      <c r="F19" s="6">
        <v>0</v>
      </c>
      <c r="G19" s="6">
        <v>0</v>
      </c>
      <c r="H19" s="25">
        <f t="shared" si="1"/>
        <v>100</v>
      </c>
      <c r="I19" s="23">
        <f t="shared" si="2"/>
        <v>0</v>
      </c>
      <c r="J19" s="77">
        <f t="shared" si="3"/>
        <v>0</v>
      </c>
      <c r="K19" s="76">
        <f t="shared" si="4"/>
        <v>0</v>
      </c>
      <c r="L19" s="71"/>
    </row>
    <row r="20" spans="2:12" ht="14.4">
      <c r="B20" s="11" t="s">
        <v>24</v>
      </c>
      <c r="C20" s="12">
        <f t="shared" si="0"/>
        <v>5</v>
      </c>
      <c r="D20" s="12">
        <v>5</v>
      </c>
      <c r="E20" s="12">
        <v>0</v>
      </c>
      <c r="F20" s="12">
        <v>0</v>
      </c>
      <c r="G20" s="12">
        <v>0</v>
      </c>
      <c r="H20" s="24">
        <f t="shared" si="1"/>
        <v>100</v>
      </c>
      <c r="I20" s="20">
        <f t="shared" si="2"/>
        <v>0</v>
      </c>
      <c r="J20" s="74">
        <f t="shared" si="3"/>
        <v>0</v>
      </c>
      <c r="K20" s="73">
        <f t="shared" si="4"/>
        <v>0</v>
      </c>
      <c r="L20" s="71"/>
    </row>
    <row r="21" spans="2:12" ht="14.4">
      <c r="B21" s="16" t="s">
        <v>25</v>
      </c>
      <c r="C21" s="26">
        <f t="shared" si="0"/>
        <v>164</v>
      </c>
      <c r="D21" s="26">
        <v>149</v>
      </c>
      <c r="E21" s="26">
        <v>10</v>
      </c>
      <c r="F21" s="26">
        <v>3</v>
      </c>
      <c r="G21" s="26">
        <v>2</v>
      </c>
      <c r="H21" s="27">
        <f t="shared" si="1"/>
        <v>90.853658536585371</v>
      </c>
      <c r="I21" s="28">
        <f t="shared" si="2"/>
        <v>6.0975609756097562</v>
      </c>
      <c r="J21" s="77">
        <f t="shared" si="3"/>
        <v>1.8292682926829269</v>
      </c>
      <c r="K21" s="76">
        <f t="shared" si="4"/>
        <v>1.2195121951219512</v>
      </c>
      <c r="L21" s="71"/>
    </row>
    <row r="22" spans="2:12" ht="14.4">
      <c r="B22" s="11" t="s">
        <v>26</v>
      </c>
      <c r="C22" s="29">
        <f t="shared" si="0"/>
        <v>5</v>
      </c>
      <c r="D22" s="29">
        <v>5</v>
      </c>
      <c r="E22" s="29">
        <v>0</v>
      </c>
      <c r="F22" s="29">
        <v>0</v>
      </c>
      <c r="G22" s="30">
        <v>0</v>
      </c>
      <c r="H22" s="78">
        <f t="shared" si="1"/>
        <v>100</v>
      </c>
      <c r="I22" s="79">
        <f t="shared" si="2"/>
        <v>0</v>
      </c>
      <c r="J22" s="79">
        <f t="shared" si="3"/>
        <v>0</v>
      </c>
      <c r="K22" s="79">
        <f t="shared" si="4"/>
        <v>0</v>
      </c>
      <c r="L22" s="71"/>
    </row>
    <row r="23" spans="2:12" ht="14.4">
      <c r="B23" s="33" t="s">
        <v>27</v>
      </c>
      <c r="C23" s="34">
        <f>C9+C10+C14+C19+C20+C22</f>
        <v>212</v>
      </c>
      <c r="D23" s="34">
        <f>D9+D10+D14+D19+D20+D22</f>
        <v>168</v>
      </c>
      <c r="E23" s="34">
        <f>E9+E10+E14+E19+E20+E22</f>
        <v>34</v>
      </c>
      <c r="F23" s="34">
        <f>F9+F10+F14+F19+F20+F22</f>
        <v>6</v>
      </c>
      <c r="G23" s="34">
        <f>G9+G10+G14+G19+G20+G22</f>
        <v>4</v>
      </c>
      <c r="H23" s="80">
        <f t="shared" si="1"/>
        <v>79.245283018867923</v>
      </c>
      <c r="I23" s="81">
        <f t="shared" si="2"/>
        <v>16.037735849056602</v>
      </c>
      <c r="J23" s="81">
        <f t="shared" si="3"/>
        <v>2.8301886792452828</v>
      </c>
      <c r="K23" s="81">
        <f t="shared" si="4"/>
        <v>1.8867924528301887</v>
      </c>
      <c r="L23" s="71"/>
    </row>
    <row r="24" spans="2:12" ht="14.4">
      <c r="B24" s="16" t="s">
        <v>28</v>
      </c>
      <c r="C24" s="37">
        <f>C21+C17+C18+C16+C15+C13+C12+C11+C7+C8</f>
        <v>7934</v>
      </c>
      <c r="D24" s="37">
        <f>D21+D17+D18+D16+D15+D13+D12+D11+D7+D8</f>
        <v>7212</v>
      </c>
      <c r="E24" s="37">
        <f>E21+E17+E18+E16+E15+E13+E12+E11+E7+E8</f>
        <v>525</v>
      </c>
      <c r="F24" s="37">
        <f>F21+F17+F18+F16+F15+F13+F12+F11+F7+F8</f>
        <v>124</v>
      </c>
      <c r="G24" s="37">
        <f>G21+G17+G18+G16+G15+G13+G12+G11+G7+G8</f>
        <v>73</v>
      </c>
      <c r="H24" s="82">
        <f t="shared" si="1"/>
        <v>90.899924376102845</v>
      </c>
      <c r="I24" s="83">
        <f t="shared" si="2"/>
        <v>6.6170910007562389</v>
      </c>
      <c r="J24" s="84">
        <f t="shared" si="3"/>
        <v>1.5628938744643308</v>
      </c>
      <c r="K24" s="83">
        <f t="shared" si="4"/>
        <v>0.9200907486765818</v>
      </c>
      <c r="L24" s="71"/>
    </row>
    <row r="25" spans="2:12" ht="14.4">
      <c r="B25" s="41" t="s">
        <v>29</v>
      </c>
      <c r="C25" s="42">
        <f>SUM(C7:C22)</f>
        <v>8146</v>
      </c>
      <c r="D25" s="43">
        <f>SUM(D7:D22)</f>
        <v>7380</v>
      </c>
      <c r="E25" s="43">
        <f>SUM(E7:E22)</f>
        <v>559</v>
      </c>
      <c r="F25" s="43">
        <f>SUM(F7:F22)</f>
        <v>130</v>
      </c>
      <c r="G25" s="43">
        <f>SUM(G7:G22)</f>
        <v>77</v>
      </c>
      <c r="H25" s="85">
        <f t="shared" si="1"/>
        <v>90.596611834028977</v>
      </c>
      <c r="I25" s="86">
        <f t="shared" si="2"/>
        <v>6.8622636876994845</v>
      </c>
      <c r="J25" s="86">
        <f t="shared" si="3"/>
        <v>1.5958752762091823</v>
      </c>
      <c r="K25" s="86">
        <f t="shared" si="4"/>
        <v>0.94524920206236185</v>
      </c>
      <c r="L25" s="71"/>
    </row>
    <row r="26" spans="2:12" ht="14.4">
      <c r="B26" s="46"/>
      <c r="C26" s="47"/>
      <c r="D26" s="47"/>
      <c r="E26" s="47"/>
      <c r="F26" s="47"/>
      <c r="G26" s="47"/>
      <c r="H26" s="87"/>
      <c r="I26" s="87"/>
      <c r="J26" s="87"/>
      <c r="K26" s="87"/>
      <c r="L26" s="47"/>
    </row>
    <row r="27" spans="2:12" ht="14.4">
      <c r="C27" s="88"/>
      <c r="D27" s="88"/>
      <c r="E27" s="88"/>
      <c r="F27" s="88"/>
      <c r="G27" s="88"/>
      <c r="H27" s="88"/>
      <c r="I27" s="88"/>
      <c r="J27" s="88"/>
      <c r="K27" s="88"/>
      <c r="L27" s="88"/>
    </row>
    <row r="28" spans="2:12" ht="14.4">
      <c r="B28" s="256" t="s">
        <v>1</v>
      </c>
      <c r="C28" s="259" t="s">
        <v>30</v>
      </c>
      <c r="D28" s="260"/>
      <c r="E28" s="260"/>
      <c r="F28" s="260"/>
      <c r="G28" s="260"/>
      <c r="H28" s="260"/>
      <c r="I28" s="260"/>
      <c r="J28" s="260"/>
      <c r="K28" s="261"/>
      <c r="L28" s="89"/>
    </row>
    <row r="29" spans="2:12" ht="14.4">
      <c r="B29" s="257"/>
      <c r="C29" s="262" t="s">
        <v>3</v>
      </c>
      <c r="D29" s="263"/>
      <c r="E29" s="263"/>
      <c r="F29" s="263"/>
      <c r="G29" s="263"/>
      <c r="H29" s="263"/>
      <c r="I29" s="263"/>
      <c r="J29" s="263"/>
      <c r="K29" s="264"/>
      <c r="L29" s="88"/>
    </row>
    <row r="30" spans="2:12" ht="28.8">
      <c r="B30" s="257"/>
      <c r="C30" s="51" t="s">
        <v>4</v>
      </c>
      <c r="D30" s="4" t="s">
        <v>5</v>
      </c>
      <c r="E30" s="4" t="s">
        <v>6</v>
      </c>
      <c r="F30" s="4" t="s">
        <v>7</v>
      </c>
      <c r="G30" s="4" t="s">
        <v>8</v>
      </c>
      <c r="H30" s="4" t="s">
        <v>5</v>
      </c>
      <c r="I30" s="4" t="s">
        <v>6</v>
      </c>
      <c r="J30" s="4" t="s">
        <v>7</v>
      </c>
      <c r="K30" s="4" t="s">
        <v>8</v>
      </c>
      <c r="L30" s="88"/>
    </row>
    <row r="31" spans="2:12" ht="14.4">
      <c r="B31" s="258"/>
      <c r="C31" s="265" t="s">
        <v>9</v>
      </c>
      <c r="D31" s="266"/>
      <c r="E31" s="266"/>
      <c r="F31" s="266"/>
      <c r="G31" s="267"/>
      <c r="H31" s="265" t="s">
        <v>10</v>
      </c>
      <c r="I31" s="266"/>
      <c r="J31" s="266"/>
      <c r="K31" s="267"/>
      <c r="L31" s="88"/>
    </row>
    <row r="32" spans="2:12" ht="14.4">
      <c r="B32" s="5" t="s">
        <v>11</v>
      </c>
      <c r="C32" s="6">
        <f t="shared" ref="C32:C47" si="5">SUM(D32:G32)</f>
        <v>511</v>
      </c>
      <c r="D32" s="6">
        <v>461</v>
      </c>
      <c r="E32" s="6">
        <v>35</v>
      </c>
      <c r="F32" s="6">
        <v>10</v>
      </c>
      <c r="G32" s="6">
        <v>5</v>
      </c>
      <c r="H32" s="68">
        <f t="shared" ref="H32:H44" si="6">D32*100/C32</f>
        <v>90.215264187866921</v>
      </c>
      <c r="I32" s="69">
        <f t="shared" ref="I32:I44" si="7">E32*100/C32</f>
        <v>6.8493150684931505</v>
      </c>
      <c r="J32" s="70">
        <f t="shared" ref="J32:J44" si="8">F32*100/C32</f>
        <v>1.9569471624266144</v>
      </c>
      <c r="K32" s="69">
        <f t="shared" ref="K32:K44" si="9">G32*100/C32</f>
        <v>0.97847358121330719</v>
      </c>
    </row>
    <row r="33" spans="2:11" ht="14.4">
      <c r="B33" s="11" t="s">
        <v>12</v>
      </c>
      <c r="C33" s="12">
        <f t="shared" si="5"/>
        <v>283</v>
      </c>
      <c r="D33" s="12">
        <v>235</v>
      </c>
      <c r="E33" s="12">
        <v>31</v>
      </c>
      <c r="F33" s="12">
        <v>15</v>
      </c>
      <c r="G33" s="12">
        <v>2</v>
      </c>
      <c r="H33" s="72">
        <f t="shared" si="6"/>
        <v>83.038869257950523</v>
      </c>
      <c r="I33" s="73">
        <f t="shared" si="7"/>
        <v>10.954063604240282</v>
      </c>
      <c r="J33" s="74">
        <f t="shared" si="8"/>
        <v>5.3003533568904597</v>
      </c>
      <c r="K33" s="73">
        <f t="shared" si="9"/>
        <v>0.70671378091872794</v>
      </c>
    </row>
    <row r="34" spans="2:11" ht="14.4">
      <c r="B34" s="16" t="s">
        <v>13</v>
      </c>
      <c r="C34" s="6">
        <f t="shared" si="5"/>
        <v>29</v>
      </c>
      <c r="D34" s="6">
        <v>25</v>
      </c>
      <c r="E34" s="6">
        <v>4</v>
      </c>
      <c r="F34" s="6">
        <v>0</v>
      </c>
      <c r="G34" s="6">
        <v>0</v>
      </c>
      <c r="H34" s="75">
        <f t="shared" si="6"/>
        <v>86.206896551724142</v>
      </c>
      <c r="I34" s="76">
        <f t="shared" si="7"/>
        <v>13.793103448275861</v>
      </c>
      <c r="J34" s="77">
        <f t="shared" si="8"/>
        <v>0</v>
      </c>
      <c r="K34" s="76">
        <f t="shared" si="9"/>
        <v>0</v>
      </c>
    </row>
    <row r="35" spans="2:11" ht="14.4">
      <c r="B35" s="11" t="s">
        <v>14</v>
      </c>
      <c r="C35" s="12">
        <f t="shared" si="5"/>
        <v>6</v>
      </c>
      <c r="D35" s="12">
        <v>6</v>
      </c>
      <c r="E35" s="12">
        <v>0</v>
      </c>
      <c r="F35" s="12">
        <v>0</v>
      </c>
      <c r="G35" s="12">
        <v>0</v>
      </c>
      <c r="H35" s="72">
        <f t="shared" si="6"/>
        <v>100</v>
      </c>
      <c r="I35" s="73">
        <f t="shared" si="7"/>
        <v>0</v>
      </c>
      <c r="J35" s="20">
        <f t="shared" si="8"/>
        <v>0</v>
      </c>
      <c r="K35" s="21">
        <f t="shared" si="9"/>
        <v>0</v>
      </c>
    </row>
    <row r="36" spans="2:11" ht="14.4">
      <c r="B36" s="16" t="s">
        <v>15</v>
      </c>
      <c r="C36" s="6">
        <f t="shared" si="5"/>
        <v>13</v>
      </c>
      <c r="D36" s="6">
        <v>11</v>
      </c>
      <c r="E36" s="6">
        <v>2</v>
      </c>
      <c r="F36" s="6">
        <v>0</v>
      </c>
      <c r="G36" s="6">
        <v>0</v>
      </c>
      <c r="H36" s="75">
        <f t="shared" si="6"/>
        <v>84.615384615384613</v>
      </c>
      <c r="I36" s="76">
        <f t="shared" si="7"/>
        <v>15.384615384615385</v>
      </c>
      <c r="J36" s="77">
        <f t="shared" si="8"/>
        <v>0</v>
      </c>
      <c r="K36" s="76">
        <f t="shared" si="9"/>
        <v>0</v>
      </c>
    </row>
    <row r="37" spans="2:11" ht="14.4">
      <c r="B37" s="11" t="s">
        <v>16</v>
      </c>
      <c r="C37" s="12">
        <f t="shared" si="5"/>
        <v>19</v>
      </c>
      <c r="D37" s="12">
        <v>12</v>
      </c>
      <c r="E37" s="12">
        <v>5</v>
      </c>
      <c r="F37" s="12">
        <v>2</v>
      </c>
      <c r="G37" s="12">
        <v>0</v>
      </c>
      <c r="H37" s="72">
        <f t="shared" si="6"/>
        <v>63.157894736842103</v>
      </c>
      <c r="I37" s="73">
        <f t="shared" si="7"/>
        <v>26.315789473684209</v>
      </c>
      <c r="J37" s="74">
        <f t="shared" si="8"/>
        <v>10.526315789473685</v>
      </c>
      <c r="K37" s="73">
        <f t="shared" si="9"/>
        <v>0</v>
      </c>
    </row>
    <row r="38" spans="2:11" ht="14.4">
      <c r="B38" s="16" t="s">
        <v>17</v>
      </c>
      <c r="C38" s="6">
        <f t="shared" si="5"/>
        <v>86</v>
      </c>
      <c r="D38" s="6">
        <v>50</v>
      </c>
      <c r="E38" s="6">
        <v>24</v>
      </c>
      <c r="F38" s="6">
        <v>2</v>
      </c>
      <c r="G38" s="6">
        <v>10</v>
      </c>
      <c r="H38" s="75">
        <f t="shared" si="6"/>
        <v>58.139534883720927</v>
      </c>
      <c r="I38" s="76">
        <f t="shared" si="7"/>
        <v>27.906976744186046</v>
      </c>
      <c r="J38" s="77">
        <f t="shared" si="8"/>
        <v>2.3255813953488373</v>
      </c>
      <c r="K38" s="76">
        <f t="shared" si="9"/>
        <v>11.627906976744185</v>
      </c>
    </row>
    <row r="39" spans="2:11" ht="14.4">
      <c r="B39" s="11" t="s">
        <v>18</v>
      </c>
      <c r="C39" s="12">
        <f t="shared" si="5"/>
        <v>2</v>
      </c>
      <c r="D39" s="12">
        <v>1</v>
      </c>
      <c r="E39" s="12">
        <v>1</v>
      </c>
      <c r="F39" s="12">
        <v>0</v>
      </c>
      <c r="G39" s="12">
        <v>0</v>
      </c>
      <c r="H39" s="72">
        <f t="shared" si="6"/>
        <v>50</v>
      </c>
      <c r="I39" s="73">
        <f t="shared" si="7"/>
        <v>50</v>
      </c>
      <c r="J39" s="22">
        <f t="shared" si="8"/>
        <v>0</v>
      </c>
      <c r="K39" s="73">
        <f t="shared" si="9"/>
        <v>0</v>
      </c>
    </row>
    <row r="40" spans="2:11" ht="14.4">
      <c r="B40" s="16" t="s">
        <v>19</v>
      </c>
      <c r="C40" s="6">
        <f t="shared" si="5"/>
        <v>255</v>
      </c>
      <c r="D40" s="6">
        <v>245</v>
      </c>
      <c r="E40" s="6">
        <v>6</v>
      </c>
      <c r="F40" s="6">
        <v>3</v>
      </c>
      <c r="G40" s="6">
        <v>1</v>
      </c>
      <c r="H40" s="75">
        <f t="shared" si="6"/>
        <v>96.078431372549019</v>
      </c>
      <c r="I40" s="76">
        <f t="shared" si="7"/>
        <v>2.3529411764705883</v>
      </c>
      <c r="J40" s="77">
        <f t="shared" si="8"/>
        <v>1.1764705882352942</v>
      </c>
      <c r="K40" s="76">
        <f t="shared" si="9"/>
        <v>0.39215686274509803</v>
      </c>
    </row>
    <row r="41" spans="2:11" ht="14.4">
      <c r="B41" s="11" t="s">
        <v>20</v>
      </c>
      <c r="C41" s="12">
        <f t="shared" si="5"/>
        <v>496</v>
      </c>
      <c r="D41" s="12">
        <v>425</v>
      </c>
      <c r="E41" s="12">
        <v>54</v>
      </c>
      <c r="F41" s="12">
        <v>11</v>
      </c>
      <c r="G41" s="12">
        <v>6</v>
      </c>
      <c r="H41" s="72">
        <f t="shared" si="6"/>
        <v>85.685483870967744</v>
      </c>
      <c r="I41" s="73">
        <f t="shared" si="7"/>
        <v>10.887096774193548</v>
      </c>
      <c r="J41" s="20">
        <f t="shared" si="8"/>
        <v>2.217741935483871</v>
      </c>
      <c r="K41" s="21">
        <f t="shared" si="9"/>
        <v>1.2096774193548387</v>
      </c>
    </row>
    <row r="42" spans="2:11" ht="14.4">
      <c r="B42" s="16" t="s">
        <v>21</v>
      </c>
      <c r="C42" s="6">
        <f t="shared" si="5"/>
        <v>144</v>
      </c>
      <c r="D42" s="6">
        <v>126</v>
      </c>
      <c r="E42" s="6">
        <v>10</v>
      </c>
      <c r="F42" s="6">
        <v>5</v>
      </c>
      <c r="G42" s="6">
        <v>3</v>
      </c>
      <c r="H42" s="75">
        <f t="shared" si="6"/>
        <v>87.5</v>
      </c>
      <c r="I42" s="76">
        <f t="shared" si="7"/>
        <v>6.9444444444444446</v>
      </c>
      <c r="J42" s="23">
        <f t="shared" si="8"/>
        <v>3.4722222222222223</v>
      </c>
      <c r="K42" s="76">
        <f t="shared" si="9"/>
        <v>2.0833333333333335</v>
      </c>
    </row>
    <row r="43" spans="2:11" ht="14.4">
      <c r="B43" s="11" t="s">
        <v>22</v>
      </c>
      <c r="C43" s="12">
        <f t="shared" si="5"/>
        <v>27</v>
      </c>
      <c r="D43" s="12">
        <v>15</v>
      </c>
      <c r="E43" s="12">
        <v>7</v>
      </c>
      <c r="F43" s="12">
        <v>3</v>
      </c>
      <c r="G43" s="12">
        <v>2</v>
      </c>
      <c r="H43" s="24">
        <f t="shared" si="6"/>
        <v>55.555555555555557</v>
      </c>
      <c r="I43" s="20">
        <f t="shared" si="7"/>
        <v>25.925925925925927</v>
      </c>
      <c r="J43" s="74">
        <f t="shared" si="8"/>
        <v>11.111111111111111</v>
      </c>
      <c r="K43" s="73">
        <f t="shared" si="9"/>
        <v>7.4074074074074074</v>
      </c>
    </row>
    <row r="44" spans="2:11" ht="14.4">
      <c r="B44" s="16" t="s">
        <v>23</v>
      </c>
      <c r="C44" s="6">
        <f t="shared" si="5"/>
        <v>1</v>
      </c>
      <c r="D44" s="6">
        <v>0</v>
      </c>
      <c r="E44" s="6">
        <v>1</v>
      </c>
      <c r="F44" s="6">
        <v>0</v>
      </c>
      <c r="G44" s="6">
        <v>0</v>
      </c>
      <c r="H44" s="25">
        <f t="shared" si="6"/>
        <v>0</v>
      </c>
      <c r="I44" s="23">
        <f t="shared" si="7"/>
        <v>100</v>
      </c>
      <c r="J44" s="77">
        <f t="shared" si="8"/>
        <v>0</v>
      </c>
      <c r="K44" s="76">
        <f t="shared" si="9"/>
        <v>0</v>
      </c>
    </row>
    <row r="45" spans="2:11" ht="14.4">
      <c r="B45" s="11" t="s">
        <v>24</v>
      </c>
      <c r="C45" s="12">
        <f t="shared" si="5"/>
        <v>0</v>
      </c>
      <c r="D45" s="12">
        <v>0</v>
      </c>
      <c r="E45" s="12">
        <v>0</v>
      </c>
      <c r="F45" s="12">
        <v>0</v>
      </c>
      <c r="G45" s="12">
        <v>0</v>
      </c>
      <c r="H45" s="24">
        <v>0</v>
      </c>
      <c r="I45" s="20">
        <v>0</v>
      </c>
      <c r="J45" s="74">
        <v>0</v>
      </c>
      <c r="K45" s="73">
        <v>0</v>
      </c>
    </row>
    <row r="46" spans="2:11" ht="14.4">
      <c r="B46" s="16" t="s">
        <v>25</v>
      </c>
      <c r="C46" s="26">
        <f t="shared" si="5"/>
        <v>27</v>
      </c>
      <c r="D46" s="26">
        <v>19</v>
      </c>
      <c r="E46" s="26">
        <v>4</v>
      </c>
      <c r="F46" s="26">
        <v>3</v>
      </c>
      <c r="G46" s="26">
        <v>1</v>
      </c>
      <c r="H46" s="27">
        <f>D46*100/C46</f>
        <v>70.370370370370367</v>
      </c>
      <c r="I46" s="28">
        <f>E46*100/C46</f>
        <v>14.814814814814815</v>
      </c>
      <c r="J46" s="77">
        <f>F46*100/C46</f>
        <v>11.111111111111111</v>
      </c>
      <c r="K46" s="76">
        <f>G46*100/C46</f>
        <v>3.7037037037037037</v>
      </c>
    </row>
    <row r="47" spans="2:11" ht="14.4">
      <c r="B47" s="11" t="s">
        <v>26</v>
      </c>
      <c r="C47" s="29">
        <f t="shared" si="5"/>
        <v>0</v>
      </c>
      <c r="D47" s="29">
        <v>0</v>
      </c>
      <c r="E47" s="29">
        <v>0</v>
      </c>
      <c r="F47" s="29">
        <v>0</v>
      </c>
      <c r="G47" s="30">
        <v>0</v>
      </c>
      <c r="H47" s="24">
        <v>0</v>
      </c>
      <c r="I47" s="20">
        <v>0</v>
      </c>
      <c r="J47" s="74">
        <v>0</v>
      </c>
      <c r="K47" s="73">
        <v>0</v>
      </c>
    </row>
    <row r="48" spans="2:11" ht="14.4">
      <c r="B48" s="33" t="s">
        <v>27</v>
      </c>
      <c r="C48" s="34">
        <f>C34+C35+C39+C44+C45+C47</f>
        <v>38</v>
      </c>
      <c r="D48" s="34">
        <f>D34+D35+D39+D44+D45+D47</f>
        <v>32</v>
      </c>
      <c r="E48" s="34">
        <f>E34+E35+E39+E44+E45+E47</f>
        <v>6</v>
      </c>
      <c r="F48" s="34">
        <f>F34+F35+F39+F44+F45+F47</f>
        <v>0</v>
      </c>
      <c r="G48" s="34">
        <f>G34+G35+G39+G44+G45+G47</f>
        <v>0</v>
      </c>
      <c r="H48" s="80">
        <f>D48*100/C48</f>
        <v>84.21052631578948</v>
      </c>
      <c r="I48" s="81">
        <f>E48*100/C48</f>
        <v>15.789473684210526</v>
      </c>
      <c r="J48" s="81">
        <f>F48*100/C48</f>
        <v>0</v>
      </c>
      <c r="K48" s="81">
        <f>G48*100/C48</f>
        <v>0</v>
      </c>
    </row>
    <row r="49" spans="2:11" ht="14.4">
      <c r="B49" s="16" t="s">
        <v>28</v>
      </c>
      <c r="C49" s="37">
        <f>C46+C42+C43+C41+C40+C38+C37+C36+C32+C33</f>
        <v>1861</v>
      </c>
      <c r="D49" s="37">
        <f>D46+D42+D43+D41+D40+D38+D37+D36+D32+D33</f>
        <v>1599</v>
      </c>
      <c r="E49" s="37">
        <f>E46+E42+E43+E41+E40+E38+E37+E36+E32+E33</f>
        <v>178</v>
      </c>
      <c r="F49" s="37">
        <f>F46+F42+F43+F41+F40+F38+F37+F36+F32+F33</f>
        <v>54</v>
      </c>
      <c r="G49" s="37">
        <f>G46+G42+G43+G41+G40+G38+G37+G36+G32+G33</f>
        <v>30</v>
      </c>
      <c r="H49" s="82">
        <f>D49*100/C49</f>
        <v>85.921547555077922</v>
      </c>
      <c r="I49" s="83">
        <f>E49*100/C49</f>
        <v>9.5647501343363786</v>
      </c>
      <c r="J49" s="84">
        <f>F49*100/C49</f>
        <v>2.9016657710908116</v>
      </c>
      <c r="K49" s="83">
        <f>G49*100/C49</f>
        <v>1.6120365394948952</v>
      </c>
    </row>
    <row r="50" spans="2:11" ht="14.4">
      <c r="B50" s="41" t="s">
        <v>29</v>
      </c>
      <c r="C50" s="42">
        <f>SUM(C32:C47)</f>
        <v>1899</v>
      </c>
      <c r="D50" s="43">
        <f>SUM(D32:D47)</f>
        <v>1631</v>
      </c>
      <c r="E50" s="43">
        <f>SUM(E32:E47)</f>
        <v>184</v>
      </c>
      <c r="F50" s="43">
        <f>SUM(F32:F47)</f>
        <v>54</v>
      </c>
      <c r="G50" s="43">
        <f>SUM(G32:G47)</f>
        <v>30</v>
      </c>
      <c r="H50" s="85">
        <f>D50*100/C50</f>
        <v>85.887309110057927</v>
      </c>
      <c r="I50" s="86">
        <f>E50*100/C50</f>
        <v>9.6893101632438121</v>
      </c>
      <c r="J50" s="86">
        <f>F50*100/C50</f>
        <v>2.8436018957345972</v>
      </c>
      <c r="K50" s="86">
        <f>G50*100/C50</f>
        <v>1.5797788309636651</v>
      </c>
    </row>
    <row r="51" spans="2:11" ht="14.4">
      <c r="B51" s="269" t="s">
        <v>31</v>
      </c>
      <c r="C51" s="269"/>
      <c r="D51" s="269"/>
      <c r="E51" s="269"/>
      <c r="F51" s="269"/>
      <c r="G51" s="269"/>
      <c r="H51" s="269"/>
      <c r="I51" s="269"/>
      <c r="J51" s="269"/>
      <c r="K51" s="269"/>
    </row>
    <row r="52" spans="2:11" ht="14.4">
      <c r="B52" s="270" t="s">
        <v>42</v>
      </c>
      <c r="C52" s="270"/>
      <c r="D52" s="270"/>
      <c r="E52" s="270"/>
      <c r="F52" s="270"/>
      <c r="G52" s="270"/>
      <c r="H52" s="270"/>
      <c r="I52" s="270"/>
      <c r="J52" s="270"/>
      <c r="K52" s="270"/>
    </row>
    <row r="53" spans="2:11" ht="14.4">
      <c r="B53" s="90"/>
      <c r="C53" s="71"/>
    </row>
    <row r="54" spans="2:11">
      <c r="C54" s="71"/>
    </row>
    <row r="55" spans="2:11">
      <c r="C55" s="71"/>
    </row>
  </sheetData>
  <mergeCells count="13">
    <mergeCell ref="B52:K52"/>
    <mergeCell ref="B28:B31"/>
    <mergeCell ref="C28:K28"/>
    <mergeCell ref="C29:K29"/>
    <mergeCell ref="C31:G31"/>
    <mergeCell ref="H31:K31"/>
    <mergeCell ref="B51:K51"/>
    <mergeCell ref="B2:K2"/>
    <mergeCell ref="B3:B6"/>
    <mergeCell ref="C3:K3"/>
    <mergeCell ref="C4:K4"/>
    <mergeCell ref="C6:G6"/>
    <mergeCell ref="H6:K6"/>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4424B-25BA-49FC-8EB4-C9E1217B4314}">
  <sheetPr published="0">
    <tabColor rgb="FF002060"/>
  </sheetPr>
  <dimension ref="B2:T54"/>
  <sheetViews>
    <sheetView workbookViewId="0"/>
  </sheetViews>
  <sheetFormatPr baseColWidth="10" defaultColWidth="11.44140625" defaultRowHeight="13.2"/>
  <cols>
    <col min="1" max="1" width="11.44140625" style="67"/>
    <col min="2" max="2" width="31.44140625" style="67" customWidth="1"/>
    <col min="3" max="20" width="20.44140625" style="67" customWidth="1"/>
    <col min="21" max="21" width="23.44140625" style="67" customWidth="1"/>
    <col min="22" max="16384" width="11.44140625" style="67"/>
  </cols>
  <sheetData>
    <row r="2" spans="2:17" ht="33.450000000000003" customHeight="1">
      <c r="B2" s="255" t="s">
        <v>65</v>
      </c>
      <c r="C2" s="255"/>
      <c r="D2" s="255"/>
      <c r="E2" s="255"/>
      <c r="F2" s="255"/>
      <c r="G2" s="255"/>
      <c r="H2" s="255"/>
      <c r="I2" s="255"/>
      <c r="J2" s="255"/>
      <c r="K2" s="255"/>
      <c r="L2" s="66"/>
      <c r="M2" s="66"/>
      <c r="N2" s="66"/>
      <c r="O2" s="66"/>
      <c r="P2" s="66"/>
      <c r="Q2" s="66"/>
    </row>
    <row r="3" spans="2:17" ht="14.4">
      <c r="B3" s="256" t="s">
        <v>1</v>
      </c>
      <c r="C3" s="259" t="s">
        <v>2</v>
      </c>
      <c r="D3" s="260"/>
      <c r="E3" s="260"/>
      <c r="F3" s="260"/>
      <c r="G3" s="260"/>
      <c r="H3" s="260"/>
      <c r="I3" s="260"/>
      <c r="J3" s="260"/>
      <c r="K3" s="261"/>
    </row>
    <row r="4" spans="2:17" ht="14.4">
      <c r="B4" s="257"/>
      <c r="C4" s="262" t="s">
        <v>3</v>
      </c>
      <c r="D4" s="263"/>
      <c r="E4" s="263"/>
      <c r="F4" s="263"/>
      <c r="G4" s="263"/>
      <c r="H4" s="263"/>
      <c r="I4" s="263"/>
      <c r="J4" s="263"/>
      <c r="K4" s="264"/>
    </row>
    <row r="5" spans="2:17" ht="28.8">
      <c r="B5" s="257"/>
      <c r="C5" s="3" t="s">
        <v>4</v>
      </c>
      <c r="D5" s="4" t="s">
        <v>5</v>
      </c>
      <c r="E5" s="4" t="s">
        <v>6</v>
      </c>
      <c r="F5" s="4" t="s">
        <v>7</v>
      </c>
      <c r="G5" s="4" t="s">
        <v>8</v>
      </c>
      <c r="H5" s="4" t="s">
        <v>5</v>
      </c>
      <c r="I5" s="4" t="s">
        <v>6</v>
      </c>
      <c r="J5" s="4" t="s">
        <v>7</v>
      </c>
      <c r="K5" s="4" t="s">
        <v>8</v>
      </c>
    </row>
    <row r="6" spans="2:17" ht="14.4">
      <c r="B6" s="258"/>
      <c r="C6" s="265" t="s">
        <v>9</v>
      </c>
      <c r="D6" s="266"/>
      <c r="E6" s="266"/>
      <c r="F6" s="266"/>
      <c r="G6" s="267"/>
      <c r="H6" s="265" t="s">
        <v>10</v>
      </c>
      <c r="I6" s="266"/>
      <c r="J6" s="266"/>
      <c r="K6" s="267"/>
    </row>
    <row r="7" spans="2:17" ht="14.4">
      <c r="B7" s="5" t="s">
        <v>11</v>
      </c>
      <c r="C7" s="167">
        <v>14372</v>
      </c>
      <c r="D7" s="167">
        <v>8125</v>
      </c>
      <c r="E7" s="167">
        <v>4592</v>
      </c>
      <c r="F7" s="167">
        <v>1321</v>
      </c>
      <c r="G7" s="167">
        <v>334</v>
      </c>
      <c r="H7" s="168">
        <v>56.533537433899248</v>
      </c>
      <c r="I7" s="169">
        <v>31.951015864180349</v>
      </c>
      <c r="J7" s="170">
        <v>9.1914834400222656</v>
      </c>
      <c r="K7" s="169">
        <v>2.3239632618981352</v>
      </c>
      <c r="L7" s="133"/>
    </row>
    <row r="8" spans="2:17" ht="14.4">
      <c r="B8" s="11" t="s">
        <v>12</v>
      </c>
      <c r="C8" s="171">
        <v>6919</v>
      </c>
      <c r="D8" s="171">
        <v>2546</v>
      </c>
      <c r="E8" s="171">
        <v>2627</v>
      </c>
      <c r="F8" s="171">
        <v>1501</v>
      </c>
      <c r="G8" s="171">
        <v>245</v>
      </c>
      <c r="H8" s="172">
        <v>36.797225032519151</v>
      </c>
      <c r="I8" s="173">
        <v>37.967914438502675</v>
      </c>
      <c r="J8" s="174">
        <v>21.693886399768754</v>
      </c>
      <c r="K8" s="173">
        <v>3.540974129209423</v>
      </c>
      <c r="L8" s="133"/>
    </row>
    <row r="9" spans="2:17" ht="14.4">
      <c r="B9" s="16" t="s">
        <v>13</v>
      </c>
      <c r="C9" s="167">
        <v>2381</v>
      </c>
      <c r="D9" s="167">
        <v>44</v>
      </c>
      <c r="E9" s="167">
        <v>998</v>
      </c>
      <c r="F9" s="167">
        <v>1</v>
      </c>
      <c r="G9" s="167">
        <v>1338</v>
      </c>
      <c r="H9" s="175">
        <v>1.8479630407391854</v>
      </c>
      <c r="I9" s="176">
        <v>41.915161696766063</v>
      </c>
      <c r="J9" s="177">
        <v>4.1999160016799666E-2</v>
      </c>
      <c r="K9" s="176">
        <v>56.194876102477956</v>
      </c>
      <c r="L9" s="133"/>
    </row>
    <row r="10" spans="2:17" ht="14.4">
      <c r="B10" s="11" t="s">
        <v>14</v>
      </c>
      <c r="C10" s="171">
        <v>2263</v>
      </c>
      <c r="D10" s="171">
        <v>14</v>
      </c>
      <c r="E10" s="171">
        <v>732</v>
      </c>
      <c r="F10" s="171">
        <v>1004</v>
      </c>
      <c r="G10" s="171">
        <v>513</v>
      </c>
      <c r="H10" s="172">
        <v>0.6186478126380911</v>
      </c>
      <c r="I10" s="173">
        <v>32.346442775077335</v>
      </c>
      <c r="J10" s="178">
        <v>44.365885992045953</v>
      </c>
      <c r="K10" s="179">
        <v>22.66902342023862</v>
      </c>
      <c r="L10" s="133"/>
    </row>
    <row r="11" spans="2:17" ht="14.4">
      <c r="B11" s="16" t="s">
        <v>15</v>
      </c>
      <c r="C11" s="167">
        <v>768</v>
      </c>
      <c r="D11" s="167">
        <v>120</v>
      </c>
      <c r="E11" s="167">
        <v>404</v>
      </c>
      <c r="F11" s="167">
        <v>209</v>
      </c>
      <c r="G11" s="167">
        <v>35</v>
      </c>
      <c r="H11" s="175">
        <v>15.625</v>
      </c>
      <c r="I11" s="176">
        <v>52.604166666666664</v>
      </c>
      <c r="J11" s="177">
        <v>27.213541666666668</v>
      </c>
      <c r="K11" s="176">
        <v>4.5572916666666661</v>
      </c>
      <c r="L11" s="133"/>
    </row>
    <row r="12" spans="2:17" ht="14.4">
      <c r="B12" s="11" t="s">
        <v>16</v>
      </c>
      <c r="C12" s="171">
        <v>1457</v>
      </c>
      <c r="D12" s="171">
        <v>657</v>
      </c>
      <c r="E12" s="171">
        <v>347</v>
      </c>
      <c r="F12" s="171">
        <v>406</v>
      </c>
      <c r="G12" s="171">
        <v>47</v>
      </c>
      <c r="H12" s="172">
        <v>45.092656142759097</v>
      </c>
      <c r="I12" s="173">
        <v>23.816060398078243</v>
      </c>
      <c r="J12" s="174">
        <v>27.86547700754976</v>
      </c>
      <c r="K12" s="173">
        <v>3.225806451612903</v>
      </c>
      <c r="L12" s="133"/>
    </row>
    <row r="13" spans="2:17" ht="14.4">
      <c r="B13" s="16" t="s">
        <v>17</v>
      </c>
      <c r="C13" s="167">
        <v>7515</v>
      </c>
      <c r="D13" s="167">
        <v>2224</v>
      </c>
      <c r="E13" s="167">
        <v>3320</v>
      </c>
      <c r="F13" s="167">
        <v>1403</v>
      </c>
      <c r="G13" s="167">
        <v>568</v>
      </c>
      <c r="H13" s="175">
        <v>29.59414504324684</v>
      </c>
      <c r="I13" s="176">
        <v>44.178310046573522</v>
      </c>
      <c r="J13" s="177">
        <v>18.669328010645376</v>
      </c>
      <c r="K13" s="176">
        <v>7.5582168995342647</v>
      </c>
      <c r="L13" s="133"/>
    </row>
    <row r="14" spans="2:17" ht="14.4">
      <c r="B14" s="11" t="s">
        <v>18</v>
      </c>
      <c r="C14" s="171">
        <v>1915</v>
      </c>
      <c r="D14" s="171">
        <v>3</v>
      </c>
      <c r="E14" s="171">
        <v>373</v>
      </c>
      <c r="F14" s="171">
        <v>0</v>
      </c>
      <c r="G14" s="171">
        <v>1539</v>
      </c>
      <c r="H14" s="172">
        <v>0.1566579634464752</v>
      </c>
      <c r="I14" s="173">
        <v>19.477806788511749</v>
      </c>
      <c r="J14" s="22">
        <v>0</v>
      </c>
      <c r="K14" s="173">
        <v>80.36553524804178</v>
      </c>
      <c r="L14" s="133"/>
    </row>
    <row r="15" spans="2:17" ht="14.4">
      <c r="B15" s="16" t="s">
        <v>19</v>
      </c>
      <c r="C15" s="167">
        <v>14121</v>
      </c>
      <c r="D15" s="167">
        <v>5398</v>
      </c>
      <c r="E15" s="167">
        <v>5521</v>
      </c>
      <c r="F15" s="167">
        <v>2850</v>
      </c>
      <c r="G15" s="167">
        <v>352</v>
      </c>
      <c r="H15" s="175">
        <v>38.226754479144539</v>
      </c>
      <c r="I15" s="176">
        <v>39.097797606401812</v>
      </c>
      <c r="J15" s="177">
        <v>20.182706607180794</v>
      </c>
      <c r="K15" s="176">
        <v>2.4927413072728561</v>
      </c>
      <c r="L15" s="133"/>
    </row>
    <row r="16" spans="2:17" ht="14.4">
      <c r="B16" s="11" t="s">
        <v>20</v>
      </c>
      <c r="C16" s="171">
        <v>42652</v>
      </c>
      <c r="D16" s="171">
        <v>6263</v>
      </c>
      <c r="E16" s="171">
        <v>19909</v>
      </c>
      <c r="F16" s="171">
        <v>11750</v>
      </c>
      <c r="G16" s="171">
        <v>4730</v>
      </c>
      <c r="H16" s="172">
        <v>14.683953859139079</v>
      </c>
      <c r="I16" s="173">
        <v>46.67776423145456</v>
      </c>
      <c r="J16" s="178">
        <v>27.548532307980867</v>
      </c>
      <c r="K16" s="179">
        <v>11.08974960142549</v>
      </c>
      <c r="L16" s="133"/>
    </row>
    <row r="17" spans="2:20" ht="14.4">
      <c r="B17" s="16" t="s">
        <v>21</v>
      </c>
      <c r="C17" s="167">
        <v>2753</v>
      </c>
      <c r="D17" s="167">
        <v>1040</v>
      </c>
      <c r="E17" s="167">
        <v>1230</v>
      </c>
      <c r="F17" s="167">
        <v>436</v>
      </c>
      <c r="G17" s="167">
        <v>47</v>
      </c>
      <c r="H17" s="175">
        <v>37.776970577551758</v>
      </c>
      <c r="I17" s="176">
        <v>44.678532509989104</v>
      </c>
      <c r="J17" s="180">
        <v>15.837268434435162</v>
      </c>
      <c r="K17" s="176">
        <v>1.7072284780239737</v>
      </c>
      <c r="L17" s="133"/>
    </row>
    <row r="18" spans="2:20" ht="14.4">
      <c r="B18" s="11" t="s">
        <v>22</v>
      </c>
      <c r="C18" s="171">
        <v>788</v>
      </c>
      <c r="D18" s="171">
        <v>107</v>
      </c>
      <c r="E18" s="171">
        <v>453</v>
      </c>
      <c r="F18" s="171">
        <v>194</v>
      </c>
      <c r="G18" s="171">
        <v>34</v>
      </c>
      <c r="H18" s="181">
        <v>13.578680203045684</v>
      </c>
      <c r="I18" s="178">
        <v>57.487309644670049</v>
      </c>
      <c r="J18" s="174">
        <v>24.61928934010152</v>
      </c>
      <c r="K18" s="173">
        <v>4.3147208121827409</v>
      </c>
      <c r="L18" s="133"/>
    </row>
    <row r="19" spans="2:20" ht="14.4">
      <c r="B19" s="16" t="s">
        <v>23</v>
      </c>
      <c r="C19" s="167">
        <v>4751</v>
      </c>
      <c r="D19" s="167">
        <v>27</v>
      </c>
      <c r="E19" s="167">
        <v>267</v>
      </c>
      <c r="F19" s="167">
        <v>1254</v>
      </c>
      <c r="G19" s="167">
        <v>3203</v>
      </c>
      <c r="H19" s="182">
        <v>0.56830141022942537</v>
      </c>
      <c r="I19" s="180">
        <v>5.6198695011576509</v>
      </c>
      <c r="J19" s="177">
        <v>26.394443275099977</v>
      </c>
      <c r="K19" s="176">
        <v>67.417385813512936</v>
      </c>
      <c r="L19" s="133"/>
    </row>
    <row r="20" spans="2:20" ht="14.4">
      <c r="B20" s="11" t="s">
        <v>24</v>
      </c>
      <c r="C20" s="171">
        <v>494</v>
      </c>
      <c r="D20" s="171">
        <v>8</v>
      </c>
      <c r="E20" s="171">
        <v>23</v>
      </c>
      <c r="F20" s="171">
        <v>248</v>
      </c>
      <c r="G20" s="171">
        <v>215</v>
      </c>
      <c r="H20" s="181">
        <v>1.6194331983805668</v>
      </c>
      <c r="I20" s="178">
        <v>4.6558704453441297</v>
      </c>
      <c r="J20" s="174">
        <v>50.202429149797567</v>
      </c>
      <c r="K20" s="173">
        <v>43.522267206477736</v>
      </c>
      <c r="L20" s="133"/>
    </row>
    <row r="21" spans="2:20" ht="14.4">
      <c r="B21" s="16" t="s">
        <v>25</v>
      </c>
      <c r="C21" s="183">
        <v>5782</v>
      </c>
      <c r="D21" s="183">
        <v>1102</v>
      </c>
      <c r="E21" s="183">
        <v>2622</v>
      </c>
      <c r="F21" s="183">
        <v>1882</v>
      </c>
      <c r="G21" s="183">
        <v>176</v>
      </c>
      <c r="H21" s="184">
        <v>19.059149083362158</v>
      </c>
      <c r="I21" s="185">
        <v>45.34763057765479</v>
      </c>
      <c r="J21" s="177">
        <v>32.5492909028018</v>
      </c>
      <c r="K21" s="176">
        <v>3.0439294361812523</v>
      </c>
      <c r="L21" s="133"/>
    </row>
    <row r="22" spans="2:20" ht="14.4">
      <c r="B22" s="11" t="s">
        <v>26</v>
      </c>
      <c r="C22" s="186">
        <v>737</v>
      </c>
      <c r="D22" s="186">
        <v>38</v>
      </c>
      <c r="E22" s="186">
        <v>69</v>
      </c>
      <c r="F22" s="186">
        <v>250</v>
      </c>
      <c r="G22" s="187">
        <v>380</v>
      </c>
      <c r="H22" s="188">
        <v>5.1560379918588879</v>
      </c>
      <c r="I22" s="189">
        <v>9.3622795115332433</v>
      </c>
      <c r="J22" s="189">
        <v>33.921302578018995</v>
      </c>
      <c r="K22" s="189">
        <v>51.560379918588872</v>
      </c>
      <c r="L22" s="133"/>
    </row>
    <row r="23" spans="2:20" ht="14.4">
      <c r="B23" s="33" t="s">
        <v>27</v>
      </c>
      <c r="C23" s="34">
        <v>12541</v>
      </c>
      <c r="D23" s="34">
        <v>134</v>
      </c>
      <c r="E23" s="34">
        <v>2462</v>
      </c>
      <c r="F23" s="34">
        <v>2757</v>
      </c>
      <c r="G23" s="34">
        <v>7188</v>
      </c>
      <c r="H23" s="190">
        <v>1.0684953353002151</v>
      </c>
      <c r="I23" s="191">
        <v>19.631608324694998</v>
      </c>
      <c r="J23" s="191">
        <v>21.983892831512637</v>
      </c>
      <c r="K23" s="191">
        <v>57.316003508492145</v>
      </c>
      <c r="L23" s="133"/>
    </row>
    <row r="24" spans="2:20" ht="14.4">
      <c r="B24" s="16" t="s">
        <v>28</v>
      </c>
      <c r="C24" s="37">
        <v>97127</v>
      </c>
      <c r="D24" s="37">
        <v>27582</v>
      </c>
      <c r="E24" s="37">
        <v>41025</v>
      </c>
      <c r="F24" s="37">
        <v>21952</v>
      </c>
      <c r="G24" s="37">
        <v>6568</v>
      </c>
      <c r="H24" s="175">
        <v>28.397870828914719</v>
      </c>
      <c r="I24" s="192">
        <v>42.23851246306382</v>
      </c>
      <c r="J24" s="193">
        <v>22.601336394617359</v>
      </c>
      <c r="K24" s="192">
        <v>6.7622803134040996</v>
      </c>
      <c r="L24" s="133"/>
    </row>
    <row r="25" spans="2:20" ht="14.4">
      <c r="B25" s="41" t="s">
        <v>29</v>
      </c>
      <c r="C25" s="42">
        <v>109668</v>
      </c>
      <c r="D25" s="43">
        <v>27716</v>
      </c>
      <c r="E25" s="43">
        <v>43487</v>
      </c>
      <c r="F25" s="43">
        <v>24709</v>
      </c>
      <c r="G25" s="43">
        <v>13756</v>
      </c>
      <c r="H25" s="194">
        <v>25.272641062114747</v>
      </c>
      <c r="I25" s="195">
        <v>39.653317284896232</v>
      </c>
      <c r="J25" s="195">
        <v>22.530729109676479</v>
      </c>
      <c r="K25" s="195">
        <v>12.543312543312544</v>
      </c>
      <c r="L25" s="133"/>
    </row>
    <row r="26" spans="2:20" ht="14.4">
      <c r="B26" s="46"/>
      <c r="C26" s="47"/>
      <c r="D26" s="47"/>
      <c r="E26" s="47"/>
      <c r="F26" s="47"/>
      <c r="G26" s="47"/>
      <c r="H26" s="196"/>
      <c r="I26" s="196"/>
      <c r="J26" s="196"/>
      <c r="K26" s="196"/>
      <c r="L26" s="47"/>
      <c r="M26" s="47"/>
      <c r="N26" s="47"/>
      <c r="O26" s="47"/>
      <c r="P26" s="47"/>
      <c r="Q26" s="196"/>
      <c r="R26" s="196"/>
      <c r="S26" s="196"/>
      <c r="T26" s="196"/>
    </row>
    <row r="27" spans="2:20" ht="14.4">
      <c r="C27" s="197"/>
      <c r="D27" s="197"/>
      <c r="E27" s="197"/>
      <c r="F27" s="197"/>
      <c r="G27" s="197"/>
      <c r="H27" s="197"/>
      <c r="I27" s="197"/>
      <c r="J27" s="197"/>
      <c r="K27" s="197"/>
      <c r="L27" s="197"/>
      <c r="M27" s="197"/>
      <c r="N27" s="197"/>
      <c r="O27" s="197"/>
      <c r="P27" s="197"/>
      <c r="Q27" s="197"/>
      <c r="R27" s="197"/>
      <c r="S27" s="197"/>
      <c r="T27" s="197"/>
    </row>
    <row r="28" spans="2:20" ht="14.4">
      <c r="B28" s="256" t="s">
        <v>1</v>
      </c>
      <c r="C28" s="259" t="s">
        <v>30</v>
      </c>
      <c r="D28" s="260"/>
      <c r="E28" s="260"/>
      <c r="F28" s="260"/>
      <c r="G28" s="260"/>
      <c r="H28" s="260"/>
      <c r="I28" s="260"/>
      <c r="J28" s="260"/>
      <c r="K28" s="261"/>
      <c r="L28" s="198"/>
      <c r="M28" s="198"/>
      <c r="N28" s="198"/>
      <c r="O28" s="198"/>
      <c r="P28" s="198"/>
      <c r="Q28" s="197"/>
      <c r="R28" s="197"/>
      <c r="S28" s="197"/>
      <c r="T28" s="197"/>
    </row>
    <row r="29" spans="2:20" ht="14.4">
      <c r="B29" s="257"/>
      <c r="C29" s="262" t="s">
        <v>3</v>
      </c>
      <c r="D29" s="263"/>
      <c r="E29" s="263"/>
      <c r="F29" s="263"/>
      <c r="G29" s="263"/>
      <c r="H29" s="263"/>
      <c r="I29" s="263"/>
      <c r="J29" s="263"/>
      <c r="K29" s="264"/>
      <c r="L29" s="197"/>
      <c r="M29" s="197"/>
      <c r="N29" s="197"/>
      <c r="O29" s="197"/>
      <c r="P29" s="197"/>
      <c r="Q29" s="197"/>
      <c r="R29" s="197"/>
      <c r="S29" s="197"/>
      <c r="T29" s="197"/>
    </row>
    <row r="30" spans="2:20" ht="28.8">
      <c r="B30" s="257"/>
      <c r="C30" s="51" t="s">
        <v>4</v>
      </c>
      <c r="D30" s="4" t="s">
        <v>5</v>
      </c>
      <c r="E30" s="4" t="s">
        <v>6</v>
      </c>
      <c r="F30" s="4" t="s">
        <v>7</v>
      </c>
      <c r="G30" s="4" t="s">
        <v>8</v>
      </c>
      <c r="H30" s="4" t="s">
        <v>5</v>
      </c>
      <c r="I30" s="4" t="s">
        <v>6</v>
      </c>
      <c r="J30" s="4" t="s">
        <v>7</v>
      </c>
      <c r="K30" s="4" t="s">
        <v>8</v>
      </c>
      <c r="L30" s="197"/>
      <c r="M30" s="197"/>
      <c r="N30" s="197"/>
      <c r="O30" s="197"/>
      <c r="P30" s="197"/>
      <c r="Q30" s="197"/>
      <c r="R30" s="197"/>
      <c r="S30" s="197"/>
      <c r="T30" s="197"/>
    </row>
    <row r="31" spans="2:20" ht="14.4">
      <c r="B31" s="258"/>
      <c r="C31" s="265" t="s">
        <v>9</v>
      </c>
      <c r="D31" s="266"/>
      <c r="E31" s="266"/>
      <c r="F31" s="266"/>
      <c r="G31" s="267"/>
      <c r="H31" s="265" t="s">
        <v>10</v>
      </c>
      <c r="I31" s="266"/>
      <c r="J31" s="266"/>
      <c r="K31" s="267"/>
      <c r="L31" s="197"/>
      <c r="M31" s="197"/>
      <c r="N31" s="197"/>
      <c r="O31" s="197"/>
      <c r="P31" s="197"/>
      <c r="Q31" s="197"/>
      <c r="R31" s="197"/>
      <c r="S31" s="197"/>
      <c r="T31" s="197"/>
    </row>
    <row r="32" spans="2:20" ht="14.4">
      <c r="B32" s="5" t="s">
        <v>11</v>
      </c>
      <c r="C32" s="167">
        <v>3120</v>
      </c>
      <c r="D32" s="167">
        <v>1295</v>
      </c>
      <c r="E32" s="167">
        <v>1134</v>
      </c>
      <c r="F32" s="167">
        <v>488</v>
      </c>
      <c r="G32" s="167">
        <v>203</v>
      </c>
      <c r="H32" s="199">
        <v>41.506410256410255</v>
      </c>
      <c r="I32" s="169">
        <v>36.346153846153847</v>
      </c>
      <c r="J32" s="170">
        <v>15.641025641025641</v>
      </c>
      <c r="K32" s="169">
        <v>6.5064102564102573</v>
      </c>
      <c r="L32" s="71"/>
      <c r="M32" s="71"/>
    </row>
    <row r="33" spans="2:13" ht="14.4">
      <c r="B33" s="11" t="s">
        <v>12</v>
      </c>
      <c r="C33" s="171">
        <v>2515</v>
      </c>
      <c r="D33" s="171">
        <v>581</v>
      </c>
      <c r="E33" s="171">
        <v>945</v>
      </c>
      <c r="F33" s="171">
        <v>815</v>
      </c>
      <c r="G33" s="171">
        <v>174</v>
      </c>
      <c r="H33" s="200">
        <v>23.101391650099405</v>
      </c>
      <c r="I33" s="173">
        <v>37.57455268389662</v>
      </c>
      <c r="J33" s="174">
        <v>32.405566600397613</v>
      </c>
      <c r="K33" s="173">
        <v>6.9184890656063622</v>
      </c>
      <c r="L33" s="71"/>
      <c r="M33" s="71"/>
    </row>
    <row r="34" spans="2:13" ht="14.4">
      <c r="B34" s="16" t="s">
        <v>13</v>
      </c>
      <c r="C34" s="167">
        <v>1052</v>
      </c>
      <c r="D34" s="167">
        <v>22</v>
      </c>
      <c r="E34" s="167">
        <v>545</v>
      </c>
      <c r="F34" s="167">
        <v>0</v>
      </c>
      <c r="G34" s="167">
        <v>485</v>
      </c>
      <c r="H34" s="201">
        <v>2.0912547528517109</v>
      </c>
      <c r="I34" s="176">
        <v>51.806083650190118</v>
      </c>
      <c r="J34" s="177">
        <v>0</v>
      </c>
      <c r="K34" s="176">
        <v>46.102661596958178</v>
      </c>
      <c r="L34" s="71"/>
      <c r="M34" s="71"/>
    </row>
    <row r="35" spans="2:13" ht="14.4">
      <c r="B35" s="11" t="s">
        <v>14</v>
      </c>
      <c r="C35" s="171">
        <v>200</v>
      </c>
      <c r="D35" s="171">
        <v>0</v>
      </c>
      <c r="E35" s="171">
        <v>109</v>
      </c>
      <c r="F35" s="171">
        <v>69</v>
      </c>
      <c r="G35" s="171">
        <v>22</v>
      </c>
      <c r="H35" s="200">
        <v>0</v>
      </c>
      <c r="I35" s="173">
        <v>54.500000000000007</v>
      </c>
      <c r="J35" s="178">
        <v>34.5</v>
      </c>
      <c r="K35" s="179">
        <v>11</v>
      </c>
      <c r="L35" s="71"/>
      <c r="M35" s="71"/>
    </row>
    <row r="36" spans="2:13" ht="14.4">
      <c r="B36" s="16" t="s">
        <v>15</v>
      </c>
      <c r="C36" s="167">
        <v>27</v>
      </c>
      <c r="D36" s="167">
        <v>4</v>
      </c>
      <c r="E36" s="167">
        <v>14</v>
      </c>
      <c r="F36" s="167">
        <v>5</v>
      </c>
      <c r="G36" s="167">
        <v>4</v>
      </c>
      <c r="H36" s="201">
        <v>14.814814814814813</v>
      </c>
      <c r="I36" s="176">
        <v>51.851851851851848</v>
      </c>
      <c r="J36" s="177">
        <v>18.518518518518519</v>
      </c>
      <c r="K36" s="176">
        <v>14.814814814814813</v>
      </c>
      <c r="L36" s="71"/>
      <c r="M36" s="71"/>
    </row>
    <row r="37" spans="2:13" ht="14.4">
      <c r="B37" s="11" t="s">
        <v>16</v>
      </c>
      <c r="C37" s="171">
        <v>173</v>
      </c>
      <c r="D37" s="171">
        <v>114</v>
      </c>
      <c r="E37" s="171">
        <v>29</v>
      </c>
      <c r="F37" s="171">
        <v>24</v>
      </c>
      <c r="G37" s="171">
        <v>6</v>
      </c>
      <c r="H37" s="200">
        <v>65.895953757225428</v>
      </c>
      <c r="I37" s="173">
        <v>16.76300578034682</v>
      </c>
      <c r="J37" s="174">
        <v>13.872832369942195</v>
      </c>
      <c r="K37" s="173">
        <v>3.4682080924855487</v>
      </c>
      <c r="L37" s="71"/>
      <c r="M37" s="71"/>
    </row>
    <row r="38" spans="2:13" ht="14.4">
      <c r="B38" s="16" t="s">
        <v>17</v>
      </c>
      <c r="C38" s="167">
        <v>2323</v>
      </c>
      <c r="D38" s="167">
        <v>404</v>
      </c>
      <c r="E38" s="167">
        <v>872</v>
      </c>
      <c r="F38" s="167">
        <v>503</v>
      </c>
      <c r="G38" s="167">
        <v>544</v>
      </c>
      <c r="H38" s="201">
        <v>17.391304347826086</v>
      </c>
      <c r="I38" s="176">
        <v>37.537666810159273</v>
      </c>
      <c r="J38" s="177">
        <v>21.653034868704264</v>
      </c>
      <c r="K38" s="176">
        <v>23.417993973310374</v>
      </c>
      <c r="L38" s="71"/>
      <c r="M38" s="71"/>
    </row>
    <row r="39" spans="2:13" ht="14.4">
      <c r="B39" s="11" t="s">
        <v>18</v>
      </c>
      <c r="C39" s="171">
        <v>199</v>
      </c>
      <c r="D39" s="171">
        <v>1</v>
      </c>
      <c r="E39" s="171">
        <v>83</v>
      </c>
      <c r="F39" s="171">
        <v>0</v>
      </c>
      <c r="G39" s="171">
        <v>115</v>
      </c>
      <c r="H39" s="200">
        <v>0.50251256281407031</v>
      </c>
      <c r="I39" s="173">
        <v>41.708542713567837</v>
      </c>
      <c r="J39" s="22">
        <v>0</v>
      </c>
      <c r="K39" s="173">
        <v>57.788944723618087</v>
      </c>
      <c r="L39" s="71"/>
      <c r="M39" s="71"/>
    </row>
    <row r="40" spans="2:13" ht="14.4">
      <c r="B40" s="16" t="s">
        <v>19</v>
      </c>
      <c r="C40" s="167">
        <v>1819</v>
      </c>
      <c r="D40" s="167">
        <v>528</v>
      </c>
      <c r="E40" s="167">
        <v>606</v>
      </c>
      <c r="F40" s="167">
        <v>525</v>
      </c>
      <c r="G40" s="167">
        <v>160</v>
      </c>
      <c r="H40" s="201">
        <v>29.026937877954921</v>
      </c>
      <c r="I40" s="176">
        <v>33.315008246289167</v>
      </c>
      <c r="J40" s="177">
        <v>28.86201209455745</v>
      </c>
      <c r="K40" s="176">
        <v>8.7960417811984613</v>
      </c>
      <c r="L40" s="71"/>
      <c r="M40" s="71"/>
    </row>
    <row r="41" spans="2:13" ht="14.4">
      <c r="B41" s="11" t="s">
        <v>20</v>
      </c>
      <c r="C41" s="171">
        <v>11978</v>
      </c>
      <c r="D41" s="171">
        <v>939</v>
      </c>
      <c r="E41" s="171">
        <v>4735</v>
      </c>
      <c r="F41" s="171">
        <v>4491</v>
      </c>
      <c r="G41" s="171">
        <v>1813</v>
      </c>
      <c r="H41" s="200">
        <v>7.8393721823342792</v>
      </c>
      <c r="I41" s="173">
        <v>39.530806478543994</v>
      </c>
      <c r="J41" s="178">
        <v>37.493738520621136</v>
      </c>
      <c r="K41" s="179">
        <v>15.136082818500585</v>
      </c>
      <c r="L41" s="71"/>
      <c r="M41" s="71"/>
    </row>
    <row r="42" spans="2:13" ht="14.4">
      <c r="B42" s="16" t="s">
        <v>21</v>
      </c>
      <c r="C42" s="167">
        <v>608</v>
      </c>
      <c r="D42" s="167">
        <v>164</v>
      </c>
      <c r="E42" s="167">
        <v>306</v>
      </c>
      <c r="F42" s="167">
        <v>112</v>
      </c>
      <c r="G42" s="167">
        <v>26</v>
      </c>
      <c r="H42" s="201">
        <v>26.973684210526315</v>
      </c>
      <c r="I42" s="176">
        <v>50.328947368421048</v>
      </c>
      <c r="J42" s="180">
        <v>18.421052631578945</v>
      </c>
      <c r="K42" s="176">
        <v>4.2763157894736841</v>
      </c>
      <c r="L42" s="71"/>
      <c r="M42" s="71"/>
    </row>
    <row r="43" spans="2:13" ht="14.4">
      <c r="B43" s="11" t="s">
        <v>22</v>
      </c>
      <c r="C43" s="171">
        <v>202</v>
      </c>
      <c r="D43" s="171">
        <v>33</v>
      </c>
      <c r="E43" s="171">
        <v>122</v>
      </c>
      <c r="F43" s="171">
        <v>32</v>
      </c>
      <c r="G43" s="171">
        <v>15</v>
      </c>
      <c r="H43" s="202">
        <v>16.336633663366339</v>
      </c>
      <c r="I43" s="178">
        <v>60.396039603960396</v>
      </c>
      <c r="J43" s="174">
        <v>15.841584158415841</v>
      </c>
      <c r="K43" s="173">
        <v>7.4257425742574252</v>
      </c>
      <c r="L43" s="71"/>
      <c r="M43" s="71"/>
    </row>
    <row r="44" spans="2:13" ht="14.4">
      <c r="B44" s="16" t="s">
        <v>23</v>
      </c>
      <c r="C44" s="167">
        <v>573</v>
      </c>
      <c r="D44" s="167">
        <v>2</v>
      </c>
      <c r="E44" s="167">
        <v>39</v>
      </c>
      <c r="F44" s="167">
        <v>206</v>
      </c>
      <c r="G44" s="167">
        <v>326</v>
      </c>
      <c r="H44" s="203">
        <v>0.34904013961605584</v>
      </c>
      <c r="I44" s="180">
        <v>6.8062827225130889</v>
      </c>
      <c r="J44" s="177">
        <v>35.951134380453752</v>
      </c>
      <c r="K44" s="176">
        <v>56.893542757417102</v>
      </c>
      <c r="L44" s="71"/>
      <c r="M44" s="71"/>
    </row>
    <row r="45" spans="2:13" ht="14.4">
      <c r="B45" s="11" t="s">
        <v>24</v>
      </c>
      <c r="C45" s="171">
        <v>83</v>
      </c>
      <c r="D45" s="171">
        <v>4</v>
      </c>
      <c r="E45" s="171">
        <v>3</v>
      </c>
      <c r="F45" s="171">
        <v>48</v>
      </c>
      <c r="G45" s="171">
        <v>28</v>
      </c>
      <c r="H45" s="202">
        <v>4.8192771084337354</v>
      </c>
      <c r="I45" s="178">
        <v>3.6144578313253009</v>
      </c>
      <c r="J45" s="174">
        <v>57.831325301204814</v>
      </c>
      <c r="K45" s="173">
        <v>33.734939759036145</v>
      </c>
      <c r="L45" s="71"/>
      <c r="M45" s="71"/>
    </row>
    <row r="46" spans="2:13" ht="14.4">
      <c r="B46" s="16" t="s">
        <v>25</v>
      </c>
      <c r="C46" s="183">
        <v>878</v>
      </c>
      <c r="D46" s="183">
        <v>144</v>
      </c>
      <c r="E46" s="183">
        <v>415</v>
      </c>
      <c r="F46" s="183">
        <v>286</v>
      </c>
      <c r="G46" s="183">
        <v>33</v>
      </c>
      <c r="H46" s="204">
        <v>16.400911161731209</v>
      </c>
      <c r="I46" s="185">
        <v>47.266514806378133</v>
      </c>
      <c r="J46" s="177">
        <v>32.574031890660592</v>
      </c>
      <c r="K46" s="176">
        <v>3.7585421412300679</v>
      </c>
      <c r="L46" s="71"/>
      <c r="M46" s="71"/>
    </row>
    <row r="47" spans="2:13" ht="14.4">
      <c r="B47" s="11" t="s">
        <v>26</v>
      </c>
      <c r="C47" s="186">
        <v>75</v>
      </c>
      <c r="D47" s="186">
        <v>1</v>
      </c>
      <c r="E47" s="186">
        <v>7</v>
      </c>
      <c r="F47" s="186">
        <v>29</v>
      </c>
      <c r="G47" s="187">
        <v>38</v>
      </c>
      <c r="H47" s="205">
        <v>1.3333333333333335</v>
      </c>
      <c r="I47" s="189">
        <v>9.3333333333333339</v>
      </c>
      <c r="J47" s="189">
        <v>38.666666666666664</v>
      </c>
      <c r="K47" s="189">
        <v>50.666666666666671</v>
      </c>
      <c r="L47" s="71"/>
      <c r="M47" s="71"/>
    </row>
    <row r="48" spans="2:13" ht="14.4">
      <c r="B48" s="33" t="s">
        <v>27</v>
      </c>
      <c r="C48" s="34">
        <v>2182</v>
      </c>
      <c r="D48" s="34">
        <v>30</v>
      </c>
      <c r="E48" s="34">
        <v>786</v>
      </c>
      <c r="F48" s="34">
        <v>352</v>
      </c>
      <c r="G48" s="34">
        <v>1014</v>
      </c>
      <c r="H48" s="206">
        <v>1.3748854262144821</v>
      </c>
      <c r="I48" s="191">
        <v>36.021998166819429</v>
      </c>
      <c r="J48" s="191">
        <v>16.13198900091659</v>
      </c>
      <c r="K48" s="191">
        <v>46.471127406049497</v>
      </c>
      <c r="L48" s="71"/>
    </row>
    <row r="49" spans="2:13" ht="14.4">
      <c r="B49" s="16" t="s">
        <v>28</v>
      </c>
      <c r="C49" s="37">
        <v>23643</v>
      </c>
      <c r="D49" s="37">
        <v>4206</v>
      </c>
      <c r="E49" s="37">
        <v>9178</v>
      </c>
      <c r="F49" s="37">
        <v>7281</v>
      </c>
      <c r="G49" s="37">
        <v>2978</v>
      </c>
      <c r="H49" s="207">
        <v>17.789620606522014</v>
      </c>
      <c r="I49" s="192">
        <v>38.819100790931778</v>
      </c>
      <c r="J49" s="193">
        <v>30.795584316711079</v>
      </c>
      <c r="K49" s="192">
        <v>12.595694285835132</v>
      </c>
      <c r="L49" s="71"/>
      <c r="M49" s="71"/>
    </row>
    <row r="50" spans="2:13" ht="14.4">
      <c r="B50" s="41" t="s">
        <v>29</v>
      </c>
      <c r="C50" s="42">
        <v>25825</v>
      </c>
      <c r="D50" s="43">
        <v>4236</v>
      </c>
      <c r="E50" s="43">
        <v>9964</v>
      </c>
      <c r="F50" s="43">
        <v>7633</v>
      </c>
      <c r="G50" s="43">
        <v>3992</v>
      </c>
      <c r="H50" s="208">
        <v>16.4027105517909</v>
      </c>
      <c r="I50" s="195">
        <v>38.582768635043564</v>
      </c>
      <c r="J50" s="195">
        <v>29.556631171345593</v>
      </c>
      <c r="K50" s="195">
        <v>15.457889641819941</v>
      </c>
      <c r="L50" s="71"/>
      <c r="M50" s="71"/>
    </row>
    <row r="51" spans="2:13" ht="14.4">
      <c r="B51" s="269" t="s">
        <v>31</v>
      </c>
      <c r="C51" s="269"/>
      <c r="D51" s="269"/>
      <c r="E51" s="269"/>
      <c r="F51" s="269"/>
      <c r="G51" s="269"/>
      <c r="H51" s="269"/>
      <c r="I51" s="269"/>
      <c r="J51" s="269"/>
      <c r="K51" s="269"/>
    </row>
    <row r="52" spans="2:13" ht="18.600000000000001" customHeight="1">
      <c r="B52" s="268" t="s">
        <v>66</v>
      </c>
      <c r="C52" s="268"/>
      <c r="D52" s="268"/>
      <c r="E52" s="268"/>
      <c r="F52" s="268"/>
      <c r="G52" s="268"/>
      <c r="H52" s="268"/>
      <c r="I52" s="268"/>
      <c r="J52" s="268"/>
      <c r="K52" s="268"/>
    </row>
    <row r="53" spans="2:13" ht="14.4">
      <c r="B53" s="90"/>
      <c r="C53" s="71"/>
      <c r="D53" s="71"/>
      <c r="E53" s="71"/>
      <c r="F53" s="71"/>
      <c r="G53" s="71"/>
    </row>
    <row r="54" spans="2:13">
      <c r="C54" s="71"/>
    </row>
  </sheetData>
  <mergeCells count="13">
    <mergeCell ref="B52:K52"/>
    <mergeCell ref="B28:B31"/>
    <mergeCell ref="C28:K28"/>
    <mergeCell ref="C29:K29"/>
    <mergeCell ref="C31:G31"/>
    <mergeCell ref="H31:K31"/>
    <mergeCell ref="B51:K51"/>
    <mergeCell ref="B2:K2"/>
    <mergeCell ref="B3:B6"/>
    <mergeCell ref="C3:K3"/>
    <mergeCell ref="C4:K4"/>
    <mergeCell ref="C6:G6"/>
    <mergeCell ref="H6:K6"/>
  </mergeCells>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L55"/>
  <sheetViews>
    <sheetView zoomScale="80" zoomScaleNormal="80" workbookViewId="0">
      <selection activeCell="B2" sqref="B2:K2"/>
    </sheetView>
  </sheetViews>
  <sheetFormatPr baseColWidth="10" defaultColWidth="11.5546875" defaultRowHeight="15.6"/>
  <cols>
    <col min="1" max="1" width="11.5546875" style="2"/>
    <col min="2" max="2" width="31.5546875" style="2" customWidth="1"/>
    <col min="3" max="12" width="20.88671875" style="2" customWidth="1"/>
    <col min="13" max="16384" width="11.5546875" style="2"/>
  </cols>
  <sheetData>
    <row r="2" spans="2:12" ht="26.25" customHeight="1">
      <c r="B2" s="277" t="s">
        <v>33</v>
      </c>
      <c r="C2" s="277"/>
      <c r="D2" s="277"/>
      <c r="E2" s="277"/>
      <c r="F2" s="277"/>
      <c r="G2" s="277"/>
      <c r="H2" s="277"/>
      <c r="I2" s="277"/>
      <c r="J2" s="277"/>
      <c r="K2" s="277"/>
      <c r="L2" s="1"/>
    </row>
    <row r="3" spans="2:12">
      <c r="B3" s="256" t="s">
        <v>1</v>
      </c>
      <c r="C3" s="273" t="s">
        <v>2</v>
      </c>
      <c r="D3" s="274"/>
      <c r="E3" s="274"/>
      <c r="F3" s="274"/>
      <c r="G3" s="274"/>
      <c r="H3" s="274"/>
      <c r="I3" s="274"/>
      <c r="J3" s="274"/>
      <c r="K3" s="275"/>
    </row>
    <row r="4" spans="2:12">
      <c r="B4" s="257"/>
      <c r="C4" s="262" t="s">
        <v>3</v>
      </c>
      <c r="D4" s="263"/>
      <c r="E4" s="263"/>
      <c r="F4" s="263"/>
      <c r="G4" s="263"/>
      <c r="H4" s="263"/>
      <c r="I4" s="263"/>
      <c r="J4" s="263"/>
      <c r="K4" s="264"/>
    </row>
    <row r="5" spans="2:12" ht="28.8">
      <c r="B5" s="257"/>
      <c r="C5" s="3" t="s">
        <v>4</v>
      </c>
      <c r="D5" s="4" t="s">
        <v>5</v>
      </c>
      <c r="E5" s="4" t="s">
        <v>6</v>
      </c>
      <c r="F5" s="4" t="s">
        <v>7</v>
      </c>
      <c r="G5" s="4" t="s">
        <v>8</v>
      </c>
      <c r="H5" s="4" t="s">
        <v>5</v>
      </c>
      <c r="I5" s="4" t="s">
        <v>6</v>
      </c>
      <c r="J5" s="4" t="s">
        <v>7</v>
      </c>
      <c r="K5" s="4" t="s">
        <v>8</v>
      </c>
    </row>
    <row r="6" spans="2:12">
      <c r="B6" s="258"/>
      <c r="C6" s="265" t="s">
        <v>9</v>
      </c>
      <c r="D6" s="266"/>
      <c r="E6" s="266"/>
      <c r="F6" s="266"/>
      <c r="G6" s="267"/>
      <c r="H6" s="265" t="s">
        <v>10</v>
      </c>
      <c r="I6" s="266"/>
      <c r="J6" s="266"/>
      <c r="K6" s="267"/>
    </row>
    <row r="7" spans="2:12">
      <c r="B7" s="5" t="s">
        <v>11</v>
      </c>
      <c r="C7" s="6">
        <f>SUM(D7:G7)</f>
        <v>2471</v>
      </c>
      <c r="D7" s="6">
        <v>2276</v>
      </c>
      <c r="E7" s="6">
        <v>158</v>
      </c>
      <c r="F7" s="6">
        <v>26</v>
      </c>
      <c r="G7" s="6">
        <v>11</v>
      </c>
      <c r="H7" s="7">
        <f t="shared" ref="H7:H25" si="0">D7*100/C7</f>
        <v>92.108458114123835</v>
      </c>
      <c r="I7" s="8">
        <f t="shared" ref="I7:I25" si="1">E7*100/C7</f>
        <v>6.3941723998381219</v>
      </c>
      <c r="J7" s="9">
        <f t="shared" ref="J7:J25" si="2">F7*100/C7</f>
        <v>1.0522055847834884</v>
      </c>
      <c r="K7" s="8">
        <f t="shared" ref="K7:K25" si="3">G7*100/C7</f>
        <v>0.4451639012545528</v>
      </c>
      <c r="L7" s="10"/>
    </row>
    <row r="8" spans="2:12">
      <c r="B8" s="11" t="s">
        <v>12</v>
      </c>
      <c r="C8" s="12">
        <f t="shared" ref="C8:C22" si="4">SUM(D8:G8)</f>
        <v>828</v>
      </c>
      <c r="D8" s="12">
        <v>729</v>
      </c>
      <c r="E8" s="12">
        <v>77</v>
      </c>
      <c r="F8" s="12">
        <v>16</v>
      </c>
      <c r="G8" s="12">
        <v>6</v>
      </c>
      <c r="H8" s="13">
        <f t="shared" si="0"/>
        <v>88.043478260869563</v>
      </c>
      <c r="I8" s="14">
        <f t="shared" si="1"/>
        <v>9.2995169082125599</v>
      </c>
      <c r="J8" s="15">
        <f t="shared" si="2"/>
        <v>1.932367149758454</v>
      </c>
      <c r="K8" s="14">
        <f t="shared" si="3"/>
        <v>0.72463768115942029</v>
      </c>
      <c r="L8" s="10"/>
    </row>
    <row r="9" spans="2:12">
      <c r="B9" s="16" t="s">
        <v>13</v>
      </c>
      <c r="C9" s="6">
        <f t="shared" si="4"/>
        <v>168</v>
      </c>
      <c r="D9" s="6">
        <v>141</v>
      </c>
      <c r="E9" s="6">
        <v>17</v>
      </c>
      <c r="F9" s="6">
        <v>6</v>
      </c>
      <c r="G9" s="6">
        <v>4</v>
      </c>
      <c r="H9" s="17">
        <f t="shared" si="0"/>
        <v>83.928571428571431</v>
      </c>
      <c r="I9" s="18">
        <f t="shared" si="1"/>
        <v>10.119047619047619</v>
      </c>
      <c r="J9" s="19">
        <f t="shared" si="2"/>
        <v>3.5714285714285716</v>
      </c>
      <c r="K9" s="18">
        <f t="shared" si="3"/>
        <v>2.3809523809523809</v>
      </c>
      <c r="L9" s="10"/>
    </row>
    <row r="10" spans="2:12">
      <c r="B10" s="11" t="s">
        <v>14</v>
      </c>
      <c r="C10" s="12">
        <f t="shared" si="4"/>
        <v>23</v>
      </c>
      <c r="D10" s="12">
        <v>19</v>
      </c>
      <c r="E10" s="12">
        <v>4</v>
      </c>
      <c r="F10" s="12">
        <v>0</v>
      </c>
      <c r="G10" s="12">
        <v>0</v>
      </c>
      <c r="H10" s="13">
        <f t="shared" si="0"/>
        <v>82.608695652173907</v>
      </c>
      <c r="I10" s="14">
        <f t="shared" si="1"/>
        <v>17.391304347826086</v>
      </c>
      <c r="J10" s="20">
        <f t="shared" si="2"/>
        <v>0</v>
      </c>
      <c r="K10" s="21">
        <f t="shared" si="3"/>
        <v>0</v>
      </c>
      <c r="L10" s="10"/>
    </row>
    <row r="11" spans="2:12">
      <c r="B11" s="16" t="s">
        <v>15</v>
      </c>
      <c r="C11" s="6">
        <f t="shared" si="4"/>
        <v>64</v>
      </c>
      <c r="D11" s="6">
        <v>59</v>
      </c>
      <c r="E11" s="6">
        <v>2</v>
      </c>
      <c r="F11" s="6">
        <v>2</v>
      </c>
      <c r="G11" s="6">
        <v>1</v>
      </c>
      <c r="H11" s="17">
        <f t="shared" si="0"/>
        <v>92.1875</v>
      </c>
      <c r="I11" s="18">
        <f t="shared" si="1"/>
        <v>3.125</v>
      </c>
      <c r="J11" s="19">
        <f t="shared" si="2"/>
        <v>3.125</v>
      </c>
      <c r="K11" s="18">
        <f t="shared" si="3"/>
        <v>1.5625</v>
      </c>
      <c r="L11" s="10"/>
    </row>
    <row r="12" spans="2:12">
      <c r="B12" s="11" t="s">
        <v>16</v>
      </c>
      <c r="C12" s="12">
        <f t="shared" si="4"/>
        <v>249</v>
      </c>
      <c r="D12" s="12">
        <v>196</v>
      </c>
      <c r="E12" s="12">
        <v>32</v>
      </c>
      <c r="F12" s="12">
        <v>20</v>
      </c>
      <c r="G12" s="12">
        <v>1</v>
      </c>
      <c r="H12" s="13">
        <f t="shared" si="0"/>
        <v>78.714859437751002</v>
      </c>
      <c r="I12" s="14">
        <f t="shared" si="1"/>
        <v>12.85140562248996</v>
      </c>
      <c r="J12" s="15">
        <f t="shared" si="2"/>
        <v>8.0321285140562253</v>
      </c>
      <c r="K12" s="14">
        <f t="shared" si="3"/>
        <v>0.40160642570281124</v>
      </c>
      <c r="L12" s="10"/>
    </row>
    <row r="13" spans="2:12">
      <c r="B13" s="16" t="s">
        <v>17</v>
      </c>
      <c r="C13" s="6">
        <f t="shared" si="4"/>
        <v>338</v>
      </c>
      <c r="D13" s="6">
        <v>278</v>
      </c>
      <c r="E13" s="6">
        <v>38</v>
      </c>
      <c r="F13" s="6">
        <v>10</v>
      </c>
      <c r="G13" s="6">
        <v>12</v>
      </c>
      <c r="H13" s="17">
        <f t="shared" si="0"/>
        <v>82.248520710059168</v>
      </c>
      <c r="I13" s="18">
        <f t="shared" si="1"/>
        <v>11.242603550295858</v>
      </c>
      <c r="J13" s="19">
        <f t="shared" si="2"/>
        <v>2.9585798816568047</v>
      </c>
      <c r="K13" s="18">
        <f t="shared" si="3"/>
        <v>3.5502958579881656</v>
      </c>
      <c r="L13" s="10"/>
    </row>
    <row r="14" spans="2:12">
      <c r="B14" s="11" t="s">
        <v>18</v>
      </c>
      <c r="C14" s="12">
        <f t="shared" si="4"/>
        <v>20</v>
      </c>
      <c r="D14" s="12">
        <v>4</v>
      </c>
      <c r="E14" s="12">
        <v>16</v>
      </c>
      <c r="F14" s="12">
        <v>0</v>
      </c>
      <c r="G14" s="12">
        <v>0</v>
      </c>
      <c r="H14" s="13">
        <f t="shared" si="0"/>
        <v>20</v>
      </c>
      <c r="I14" s="14">
        <f t="shared" si="1"/>
        <v>80</v>
      </c>
      <c r="J14" s="22">
        <f t="shared" si="2"/>
        <v>0</v>
      </c>
      <c r="K14" s="14">
        <f t="shared" si="3"/>
        <v>0</v>
      </c>
      <c r="L14" s="10"/>
    </row>
    <row r="15" spans="2:12">
      <c r="B15" s="16" t="s">
        <v>19</v>
      </c>
      <c r="C15" s="6">
        <f t="shared" si="4"/>
        <v>2459</v>
      </c>
      <c r="D15" s="6">
        <v>2248</v>
      </c>
      <c r="E15" s="6">
        <v>148</v>
      </c>
      <c r="F15" s="6">
        <v>32</v>
      </c>
      <c r="G15" s="6">
        <v>31</v>
      </c>
      <c r="H15" s="17">
        <f t="shared" si="0"/>
        <v>91.419276128507519</v>
      </c>
      <c r="I15" s="18">
        <f t="shared" si="1"/>
        <v>6.0187067913786088</v>
      </c>
      <c r="J15" s="19">
        <f t="shared" si="2"/>
        <v>1.3013420089467262</v>
      </c>
      <c r="K15" s="18">
        <f t="shared" si="3"/>
        <v>1.2606750711671411</v>
      </c>
      <c r="L15" s="10"/>
    </row>
    <row r="16" spans="2:12">
      <c r="B16" s="11" t="s">
        <v>20</v>
      </c>
      <c r="C16" s="12">
        <f t="shared" si="4"/>
        <v>1932</v>
      </c>
      <c r="D16" s="12">
        <v>1709</v>
      </c>
      <c r="E16" s="12">
        <v>160</v>
      </c>
      <c r="F16" s="12">
        <v>29</v>
      </c>
      <c r="G16" s="12">
        <v>34</v>
      </c>
      <c r="H16" s="13">
        <f t="shared" si="0"/>
        <v>88.457556935817806</v>
      </c>
      <c r="I16" s="14">
        <f t="shared" si="1"/>
        <v>8.2815734989648035</v>
      </c>
      <c r="J16" s="20">
        <f t="shared" si="2"/>
        <v>1.5010351966873705</v>
      </c>
      <c r="K16" s="21">
        <f t="shared" si="3"/>
        <v>1.7598343685300206</v>
      </c>
      <c r="L16" s="10"/>
    </row>
    <row r="17" spans="2:12">
      <c r="B17" s="16" t="s">
        <v>21</v>
      </c>
      <c r="C17" s="6">
        <f t="shared" si="4"/>
        <v>674</v>
      </c>
      <c r="D17" s="6">
        <v>633</v>
      </c>
      <c r="E17" s="6">
        <v>30</v>
      </c>
      <c r="F17" s="6">
        <v>9</v>
      </c>
      <c r="G17" s="6">
        <v>2</v>
      </c>
      <c r="H17" s="17">
        <f t="shared" si="0"/>
        <v>93.916913946587542</v>
      </c>
      <c r="I17" s="18">
        <f t="shared" si="1"/>
        <v>4.4510385756676554</v>
      </c>
      <c r="J17" s="23">
        <f t="shared" si="2"/>
        <v>1.3353115727002967</v>
      </c>
      <c r="K17" s="18">
        <f t="shared" si="3"/>
        <v>0.29673590504451036</v>
      </c>
      <c r="L17" s="10"/>
    </row>
    <row r="18" spans="2:12">
      <c r="B18" s="11" t="s">
        <v>22</v>
      </c>
      <c r="C18" s="12">
        <f t="shared" si="4"/>
        <v>69</v>
      </c>
      <c r="D18" s="12">
        <v>55</v>
      </c>
      <c r="E18" s="12">
        <v>10</v>
      </c>
      <c r="F18" s="12">
        <v>2</v>
      </c>
      <c r="G18" s="12">
        <v>2</v>
      </c>
      <c r="H18" s="24">
        <f t="shared" si="0"/>
        <v>79.710144927536234</v>
      </c>
      <c r="I18" s="20">
        <f t="shared" si="1"/>
        <v>14.492753623188406</v>
      </c>
      <c r="J18" s="15">
        <f t="shared" si="2"/>
        <v>2.8985507246376812</v>
      </c>
      <c r="K18" s="14">
        <f t="shared" si="3"/>
        <v>2.8985507246376812</v>
      </c>
      <c r="L18" s="10"/>
    </row>
    <row r="19" spans="2:12">
      <c r="B19" s="16" t="s">
        <v>23</v>
      </c>
      <c r="C19" s="6">
        <f t="shared" si="4"/>
        <v>1</v>
      </c>
      <c r="D19" s="6">
        <v>1</v>
      </c>
      <c r="E19" s="6">
        <v>0</v>
      </c>
      <c r="F19" s="6">
        <v>0</v>
      </c>
      <c r="G19" s="6">
        <v>0</v>
      </c>
      <c r="H19" s="25">
        <f t="shared" si="0"/>
        <v>100</v>
      </c>
      <c r="I19" s="23">
        <f t="shared" si="1"/>
        <v>0</v>
      </c>
      <c r="J19" s="19">
        <f t="shared" si="2"/>
        <v>0</v>
      </c>
      <c r="K19" s="18">
        <f t="shared" si="3"/>
        <v>0</v>
      </c>
      <c r="L19" s="10"/>
    </row>
    <row r="20" spans="2:12">
      <c r="B20" s="11" t="s">
        <v>24</v>
      </c>
      <c r="C20" s="12">
        <f t="shared" si="4"/>
        <v>7</v>
      </c>
      <c r="D20" s="12">
        <v>7</v>
      </c>
      <c r="E20" s="12">
        <v>0</v>
      </c>
      <c r="F20" s="12">
        <v>0</v>
      </c>
      <c r="G20" s="12">
        <v>0</v>
      </c>
      <c r="H20" s="24">
        <f t="shared" si="0"/>
        <v>100</v>
      </c>
      <c r="I20" s="20">
        <f t="shared" si="1"/>
        <v>0</v>
      </c>
      <c r="J20" s="15">
        <f t="shared" si="2"/>
        <v>0</v>
      </c>
      <c r="K20" s="14">
        <f t="shared" si="3"/>
        <v>0</v>
      </c>
      <c r="L20" s="10"/>
    </row>
    <row r="21" spans="2:12">
      <c r="B21" s="16" t="s">
        <v>25</v>
      </c>
      <c r="C21" s="26">
        <f t="shared" si="4"/>
        <v>184</v>
      </c>
      <c r="D21" s="26">
        <v>171</v>
      </c>
      <c r="E21" s="26">
        <v>10</v>
      </c>
      <c r="F21" s="26">
        <v>1</v>
      </c>
      <c r="G21" s="26">
        <v>2</v>
      </c>
      <c r="H21" s="27">
        <f t="shared" si="0"/>
        <v>92.934782608695656</v>
      </c>
      <c r="I21" s="28">
        <f t="shared" si="1"/>
        <v>5.4347826086956523</v>
      </c>
      <c r="J21" s="19">
        <f t="shared" si="2"/>
        <v>0.54347826086956519</v>
      </c>
      <c r="K21" s="18">
        <f t="shared" si="3"/>
        <v>1.0869565217391304</v>
      </c>
      <c r="L21" s="10"/>
    </row>
    <row r="22" spans="2:12">
      <c r="B22" s="11" t="s">
        <v>26</v>
      </c>
      <c r="C22" s="29">
        <f t="shared" si="4"/>
        <v>3</v>
      </c>
      <c r="D22" s="29">
        <v>3</v>
      </c>
      <c r="E22" s="29">
        <v>0</v>
      </c>
      <c r="F22" s="29">
        <v>0</v>
      </c>
      <c r="G22" s="30">
        <v>0</v>
      </c>
      <c r="H22" s="31">
        <f t="shared" si="0"/>
        <v>100</v>
      </c>
      <c r="I22" s="32">
        <f t="shared" si="1"/>
        <v>0</v>
      </c>
      <c r="J22" s="32">
        <f t="shared" si="2"/>
        <v>0</v>
      </c>
      <c r="K22" s="32">
        <f t="shared" si="3"/>
        <v>0</v>
      </c>
      <c r="L22" s="10"/>
    </row>
    <row r="23" spans="2:12">
      <c r="B23" s="33" t="s">
        <v>27</v>
      </c>
      <c r="C23" s="34">
        <f>C9+C10+C14+C19+C20+C22</f>
        <v>222</v>
      </c>
      <c r="D23" s="34">
        <f>D9+D10+D14+D19+D20+D22</f>
        <v>175</v>
      </c>
      <c r="E23" s="34">
        <f>E9+E10+E14+E19+E20+E22</f>
        <v>37</v>
      </c>
      <c r="F23" s="34">
        <f>F9+F10+F14+F19+F20+F22</f>
        <v>6</v>
      </c>
      <c r="G23" s="34">
        <f>G9+G10+G14+G19+G20+G22</f>
        <v>4</v>
      </c>
      <c r="H23" s="35">
        <f t="shared" si="0"/>
        <v>78.828828828828833</v>
      </c>
      <c r="I23" s="36">
        <f t="shared" si="1"/>
        <v>16.666666666666668</v>
      </c>
      <c r="J23" s="36">
        <f t="shared" si="2"/>
        <v>2.7027027027027026</v>
      </c>
      <c r="K23" s="36">
        <f t="shared" si="3"/>
        <v>1.8018018018018018</v>
      </c>
      <c r="L23" s="10"/>
    </row>
    <row r="24" spans="2:12">
      <c r="B24" s="16" t="s">
        <v>28</v>
      </c>
      <c r="C24" s="37">
        <f>C21+C17+C18+C16+C15+C13+C12+C11+C7+C8</f>
        <v>9268</v>
      </c>
      <c r="D24" s="37">
        <f>D21+D17+D18+D16+D15+D13+D12+D11+D7+D8</f>
        <v>8354</v>
      </c>
      <c r="E24" s="37">
        <f>E21+E17+E18+E16+E15+E13+E12+E11+E7+E8</f>
        <v>665</v>
      </c>
      <c r="F24" s="37">
        <f>F21+F17+F18+F16+F15+F13+F12+F11+F7+F8</f>
        <v>147</v>
      </c>
      <c r="G24" s="37">
        <f>G21+G17+G18+G16+G15+G13+G12+G11+G7+G8</f>
        <v>102</v>
      </c>
      <c r="H24" s="38">
        <f t="shared" si="0"/>
        <v>90.138109624514456</v>
      </c>
      <c r="I24" s="39">
        <f t="shared" si="1"/>
        <v>7.1752265861027187</v>
      </c>
      <c r="J24" s="40">
        <f t="shared" si="2"/>
        <v>1.5861027190332326</v>
      </c>
      <c r="K24" s="39">
        <f t="shared" si="3"/>
        <v>1.1005610703495901</v>
      </c>
      <c r="L24" s="10"/>
    </row>
    <row r="25" spans="2:12">
      <c r="B25" s="41" t="s">
        <v>29</v>
      </c>
      <c r="C25" s="42">
        <f>SUM(C7:C22)</f>
        <v>9490</v>
      </c>
      <c r="D25" s="43">
        <f>SUM(D7:D22)</f>
        <v>8529</v>
      </c>
      <c r="E25" s="43">
        <f>SUM(E7:E22)</f>
        <v>702</v>
      </c>
      <c r="F25" s="43">
        <f>SUM(F7:F22)</f>
        <v>153</v>
      </c>
      <c r="G25" s="43">
        <f>SUM(G7:G22)</f>
        <v>106</v>
      </c>
      <c r="H25" s="44">
        <f t="shared" si="0"/>
        <v>89.873551106427826</v>
      </c>
      <c r="I25" s="45">
        <f t="shared" si="1"/>
        <v>7.397260273972603</v>
      </c>
      <c r="J25" s="45">
        <f t="shared" si="2"/>
        <v>1.6122233930453109</v>
      </c>
      <c r="K25" s="45">
        <f t="shared" si="3"/>
        <v>1.1169652265542676</v>
      </c>
      <c r="L25" s="10"/>
    </row>
    <row r="26" spans="2:12">
      <c r="B26" s="46"/>
      <c r="C26" s="47"/>
      <c r="D26" s="47"/>
      <c r="E26" s="47"/>
      <c r="F26" s="47"/>
      <c r="G26" s="47"/>
      <c r="H26" s="48"/>
      <c r="I26" s="48"/>
      <c r="J26" s="48"/>
      <c r="K26" s="48"/>
      <c r="L26" s="47"/>
    </row>
    <row r="27" spans="2:12">
      <c r="C27" s="49"/>
      <c r="D27" s="49"/>
      <c r="E27" s="49"/>
      <c r="F27" s="49"/>
      <c r="G27" s="49"/>
      <c r="H27" s="49"/>
      <c r="I27" s="49"/>
      <c r="J27" s="49"/>
      <c r="K27" s="49"/>
      <c r="L27" s="49"/>
    </row>
    <row r="28" spans="2:12">
      <c r="B28" s="256" t="s">
        <v>1</v>
      </c>
      <c r="C28" s="273" t="s">
        <v>30</v>
      </c>
      <c r="D28" s="274"/>
      <c r="E28" s="274"/>
      <c r="F28" s="274"/>
      <c r="G28" s="274"/>
      <c r="H28" s="274"/>
      <c r="I28" s="274"/>
      <c r="J28" s="274"/>
      <c r="K28" s="275"/>
      <c r="L28" s="50"/>
    </row>
    <row r="29" spans="2:12">
      <c r="B29" s="257"/>
      <c r="C29" s="262" t="s">
        <v>3</v>
      </c>
      <c r="D29" s="263"/>
      <c r="E29" s="263"/>
      <c r="F29" s="263"/>
      <c r="G29" s="263"/>
      <c r="H29" s="263"/>
      <c r="I29" s="263"/>
      <c r="J29" s="263"/>
      <c r="K29" s="264"/>
      <c r="L29" s="49"/>
    </row>
    <row r="30" spans="2:12" ht="28.8">
      <c r="B30" s="257"/>
      <c r="C30" s="51" t="s">
        <v>4</v>
      </c>
      <c r="D30" s="4" t="s">
        <v>5</v>
      </c>
      <c r="E30" s="4" t="s">
        <v>6</v>
      </c>
      <c r="F30" s="4" t="s">
        <v>7</v>
      </c>
      <c r="G30" s="4" t="s">
        <v>8</v>
      </c>
      <c r="H30" s="4" t="s">
        <v>5</v>
      </c>
      <c r="I30" s="4" t="s">
        <v>6</v>
      </c>
      <c r="J30" s="4" t="s">
        <v>7</v>
      </c>
      <c r="K30" s="4" t="s">
        <v>8</v>
      </c>
      <c r="L30" s="49"/>
    </row>
    <row r="31" spans="2:12">
      <c r="B31" s="258"/>
      <c r="C31" s="265" t="s">
        <v>9</v>
      </c>
      <c r="D31" s="266"/>
      <c r="E31" s="266"/>
      <c r="F31" s="266"/>
      <c r="G31" s="267"/>
      <c r="H31" s="265" t="s">
        <v>10</v>
      </c>
      <c r="I31" s="266"/>
      <c r="J31" s="266"/>
      <c r="K31" s="267"/>
      <c r="L31" s="49"/>
    </row>
    <row r="32" spans="2:12">
      <c r="B32" s="5" t="s">
        <v>11</v>
      </c>
      <c r="C32" s="6">
        <f>SUM(D32:G32)</f>
        <v>569</v>
      </c>
      <c r="D32" s="6">
        <v>499</v>
      </c>
      <c r="E32" s="6">
        <v>61</v>
      </c>
      <c r="F32" s="6">
        <v>6</v>
      </c>
      <c r="G32" s="6">
        <v>3</v>
      </c>
      <c r="H32" s="7">
        <f t="shared" ref="H32:H50" si="5">D32*100/C32</f>
        <v>87.697715289982426</v>
      </c>
      <c r="I32" s="8">
        <f t="shared" ref="I32:I50" si="6">E32*100/C32</f>
        <v>10.720562390158172</v>
      </c>
      <c r="J32" s="9">
        <f t="shared" ref="J32:J50" si="7">F32*100/C32</f>
        <v>1.0544815465729349</v>
      </c>
      <c r="K32" s="8">
        <f t="shared" ref="K32:K50" si="8">G32*100/C32</f>
        <v>0.52724077328646746</v>
      </c>
    </row>
    <row r="33" spans="2:11">
      <c r="B33" s="11" t="s">
        <v>12</v>
      </c>
      <c r="C33" s="12">
        <f t="shared" ref="C33:C47" si="9">SUM(D33:G33)</f>
        <v>275</v>
      </c>
      <c r="D33" s="12">
        <v>214</v>
      </c>
      <c r="E33" s="12">
        <v>41</v>
      </c>
      <c r="F33" s="12">
        <v>15</v>
      </c>
      <c r="G33" s="12">
        <v>5</v>
      </c>
      <c r="H33" s="13">
        <f t="shared" si="5"/>
        <v>77.818181818181813</v>
      </c>
      <c r="I33" s="14">
        <f t="shared" si="6"/>
        <v>14.909090909090908</v>
      </c>
      <c r="J33" s="15">
        <f t="shared" si="7"/>
        <v>5.4545454545454541</v>
      </c>
      <c r="K33" s="14">
        <f t="shared" si="8"/>
        <v>1.8181818181818181</v>
      </c>
    </row>
    <row r="34" spans="2:11">
      <c r="B34" s="16" t="s">
        <v>13</v>
      </c>
      <c r="C34" s="6">
        <f t="shared" si="9"/>
        <v>43</v>
      </c>
      <c r="D34" s="6">
        <v>34</v>
      </c>
      <c r="E34" s="6">
        <v>8</v>
      </c>
      <c r="F34" s="6">
        <v>0</v>
      </c>
      <c r="G34" s="6">
        <v>1</v>
      </c>
      <c r="H34" s="17">
        <f t="shared" si="5"/>
        <v>79.069767441860463</v>
      </c>
      <c r="I34" s="18">
        <f t="shared" si="6"/>
        <v>18.604651162790699</v>
      </c>
      <c r="J34" s="19">
        <f t="shared" si="7"/>
        <v>0</v>
      </c>
      <c r="K34" s="18">
        <f t="shared" si="8"/>
        <v>2.3255813953488373</v>
      </c>
    </row>
    <row r="35" spans="2:11">
      <c r="B35" s="11" t="s">
        <v>14</v>
      </c>
      <c r="C35" s="12">
        <f t="shared" si="9"/>
        <v>3</v>
      </c>
      <c r="D35" s="12">
        <v>3</v>
      </c>
      <c r="E35" s="12">
        <v>0</v>
      </c>
      <c r="F35" s="12">
        <v>0</v>
      </c>
      <c r="G35" s="12">
        <v>0</v>
      </c>
      <c r="H35" s="13">
        <f t="shared" si="5"/>
        <v>100</v>
      </c>
      <c r="I35" s="14">
        <f t="shared" si="6"/>
        <v>0</v>
      </c>
      <c r="J35" s="20">
        <f t="shared" si="7"/>
        <v>0</v>
      </c>
      <c r="K35" s="21">
        <f t="shared" si="8"/>
        <v>0</v>
      </c>
    </row>
    <row r="36" spans="2:11">
      <c r="B36" s="16" t="s">
        <v>15</v>
      </c>
      <c r="C36" s="6">
        <f t="shared" si="9"/>
        <v>16</v>
      </c>
      <c r="D36" s="6">
        <v>14</v>
      </c>
      <c r="E36" s="6">
        <v>2</v>
      </c>
      <c r="F36" s="6">
        <v>0</v>
      </c>
      <c r="G36" s="6">
        <v>0</v>
      </c>
      <c r="H36" s="17">
        <f t="shared" si="5"/>
        <v>87.5</v>
      </c>
      <c r="I36" s="18">
        <f t="shared" si="6"/>
        <v>12.5</v>
      </c>
      <c r="J36" s="19">
        <f t="shared" si="7"/>
        <v>0</v>
      </c>
      <c r="K36" s="18">
        <f t="shared" si="8"/>
        <v>0</v>
      </c>
    </row>
    <row r="37" spans="2:11">
      <c r="B37" s="11" t="s">
        <v>16</v>
      </c>
      <c r="C37" s="12">
        <f t="shared" si="9"/>
        <v>24</v>
      </c>
      <c r="D37" s="12">
        <v>16</v>
      </c>
      <c r="E37" s="12">
        <v>5</v>
      </c>
      <c r="F37" s="12">
        <v>2</v>
      </c>
      <c r="G37" s="12">
        <v>1</v>
      </c>
      <c r="H37" s="13">
        <f t="shared" si="5"/>
        <v>66.666666666666671</v>
      </c>
      <c r="I37" s="14">
        <f t="shared" si="6"/>
        <v>20.833333333333332</v>
      </c>
      <c r="J37" s="15">
        <f t="shared" si="7"/>
        <v>8.3333333333333339</v>
      </c>
      <c r="K37" s="14">
        <f t="shared" si="8"/>
        <v>4.166666666666667</v>
      </c>
    </row>
    <row r="38" spans="2:11">
      <c r="B38" s="16" t="s">
        <v>17</v>
      </c>
      <c r="C38" s="6">
        <f t="shared" si="9"/>
        <v>107</v>
      </c>
      <c r="D38" s="6">
        <v>70</v>
      </c>
      <c r="E38" s="6">
        <v>22</v>
      </c>
      <c r="F38" s="6">
        <v>5</v>
      </c>
      <c r="G38" s="6">
        <v>10</v>
      </c>
      <c r="H38" s="17">
        <f t="shared" si="5"/>
        <v>65.420560747663558</v>
      </c>
      <c r="I38" s="18">
        <f t="shared" si="6"/>
        <v>20.560747663551403</v>
      </c>
      <c r="J38" s="19">
        <f t="shared" si="7"/>
        <v>4.6728971962616823</v>
      </c>
      <c r="K38" s="18">
        <f t="shared" si="8"/>
        <v>9.3457943925233646</v>
      </c>
    </row>
    <row r="39" spans="2:11">
      <c r="B39" s="11" t="s">
        <v>18</v>
      </c>
      <c r="C39" s="12">
        <f t="shared" si="9"/>
        <v>2</v>
      </c>
      <c r="D39" s="12">
        <v>0</v>
      </c>
      <c r="E39" s="12">
        <v>2</v>
      </c>
      <c r="F39" s="12">
        <v>0</v>
      </c>
      <c r="G39" s="12">
        <v>0</v>
      </c>
      <c r="H39" s="13">
        <f t="shared" si="5"/>
        <v>0</v>
      </c>
      <c r="I39" s="14">
        <f t="shared" si="6"/>
        <v>100</v>
      </c>
      <c r="J39" s="22">
        <f t="shared" si="7"/>
        <v>0</v>
      </c>
      <c r="K39" s="14">
        <f t="shared" si="8"/>
        <v>0</v>
      </c>
    </row>
    <row r="40" spans="2:11">
      <c r="B40" s="16" t="s">
        <v>19</v>
      </c>
      <c r="C40" s="6">
        <f t="shared" si="9"/>
        <v>289</v>
      </c>
      <c r="D40" s="6">
        <v>266</v>
      </c>
      <c r="E40" s="6">
        <v>13</v>
      </c>
      <c r="F40" s="6">
        <v>5</v>
      </c>
      <c r="G40" s="6">
        <v>5</v>
      </c>
      <c r="H40" s="17">
        <f t="shared" si="5"/>
        <v>92.041522491349482</v>
      </c>
      <c r="I40" s="18">
        <f t="shared" si="6"/>
        <v>4.4982698961937713</v>
      </c>
      <c r="J40" s="19">
        <f t="shared" si="7"/>
        <v>1.7301038062283738</v>
      </c>
      <c r="K40" s="18">
        <f t="shared" si="8"/>
        <v>1.7301038062283738</v>
      </c>
    </row>
    <row r="41" spans="2:11">
      <c r="B41" s="11" t="s">
        <v>20</v>
      </c>
      <c r="C41" s="12">
        <f t="shared" si="9"/>
        <v>577</v>
      </c>
      <c r="D41" s="12">
        <v>514</v>
      </c>
      <c r="E41" s="12">
        <v>51</v>
      </c>
      <c r="F41" s="12">
        <v>11</v>
      </c>
      <c r="G41" s="12">
        <v>1</v>
      </c>
      <c r="H41" s="13">
        <f t="shared" si="5"/>
        <v>89.081455805892546</v>
      </c>
      <c r="I41" s="14">
        <f t="shared" si="6"/>
        <v>8.8388214904679376</v>
      </c>
      <c r="J41" s="20">
        <f t="shared" si="7"/>
        <v>1.9064124783362217</v>
      </c>
      <c r="K41" s="21">
        <f t="shared" si="8"/>
        <v>0.1733102253032929</v>
      </c>
    </row>
    <row r="42" spans="2:11">
      <c r="B42" s="16" t="s">
        <v>21</v>
      </c>
      <c r="C42" s="6">
        <f t="shared" si="9"/>
        <v>166</v>
      </c>
      <c r="D42" s="6">
        <v>142</v>
      </c>
      <c r="E42" s="6">
        <v>16</v>
      </c>
      <c r="F42" s="6">
        <v>8</v>
      </c>
      <c r="G42" s="6">
        <v>0</v>
      </c>
      <c r="H42" s="17">
        <f t="shared" si="5"/>
        <v>85.5421686746988</v>
      </c>
      <c r="I42" s="18">
        <f t="shared" si="6"/>
        <v>9.6385542168674707</v>
      </c>
      <c r="J42" s="23">
        <f t="shared" si="7"/>
        <v>4.8192771084337354</v>
      </c>
      <c r="K42" s="18">
        <f t="shared" si="8"/>
        <v>0</v>
      </c>
    </row>
    <row r="43" spans="2:11">
      <c r="B43" s="11" t="s">
        <v>22</v>
      </c>
      <c r="C43" s="12">
        <f t="shared" si="9"/>
        <v>13</v>
      </c>
      <c r="D43" s="12">
        <v>12</v>
      </c>
      <c r="E43" s="12">
        <v>0</v>
      </c>
      <c r="F43" s="12">
        <v>1</v>
      </c>
      <c r="G43" s="12">
        <v>0</v>
      </c>
      <c r="H43" s="24">
        <f t="shared" si="5"/>
        <v>92.307692307692307</v>
      </c>
      <c r="I43" s="20">
        <f t="shared" si="6"/>
        <v>0</v>
      </c>
      <c r="J43" s="15">
        <f t="shared" si="7"/>
        <v>7.6923076923076925</v>
      </c>
      <c r="K43" s="14">
        <f t="shared" si="8"/>
        <v>0</v>
      </c>
    </row>
    <row r="44" spans="2:11">
      <c r="B44" s="16" t="s">
        <v>23</v>
      </c>
      <c r="C44" s="6">
        <f t="shared" si="9"/>
        <v>1</v>
      </c>
      <c r="D44" s="6">
        <v>1</v>
      </c>
      <c r="E44" s="6">
        <v>0</v>
      </c>
      <c r="F44" s="6">
        <v>0</v>
      </c>
      <c r="G44" s="6">
        <v>0</v>
      </c>
      <c r="H44" s="25">
        <f t="shared" si="5"/>
        <v>100</v>
      </c>
      <c r="I44" s="23">
        <f t="shared" si="6"/>
        <v>0</v>
      </c>
      <c r="J44" s="19">
        <f t="shared" si="7"/>
        <v>0</v>
      </c>
      <c r="K44" s="18">
        <f t="shared" si="8"/>
        <v>0</v>
      </c>
    </row>
    <row r="45" spans="2:11">
      <c r="B45" s="11" t="s">
        <v>24</v>
      </c>
      <c r="C45" s="12">
        <f t="shared" si="9"/>
        <v>0</v>
      </c>
      <c r="D45" s="12">
        <v>0</v>
      </c>
      <c r="E45" s="12">
        <v>0</v>
      </c>
      <c r="F45" s="12">
        <v>0</v>
      </c>
      <c r="G45" s="12">
        <v>0</v>
      </c>
      <c r="H45" s="24" t="s">
        <v>34</v>
      </c>
      <c r="I45" s="20" t="s">
        <v>34</v>
      </c>
      <c r="J45" s="15" t="s">
        <v>34</v>
      </c>
      <c r="K45" s="14" t="s">
        <v>34</v>
      </c>
    </row>
    <row r="46" spans="2:11">
      <c r="B46" s="16" t="s">
        <v>25</v>
      </c>
      <c r="C46" s="26">
        <f t="shared" si="9"/>
        <v>23</v>
      </c>
      <c r="D46" s="26">
        <v>19</v>
      </c>
      <c r="E46" s="26">
        <v>3</v>
      </c>
      <c r="F46" s="26">
        <v>1</v>
      </c>
      <c r="G46" s="26">
        <v>0</v>
      </c>
      <c r="H46" s="27">
        <f t="shared" si="5"/>
        <v>82.608695652173907</v>
      </c>
      <c r="I46" s="28">
        <f t="shared" si="6"/>
        <v>13.043478260869565</v>
      </c>
      <c r="J46" s="19">
        <f t="shared" si="7"/>
        <v>4.3478260869565215</v>
      </c>
      <c r="K46" s="18">
        <f t="shared" si="8"/>
        <v>0</v>
      </c>
    </row>
    <row r="47" spans="2:11">
      <c r="B47" s="11" t="s">
        <v>26</v>
      </c>
      <c r="C47" s="29">
        <f t="shared" si="9"/>
        <v>0</v>
      </c>
      <c r="D47" s="29">
        <v>0</v>
      </c>
      <c r="E47" s="29">
        <v>0</v>
      </c>
      <c r="F47" s="29">
        <v>0</v>
      </c>
      <c r="G47" s="30">
        <v>0</v>
      </c>
      <c r="H47" s="24" t="s">
        <v>34</v>
      </c>
      <c r="I47" s="20" t="s">
        <v>34</v>
      </c>
      <c r="J47" s="15" t="s">
        <v>34</v>
      </c>
      <c r="K47" s="14" t="s">
        <v>34</v>
      </c>
    </row>
    <row r="48" spans="2:11">
      <c r="B48" s="33" t="s">
        <v>27</v>
      </c>
      <c r="C48" s="34">
        <f>C34+C35+C39+C44+C45+C47</f>
        <v>49</v>
      </c>
      <c r="D48" s="34">
        <f t="shared" ref="D48:G48" si="10">D34+D35+D39+D44+D45+D47</f>
        <v>38</v>
      </c>
      <c r="E48" s="34">
        <f t="shared" si="10"/>
        <v>10</v>
      </c>
      <c r="F48" s="34">
        <f t="shared" si="10"/>
        <v>0</v>
      </c>
      <c r="G48" s="34">
        <f t="shared" si="10"/>
        <v>1</v>
      </c>
      <c r="H48" s="35">
        <f t="shared" si="5"/>
        <v>77.551020408163268</v>
      </c>
      <c r="I48" s="36">
        <f t="shared" si="6"/>
        <v>20.408163265306122</v>
      </c>
      <c r="J48" s="36">
        <f t="shared" si="7"/>
        <v>0</v>
      </c>
      <c r="K48" s="36">
        <f t="shared" si="8"/>
        <v>2.0408163265306123</v>
      </c>
    </row>
    <row r="49" spans="2:11">
      <c r="B49" s="16" t="s">
        <v>28</v>
      </c>
      <c r="C49" s="37">
        <f>C46+C42+C43+C41+C40+C38+C37+C36+C32+C33</f>
        <v>2059</v>
      </c>
      <c r="D49" s="37">
        <f t="shared" ref="D49:G49" si="11">D46+D42+D43+D41+D40+D38+D37+D36+D32+D33</f>
        <v>1766</v>
      </c>
      <c r="E49" s="37">
        <f t="shared" si="11"/>
        <v>214</v>
      </c>
      <c r="F49" s="37">
        <f t="shared" si="11"/>
        <v>54</v>
      </c>
      <c r="G49" s="37">
        <f t="shared" si="11"/>
        <v>25</v>
      </c>
      <c r="H49" s="38">
        <f t="shared" si="5"/>
        <v>85.769791160757649</v>
      </c>
      <c r="I49" s="39">
        <f t="shared" si="6"/>
        <v>10.393394851869839</v>
      </c>
      <c r="J49" s="40">
        <f t="shared" si="7"/>
        <v>2.6226323457989316</v>
      </c>
      <c r="K49" s="39">
        <f t="shared" si="8"/>
        <v>1.2141816415735793</v>
      </c>
    </row>
    <row r="50" spans="2:11">
      <c r="B50" s="41" t="s">
        <v>29</v>
      </c>
      <c r="C50" s="42">
        <f>SUM(C32:C47)</f>
        <v>2108</v>
      </c>
      <c r="D50" s="43">
        <f t="shared" ref="D50:G50" si="12">SUM(D32:D47)</f>
        <v>1804</v>
      </c>
      <c r="E50" s="43">
        <f t="shared" si="12"/>
        <v>224</v>
      </c>
      <c r="F50" s="43">
        <f t="shared" si="12"/>
        <v>54</v>
      </c>
      <c r="G50" s="43">
        <f t="shared" si="12"/>
        <v>26</v>
      </c>
      <c r="H50" s="44">
        <f t="shared" si="5"/>
        <v>85.578747628083491</v>
      </c>
      <c r="I50" s="45">
        <f t="shared" si="6"/>
        <v>10.62618595825427</v>
      </c>
      <c r="J50" s="45">
        <f t="shared" si="7"/>
        <v>2.5616698292220113</v>
      </c>
      <c r="K50" s="45">
        <f t="shared" si="8"/>
        <v>1.2333965844402277</v>
      </c>
    </row>
    <row r="51" spans="2:11">
      <c r="B51" s="276" t="s">
        <v>31</v>
      </c>
      <c r="C51" s="276"/>
      <c r="D51" s="276"/>
      <c r="E51" s="276"/>
      <c r="F51" s="276"/>
      <c r="G51" s="276"/>
      <c r="H51" s="276"/>
      <c r="I51" s="276"/>
      <c r="J51" s="276"/>
      <c r="K51" s="276"/>
    </row>
    <row r="52" spans="2:11">
      <c r="B52" s="281" t="s">
        <v>32</v>
      </c>
      <c r="C52" s="281"/>
      <c r="D52" s="281"/>
      <c r="E52" s="281"/>
      <c r="F52" s="281"/>
      <c r="G52" s="281"/>
      <c r="H52" s="281"/>
      <c r="I52" s="281"/>
      <c r="J52" s="281"/>
      <c r="K52" s="281"/>
    </row>
    <row r="53" spans="2:11">
      <c r="B53" s="52"/>
      <c r="C53" s="10"/>
    </row>
    <row r="54" spans="2:11">
      <c r="C54" s="10"/>
    </row>
    <row r="55" spans="2:11">
      <c r="C55" s="10"/>
    </row>
  </sheetData>
  <mergeCells count="13">
    <mergeCell ref="B2:K2"/>
    <mergeCell ref="B3:B6"/>
    <mergeCell ref="C3:K3"/>
    <mergeCell ref="C4:K4"/>
    <mergeCell ref="C6:G6"/>
    <mergeCell ref="H6:K6"/>
    <mergeCell ref="B52:K52"/>
    <mergeCell ref="B28:B31"/>
    <mergeCell ref="C28:K28"/>
    <mergeCell ref="C29:K29"/>
    <mergeCell ref="C31:G31"/>
    <mergeCell ref="H31:K31"/>
    <mergeCell ref="B51:K51"/>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L55"/>
  <sheetViews>
    <sheetView zoomScale="80" zoomScaleNormal="80" workbookViewId="0">
      <selection activeCell="B2" sqref="B2:K2"/>
    </sheetView>
  </sheetViews>
  <sheetFormatPr baseColWidth="10" defaultColWidth="11.5546875" defaultRowHeight="15.6"/>
  <cols>
    <col min="1" max="1" width="11.5546875" style="2"/>
    <col min="2" max="2" width="31.5546875" style="2" customWidth="1"/>
    <col min="3" max="12" width="20.88671875" style="2" customWidth="1"/>
    <col min="13" max="16384" width="11.5546875" style="2"/>
  </cols>
  <sheetData>
    <row r="2" spans="2:12" ht="32.25" customHeight="1">
      <c r="B2" s="277" t="s">
        <v>37</v>
      </c>
      <c r="C2" s="277"/>
      <c r="D2" s="277"/>
      <c r="E2" s="277"/>
      <c r="F2" s="277"/>
      <c r="G2" s="277"/>
      <c r="H2" s="277"/>
      <c r="I2" s="277"/>
      <c r="J2" s="277"/>
      <c r="K2" s="277"/>
      <c r="L2" s="1"/>
    </row>
    <row r="3" spans="2:12">
      <c r="B3" s="256" t="s">
        <v>1</v>
      </c>
      <c r="C3" s="273" t="s">
        <v>2</v>
      </c>
      <c r="D3" s="274"/>
      <c r="E3" s="274"/>
      <c r="F3" s="274"/>
      <c r="G3" s="274"/>
      <c r="H3" s="274"/>
      <c r="I3" s="274"/>
      <c r="J3" s="274"/>
      <c r="K3" s="275"/>
    </row>
    <row r="4" spans="2:12">
      <c r="B4" s="257"/>
      <c r="C4" s="262" t="s">
        <v>3</v>
      </c>
      <c r="D4" s="263"/>
      <c r="E4" s="263"/>
      <c r="F4" s="263"/>
      <c r="G4" s="263"/>
      <c r="H4" s="263"/>
      <c r="I4" s="263"/>
      <c r="J4" s="263"/>
      <c r="K4" s="264"/>
    </row>
    <row r="5" spans="2:12" ht="28.8">
      <c r="B5" s="257"/>
      <c r="C5" s="3" t="s">
        <v>4</v>
      </c>
      <c r="D5" s="4" t="s">
        <v>5</v>
      </c>
      <c r="E5" s="4" t="s">
        <v>6</v>
      </c>
      <c r="F5" s="4" t="s">
        <v>7</v>
      </c>
      <c r="G5" s="4" t="s">
        <v>8</v>
      </c>
      <c r="H5" s="4" t="s">
        <v>5</v>
      </c>
      <c r="I5" s="4" t="s">
        <v>6</v>
      </c>
      <c r="J5" s="4" t="s">
        <v>7</v>
      </c>
      <c r="K5" s="4" t="s">
        <v>8</v>
      </c>
    </row>
    <row r="6" spans="2:12">
      <c r="B6" s="258"/>
      <c r="C6" s="265" t="s">
        <v>9</v>
      </c>
      <c r="D6" s="266"/>
      <c r="E6" s="266"/>
      <c r="F6" s="266"/>
      <c r="G6" s="267"/>
      <c r="H6" s="265" t="s">
        <v>10</v>
      </c>
      <c r="I6" s="266"/>
      <c r="J6" s="266"/>
      <c r="K6" s="267"/>
    </row>
    <row r="7" spans="2:12">
      <c r="B7" s="5" t="s">
        <v>11</v>
      </c>
      <c r="C7" s="6">
        <v>2852</v>
      </c>
      <c r="D7" s="6">
        <v>2656</v>
      </c>
      <c r="E7" s="6">
        <v>153</v>
      </c>
      <c r="F7" s="6">
        <v>28</v>
      </c>
      <c r="G7" s="6">
        <v>15</v>
      </c>
      <c r="H7" s="7">
        <f t="shared" ref="H7:H25" si="0">D7*100/C7</f>
        <v>93.127629733520337</v>
      </c>
      <c r="I7" s="8">
        <f t="shared" ref="I7:I25" si="1">E7*100/C7</f>
        <v>5.3646563814866761</v>
      </c>
      <c r="J7" s="9">
        <f t="shared" ref="J7:J25" si="2">F7*100/C7</f>
        <v>0.98176718092566617</v>
      </c>
      <c r="K7" s="8">
        <f t="shared" ref="K7:K25" si="3">G7*100/C7</f>
        <v>0.52594670406732114</v>
      </c>
      <c r="L7" s="10"/>
    </row>
    <row r="8" spans="2:12">
      <c r="B8" s="11" t="s">
        <v>12</v>
      </c>
      <c r="C8" s="12">
        <v>913</v>
      </c>
      <c r="D8" s="12">
        <v>797</v>
      </c>
      <c r="E8" s="12">
        <v>85</v>
      </c>
      <c r="F8" s="12">
        <v>22</v>
      </c>
      <c r="G8" s="12">
        <v>9</v>
      </c>
      <c r="H8" s="13">
        <f t="shared" si="0"/>
        <v>87.29463307776561</v>
      </c>
      <c r="I8" s="14">
        <f t="shared" si="1"/>
        <v>9.309967141292443</v>
      </c>
      <c r="J8" s="15">
        <f t="shared" si="2"/>
        <v>2.4096385542168677</v>
      </c>
      <c r="K8" s="14">
        <f t="shared" si="3"/>
        <v>0.98576122672508215</v>
      </c>
      <c r="L8" s="10"/>
    </row>
    <row r="9" spans="2:12">
      <c r="B9" s="16" t="s">
        <v>13</v>
      </c>
      <c r="C9" s="6">
        <v>177</v>
      </c>
      <c r="D9" s="6">
        <v>155</v>
      </c>
      <c r="E9" s="6">
        <v>15</v>
      </c>
      <c r="F9" s="6">
        <v>1</v>
      </c>
      <c r="G9" s="6">
        <v>6</v>
      </c>
      <c r="H9" s="17">
        <f t="shared" si="0"/>
        <v>87.570621468926561</v>
      </c>
      <c r="I9" s="18">
        <f t="shared" si="1"/>
        <v>8.4745762711864412</v>
      </c>
      <c r="J9" s="19">
        <f t="shared" si="2"/>
        <v>0.56497175141242939</v>
      </c>
      <c r="K9" s="18">
        <f t="shared" si="3"/>
        <v>3.3898305084745761</v>
      </c>
      <c r="L9" s="10"/>
    </row>
    <row r="10" spans="2:12">
      <c r="B10" s="11" t="s">
        <v>14</v>
      </c>
      <c r="C10" s="12">
        <v>26</v>
      </c>
      <c r="D10" s="12">
        <v>24</v>
      </c>
      <c r="E10" s="12">
        <v>2</v>
      </c>
      <c r="F10" s="12">
        <v>0</v>
      </c>
      <c r="G10" s="12">
        <v>0</v>
      </c>
      <c r="H10" s="13">
        <f t="shared" si="0"/>
        <v>92.307692307692307</v>
      </c>
      <c r="I10" s="14">
        <f t="shared" si="1"/>
        <v>7.6923076923076925</v>
      </c>
      <c r="J10" s="20">
        <f t="shared" si="2"/>
        <v>0</v>
      </c>
      <c r="K10" s="21">
        <f t="shared" si="3"/>
        <v>0</v>
      </c>
      <c r="L10" s="10"/>
    </row>
    <row r="11" spans="2:12">
      <c r="B11" s="16" t="s">
        <v>15</v>
      </c>
      <c r="C11" s="6">
        <v>68</v>
      </c>
      <c r="D11" s="6">
        <v>57</v>
      </c>
      <c r="E11" s="6">
        <v>5</v>
      </c>
      <c r="F11" s="6">
        <v>2</v>
      </c>
      <c r="G11" s="6">
        <v>4</v>
      </c>
      <c r="H11" s="17">
        <f t="shared" si="0"/>
        <v>83.82352941176471</v>
      </c>
      <c r="I11" s="18">
        <f t="shared" si="1"/>
        <v>7.3529411764705879</v>
      </c>
      <c r="J11" s="19">
        <f t="shared" si="2"/>
        <v>2.9411764705882355</v>
      </c>
      <c r="K11" s="18">
        <f t="shared" si="3"/>
        <v>5.882352941176471</v>
      </c>
      <c r="L11" s="10"/>
    </row>
    <row r="12" spans="2:12">
      <c r="B12" s="11" t="s">
        <v>16</v>
      </c>
      <c r="C12" s="12">
        <v>288</v>
      </c>
      <c r="D12" s="12">
        <v>233</v>
      </c>
      <c r="E12" s="12">
        <v>36</v>
      </c>
      <c r="F12" s="12">
        <v>18</v>
      </c>
      <c r="G12" s="12">
        <v>1</v>
      </c>
      <c r="H12" s="13">
        <f t="shared" si="0"/>
        <v>80.902777777777771</v>
      </c>
      <c r="I12" s="14">
        <f t="shared" si="1"/>
        <v>12.5</v>
      </c>
      <c r="J12" s="15">
        <f t="shared" si="2"/>
        <v>6.25</v>
      </c>
      <c r="K12" s="14">
        <f t="shared" si="3"/>
        <v>0.34722222222222221</v>
      </c>
      <c r="L12" s="10"/>
    </row>
    <row r="13" spans="2:12">
      <c r="B13" s="16" t="s">
        <v>17</v>
      </c>
      <c r="C13" s="6">
        <v>410</v>
      </c>
      <c r="D13" s="6">
        <v>340</v>
      </c>
      <c r="E13" s="6">
        <v>54</v>
      </c>
      <c r="F13" s="6">
        <v>9</v>
      </c>
      <c r="G13" s="6">
        <v>7</v>
      </c>
      <c r="H13" s="17">
        <f t="shared" si="0"/>
        <v>82.926829268292678</v>
      </c>
      <c r="I13" s="18">
        <f t="shared" si="1"/>
        <v>13.170731707317072</v>
      </c>
      <c r="J13" s="19">
        <f t="shared" si="2"/>
        <v>2.1951219512195124</v>
      </c>
      <c r="K13" s="18">
        <f t="shared" si="3"/>
        <v>1.7073170731707317</v>
      </c>
      <c r="L13" s="10"/>
    </row>
    <row r="14" spans="2:12">
      <c r="B14" s="11" t="s">
        <v>18</v>
      </c>
      <c r="C14" s="12">
        <v>17</v>
      </c>
      <c r="D14" s="12">
        <v>3</v>
      </c>
      <c r="E14" s="12">
        <v>14</v>
      </c>
      <c r="F14" s="12">
        <v>0</v>
      </c>
      <c r="G14" s="12">
        <v>0</v>
      </c>
      <c r="H14" s="13">
        <f t="shared" si="0"/>
        <v>17.647058823529413</v>
      </c>
      <c r="I14" s="14">
        <f t="shared" si="1"/>
        <v>82.352941176470594</v>
      </c>
      <c r="J14" s="22">
        <f t="shared" si="2"/>
        <v>0</v>
      </c>
      <c r="K14" s="14">
        <f t="shared" si="3"/>
        <v>0</v>
      </c>
      <c r="L14" s="10"/>
    </row>
    <row r="15" spans="2:12">
      <c r="B15" s="16" t="s">
        <v>19</v>
      </c>
      <c r="C15" s="6">
        <v>2745</v>
      </c>
      <c r="D15" s="6">
        <v>2551</v>
      </c>
      <c r="E15" s="6">
        <v>142</v>
      </c>
      <c r="F15" s="6">
        <v>26</v>
      </c>
      <c r="G15" s="6">
        <v>26</v>
      </c>
      <c r="H15" s="17">
        <f t="shared" si="0"/>
        <v>92.93260473588343</v>
      </c>
      <c r="I15" s="18">
        <f t="shared" si="1"/>
        <v>5.1730418943533696</v>
      </c>
      <c r="J15" s="19">
        <f t="shared" si="2"/>
        <v>0.94717668488160289</v>
      </c>
      <c r="K15" s="18">
        <f t="shared" si="3"/>
        <v>0.94717668488160289</v>
      </c>
      <c r="L15" s="10"/>
    </row>
    <row r="16" spans="2:12">
      <c r="B16" s="11" t="s">
        <v>20</v>
      </c>
      <c r="C16" s="12">
        <v>2337</v>
      </c>
      <c r="D16" s="12">
        <v>2096</v>
      </c>
      <c r="E16" s="12">
        <v>181</v>
      </c>
      <c r="F16" s="12">
        <v>25</v>
      </c>
      <c r="G16" s="12">
        <v>35</v>
      </c>
      <c r="H16" s="13">
        <f t="shared" si="0"/>
        <v>89.687633718442441</v>
      </c>
      <c r="I16" s="14">
        <f t="shared" si="1"/>
        <v>7.7449721865639711</v>
      </c>
      <c r="J16" s="20">
        <f t="shared" si="2"/>
        <v>1.069747539580659</v>
      </c>
      <c r="K16" s="21">
        <f t="shared" si="3"/>
        <v>1.4976465554129226</v>
      </c>
      <c r="L16" s="10"/>
    </row>
    <row r="17" spans="2:12">
      <c r="B17" s="16" t="s">
        <v>21</v>
      </c>
      <c r="C17" s="6">
        <v>737</v>
      </c>
      <c r="D17" s="6">
        <v>676</v>
      </c>
      <c r="E17" s="6">
        <v>40</v>
      </c>
      <c r="F17" s="6">
        <v>14</v>
      </c>
      <c r="G17" s="6">
        <v>7</v>
      </c>
      <c r="H17" s="17">
        <f t="shared" si="0"/>
        <v>91.723202170963361</v>
      </c>
      <c r="I17" s="18">
        <f t="shared" si="1"/>
        <v>5.4274084124830395</v>
      </c>
      <c r="J17" s="23">
        <f t="shared" si="2"/>
        <v>1.8995929443690638</v>
      </c>
      <c r="K17" s="18">
        <f t="shared" si="3"/>
        <v>0.94979647218453189</v>
      </c>
      <c r="L17" s="10"/>
    </row>
    <row r="18" spans="2:12">
      <c r="B18" s="11" t="s">
        <v>22</v>
      </c>
      <c r="C18" s="12">
        <v>62</v>
      </c>
      <c r="D18" s="12">
        <v>47</v>
      </c>
      <c r="E18" s="12">
        <v>11</v>
      </c>
      <c r="F18" s="12">
        <v>2</v>
      </c>
      <c r="G18" s="12">
        <v>2</v>
      </c>
      <c r="H18" s="24">
        <f t="shared" si="0"/>
        <v>75.806451612903231</v>
      </c>
      <c r="I18" s="20">
        <f t="shared" si="1"/>
        <v>17.741935483870968</v>
      </c>
      <c r="J18" s="15">
        <f t="shared" si="2"/>
        <v>3.225806451612903</v>
      </c>
      <c r="K18" s="14">
        <f t="shared" si="3"/>
        <v>3.225806451612903</v>
      </c>
      <c r="L18" s="10"/>
    </row>
    <row r="19" spans="2:12">
      <c r="B19" s="16" t="s">
        <v>23</v>
      </c>
      <c r="C19" s="6">
        <v>2</v>
      </c>
      <c r="D19" s="6">
        <v>1</v>
      </c>
      <c r="E19" s="6">
        <v>1</v>
      </c>
      <c r="F19" s="6">
        <v>0</v>
      </c>
      <c r="G19" s="6">
        <v>0</v>
      </c>
      <c r="H19" s="25">
        <f t="shared" si="0"/>
        <v>50</v>
      </c>
      <c r="I19" s="23">
        <f t="shared" si="1"/>
        <v>50</v>
      </c>
      <c r="J19" s="19">
        <f t="shared" si="2"/>
        <v>0</v>
      </c>
      <c r="K19" s="18">
        <f t="shared" si="3"/>
        <v>0</v>
      </c>
      <c r="L19" s="10"/>
    </row>
    <row r="20" spans="2:12">
      <c r="B20" s="11" t="s">
        <v>24</v>
      </c>
      <c r="C20" s="12">
        <v>7</v>
      </c>
      <c r="D20" s="12">
        <v>7</v>
      </c>
      <c r="E20" s="12">
        <v>0</v>
      </c>
      <c r="F20" s="12">
        <v>0</v>
      </c>
      <c r="G20" s="12">
        <v>0</v>
      </c>
      <c r="H20" s="24">
        <f t="shared" si="0"/>
        <v>100</v>
      </c>
      <c r="I20" s="20">
        <f t="shared" si="1"/>
        <v>0</v>
      </c>
      <c r="J20" s="15">
        <f t="shared" si="2"/>
        <v>0</v>
      </c>
      <c r="K20" s="14">
        <f t="shared" si="3"/>
        <v>0</v>
      </c>
      <c r="L20" s="10"/>
    </row>
    <row r="21" spans="2:12">
      <c r="B21" s="16" t="s">
        <v>25</v>
      </c>
      <c r="C21" s="26">
        <v>197</v>
      </c>
      <c r="D21" s="26">
        <v>184</v>
      </c>
      <c r="E21" s="26">
        <v>7</v>
      </c>
      <c r="F21" s="26">
        <v>4</v>
      </c>
      <c r="G21" s="26">
        <v>2</v>
      </c>
      <c r="H21" s="27">
        <f t="shared" si="0"/>
        <v>93.401015228426402</v>
      </c>
      <c r="I21" s="28">
        <f t="shared" si="1"/>
        <v>3.5532994923857868</v>
      </c>
      <c r="J21" s="19">
        <f t="shared" si="2"/>
        <v>2.030456852791878</v>
      </c>
      <c r="K21" s="18">
        <f t="shared" si="3"/>
        <v>1.015228426395939</v>
      </c>
      <c r="L21" s="10"/>
    </row>
    <row r="22" spans="2:12">
      <c r="B22" s="11" t="s">
        <v>26</v>
      </c>
      <c r="C22" s="29">
        <v>8</v>
      </c>
      <c r="D22" s="29">
        <v>8</v>
      </c>
      <c r="E22" s="29">
        <v>0</v>
      </c>
      <c r="F22" s="29">
        <v>0</v>
      </c>
      <c r="G22" s="30">
        <v>0</v>
      </c>
      <c r="H22" s="31">
        <f t="shared" si="0"/>
        <v>100</v>
      </c>
      <c r="I22" s="32">
        <f t="shared" si="1"/>
        <v>0</v>
      </c>
      <c r="J22" s="32">
        <f t="shared" si="2"/>
        <v>0</v>
      </c>
      <c r="K22" s="32">
        <f t="shared" si="3"/>
        <v>0</v>
      </c>
      <c r="L22" s="10"/>
    </row>
    <row r="23" spans="2:12">
      <c r="B23" s="33" t="s">
        <v>27</v>
      </c>
      <c r="C23" s="34">
        <f>C9+C10+C14+C19+C20+C22</f>
        <v>237</v>
      </c>
      <c r="D23" s="34">
        <f>D9+D10+D14+D19+D20+D22</f>
        <v>198</v>
      </c>
      <c r="E23" s="34">
        <f>E9+E10+E14+E19+E20+E22</f>
        <v>32</v>
      </c>
      <c r="F23" s="34">
        <f>F9+F10+F14+F19+F20+F22</f>
        <v>1</v>
      </c>
      <c r="G23" s="34">
        <f>G9+G10+G14+G19+G20+G22</f>
        <v>6</v>
      </c>
      <c r="H23" s="35">
        <f t="shared" si="0"/>
        <v>83.544303797468359</v>
      </c>
      <c r="I23" s="36">
        <f t="shared" si="1"/>
        <v>13.502109704641351</v>
      </c>
      <c r="J23" s="36">
        <f t="shared" si="2"/>
        <v>0.4219409282700422</v>
      </c>
      <c r="K23" s="36">
        <f t="shared" si="3"/>
        <v>2.5316455696202533</v>
      </c>
      <c r="L23" s="10"/>
    </row>
    <row r="24" spans="2:12">
      <c r="B24" s="16" t="s">
        <v>28</v>
      </c>
      <c r="C24" s="37">
        <f>C21+C17+C18+C16+C15+C13+C12+C11+C7+C8</f>
        <v>10609</v>
      </c>
      <c r="D24" s="37">
        <f>D21+D17+D18+D16+D15+D13+D12+D11+D7+D8</f>
        <v>9637</v>
      </c>
      <c r="E24" s="37">
        <f>E21+E17+E18+E16+E15+E13+E12+E11+E7+E8</f>
        <v>714</v>
      </c>
      <c r="F24" s="37">
        <f>F21+F17+F18+F16+F15+F13+F12+F11+F7+F8</f>
        <v>150</v>
      </c>
      <c r="G24" s="37">
        <f>G21+G17+G18+G16+G15+G13+G12+G11+G7+G8</f>
        <v>108</v>
      </c>
      <c r="H24" s="38">
        <f t="shared" si="0"/>
        <v>90.837967763219908</v>
      </c>
      <c r="I24" s="39">
        <f t="shared" si="1"/>
        <v>6.730134791215006</v>
      </c>
      <c r="J24" s="40">
        <f t="shared" si="2"/>
        <v>1.4138938637006315</v>
      </c>
      <c r="K24" s="39">
        <f t="shared" si="3"/>
        <v>1.0180035818644546</v>
      </c>
      <c r="L24" s="10"/>
    </row>
    <row r="25" spans="2:12">
      <c r="B25" s="41" t="s">
        <v>29</v>
      </c>
      <c r="C25" s="42">
        <f>SUM(C7:C22)</f>
        <v>10846</v>
      </c>
      <c r="D25" s="43">
        <f>SUM(D7:D22)</f>
        <v>9835</v>
      </c>
      <c r="E25" s="43">
        <f>SUM(E7:E22)</f>
        <v>746</v>
      </c>
      <c r="F25" s="43">
        <f>SUM(F7:F22)</f>
        <v>151</v>
      </c>
      <c r="G25" s="43">
        <f>SUM(G7:G22)</f>
        <v>114</v>
      </c>
      <c r="H25" s="44">
        <f t="shared" si="0"/>
        <v>90.678591185690578</v>
      </c>
      <c r="I25" s="45">
        <f t="shared" si="1"/>
        <v>6.8781117462659047</v>
      </c>
      <c r="J25" s="45">
        <f t="shared" si="2"/>
        <v>1.3922183293380048</v>
      </c>
      <c r="K25" s="45">
        <f t="shared" si="3"/>
        <v>1.0510787387055136</v>
      </c>
      <c r="L25" s="10"/>
    </row>
    <row r="26" spans="2:12">
      <c r="B26" s="46"/>
      <c r="C26" s="47"/>
      <c r="D26" s="47"/>
      <c r="E26" s="47"/>
      <c r="F26" s="47"/>
      <c r="G26" s="47"/>
      <c r="H26" s="48"/>
      <c r="I26" s="48"/>
      <c r="J26" s="48"/>
      <c r="K26" s="48"/>
      <c r="L26" s="47"/>
    </row>
    <row r="27" spans="2:12">
      <c r="C27" s="49"/>
      <c r="D27" s="49"/>
      <c r="E27" s="49"/>
      <c r="F27" s="49"/>
      <c r="G27" s="49"/>
      <c r="H27" s="49"/>
      <c r="I27" s="49"/>
      <c r="J27" s="49"/>
      <c r="K27" s="49"/>
      <c r="L27" s="49"/>
    </row>
    <row r="28" spans="2:12">
      <c r="B28" s="256" t="s">
        <v>1</v>
      </c>
      <c r="C28" s="273" t="s">
        <v>30</v>
      </c>
      <c r="D28" s="274"/>
      <c r="E28" s="274"/>
      <c r="F28" s="274"/>
      <c r="G28" s="274"/>
      <c r="H28" s="274"/>
      <c r="I28" s="274"/>
      <c r="J28" s="274"/>
      <c r="K28" s="275"/>
      <c r="L28" s="50"/>
    </row>
    <row r="29" spans="2:12">
      <c r="B29" s="257"/>
      <c r="C29" s="262" t="s">
        <v>3</v>
      </c>
      <c r="D29" s="263"/>
      <c r="E29" s="263"/>
      <c r="F29" s="263"/>
      <c r="G29" s="263"/>
      <c r="H29" s="263"/>
      <c r="I29" s="263"/>
      <c r="J29" s="263"/>
      <c r="K29" s="264"/>
      <c r="L29" s="49"/>
    </row>
    <row r="30" spans="2:12" ht="28.8">
      <c r="B30" s="257"/>
      <c r="C30" s="51" t="s">
        <v>4</v>
      </c>
      <c r="D30" s="4" t="s">
        <v>5</v>
      </c>
      <c r="E30" s="4" t="s">
        <v>6</v>
      </c>
      <c r="F30" s="4" t="s">
        <v>7</v>
      </c>
      <c r="G30" s="4" t="s">
        <v>8</v>
      </c>
      <c r="H30" s="4" t="s">
        <v>5</v>
      </c>
      <c r="I30" s="4" t="s">
        <v>6</v>
      </c>
      <c r="J30" s="4" t="s">
        <v>7</v>
      </c>
      <c r="K30" s="4" t="s">
        <v>8</v>
      </c>
      <c r="L30" s="49"/>
    </row>
    <row r="31" spans="2:12">
      <c r="B31" s="258"/>
      <c r="C31" s="265" t="s">
        <v>9</v>
      </c>
      <c r="D31" s="266"/>
      <c r="E31" s="266"/>
      <c r="F31" s="266"/>
      <c r="G31" s="267"/>
      <c r="H31" s="265" t="s">
        <v>10</v>
      </c>
      <c r="I31" s="266"/>
      <c r="J31" s="266"/>
      <c r="K31" s="267"/>
      <c r="L31" s="49"/>
    </row>
    <row r="32" spans="2:12">
      <c r="B32" s="5" t="s">
        <v>11</v>
      </c>
      <c r="C32" s="6">
        <v>688</v>
      </c>
      <c r="D32" s="6">
        <v>601</v>
      </c>
      <c r="E32" s="6">
        <v>62</v>
      </c>
      <c r="F32" s="6">
        <v>20</v>
      </c>
      <c r="G32" s="6">
        <v>5</v>
      </c>
      <c r="H32" s="7">
        <f t="shared" ref="H32:H46" si="4">D32*100/C32</f>
        <v>87.354651162790702</v>
      </c>
      <c r="I32" s="8">
        <f t="shared" ref="I32:I46" si="5">E32*100/C32</f>
        <v>9.0116279069767433</v>
      </c>
      <c r="J32" s="9">
        <f t="shared" ref="J32:J46" si="6">F32*100/C32</f>
        <v>2.9069767441860463</v>
      </c>
      <c r="K32" s="8">
        <f t="shared" ref="K32:K46" si="7">G32*100/C32</f>
        <v>0.72674418604651159</v>
      </c>
    </row>
    <row r="33" spans="2:11">
      <c r="B33" s="11" t="s">
        <v>12</v>
      </c>
      <c r="C33" s="12">
        <v>317</v>
      </c>
      <c r="D33" s="12">
        <v>248</v>
      </c>
      <c r="E33" s="12">
        <v>52</v>
      </c>
      <c r="F33" s="12">
        <v>13</v>
      </c>
      <c r="G33" s="12">
        <v>4</v>
      </c>
      <c r="H33" s="13">
        <f t="shared" si="4"/>
        <v>78.233438485804413</v>
      </c>
      <c r="I33" s="14">
        <f t="shared" si="5"/>
        <v>16.403785488958992</v>
      </c>
      <c r="J33" s="15">
        <f t="shared" si="6"/>
        <v>4.1009463722397479</v>
      </c>
      <c r="K33" s="14">
        <f t="shared" si="7"/>
        <v>1.2618296529968454</v>
      </c>
    </row>
    <row r="34" spans="2:11">
      <c r="B34" s="16" t="s">
        <v>13</v>
      </c>
      <c r="C34" s="6">
        <v>39</v>
      </c>
      <c r="D34" s="6">
        <v>30</v>
      </c>
      <c r="E34" s="6">
        <v>9</v>
      </c>
      <c r="F34" s="6">
        <v>0</v>
      </c>
      <c r="G34" s="6">
        <v>0</v>
      </c>
      <c r="H34" s="17">
        <f t="shared" si="4"/>
        <v>76.92307692307692</v>
      </c>
      <c r="I34" s="18">
        <f t="shared" si="5"/>
        <v>23.076923076923077</v>
      </c>
      <c r="J34" s="19">
        <f t="shared" si="6"/>
        <v>0</v>
      </c>
      <c r="K34" s="18">
        <f t="shared" si="7"/>
        <v>0</v>
      </c>
    </row>
    <row r="35" spans="2:11">
      <c r="B35" s="11" t="s">
        <v>14</v>
      </c>
      <c r="C35" s="12">
        <v>5</v>
      </c>
      <c r="D35" s="12">
        <v>5</v>
      </c>
      <c r="E35" s="12">
        <v>0</v>
      </c>
      <c r="F35" s="12">
        <v>0</v>
      </c>
      <c r="G35" s="12">
        <v>0</v>
      </c>
      <c r="H35" s="13">
        <f t="shared" si="4"/>
        <v>100</v>
      </c>
      <c r="I35" s="14">
        <f t="shared" si="5"/>
        <v>0</v>
      </c>
      <c r="J35" s="20">
        <f t="shared" si="6"/>
        <v>0</v>
      </c>
      <c r="K35" s="21">
        <f t="shared" si="7"/>
        <v>0</v>
      </c>
    </row>
    <row r="36" spans="2:11">
      <c r="B36" s="16" t="s">
        <v>15</v>
      </c>
      <c r="C36" s="6">
        <v>20</v>
      </c>
      <c r="D36" s="6">
        <v>17</v>
      </c>
      <c r="E36" s="6">
        <v>2</v>
      </c>
      <c r="F36" s="6">
        <v>0</v>
      </c>
      <c r="G36" s="6">
        <v>1</v>
      </c>
      <c r="H36" s="17">
        <f t="shared" si="4"/>
        <v>85</v>
      </c>
      <c r="I36" s="18">
        <f t="shared" si="5"/>
        <v>10</v>
      </c>
      <c r="J36" s="19">
        <f t="shared" si="6"/>
        <v>0</v>
      </c>
      <c r="K36" s="18">
        <f t="shared" si="7"/>
        <v>5</v>
      </c>
    </row>
    <row r="37" spans="2:11">
      <c r="B37" s="11" t="s">
        <v>16</v>
      </c>
      <c r="C37" s="12">
        <v>40</v>
      </c>
      <c r="D37" s="12">
        <v>28</v>
      </c>
      <c r="E37" s="12">
        <v>7</v>
      </c>
      <c r="F37" s="12">
        <v>4</v>
      </c>
      <c r="G37" s="12">
        <v>1</v>
      </c>
      <c r="H37" s="13">
        <f t="shared" si="4"/>
        <v>70</v>
      </c>
      <c r="I37" s="14">
        <f t="shared" si="5"/>
        <v>17.5</v>
      </c>
      <c r="J37" s="15">
        <f t="shared" si="6"/>
        <v>10</v>
      </c>
      <c r="K37" s="14">
        <f t="shared" si="7"/>
        <v>2.5</v>
      </c>
    </row>
    <row r="38" spans="2:11">
      <c r="B38" s="16" t="s">
        <v>17</v>
      </c>
      <c r="C38" s="6">
        <v>134</v>
      </c>
      <c r="D38" s="6">
        <v>104</v>
      </c>
      <c r="E38" s="6">
        <v>20</v>
      </c>
      <c r="F38" s="6">
        <v>4</v>
      </c>
      <c r="G38" s="6">
        <v>6</v>
      </c>
      <c r="H38" s="17">
        <f t="shared" si="4"/>
        <v>77.611940298507463</v>
      </c>
      <c r="I38" s="18">
        <f t="shared" si="5"/>
        <v>14.925373134328359</v>
      </c>
      <c r="J38" s="19">
        <f t="shared" si="6"/>
        <v>2.9850746268656718</v>
      </c>
      <c r="K38" s="18">
        <f t="shared" si="7"/>
        <v>4.4776119402985071</v>
      </c>
    </row>
    <row r="39" spans="2:11">
      <c r="B39" s="11" t="s">
        <v>18</v>
      </c>
      <c r="C39" s="12">
        <v>2</v>
      </c>
      <c r="D39" s="12">
        <v>0</v>
      </c>
      <c r="E39" s="12">
        <v>2</v>
      </c>
      <c r="F39" s="12">
        <v>0</v>
      </c>
      <c r="G39" s="12">
        <v>0</v>
      </c>
      <c r="H39" s="13">
        <f t="shared" si="4"/>
        <v>0</v>
      </c>
      <c r="I39" s="14">
        <f t="shared" si="5"/>
        <v>100</v>
      </c>
      <c r="J39" s="22">
        <f t="shared" si="6"/>
        <v>0</v>
      </c>
      <c r="K39" s="14">
        <f t="shared" si="7"/>
        <v>0</v>
      </c>
    </row>
    <row r="40" spans="2:11">
      <c r="B40" s="16" t="s">
        <v>19</v>
      </c>
      <c r="C40" s="6">
        <v>293</v>
      </c>
      <c r="D40" s="6">
        <v>263</v>
      </c>
      <c r="E40" s="6">
        <v>24</v>
      </c>
      <c r="F40" s="6">
        <v>5</v>
      </c>
      <c r="G40" s="6">
        <v>1</v>
      </c>
      <c r="H40" s="17">
        <f t="shared" si="4"/>
        <v>89.761092150170654</v>
      </c>
      <c r="I40" s="18">
        <f t="shared" si="5"/>
        <v>8.1911262798634805</v>
      </c>
      <c r="J40" s="19">
        <f t="shared" si="6"/>
        <v>1.7064846416382253</v>
      </c>
      <c r="K40" s="18">
        <f t="shared" si="7"/>
        <v>0.34129692832764508</v>
      </c>
    </row>
    <row r="41" spans="2:11">
      <c r="B41" s="11" t="s">
        <v>20</v>
      </c>
      <c r="C41" s="12">
        <v>672</v>
      </c>
      <c r="D41" s="12">
        <v>583</v>
      </c>
      <c r="E41" s="12">
        <v>61</v>
      </c>
      <c r="F41" s="12">
        <v>19</v>
      </c>
      <c r="G41" s="12">
        <v>9</v>
      </c>
      <c r="H41" s="13">
        <f t="shared" si="4"/>
        <v>86.75595238095238</v>
      </c>
      <c r="I41" s="14">
        <f t="shared" si="5"/>
        <v>9.0773809523809526</v>
      </c>
      <c r="J41" s="20">
        <f t="shared" si="6"/>
        <v>2.8273809523809526</v>
      </c>
      <c r="K41" s="21">
        <f t="shared" si="7"/>
        <v>1.3392857142857142</v>
      </c>
    </row>
    <row r="42" spans="2:11">
      <c r="B42" s="16" t="s">
        <v>21</v>
      </c>
      <c r="C42" s="6">
        <v>163</v>
      </c>
      <c r="D42" s="6">
        <v>150</v>
      </c>
      <c r="E42" s="6">
        <v>8</v>
      </c>
      <c r="F42" s="6">
        <v>5</v>
      </c>
      <c r="G42" s="6">
        <v>0</v>
      </c>
      <c r="H42" s="17">
        <f t="shared" si="4"/>
        <v>92.024539877300612</v>
      </c>
      <c r="I42" s="18">
        <f t="shared" si="5"/>
        <v>4.9079754601226995</v>
      </c>
      <c r="J42" s="23">
        <f t="shared" si="6"/>
        <v>3.0674846625766872</v>
      </c>
      <c r="K42" s="18">
        <f t="shared" si="7"/>
        <v>0</v>
      </c>
    </row>
    <row r="43" spans="2:11">
      <c r="B43" s="11" t="s">
        <v>22</v>
      </c>
      <c r="C43" s="12">
        <v>25</v>
      </c>
      <c r="D43" s="12">
        <v>18</v>
      </c>
      <c r="E43" s="12">
        <v>5</v>
      </c>
      <c r="F43" s="12">
        <v>1</v>
      </c>
      <c r="G43" s="12">
        <v>1</v>
      </c>
      <c r="H43" s="24">
        <f t="shared" si="4"/>
        <v>72</v>
      </c>
      <c r="I43" s="20">
        <f t="shared" si="5"/>
        <v>20</v>
      </c>
      <c r="J43" s="15">
        <f t="shared" si="6"/>
        <v>4</v>
      </c>
      <c r="K43" s="14">
        <f t="shared" si="7"/>
        <v>4</v>
      </c>
    </row>
    <row r="44" spans="2:11">
      <c r="B44" s="16" t="s">
        <v>23</v>
      </c>
      <c r="C44" s="6">
        <v>2</v>
      </c>
      <c r="D44" s="6">
        <v>0</v>
      </c>
      <c r="E44" s="6">
        <v>1</v>
      </c>
      <c r="F44" s="6">
        <v>1</v>
      </c>
      <c r="G44" s="6">
        <v>0</v>
      </c>
      <c r="H44" s="25">
        <f t="shared" si="4"/>
        <v>0</v>
      </c>
      <c r="I44" s="23">
        <f t="shared" si="5"/>
        <v>50</v>
      </c>
      <c r="J44" s="19">
        <f t="shared" si="6"/>
        <v>50</v>
      </c>
      <c r="K44" s="18">
        <f t="shared" si="7"/>
        <v>0</v>
      </c>
    </row>
    <row r="45" spans="2:11">
      <c r="B45" s="11" t="s">
        <v>24</v>
      </c>
      <c r="C45" s="12">
        <v>1</v>
      </c>
      <c r="D45" s="12">
        <v>1</v>
      </c>
      <c r="E45" s="12">
        <v>0</v>
      </c>
      <c r="F45" s="12">
        <v>0</v>
      </c>
      <c r="G45" s="12">
        <v>0</v>
      </c>
      <c r="H45" s="24">
        <f t="shared" si="4"/>
        <v>100</v>
      </c>
      <c r="I45" s="20">
        <f t="shared" si="5"/>
        <v>0</v>
      </c>
      <c r="J45" s="15">
        <f t="shared" si="6"/>
        <v>0</v>
      </c>
      <c r="K45" s="14">
        <f t="shared" si="7"/>
        <v>0</v>
      </c>
    </row>
    <row r="46" spans="2:11">
      <c r="B46" s="16" t="s">
        <v>25</v>
      </c>
      <c r="C46" s="26">
        <v>32</v>
      </c>
      <c r="D46" s="26">
        <v>29</v>
      </c>
      <c r="E46" s="26">
        <v>0</v>
      </c>
      <c r="F46" s="26">
        <v>1</v>
      </c>
      <c r="G46" s="26">
        <v>2</v>
      </c>
      <c r="H46" s="27">
        <f t="shared" si="4"/>
        <v>90.625</v>
      </c>
      <c r="I46" s="28">
        <f t="shared" si="5"/>
        <v>0</v>
      </c>
      <c r="J46" s="19">
        <f t="shared" si="6"/>
        <v>3.125</v>
      </c>
      <c r="K46" s="18">
        <f t="shared" si="7"/>
        <v>6.25</v>
      </c>
    </row>
    <row r="47" spans="2:11">
      <c r="B47" s="11" t="s">
        <v>26</v>
      </c>
      <c r="C47" s="29">
        <v>0</v>
      </c>
      <c r="D47" s="29">
        <v>0</v>
      </c>
      <c r="E47" s="29">
        <v>0</v>
      </c>
      <c r="F47" s="29">
        <v>0</v>
      </c>
      <c r="G47" s="30">
        <v>0</v>
      </c>
      <c r="H47" s="24" t="s">
        <v>34</v>
      </c>
      <c r="I47" s="20" t="s">
        <v>34</v>
      </c>
      <c r="J47" s="15" t="s">
        <v>34</v>
      </c>
      <c r="K47" s="14" t="s">
        <v>34</v>
      </c>
    </row>
    <row r="48" spans="2:11">
      <c r="B48" s="33" t="s">
        <v>27</v>
      </c>
      <c r="C48" s="34">
        <f>C34+C35+C39+C44+C45+C47</f>
        <v>49</v>
      </c>
      <c r="D48" s="34">
        <f t="shared" ref="D48:G48" si="8">D34+D35+D39+D44+D45+D47</f>
        <v>36</v>
      </c>
      <c r="E48" s="34">
        <f t="shared" si="8"/>
        <v>12</v>
      </c>
      <c r="F48" s="34">
        <f t="shared" si="8"/>
        <v>1</v>
      </c>
      <c r="G48" s="34">
        <f t="shared" si="8"/>
        <v>0</v>
      </c>
      <c r="H48" s="35">
        <f>D48*100/C48</f>
        <v>73.469387755102048</v>
      </c>
      <c r="I48" s="36">
        <f>E48*100/C48</f>
        <v>24.489795918367346</v>
      </c>
      <c r="J48" s="36">
        <f>F48*100/C48</f>
        <v>2.0408163265306123</v>
      </c>
      <c r="K48" s="36">
        <f>G48*100/C48</f>
        <v>0</v>
      </c>
    </row>
    <row r="49" spans="2:11">
      <c r="B49" s="16" t="s">
        <v>28</v>
      </c>
      <c r="C49" s="37">
        <f>C46+C42+C43+C41+C40+C38+C37+C36+C32+C33</f>
        <v>2384</v>
      </c>
      <c r="D49" s="37">
        <f t="shared" ref="D49:G49" si="9">D46+D42+D43+D41+D40+D38+D37+D36+D32+D33</f>
        <v>2041</v>
      </c>
      <c r="E49" s="37">
        <f t="shared" si="9"/>
        <v>241</v>
      </c>
      <c r="F49" s="37">
        <f t="shared" si="9"/>
        <v>72</v>
      </c>
      <c r="G49" s="37">
        <f t="shared" si="9"/>
        <v>30</v>
      </c>
      <c r="H49" s="38">
        <f>D49*100/C49</f>
        <v>85.612416107382543</v>
      </c>
      <c r="I49" s="39">
        <f>E49*100/C49</f>
        <v>10.109060402684564</v>
      </c>
      <c r="J49" s="40">
        <f>F49*100/C49</f>
        <v>3.0201342281879193</v>
      </c>
      <c r="K49" s="39">
        <f>G49*100/C49</f>
        <v>1.2583892617449663</v>
      </c>
    </row>
    <row r="50" spans="2:11">
      <c r="B50" s="41" t="s">
        <v>29</v>
      </c>
      <c r="C50" s="42">
        <f>SUM(C32:C47)</f>
        <v>2433</v>
      </c>
      <c r="D50" s="43">
        <f t="shared" ref="D50:G50" si="10">SUM(D32:D47)</f>
        <v>2077</v>
      </c>
      <c r="E50" s="43">
        <f t="shared" si="10"/>
        <v>253</v>
      </c>
      <c r="F50" s="43">
        <f t="shared" si="10"/>
        <v>73</v>
      </c>
      <c r="G50" s="43">
        <f t="shared" si="10"/>
        <v>30</v>
      </c>
      <c r="H50" s="44">
        <f>D50*100/C50</f>
        <v>85.367858610768593</v>
      </c>
      <c r="I50" s="45">
        <f>E50*100/C50</f>
        <v>10.3986847513358</v>
      </c>
      <c r="J50" s="45">
        <f>F50*100/C50</f>
        <v>3.0004110152075625</v>
      </c>
      <c r="K50" s="45">
        <f>G50*100/C50</f>
        <v>1.2330456226880395</v>
      </c>
    </row>
    <row r="51" spans="2:11">
      <c r="B51" s="276" t="s">
        <v>31</v>
      </c>
      <c r="C51" s="276"/>
      <c r="D51" s="276"/>
      <c r="E51" s="276"/>
      <c r="F51" s="276"/>
      <c r="G51" s="276"/>
      <c r="H51" s="276"/>
      <c r="I51" s="276"/>
      <c r="J51" s="276"/>
      <c r="K51" s="276"/>
    </row>
    <row r="52" spans="2:11">
      <c r="B52" s="281" t="s">
        <v>36</v>
      </c>
      <c r="C52" s="281"/>
      <c r="D52" s="281"/>
      <c r="E52" s="281"/>
      <c r="F52" s="281"/>
      <c r="G52" s="281"/>
      <c r="H52" s="281"/>
      <c r="I52" s="281"/>
      <c r="J52" s="281"/>
      <c r="K52" s="281"/>
    </row>
    <row r="53" spans="2:11">
      <c r="B53" s="52"/>
      <c r="C53" s="10"/>
    </row>
    <row r="54" spans="2:11">
      <c r="C54" s="10"/>
    </row>
    <row r="55" spans="2:11">
      <c r="C55" s="10"/>
    </row>
  </sheetData>
  <mergeCells count="13">
    <mergeCell ref="B2:K2"/>
    <mergeCell ref="B3:B6"/>
    <mergeCell ref="C3:K3"/>
    <mergeCell ref="C4:K4"/>
    <mergeCell ref="C6:G6"/>
    <mergeCell ref="H6:K6"/>
    <mergeCell ref="B52:K52"/>
    <mergeCell ref="B28:B31"/>
    <mergeCell ref="C28:K28"/>
    <mergeCell ref="C29:K29"/>
    <mergeCell ref="C31:G31"/>
    <mergeCell ref="H31:K31"/>
    <mergeCell ref="B51:K51"/>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T53"/>
  <sheetViews>
    <sheetView zoomScale="80" zoomScaleNormal="80" workbookViewId="0"/>
  </sheetViews>
  <sheetFormatPr baseColWidth="10" defaultColWidth="11.5546875" defaultRowHeight="15.6"/>
  <cols>
    <col min="1" max="1" width="11.5546875" style="2"/>
    <col min="2" max="2" width="31.5546875" style="2" customWidth="1"/>
    <col min="3" max="20" width="20.88671875" style="2" customWidth="1"/>
    <col min="21" max="21" width="23.109375" style="2" customWidth="1"/>
    <col min="22" max="16384" width="11.5546875" style="2"/>
  </cols>
  <sheetData>
    <row r="2" spans="2:17" ht="33" customHeight="1">
      <c r="B2" s="277" t="s">
        <v>40</v>
      </c>
      <c r="C2" s="277"/>
      <c r="D2" s="277"/>
      <c r="E2" s="277"/>
      <c r="F2" s="277"/>
      <c r="G2" s="277"/>
      <c r="H2" s="277"/>
      <c r="I2" s="277"/>
      <c r="J2" s="277"/>
      <c r="K2" s="277"/>
      <c r="L2" s="1"/>
      <c r="M2" s="1"/>
      <c r="N2" s="1"/>
      <c r="O2" s="1"/>
      <c r="P2" s="1"/>
      <c r="Q2" s="1"/>
    </row>
    <row r="3" spans="2:17">
      <c r="B3" s="256" t="s">
        <v>1</v>
      </c>
      <c r="C3" s="273" t="s">
        <v>2</v>
      </c>
      <c r="D3" s="274"/>
      <c r="E3" s="274"/>
      <c r="F3" s="274"/>
      <c r="G3" s="274"/>
      <c r="H3" s="274"/>
      <c r="I3" s="274"/>
      <c r="J3" s="274"/>
      <c r="K3" s="275"/>
    </row>
    <row r="4" spans="2:17">
      <c r="B4" s="257"/>
      <c r="C4" s="262" t="s">
        <v>3</v>
      </c>
      <c r="D4" s="263"/>
      <c r="E4" s="263"/>
      <c r="F4" s="263"/>
      <c r="G4" s="263"/>
      <c r="H4" s="263"/>
      <c r="I4" s="263"/>
      <c r="J4" s="263"/>
      <c r="K4" s="264"/>
    </row>
    <row r="5" spans="2:17" ht="28.8">
      <c r="B5" s="257"/>
      <c r="C5" s="3" t="s">
        <v>4</v>
      </c>
      <c r="D5" s="4" t="s">
        <v>5</v>
      </c>
      <c r="E5" s="4" t="s">
        <v>6</v>
      </c>
      <c r="F5" s="4" t="s">
        <v>7</v>
      </c>
      <c r="G5" s="4" t="s">
        <v>8</v>
      </c>
      <c r="H5" s="4" t="s">
        <v>5</v>
      </c>
      <c r="I5" s="4" t="s">
        <v>6</v>
      </c>
      <c r="J5" s="4" t="s">
        <v>7</v>
      </c>
      <c r="K5" s="4" t="s">
        <v>8</v>
      </c>
    </row>
    <row r="6" spans="2:17">
      <c r="B6" s="258"/>
      <c r="C6" s="265" t="s">
        <v>9</v>
      </c>
      <c r="D6" s="266"/>
      <c r="E6" s="266"/>
      <c r="F6" s="266"/>
      <c r="G6" s="267"/>
      <c r="H6" s="265" t="s">
        <v>10</v>
      </c>
      <c r="I6" s="266"/>
      <c r="J6" s="266"/>
      <c r="K6" s="267"/>
    </row>
    <row r="7" spans="2:17">
      <c r="B7" s="5" t="s">
        <v>11</v>
      </c>
      <c r="C7" s="6">
        <f>SUM(D7:G7)</f>
        <v>3168</v>
      </c>
      <c r="D7" s="6">
        <v>2918</v>
      </c>
      <c r="E7" s="6">
        <v>186</v>
      </c>
      <c r="F7" s="6">
        <v>48</v>
      </c>
      <c r="G7" s="6">
        <v>16</v>
      </c>
      <c r="H7" s="7">
        <f t="shared" ref="H7:H25" si="0">D7*100/C7</f>
        <v>92.108585858585855</v>
      </c>
      <c r="I7" s="8">
        <f t="shared" ref="I7:I25" si="1">E7*100/C7</f>
        <v>5.8712121212121211</v>
      </c>
      <c r="J7" s="9">
        <f t="shared" ref="J7:J25" si="2">F7*100/C7</f>
        <v>1.5151515151515151</v>
      </c>
      <c r="K7" s="8">
        <f t="shared" ref="K7:K25" si="3">G7*100/C7</f>
        <v>0.50505050505050508</v>
      </c>
      <c r="L7" s="10"/>
      <c r="M7" s="10"/>
    </row>
    <row r="8" spans="2:17">
      <c r="B8" s="11" t="s">
        <v>12</v>
      </c>
      <c r="C8" s="12">
        <f t="shared" ref="C8:C22" si="4">SUM(D8:G8)</f>
        <v>929</v>
      </c>
      <c r="D8" s="12">
        <v>832</v>
      </c>
      <c r="E8" s="12">
        <v>72</v>
      </c>
      <c r="F8" s="12">
        <v>19</v>
      </c>
      <c r="G8" s="12">
        <v>6</v>
      </c>
      <c r="H8" s="13">
        <f t="shared" si="0"/>
        <v>89.558665231431647</v>
      </c>
      <c r="I8" s="14">
        <f t="shared" si="1"/>
        <v>7.7502691065662006</v>
      </c>
      <c r="J8" s="15">
        <f t="shared" si="2"/>
        <v>2.045209903121636</v>
      </c>
      <c r="K8" s="14">
        <f t="shared" si="3"/>
        <v>0.64585575888051672</v>
      </c>
      <c r="L8" s="10"/>
      <c r="M8" s="10"/>
    </row>
    <row r="9" spans="2:17">
      <c r="B9" s="16" t="s">
        <v>13</v>
      </c>
      <c r="C9" s="6">
        <f t="shared" si="4"/>
        <v>187</v>
      </c>
      <c r="D9" s="6">
        <v>157</v>
      </c>
      <c r="E9" s="6">
        <v>20</v>
      </c>
      <c r="F9" s="6">
        <v>5</v>
      </c>
      <c r="G9" s="6">
        <v>5</v>
      </c>
      <c r="H9" s="17">
        <f t="shared" si="0"/>
        <v>83.957219251336895</v>
      </c>
      <c r="I9" s="18">
        <f t="shared" si="1"/>
        <v>10.695187165775401</v>
      </c>
      <c r="J9" s="19">
        <f t="shared" si="2"/>
        <v>2.6737967914438503</v>
      </c>
      <c r="K9" s="18">
        <f t="shared" si="3"/>
        <v>2.6737967914438503</v>
      </c>
      <c r="L9" s="10"/>
      <c r="M9" s="10"/>
    </row>
    <row r="10" spans="2:17">
      <c r="B10" s="11" t="s">
        <v>14</v>
      </c>
      <c r="C10" s="12">
        <f t="shared" si="4"/>
        <v>34</v>
      </c>
      <c r="D10" s="12">
        <v>32</v>
      </c>
      <c r="E10" s="12">
        <v>2</v>
      </c>
      <c r="F10" s="12">
        <v>0</v>
      </c>
      <c r="G10" s="12">
        <v>0</v>
      </c>
      <c r="H10" s="13">
        <f t="shared" si="0"/>
        <v>94.117647058823536</v>
      </c>
      <c r="I10" s="14">
        <f t="shared" si="1"/>
        <v>5.882352941176471</v>
      </c>
      <c r="J10" s="20">
        <f t="shared" si="2"/>
        <v>0</v>
      </c>
      <c r="K10" s="21">
        <f t="shared" si="3"/>
        <v>0</v>
      </c>
      <c r="L10" s="10"/>
      <c r="M10" s="10"/>
    </row>
    <row r="11" spans="2:17">
      <c r="B11" s="16" t="s">
        <v>15</v>
      </c>
      <c r="C11" s="6">
        <f t="shared" si="4"/>
        <v>71</v>
      </c>
      <c r="D11" s="6">
        <v>59</v>
      </c>
      <c r="E11" s="6">
        <v>7</v>
      </c>
      <c r="F11" s="6">
        <v>3</v>
      </c>
      <c r="G11" s="6">
        <v>2</v>
      </c>
      <c r="H11" s="17">
        <f t="shared" si="0"/>
        <v>83.098591549295776</v>
      </c>
      <c r="I11" s="18">
        <f t="shared" si="1"/>
        <v>9.8591549295774641</v>
      </c>
      <c r="J11" s="19">
        <f t="shared" si="2"/>
        <v>4.225352112676056</v>
      </c>
      <c r="K11" s="18">
        <f t="shared" si="3"/>
        <v>2.816901408450704</v>
      </c>
      <c r="L11" s="10"/>
      <c r="M11" s="10"/>
    </row>
    <row r="12" spans="2:17">
      <c r="B12" s="11" t="s">
        <v>16</v>
      </c>
      <c r="C12" s="12">
        <f t="shared" si="4"/>
        <v>333</v>
      </c>
      <c r="D12" s="12">
        <v>272</v>
      </c>
      <c r="E12" s="12">
        <v>33</v>
      </c>
      <c r="F12" s="12">
        <v>27</v>
      </c>
      <c r="G12" s="12">
        <v>1</v>
      </c>
      <c r="H12" s="13">
        <f t="shared" si="0"/>
        <v>81.681681681681681</v>
      </c>
      <c r="I12" s="14">
        <f t="shared" si="1"/>
        <v>9.9099099099099099</v>
      </c>
      <c r="J12" s="15">
        <f t="shared" si="2"/>
        <v>8.1081081081081088</v>
      </c>
      <c r="K12" s="14">
        <f t="shared" si="3"/>
        <v>0.3003003003003003</v>
      </c>
      <c r="L12" s="10"/>
      <c r="M12" s="10"/>
    </row>
    <row r="13" spans="2:17">
      <c r="B13" s="16" t="s">
        <v>17</v>
      </c>
      <c r="C13" s="6">
        <f t="shared" si="4"/>
        <v>484</v>
      </c>
      <c r="D13" s="6">
        <v>413</v>
      </c>
      <c r="E13" s="6">
        <v>55</v>
      </c>
      <c r="F13" s="6">
        <v>7</v>
      </c>
      <c r="G13" s="6">
        <v>9</v>
      </c>
      <c r="H13" s="17">
        <f t="shared" si="0"/>
        <v>85.330578512396698</v>
      </c>
      <c r="I13" s="18">
        <f t="shared" si="1"/>
        <v>11.363636363636363</v>
      </c>
      <c r="J13" s="19">
        <f t="shared" si="2"/>
        <v>1.4462809917355373</v>
      </c>
      <c r="K13" s="18">
        <f t="shared" si="3"/>
        <v>1.859504132231405</v>
      </c>
      <c r="L13" s="10"/>
      <c r="M13" s="10"/>
    </row>
    <row r="14" spans="2:17">
      <c r="B14" s="11" t="s">
        <v>18</v>
      </c>
      <c r="C14" s="12">
        <f t="shared" si="4"/>
        <v>18</v>
      </c>
      <c r="D14" s="12">
        <v>3</v>
      </c>
      <c r="E14" s="12">
        <v>15</v>
      </c>
      <c r="F14" s="12">
        <v>0</v>
      </c>
      <c r="G14" s="12">
        <v>0</v>
      </c>
      <c r="H14" s="13">
        <f t="shared" si="0"/>
        <v>16.666666666666668</v>
      </c>
      <c r="I14" s="14">
        <f t="shared" si="1"/>
        <v>83.333333333333329</v>
      </c>
      <c r="J14" s="22">
        <f t="shared" si="2"/>
        <v>0</v>
      </c>
      <c r="K14" s="14">
        <f t="shared" si="3"/>
        <v>0</v>
      </c>
      <c r="L14" s="10"/>
      <c r="M14" s="10"/>
    </row>
    <row r="15" spans="2:17">
      <c r="B15" s="16" t="s">
        <v>19</v>
      </c>
      <c r="C15" s="6">
        <f t="shared" si="4"/>
        <v>2893</v>
      </c>
      <c r="D15" s="6">
        <v>2671</v>
      </c>
      <c r="E15" s="6">
        <v>164</v>
      </c>
      <c r="F15" s="6">
        <v>39</v>
      </c>
      <c r="G15" s="6">
        <v>19</v>
      </c>
      <c r="H15" s="17">
        <f t="shared" si="0"/>
        <v>92.326304873833394</v>
      </c>
      <c r="I15" s="18">
        <f t="shared" si="1"/>
        <v>5.6688558589699278</v>
      </c>
      <c r="J15" s="19">
        <f t="shared" si="2"/>
        <v>1.3480815762184584</v>
      </c>
      <c r="K15" s="18">
        <f t="shared" si="3"/>
        <v>0.65675769097822334</v>
      </c>
      <c r="L15" s="10"/>
      <c r="M15" s="10"/>
    </row>
    <row r="16" spans="2:17">
      <c r="B16" s="11" t="s">
        <v>20</v>
      </c>
      <c r="C16" s="12">
        <f t="shared" si="4"/>
        <v>2566</v>
      </c>
      <c r="D16" s="12">
        <v>2293</v>
      </c>
      <c r="E16" s="12">
        <v>192</v>
      </c>
      <c r="F16" s="12">
        <v>43</v>
      </c>
      <c r="G16" s="12">
        <v>38</v>
      </c>
      <c r="H16" s="13">
        <f t="shared" si="0"/>
        <v>89.360872954014027</v>
      </c>
      <c r="I16" s="14">
        <f t="shared" si="1"/>
        <v>7.4824629773967262</v>
      </c>
      <c r="J16" s="20">
        <f t="shared" si="2"/>
        <v>1.6757599376461418</v>
      </c>
      <c r="K16" s="21">
        <f t="shared" si="3"/>
        <v>1.4809041309431021</v>
      </c>
      <c r="L16" s="10"/>
      <c r="M16" s="10"/>
    </row>
    <row r="17" spans="2:20">
      <c r="B17" s="16" t="s">
        <v>21</v>
      </c>
      <c r="C17" s="6">
        <f t="shared" si="4"/>
        <v>776</v>
      </c>
      <c r="D17" s="6">
        <v>718</v>
      </c>
      <c r="E17" s="6">
        <v>43</v>
      </c>
      <c r="F17" s="6">
        <v>11</v>
      </c>
      <c r="G17" s="6">
        <v>4</v>
      </c>
      <c r="H17" s="17">
        <f t="shared" si="0"/>
        <v>92.525773195876283</v>
      </c>
      <c r="I17" s="18">
        <f t="shared" si="1"/>
        <v>5.5412371134020617</v>
      </c>
      <c r="J17" s="23">
        <f t="shared" si="2"/>
        <v>1.4175257731958764</v>
      </c>
      <c r="K17" s="18">
        <f t="shared" si="3"/>
        <v>0.51546391752577314</v>
      </c>
      <c r="L17" s="10"/>
      <c r="M17" s="10"/>
    </row>
    <row r="18" spans="2:20">
      <c r="B18" s="11" t="s">
        <v>22</v>
      </c>
      <c r="C18" s="12">
        <f t="shared" si="4"/>
        <v>77</v>
      </c>
      <c r="D18" s="12">
        <v>58</v>
      </c>
      <c r="E18" s="12">
        <v>15</v>
      </c>
      <c r="F18" s="12">
        <v>3</v>
      </c>
      <c r="G18" s="12">
        <v>1</v>
      </c>
      <c r="H18" s="24">
        <f t="shared" si="0"/>
        <v>75.324675324675326</v>
      </c>
      <c r="I18" s="20">
        <f t="shared" si="1"/>
        <v>19.480519480519479</v>
      </c>
      <c r="J18" s="15">
        <f t="shared" si="2"/>
        <v>3.8961038961038961</v>
      </c>
      <c r="K18" s="14">
        <f t="shared" si="3"/>
        <v>1.2987012987012987</v>
      </c>
      <c r="L18" s="10"/>
      <c r="M18" s="10"/>
    </row>
    <row r="19" spans="2:20">
      <c r="B19" s="16" t="s">
        <v>23</v>
      </c>
      <c r="C19" s="6">
        <f t="shared" si="4"/>
        <v>4</v>
      </c>
      <c r="D19" s="6">
        <v>4</v>
      </c>
      <c r="E19" s="6">
        <v>0</v>
      </c>
      <c r="F19" s="6">
        <v>0</v>
      </c>
      <c r="G19" s="6">
        <v>0</v>
      </c>
      <c r="H19" s="25">
        <f t="shared" si="0"/>
        <v>100</v>
      </c>
      <c r="I19" s="23">
        <f t="shared" si="1"/>
        <v>0</v>
      </c>
      <c r="J19" s="19">
        <f t="shared" si="2"/>
        <v>0</v>
      </c>
      <c r="K19" s="18">
        <f t="shared" si="3"/>
        <v>0</v>
      </c>
      <c r="L19" s="10"/>
      <c r="M19" s="10"/>
    </row>
    <row r="20" spans="2:20">
      <c r="B20" s="11" t="s">
        <v>24</v>
      </c>
      <c r="C20" s="12">
        <f t="shared" si="4"/>
        <v>9</v>
      </c>
      <c r="D20" s="12">
        <v>9</v>
      </c>
      <c r="E20" s="12">
        <v>0</v>
      </c>
      <c r="F20" s="12">
        <v>0</v>
      </c>
      <c r="G20" s="12">
        <v>0</v>
      </c>
      <c r="H20" s="24">
        <f t="shared" si="0"/>
        <v>100</v>
      </c>
      <c r="I20" s="20">
        <f t="shared" si="1"/>
        <v>0</v>
      </c>
      <c r="J20" s="15">
        <f t="shared" si="2"/>
        <v>0</v>
      </c>
      <c r="K20" s="14">
        <f t="shared" si="3"/>
        <v>0</v>
      </c>
      <c r="L20" s="10"/>
      <c r="M20" s="10"/>
    </row>
    <row r="21" spans="2:20">
      <c r="B21" s="16" t="s">
        <v>25</v>
      </c>
      <c r="C21" s="26">
        <f t="shared" si="4"/>
        <v>209</v>
      </c>
      <c r="D21" s="26">
        <v>190</v>
      </c>
      <c r="E21" s="26">
        <v>14</v>
      </c>
      <c r="F21" s="26">
        <v>4</v>
      </c>
      <c r="G21" s="26">
        <v>1</v>
      </c>
      <c r="H21" s="27">
        <f t="shared" si="0"/>
        <v>90.909090909090907</v>
      </c>
      <c r="I21" s="28">
        <f t="shared" si="1"/>
        <v>6.6985645933014357</v>
      </c>
      <c r="J21" s="19">
        <f t="shared" si="2"/>
        <v>1.9138755980861244</v>
      </c>
      <c r="K21" s="18">
        <f t="shared" si="3"/>
        <v>0.4784688995215311</v>
      </c>
      <c r="L21" s="10"/>
      <c r="M21" s="10"/>
    </row>
    <row r="22" spans="2:20">
      <c r="B22" s="11" t="s">
        <v>26</v>
      </c>
      <c r="C22" s="29">
        <f t="shared" si="4"/>
        <v>23</v>
      </c>
      <c r="D22" s="29">
        <v>23</v>
      </c>
      <c r="E22" s="29">
        <v>0</v>
      </c>
      <c r="F22" s="29">
        <v>0</v>
      </c>
      <c r="G22" s="30">
        <v>0</v>
      </c>
      <c r="H22" s="31">
        <f t="shared" si="0"/>
        <v>100</v>
      </c>
      <c r="I22" s="32">
        <f t="shared" si="1"/>
        <v>0</v>
      </c>
      <c r="J22" s="32">
        <f t="shared" si="2"/>
        <v>0</v>
      </c>
      <c r="K22" s="32">
        <f t="shared" si="3"/>
        <v>0</v>
      </c>
      <c r="L22" s="10"/>
      <c r="M22" s="10"/>
    </row>
    <row r="23" spans="2:20">
      <c r="B23" s="33" t="s">
        <v>27</v>
      </c>
      <c r="C23" s="34">
        <f>C9+C10+C14+C19+C20+C22</f>
        <v>275</v>
      </c>
      <c r="D23" s="34">
        <f>D9+D10+D14+D19+D20+D22</f>
        <v>228</v>
      </c>
      <c r="E23" s="34">
        <f>E9+E10+E14+E19+E20+E22</f>
        <v>37</v>
      </c>
      <c r="F23" s="34">
        <f>F9+F10+F14+F19+F20+F22</f>
        <v>5</v>
      </c>
      <c r="G23" s="34">
        <f>G9+G10+G14+G19+G20+G22</f>
        <v>5</v>
      </c>
      <c r="H23" s="58">
        <f t="shared" si="0"/>
        <v>82.909090909090907</v>
      </c>
      <c r="I23" s="59">
        <f t="shared" si="1"/>
        <v>13.454545454545455</v>
      </c>
      <c r="J23" s="59">
        <f t="shared" si="2"/>
        <v>1.8181818181818181</v>
      </c>
      <c r="K23" s="59">
        <f t="shared" si="3"/>
        <v>1.8181818181818181</v>
      </c>
      <c r="L23" s="10"/>
      <c r="M23" s="10"/>
    </row>
    <row r="24" spans="2:20">
      <c r="B24" s="16" t="s">
        <v>28</v>
      </c>
      <c r="C24" s="37">
        <f>C21+C17+C18+C16+C15+C13+C12+C11+C7+C8</f>
        <v>11506</v>
      </c>
      <c r="D24" s="37">
        <f>D21+D17+D18+D16+D15+D13+D12+D11+D7+D8</f>
        <v>10424</v>
      </c>
      <c r="E24" s="37">
        <f>E21+E17+E18+E16+E15+E13+E12+E11+E7+E8</f>
        <v>781</v>
      </c>
      <c r="F24" s="37">
        <f>F21+F17+F18+F16+F15+F13+F12+F11+F7+F8</f>
        <v>204</v>
      </c>
      <c r="G24" s="37">
        <f>G21+G17+G18+G16+G15+G13+G12+G11+G7+G8</f>
        <v>97</v>
      </c>
      <c r="H24" s="60">
        <f t="shared" si="0"/>
        <v>90.596210672692507</v>
      </c>
      <c r="I24" s="61">
        <f t="shared" si="1"/>
        <v>6.7877629063097515</v>
      </c>
      <c r="J24" s="62">
        <f t="shared" si="2"/>
        <v>1.7729880062576047</v>
      </c>
      <c r="K24" s="61">
        <f t="shared" si="3"/>
        <v>0.84303841474013563</v>
      </c>
      <c r="L24" s="10"/>
      <c r="M24" s="10"/>
    </row>
    <row r="25" spans="2:20">
      <c r="B25" s="41" t="s">
        <v>29</v>
      </c>
      <c r="C25" s="42">
        <f>SUM(C7:C22)</f>
        <v>11781</v>
      </c>
      <c r="D25" s="43">
        <f>SUM(D7:D22)</f>
        <v>10652</v>
      </c>
      <c r="E25" s="43">
        <f>SUM(E7:E22)</f>
        <v>818</v>
      </c>
      <c r="F25" s="43">
        <f>SUM(F7:F22)</f>
        <v>209</v>
      </c>
      <c r="G25" s="43">
        <f>SUM(G7:G22)</f>
        <v>102</v>
      </c>
      <c r="H25" s="63">
        <f t="shared" si="0"/>
        <v>90.416772769713944</v>
      </c>
      <c r="I25" s="64">
        <f t="shared" si="1"/>
        <v>6.9433834139716497</v>
      </c>
      <c r="J25" s="64">
        <f t="shared" si="2"/>
        <v>1.7740429505135387</v>
      </c>
      <c r="K25" s="64">
        <f t="shared" si="3"/>
        <v>0.86580086580086579</v>
      </c>
      <c r="L25" s="10"/>
    </row>
    <row r="26" spans="2:20">
      <c r="B26" s="46"/>
      <c r="C26" s="47"/>
      <c r="D26" s="47"/>
      <c r="E26" s="47"/>
      <c r="F26" s="47"/>
      <c r="G26" s="47"/>
      <c r="H26" s="48"/>
      <c r="I26" s="48"/>
      <c r="J26" s="48"/>
      <c r="K26" s="48"/>
      <c r="L26" s="47"/>
      <c r="M26" s="47"/>
      <c r="N26" s="47"/>
      <c r="O26" s="47"/>
      <c r="P26" s="47"/>
      <c r="Q26" s="48"/>
      <c r="R26" s="48"/>
      <c r="S26" s="48"/>
      <c r="T26" s="48"/>
    </row>
    <row r="27" spans="2:20">
      <c r="C27" s="49"/>
      <c r="D27" s="49"/>
      <c r="E27" s="49"/>
      <c r="F27" s="49"/>
      <c r="G27" s="49"/>
      <c r="H27" s="49"/>
      <c r="I27" s="49"/>
      <c r="J27" s="49"/>
      <c r="K27" s="49"/>
      <c r="L27" s="49"/>
      <c r="M27" s="49"/>
      <c r="N27" s="49"/>
      <c r="O27" s="49"/>
      <c r="P27" s="49"/>
      <c r="Q27" s="49"/>
      <c r="R27" s="49"/>
      <c r="S27" s="49"/>
      <c r="T27" s="49"/>
    </row>
    <row r="28" spans="2:20">
      <c r="B28" s="256" t="s">
        <v>1</v>
      </c>
      <c r="C28" s="273" t="s">
        <v>30</v>
      </c>
      <c r="D28" s="274"/>
      <c r="E28" s="274"/>
      <c r="F28" s="274"/>
      <c r="G28" s="274"/>
      <c r="H28" s="274"/>
      <c r="I28" s="274"/>
      <c r="J28" s="274"/>
      <c r="K28" s="275"/>
      <c r="L28" s="50"/>
      <c r="M28" s="50"/>
      <c r="N28" s="50"/>
      <c r="O28" s="50"/>
      <c r="P28" s="50"/>
      <c r="Q28" s="49"/>
      <c r="R28" s="49"/>
      <c r="S28" s="49"/>
      <c r="T28" s="49"/>
    </row>
    <row r="29" spans="2:20">
      <c r="B29" s="257"/>
      <c r="C29" s="262" t="s">
        <v>3</v>
      </c>
      <c r="D29" s="263"/>
      <c r="E29" s="263"/>
      <c r="F29" s="263"/>
      <c r="G29" s="263"/>
      <c r="H29" s="263"/>
      <c r="I29" s="263"/>
      <c r="J29" s="263"/>
      <c r="K29" s="264"/>
      <c r="L29" s="49"/>
      <c r="M29" s="49"/>
      <c r="N29" s="49"/>
      <c r="O29" s="49"/>
      <c r="P29" s="49"/>
      <c r="Q29" s="49"/>
      <c r="R29" s="49"/>
      <c r="S29" s="49"/>
      <c r="T29" s="49"/>
    </row>
    <row r="30" spans="2:20" ht="28.8">
      <c r="B30" s="257"/>
      <c r="C30" s="51" t="s">
        <v>4</v>
      </c>
      <c r="D30" s="4" t="s">
        <v>5</v>
      </c>
      <c r="E30" s="4" t="s">
        <v>6</v>
      </c>
      <c r="F30" s="4" t="s">
        <v>7</v>
      </c>
      <c r="G30" s="4" t="s">
        <v>8</v>
      </c>
      <c r="H30" s="4" t="s">
        <v>5</v>
      </c>
      <c r="I30" s="4" t="s">
        <v>6</v>
      </c>
      <c r="J30" s="4" t="s">
        <v>7</v>
      </c>
      <c r="K30" s="4" t="s">
        <v>8</v>
      </c>
      <c r="L30" s="49"/>
      <c r="M30" s="49"/>
      <c r="N30" s="49"/>
      <c r="O30" s="49"/>
      <c r="P30" s="49"/>
      <c r="Q30" s="49"/>
      <c r="R30" s="49"/>
      <c r="S30" s="49"/>
      <c r="T30" s="49"/>
    </row>
    <row r="31" spans="2:20">
      <c r="B31" s="258"/>
      <c r="C31" s="265" t="s">
        <v>9</v>
      </c>
      <c r="D31" s="266"/>
      <c r="E31" s="266"/>
      <c r="F31" s="266"/>
      <c r="G31" s="267"/>
      <c r="H31" s="265" t="s">
        <v>10</v>
      </c>
      <c r="I31" s="266"/>
      <c r="J31" s="266"/>
      <c r="K31" s="267"/>
      <c r="L31" s="49"/>
      <c r="M31" s="49"/>
      <c r="N31" s="49"/>
      <c r="O31" s="49"/>
      <c r="P31" s="49"/>
      <c r="Q31" s="49"/>
      <c r="R31" s="49"/>
      <c r="S31" s="49"/>
      <c r="T31" s="49"/>
    </row>
    <row r="32" spans="2:20">
      <c r="B32" s="5" t="s">
        <v>11</v>
      </c>
      <c r="C32" s="6">
        <f>SUM(D32:G32)</f>
        <v>765</v>
      </c>
      <c r="D32" s="6">
        <v>654</v>
      </c>
      <c r="E32" s="6">
        <v>80</v>
      </c>
      <c r="F32" s="6">
        <v>23</v>
      </c>
      <c r="G32" s="6">
        <v>8</v>
      </c>
      <c r="H32" s="7">
        <f t="shared" ref="H32:H46" si="5">D32*100/C32</f>
        <v>85.490196078431367</v>
      </c>
      <c r="I32" s="8">
        <f t="shared" ref="I32:I46" si="6">E32*100/C32</f>
        <v>10.457516339869281</v>
      </c>
      <c r="J32" s="9">
        <f t="shared" ref="J32:J46" si="7">F32*100/C32</f>
        <v>3.0065359477124183</v>
      </c>
      <c r="K32" s="8">
        <f t="shared" ref="K32:K46" si="8">G32*100/C32</f>
        <v>1.0457516339869282</v>
      </c>
      <c r="M32" s="10"/>
    </row>
    <row r="33" spans="2:13">
      <c r="B33" s="11" t="s">
        <v>12</v>
      </c>
      <c r="C33" s="12">
        <f t="shared" ref="C33:C47" si="9">SUM(D33:G33)</f>
        <v>302</v>
      </c>
      <c r="D33" s="12">
        <v>232</v>
      </c>
      <c r="E33" s="12">
        <v>55</v>
      </c>
      <c r="F33" s="12">
        <v>13</v>
      </c>
      <c r="G33" s="12">
        <v>2</v>
      </c>
      <c r="H33" s="13">
        <f t="shared" si="5"/>
        <v>76.821192052980138</v>
      </c>
      <c r="I33" s="14">
        <f t="shared" si="6"/>
        <v>18.211920529801326</v>
      </c>
      <c r="J33" s="15">
        <f t="shared" si="7"/>
        <v>4.3046357615894042</v>
      </c>
      <c r="K33" s="14">
        <f t="shared" si="8"/>
        <v>0.66225165562913912</v>
      </c>
      <c r="M33" s="10"/>
    </row>
    <row r="34" spans="2:13">
      <c r="B34" s="16" t="s">
        <v>13</v>
      </c>
      <c r="C34" s="6">
        <f t="shared" si="9"/>
        <v>40</v>
      </c>
      <c r="D34" s="6">
        <v>33</v>
      </c>
      <c r="E34" s="6">
        <v>6</v>
      </c>
      <c r="F34" s="6">
        <v>1</v>
      </c>
      <c r="G34" s="6">
        <v>0</v>
      </c>
      <c r="H34" s="17">
        <f t="shared" si="5"/>
        <v>82.5</v>
      </c>
      <c r="I34" s="18">
        <f t="shared" si="6"/>
        <v>15</v>
      </c>
      <c r="J34" s="19">
        <f t="shared" si="7"/>
        <v>2.5</v>
      </c>
      <c r="K34" s="18">
        <f t="shared" si="8"/>
        <v>0</v>
      </c>
      <c r="M34" s="10"/>
    </row>
    <row r="35" spans="2:13">
      <c r="B35" s="11" t="s">
        <v>14</v>
      </c>
      <c r="C35" s="12">
        <f t="shared" si="9"/>
        <v>6</v>
      </c>
      <c r="D35" s="12">
        <v>6</v>
      </c>
      <c r="E35" s="12">
        <v>0</v>
      </c>
      <c r="F35" s="12">
        <v>0</v>
      </c>
      <c r="G35" s="12">
        <v>0</v>
      </c>
      <c r="H35" s="13">
        <f t="shared" si="5"/>
        <v>100</v>
      </c>
      <c r="I35" s="14">
        <f t="shared" si="6"/>
        <v>0</v>
      </c>
      <c r="J35" s="20">
        <f t="shared" si="7"/>
        <v>0</v>
      </c>
      <c r="K35" s="21">
        <f t="shared" si="8"/>
        <v>0</v>
      </c>
      <c r="M35" s="10"/>
    </row>
    <row r="36" spans="2:13">
      <c r="B36" s="16" t="s">
        <v>15</v>
      </c>
      <c r="C36" s="6">
        <f t="shared" si="9"/>
        <v>16</v>
      </c>
      <c r="D36" s="6">
        <v>15</v>
      </c>
      <c r="E36" s="6">
        <v>1</v>
      </c>
      <c r="F36" s="6">
        <v>0</v>
      </c>
      <c r="G36" s="6">
        <v>0</v>
      </c>
      <c r="H36" s="17">
        <f t="shared" si="5"/>
        <v>93.75</v>
      </c>
      <c r="I36" s="18">
        <f t="shared" si="6"/>
        <v>6.25</v>
      </c>
      <c r="J36" s="19">
        <f t="shared" si="7"/>
        <v>0</v>
      </c>
      <c r="K36" s="18">
        <f t="shared" si="8"/>
        <v>0</v>
      </c>
      <c r="M36" s="10"/>
    </row>
    <row r="37" spans="2:13">
      <c r="B37" s="11" t="s">
        <v>16</v>
      </c>
      <c r="C37" s="12">
        <f t="shared" si="9"/>
        <v>43</v>
      </c>
      <c r="D37" s="12">
        <v>28</v>
      </c>
      <c r="E37" s="12">
        <v>8</v>
      </c>
      <c r="F37" s="12">
        <v>4</v>
      </c>
      <c r="G37" s="12">
        <v>3</v>
      </c>
      <c r="H37" s="13">
        <f t="shared" si="5"/>
        <v>65.116279069767444</v>
      </c>
      <c r="I37" s="14">
        <f t="shared" si="6"/>
        <v>18.604651162790699</v>
      </c>
      <c r="J37" s="15">
        <f t="shared" si="7"/>
        <v>9.3023255813953494</v>
      </c>
      <c r="K37" s="14">
        <f t="shared" si="8"/>
        <v>6.9767441860465116</v>
      </c>
      <c r="M37" s="10"/>
    </row>
    <row r="38" spans="2:13">
      <c r="B38" s="16" t="s">
        <v>17</v>
      </c>
      <c r="C38" s="6">
        <f t="shared" si="9"/>
        <v>166</v>
      </c>
      <c r="D38" s="6">
        <v>128</v>
      </c>
      <c r="E38" s="6">
        <v>26</v>
      </c>
      <c r="F38" s="6">
        <v>4</v>
      </c>
      <c r="G38" s="6">
        <v>8</v>
      </c>
      <c r="H38" s="17">
        <f t="shared" si="5"/>
        <v>77.108433734939766</v>
      </c>
      <c r="I38" s="18">
        <f t="shared" si="6"/>
        <v>15.662650602409638</v>
      </c>
      <c r="J38" s="19">
        <f t="shared" si="7"/>
        <v>2.4096385542168677</v>
      </c>
      <c r="K38" s="18">
        <f t="shared" si="8"/>
        <v>4.8192771084337354</v>
      </c>
      <c r="M38" s="10"/>
    </row>
    <row r="39" spans="2:13">
      <c r="B39" s="11" t="s">
        <v>18</v>
      </c>
      <c r="C39" s="12">
        <f t="shared" si="9"/>
        <v>5</v>
      </c>
      <c r="D39" s="12">
        <v>0</v>
      </c>
      <c r="E39" s="12">
        <v>5</v>
      </c>
      <c r="F39" s="12">
        <v>0</v>
      </c>
      <c r="G39" s="12">
        <v>0</v>
      </c>
      <c r="H39" s="13">
        <f t="shared" si="5"/>
        <v>0</v>
      </c>
      <c r="I39" s="14">
        <f t="shared" si="6"/>
        <v>100</v>
      </c>
      <c r="J39" s="22">
        <f t="shared" si="7"/>
        <v>0</v>
      </c>
      <c r="K39" s="14">
        <f t="shared" si="8"/>
        <v>0</v>
      </c>
      <c r="M39" s="10"/>
    </row>
    <row r="40" spans="2:13">
      <c r="B40" s="16" t="s">
        <v>19</v>
      </c>
      <c r="C40" s="6">
        <f t="shared" si="9"/>
        <v>342</v>
      </c>
      <c r="D40" s="6">
        <v>312</v>
      </c>
      <c r="E40" s="6">
        <v>23</v>
      </c>
      <c r="F40" s="6">
        <v>4</v>
      </c>
      <c r="G40" s="6">
        <v>3</v>
      </c>
      <c r="H40" s="17">
        <f t="shared" si="5"/>
        <v>91.228070175438603</v>
      </c>
      <c r="I40" s="18">
        <f t="shared" si="6"/>
        <v>6.7251461988304095</v>
      </c>
      <c r="J40" s="19">
        <f t="shared" si="7"/>
        <v>1.1695906432748537</v>
      </c>
      <c r="K40" s="18">
        <f t="shared" si="8"/>
        <v>0.8771929824561403</v>
      </c>
      <c r="M40" s="10"/>
    </row>
    <row r="41" spans="2:13">
      <c r="B41" s="11" t="s">
        <v>20</v>
      </c>
      <c r="C41" s="12">
        <f t="shared" si="9"/>
        <v>708</v>
      </c>
      <c r="D41" s="12">
        <v>610</v>
      </c>
      <c r="E41" s="12">
        <v>73</v>
      </c>
      <c r="F41" s="12">
        <v>13</v>
      </c>
      <c r="G41" s="12">
        <v>12</v>
      </c>
      <c r="H41" s="13">
        <f t="shared" si="5"/>
        <v>86.158192090395474</v>
      </c>
      <c r="I41" s="14">
        <f t="shared" si="6"/>
        <v>10.310734463276836</v>
      </c>
      <c r="J41" s="20">
        <f t="shared" si="7"/>
        <v>1.8361581920903955</v>
      </c>
      <c r="K41" s="21">
        <f t="shared" si="8"/>
        <v>1.6949152542372881</v>
      </c>
      <c r="M41" s="10"/>
    </row>
    <row r="42" spans="2:13">
      <c r="B42" s="16" t="s">
        <v>21</v>
      </c>
      <c r="C42" s="6">
        <f t="shared" si="9"/>
        <v>218</v>
      </c>
      <c r="D42" s="6">
        <v>190</v>
      </c>
      <c r="E42" s="6">
        <v>21</v>
      </c>
      <c r="F42" s="6">
        <v>6</v>
      </c>
      <c r="G42" s="6">
        <v>1</v>
      </c>
      <c r="H42" s="17">
        <f t="shared" si="5"/>
        <v>87.155963302752298</v>
      </c>
      <c r="I42" s="18">
        <f t="shared" si="6"/>
        <v>9.6330275229357802</v>
      </c>
      <c r="J42" s="23">
        <f t="shared" si="7"/>
        <v>2.7522935779816513</v>
      </c>
      <c r="K42" s="18">
        <f t="shared" si="8"/>
        <v>0.45871559633027525</v>
      </c>
      <c r="M42" s="10"/>
    </row>
    <row r="43" spans="2:13">
      <c r="B43" s="11" t="s">
        <v>22</v>
      </c>
      <c r="C43" s="12">
        <f t="shared" si="9"/>
        <v>34</v>
      </c>
      <c r="D43" s="12">
        <v>30</v>
      </c>
      <c r="E43" s="12">
        <v>4</v>
      </c>
      <c r="F43" s="12">
        <v>0</v>
      </c>
      <c r="G43" s="12">
        <v>0</v>
      </c>
      <c r="H43" s="24">
        <f t="shared" si="5"/>
        <v>88.235294117647058</v>
      </c>
      <c r="I43" s="20">
        <f t="shared" si="6"/>
        <v>11.764705882352942</v>
      </c>
      <c r="J43" s="15">
        <f t="shared" si="7"/>
        <v>0</v>
      </c>
      <c r="K43" s="14">
        <f t="shared" si="8"/>
        <v>0</v>
      </c>
      <c r="M43" s="10"/>
    </row>
    <row r="44" spans="2:13">
      <c r="B44" s="16" t="s">
        <v>23</v>
      </c>
      <c r="C44" s="6">
        <f t="shared" si="9"/>
        <v>0</v>
      </c>
      <c r="D44" s="6">
        <v>0</v>
      </c>
      <c r="E44" s="6">
        <v>0</v>
      </c>
      <c r="F44" s="6">
        <v>0</v>
      </c>
      <c r="G44" s="6">
        <v>0</v>
      </c>
      <c r="H44" s="25" t="s">
        <v>34</v>
      </c>
      <c r="I44" s="23" t="s">
        <v>34</v>
      </c>
      <c r="J44" s="19" t="s">
        <v>34</v>
      </c>
      <c r="K44" s="18" t="s">
        <v>34</v>
      </c>
      <c r="M44" s="10"/>
    </row>
    <row r="45" spans="2:13">
      <c r="B45" s="11" t="s">
        <v>24</v>
      </c>
      <c r="C45" s="12">
        <f t="shared" si="9"/>
        <v>0</v>
      </c>
      <c r="D45" s="12">
        <v>0</v>
      </c>
      <c r="E45" s="12">
        <v>0</v>
      </c>
      <c r="F45" s="12">
        <v>0</v>
      </c>
      <c r="G45" s="12">
        <v>0</v>
      </c>
      <c r="H45" s="24" t="s">
        <v>34</v>
      </c>
      <c r="I45" s="20" t="s">
        <v>34</v>
      </c>
      <c r="J45" s="15" t="s">
        <v>34</v>
      </c>
      <c r="K45" s="14" t="s">
        <v>34</v>
      </c>
      <c r="M45" s="10"/>
    </row>
    <row r="46" spans="2:13">
      <c r="B46" s="16" t="s">
        <v>25</v>
      </c>
      <c r="C46" s="26">
        <f t="shared" si="9"/>
        <v>40</v>
      </c>
      <c r="D46" s="26">
        <v>36</v>
      </c>
      <c r="E46" s="26">
        <v>3</v>
      </c>
      <c r="F46" s="26">
        <v>0</v>
      </c>
      <c r="G46" s="26">
        <v>1</v>
      </c>
      <c r="H46" s="27">
        <f t="shared" si="5"/>
        <v>90</v>
      </c>
      <c r="I46" s="28">
        <f t="shared" si="6"/>
        <v>7.5</v>
      </c>
      <c r="J46" s="19">
        <f t="shared" si="7"/>
        <v>0</v>
      </c>
      <c r="K46" s="18">
        <f t="shared" si="8"/>
        <v>2.5</v>
      </c>
      <c r="M46" s="10"/>
    </row>
    <row r="47" spans="2:13">
      <c r="B47" s="11" t="s">
        <v>26</v>
      </c>
      <c r="C47" s="29">
        <f t="shared" si="9"/>
        <v>0</v>
      </c>
      <c r="D47" s="29">
        <v>0</v>
      </c>
      <c r="E47" s="29">
        <v>0</v>
      </c>
      <c r="F47" s="29">
        <v>0</v>
      </c>
      <c r="G47" s="30">
        <v>0</v>
      </c>
      <c r="H47" s="31" t="s">
        <v>34</v>
      </c>
      <c r="I47" s="32" t="s">
        <v>34</v>
      </c>
      <c r="J47" s="32" t="s">
        <v>34</v>
      </c>
      <c r="K47" s="32" t="s">
        <v>34</v>
      </c>
      <c r="M47" s="10"/>
    </row>
    <row r="48" spans="2:13">
      <c r="B48" s="33" t="s">
        <v>27</v>
      </c>
      <c r="C48" s="34">
        <f>C34+C35+C39+C44+C45+C47</f>
        <v>51</v>
      </c>
      <c r="D48" s="34">
        <f t="shared" ref="D48:G48" si="10">D34+D35+D39+D44+D45+D47</f>
        <v>39</v>
      </c>
      <c r="E48" s="34">
        <f t="shared" si="10"/>
        <v>11</v>
      </c>
      <c r="F48" s="34">
        <f t="shared" si="10"/>
        <v>1</v>
      </c>
      <c r="G48" s="34">
        <f t="shared" si="10"/>
        <v>0</v>
      </c>
      <c r="H48" s="58">
        <f>D48*100/C48</f>
        <v>76.470588235294116</v>
      </c>
      <c r="I48" s="59">
        <f>E48*100/C48</f>
        <v>21.568627450980394</v>
      </c>
      <c r="J48" s="59">
        <f>F48*100/C48</f>
        <v>1.9607843137254901</v>
      </c>
      <c r="K48" s="59">
        <f>G48*100/C48</f>
        <v>0</v>
      </c>
      <c r="M48" s="10"/>
    </row>
    <row r="49" spans="2:13">
      <c r="B49" s="16" t="s">
        <v>28</v>
      </c>
      <c r="C49" s="37">
        <f>C46+C42+C43+C41+C40+C38+C37+C36+C32+C33</f>
        <v>2634</v>
      </c>
      <c r="D49" s="37">
        <f t="shared" ref="D49:G49" si="11">D46+D42+D43+D41+D40+D38+D37+D36+D32+D33</f>
        <v>2235</v>
      </c>
      <c r="E49" s="37">
        <f t="shared" si="11"/>
        <v>294</v>
      </c>
      <c r="F49" s="37">
        <f t="shared" si="11"/>
        <v>67</v>
      </c>
      <c r="G49" s="37">
        <f t="shared" si="11"/>
        <v>38</v>
      </c>
      <c r="H49" s="60">
        <f>D49*100/C49</f>
        <v>84.851936218678816</v>
      </c>
      <c r="I49" s="61">
        <f>E49*100/C49</f>
        <v>11.161731207289295</v>
      </c>
      <c r="J49" s="62">
        <f>F49*100/C49</f>
        <v>2.5436598329536828</v>
      </c>
      <c r="K49" s="61">
        <f>G49*100/C49</f>
        <v>1.4426727410782081</v>
      </c>
      <c r="M49" s="10"/>
    </row>
    <row r="50" spans="2:13">
      <c r="B50" s="41" t="s">
        <v>29</v>
      </c>
      <c r="C50" s="42">
        <f>SUM(C32:C47)</f>
        <v>2685</v>
      </c>
      <c r="D50" s="43">
        <f t="shared" ref="D50:G50" si="12">SUM(D32:D47)</f>
        <v>2274</v>
      </c>
      <c r="E50" s="43">
        <f t="shared" si="12"/>
        <v>305</v>
      </c>
      <c r="F50" s="43">
        <f t="shared" si="12"/>
        <v>68</v>
      </c>
      <c r="G50" s="43">
        <f t="shared" si="12"/>
        <v>38</v>
      </c>
      <c r="H50" s="63">
        <f>D50*100/C50</f>
        <v>84.692737430167597</v>
      </c>
      <c r="I50" s="64">
        <f>E50*100/C50</f>
        <v>11.359404096834265</v>
      </c>
      <c r="J50" s="64">
        <f>F50*100/C50</f>
        <v>2.5325884543761639</v>
      </c>
      <c r="K50" s="64">
        <f>G50*100/C50</f>
        <v>1.415270018621974</v>
      </c>
    </row>
    <row r="51" spans="2:13">
      <c r="B51" s="272" t="s">
        <v>31</v>
      </c>
      <c r="C51" s="272"/>
      <c r="D51" s="272"/>
      <c r="E51" s="272"/>
      <c r="F51" s="272"/>
      <c r="G51" s="272"/>
      <c r="H51" s="272"/>
      <c r="I51" s="272"/>
      <c r="J51" s="272"/>
      <c r="K51" s="272"/>
    </row>
    <row r="52" spans="2:13">
      <c r="B52" s="279" t="s">
        <v>39</v>
      </c>
      <c r="C52" s="279"/>
      <c r="D52" s="279"/>
      <c r="E52" s="279"/>
      <c r="F52" s="279"/>
      <c r="G52" s="279"/>
      <c r="H52" s="279"/>
      <c r="I52" s="279"/>
      <c r="J52" s="279"/>
      <c r="K52" s="279"/>
    </row>
    <row r="53" spans="2:13">
      <c r="C53" s="10"/>
    </row>
  </sheetData>
  <mergeCells count="13">
    <mergeCell ref="B2:K2"/>
    <mergeCell ref="B3:B6"/>
    <mergeCell ref="C3:K3"/>
    <mergeCell ref="C4:K4"/>
    <mergeCell ref="C6:G6"/>
    <mergeCell ref="H6:K6"/>
    <mergeCell ref="B52:K52"/>
    <mergeCell ref="B28:B31"/>
    <mergeCell ref="C28:K28"/>
    <mergeCell ref="C29:K29"/>
    <mergeCell ref="C31:G31"/>
    <mergeCell ref="H31:K31"/>
    <mergeCell ref="B51:K5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1148C-97B5-4CBE-8422-483381496511}">
  <dimension ref="B2:T54"/>
  <sheetViews>
    <sheetView workbookViewId="0">
      <selection activeCell="B2" sqref="B2:K2"/>
    </sheetView>
  </sheetViews>
  <sheetFormatPr baseColWidth="10" defaultColWidth="11.44140625" defaultRowHeight="13.2"/>
  <cols>
    <col min="1" max="1" width="11.44140625" style="67"/>
    <col min="2" max="2" width="31.44140625" style="67" customWidth="1"/>
    <col min="3" max="20" width="20.44140625" style="67" customWidth="1"/>
    <col min="21" max="21" width="23.44140625" style="67" customWidth="1"/>
    <col min="22" max="16384" width="11.44140625" style="67"/>
  </cols>
  <sheetData>
    <row r="2" spans="2:17" ht="33.450000000000003" customHeight="1">
      <c r="B2" s="255" t="s">
        <v>61</v>
      </c>
      <c r="C2" s="255"/>
      <c r="D2" s="255"/>
      <c r="E2" s="255"/>
      <c r="F2" s="255"/>
      <c r="G2" s="255"/>
      <c r="H2" s="255"/>
      <c r="I2" s="255"/>
      <c r="J2" s="255"/>
      <c r="K2" s="255"/>
      <c r="L2" s="66"/>
      <c r="M2" s="66"/>
      <c r="N2" s="66"/>
      <c r="O2" s="66"/>
      <c r="P2" s="66"/>
      <c r="Q2" s="66"/>
    </row>
    <row r="3" spans="2:17" ht="14.4">
      <c r="B3" s="256" t="s">
        <v>1</v>
      </c>
      <c r="C3" s="259" t="s">
        <v>2</v>
      </c>
      <c r="D3" s="260"/>
      <c r="E3" s="260"/>
      <c r="F3" s="260"/>
      <c r="G3" s="260"/>
      <c r="H3" s="260"/>
      <c r="I3" s="260"/>
      <c r="J3" s="260"/>
      <c r="K3" s="261"/>
    </row>
    <row r="4" spans="2:17" ht="14.4">
      <c r="B4" s="257"/>
      <c r="C4" s="262" t="s">
        <v>3</v>
      </c>
      <c r="D4" s="263"/>
      <c r="E4" s="263"/>
      <c r="F4" s="263"/>
      <c r="G4" s="263"/>
      <c r="H4" s="263"/>
      <c r="I4" s="263"/>
      <c r="J4" s="263"/>
      <c r="K4" s="264"/>
    </row>
    <row r="5" spans="2:17" ht="28.8">
      <c r="B5" s="257"/>
      <c r="C5" s="3" t="s">
        <v>4</v>
      </c>
      <c r="D5" s="4" t="s">
        <v>5</v>
      </c>
      <c r="E5" s="4" t="s">
        <v>6</v>
      </c>
      <c r="F5" s="4" t="s">
        <v>7</v>
      </c>
      <c r="G5" s="4" t="s">
        <v>8</v>
      </c>
      <c r="H5" s="4" t="s">
        <v>5</v>
      </c>
      <c r="I5" s="4" t="s">
        <v>6</v>
      </c>
      <c r="J5" s="4" t="s">
        <v>7</v>
      </c>
      <c r="K5" s="4" t="s">
        <v>8</v>
      </c>
    </row>
    <row r="6" spans="2:17" ht="14.4">
      <c r="B6" s="258"/>
      <c r="C6" s="265" t="s">
        <v>9</v>
      </c>
      <c r="D6" s="266"/>
      <c r="E6" s="266"/>
      <c r="F6" s="266"/>
      <c r="G6" s="267"/>
      <c r="H6" s="265" t="s">
        <v>10</v>
      </c>
      <c r="I6" s="266"/>
      <c r="J6" s="266"/>
      <c r="K6" s="267"/>
    </row>
    <row r="7" spans="2:17" ht="14.4">
      <c r="B7" s="5" t="s">
        <v>11</v>
      </c>
      <c r="C7" s="6">
        <f>SUM(D7:G7)</f>
        <v>13317</v>
      </c>
      <c r="D7" s="6">
        <v>7672</v>
      </c>
      <c r="E7" s="6">
        <v>4114</v>
      </c>
      <c r="F7" s="6">
        <v>1202</v>
      </c>
      <c r="G7" s="6">
        <v>329</v>
      </c>
      <c r="H7" s="130">
        <f>D7*100/C7</f>
        <v>57.610572951866033</v>
      </c>
      <c r="I7" s="131">
        <f>E7*100/C7</f>
        <v>30.892843733573628</v>
      </c>
      <c r="J7" s="132">
        <f>F7*100/C7</f>
        <v>9.0260569197266651</v>
      </c>
      <c r="K7" s="131">
        <f>G7*100/C7</f>
        <v>2.4705263948336711</v>
      </c>
      <c r="L7" s="133"/>
    </row>
    <row r="8" spans="2:17" ht="14.4">
      <c r="B8" s="11" t="s">
        <v>12</v>
      </c>
      <c r="C8" s="12">
        <f t="shared" ref="C8:C22" si="0">SUM(D8:G8)</f>
        <v>6519</v>
      </c>
      <c r="D8" s="12">
        <v>2567</v>
      </c>
      <c r="E8" s="12">
        <v>2417</v>
      </c>
      <c r="F8" s="12">
        <v>1313</v>
      </c>
      <c r="G8" s="12">
        <v>222</v>
      </c>
      <c r="H8" s="134">
        <f t="shared" ref="H8:H25" si="1">D8*100/C8</f>
        <v>39.377205092805646</v>
      </c>
      <c r="I8" s="135">
        <f t="shared" ref="I8:I25" si="2">E8*100/C8</f>
        <v>37.076238686915168</v>
      </c>
      <c r="J8" s="136">
        <f t="shared" ref="J8:J25" si="3">F8*100/C8</f>
        <v>20.141125939561281</v>
      </c>
      <c r="K8" s="135">
        <f t="shared" ref="K8:K25" si="4">G8*100/C8</f>
        <v>3.4054302807179013</v>
      </c>
      <c r="L8" s="133"/>
    </row>
    <row r="9" spans="2:17" ht="14.4">
      <c r="B9" s="16" t="s">
        <v>13</v>
      </c>
      <c r="C9" s="6">
        <f t="shared" si="0"/>
        <v>2619</v>
      </c>
      <c r="D9" s="6">
        <v>43</v>
      </c>
      <c r="E9" s="6">
        <v>1043</v>
      </c>
      <c r="F9" s="6">
        <v>1</v>
      </c>
      <c r="G9" s="6">
        <v>1532</v>
      </c>
      <c r="H9" s="137">
        <f t="shared" si="1"/>
        <v>1.6418480336006109</v>
      </c>
      <c r="I9" s="138">
        <f t="shared" si="2"/>
        <v>39.824360442917147</v>
      </c>
      <c r="J9" s="139">
        <f t="shared" si="3"/>
        <v>3.8182512409316534E-2</v>
      </c>
      <c r="K9" s="138">
        <f t="shared" si="4"/>
        <v>58.495609011072929</v>
      </c>
      <c r="L9" s="133"/>
    </row>
    <row r="10" spans="2:17" ht="14.4">
      <c r="B10" s="11" t="s">
        <v>14</v>
      </c>
      <c r="C10" s="12">
        <f t="shared" si="0"/>
        <v>2689</v>
      </c>
      <c r="D10" s="12">
        <v>95</v>
      </c>
      <c r="E10" s="12">
        <v>789</v>
      </c>
      <c r="F10" s="12">
        <v>1121</v>
      </c>
      <c r="G10" s="12">
        <v>684</v>
      </c>
      <c r="H10" s="134">
        <f t="shared" si="1"/>
        <v>3.5329118631461509</v>
      </c>
      <c r="I10" s="135">
        <f t="shared" si="2"/>
        <v>29.34176273707698</v>
      </c>
      <c r="J10" s="20">
        <f t="shared" si="3"/>
        <v>41.688359985124585</v>
      </c>
      <c r="K10" s="21">
        <f t="shared" si="4"/>
        <v>25.436965414652288</v>
      </c>
      <c r="L10" s="133"/>
    </row>
    <row r="11" spans="2:17" ht="14.4">
      <c r="B11" s="16" t="s">
        <v>15</v>
      </c>
      <c r="C11" s="6">
        <f t="shared" si="0"/>
        <v>753</v>
      </c>
      <c r="D11" s="6">
        <v>147</v>
      </c>
      <c r="E11" s="6">
        <v>360</v>
      </c>
      <c r="F11" s="6">
        <v>217</v>
      </c>
      <c r="G11" s="6">
        <v>29</v>
      </c>
      <c r="H11" s="137">
        <f t="shared" si="1"/>
        <v>19.52191235059761</v>
      </c>
      <c r="I11" s="138">
        <f t="shared" si="2"/>
        <v>47.808764940239044</v>
      </c>
      <c r="J11" s="139">
        <f t="shared" si="3"/>
        <v>28.818061088977423</v>
      </c>
      <c r="K11" s="138">
        <f t="shared" si="4"/>
        <v>3.8512616201859231</v>
      </c>
      <c r="L11" s="133"/>
    </row>
    <row r="12" spans="2:17" ht="14.4">
      <c r="B12" s="11" t="s">
        <v>16</v>
      </c>
      <c r="C12" s="12">
        <f t="shared" si="0"/>
        <v>1564</v>
      </c>
      <c r="D12" s="12">
        <v>699</v>
      </c>
      <c r="E12" s="12">
        <v>409</v>
      </c>
      <c r="F12" s="12">
        <v>414</v>
      </c>
      <c r="G12" s="12">
        <v>42</v>
      </c>
      <c r="H12" s="134">
        <f t="shared" si="1"/>
        <v>44.693094629156008</v>
      </c>
      <c r="I12" s="135">
        <f t="shared" si="2"/>
        <v>26.150895140664961</v>
      </c>
      <c r="J12" s="136">
        <f t="shared" si="3"/>
        <v>26.470588235294116</v>
      </c>
      <c r="K12" s="135">
        <f t="shared" si="4"/>
        <v>2.6854219948849103</v>
      </c>
      <c r="L12" s="133"/>
    </row>
    <row r="13" spans="2:17" ht="14.4">
      <c r="B13" s="16" t="s">
        <v>17</v>
      </c>
      <c r="C13" s="6">
        <f t="shared" si="0"/>
        <v>7220</v>
      </c>
      <c r="D13" s="6">
        <v>2275</v>
      </c>
      <c r="E13" s="6">
        <v>2982</v>
      </c>
      <c r="F13" s="6">
        <v>1387</v>
      </c>
      <c r="G13" s="6">
        <v>576</v>
      </c>
      <c r="H13" s="137">
        <f t="shared" si="1"/>
        <v>31.509695290858726</v>
      </c>
      <c r="I13" s="138">
        <f t="shared" si="2"/>
        <v>41.301939058171747</v>
      </c>
      <c r="J13" s="139">
        <f t="shared" si="3"/>
        <v>19.210526315789473</v>
      </c>
      <c r="K13" s="138">
        <f t="shared" si="4"/>
        <v>7.9778393351800556</v>
      </c>
      <c r="L13" s="133"/>
    </row>
    <row r="14" spans="2:17" ht="14.4">
      <c r="B14" s="11" t="s">
        <v>18</v>
      </c>
      <c r="C14" s="12">
        <f t="shared" si="0"/>
        <v>2245</v>
      </c>
      <c r="D14" s="12">
        <v>1</v>
      </c>
      <c r="E14" s="12">
        <v>445</v>
      </c>
      <c r="F14" s="12">
        <v>0</v>
      </c>
      <c r="G14" s="12">
        <v>1799</v>
      </c>
      <c r="H14" s="134">
        <f t="shared" si="1"/>
        <v>4.4543429844097995E-2</v>
      </c>
      <c r="I14" s="135">
        <f t="shared" si="2"/>
        <v>19.821826280623608</v>
      </c>
      <c r="J14" s="22">
        <f t="shared" si="3"/>
        <v>0</v>
      </c>
      <c r="K14" s="135">
        <f t="shared" si="4"/>
        <v>80.133630289532292</v>
      </c>
      <c r="L14" s="133"/>
    </row>
    <row r="15" spans="2:17" ht="14.4">
      <c r="B15" s="16" t="s">
        <v>19</v>
      </c>
      <c r="C15" s="6">
        <f t="shared" si="0"/>
        <v>14338</v>
      </c>
      <c r="D15" s="6">
        <v>6561</v>
      </c>
      <c r="E15" s="6">
        <v>4982</v>
      </c>
      <c r="F15" s="6">
        <v>2476</v>
      </c>
      <c r="G15" s="6">
        <v>319</v>
      </c>
      <c r="H15" s="137">
        <f t="shared" si="1"/>
        <v>45.759520156228206</v>
      </c>
      <c r="I15" s="138">
        <f t="shared" si="2"/>
        <v>34.746826614590596</v>
      </c>
      <c r="J15" s="139">
        <f t="shared" si="3"/>
        <v>17.268796205886456</v>
      </c>
      <c r="K15" s="138">
        <f t="shared" si="4"/>
        <v>2.2248570232947413</v>
      </c>
      <c r="L15" s="133"/>
    </row>
    <row r="16" spans="2:17" ht="14.4">
      <c r="B16" s="11" t="s">
        <v>20</v>
      </c>
      <c r="C16" s="12">
        <f t="shared" si="0"/>
        <v>41815</v>
      </c>
      <c r="D16" s="12">
        <v>7226</v>
      </c>
      <c r="E16" s="12">
        <v>19215</v>
      </c>
      <c r="F16" s="12">
        <v>10819</v>
      </c>
      <c r="G16" s="12">
        <v>4555</v>
      </c>
      <c r="H16" s="134">
        <f t="shared" si="1"/>
        <v>17.280880066961618</v>
      </c>
      <c r="I16" s="135">
        <f t="shared" si="2"/>
        <v>45.952409422456057</v>
      </c>
      <c r="J16" s="20">
        <f t="shared" si="3"/>
        <v>25.873490374267607</v>
      </c>
      <c r="K16" s="21">
        <f t="shared" si="4"/>
        <v>10.893220136314719</v>
      </c>
      <c r="L16" s="133"/>
    </row>
    <row r="17" spans="2:20" ht="14.4">
      <c r="B17" s="16" t="s">
        <v>21</v>
      </c>
      <c r="C17" s="6">
        <f t="shared" si="0"/>
        <v>2742</v>
      </c>
      <c r="D17" s="6">
        <v>1126</v>
      </c>
      <c r="E17" s="6">
        <v>1178</v>
      </c>
      <c r="F17" s="6">
        <v>399</v>
      </c>
      <c r="G17" s="6">
        <v>39</v>
      </c>
      <c r="H17" s="137">
        <f t="shared" si="1"/>
        <v>41.064916119620712</v>
      </c>
      <c r="I17" s="138">
        <f t="shared" si="2"/>
        <v>42.961342086068562</v>
      </c>
      <c r="J17" s="23">
        <f t="shared" si="3"/>
        <v>14.551422319474836</v>
      </c>
      <c r="K17" s="138">
        <f t="shared" si="4"/>
        <v>1.4223194748358863</v>
      </c>
      <c r="L17" s="133"/>
    </row>
    <row r="18" spans="2:20" ht="14.4">
      <c r="B18" s="11" t="s">
        <v>22</v>
      </c>
      <c r="C18" s="12">
        <f t="shared" si="0"/>
        <v>686</v>
      </c>
      <c r="D18" s="12">
        <v>133</v>
      </c>
      <c r="E18" s="12">
        <v>390</v>
      </c>
      <c r="F18" s="12">
        <v>130</v>
      </c>
      <c r="G18" s="12">
        <v>33</v>
      </c>
      <c r="H18" s="121">
        <f t="shared" si="1"/>
        <v>19.387755102040817</v>
      </c>
      <c r="I18" s="20">
        <f t="shared" si="2"/>
        <v>56.85131195335277</v>
      </c>
      <c r="J18" s="136">
        <f t="shared" si="3"/>
        <v>18.950437317784257</v>
      </c>
      <c r="K18" s="135">
        <f t="shared" si="4"/>
        <v>4.8104956268221573</v>
      </c>
      <c r="L18" s="133"/>
    </row>
    <row r="19" spans="2:20" ht="14.4">
      <c r="B19" s="16" t="s">
        <v>23</v>
      </c>
      <c r="C19" s="6">
        <f t="shared" si="0"/>
        <v>5244</v>
      </c>
      <c r="D19" s="6">
        <v>49</v>
      </c>
      <c r="E19" s="6">
        <v>298</v>
      </c>
      <c r="F19" s="6">
        <v>1380</v>
      </c>
      <c r="G19" s="6">
        <v>3517</v>
      </c>
      <c r="H19" s="122">
        <f t="shared" si="1"/>
        <v>0.93440122044241036</v>
      </c>
      <c r="I19" s="23">
        <f t="shared" si="2"/>
        <v>5.6826849733028224</v>
      </c>
      <c r="J19" s="139">
        <f t="shared" si="3"/>
        <v>26.315789473684209</v>
      </c>
      <c r="K19" s="138">
        <f t="shared" si="4"/>
        <v>67.067124332570557</v>
      </c>
      <c r="L19" s="133"/>
    </row>
    <row r="20" spans="2:20" ht="14.4">
      <c r="B20" s="11" t="s">
        <v>24</v>
      </c>
      <c r="C20" s="12">
        <f t="shared" si="0"/>
        <v>563</v>
      </c>
      <c r="D20" s="12">
        <v>4</v>
      </c>
      <c r="E20" s="12">
        <v>23</v>
      </c>
      <c r="F20" s="12">
        <v>304</v>
      </c>
      <c r="G20" s="12">
        <v>232</v>
      </c>
      <c r="H20" s="121">
        <f t="shared" si="1"/>
        <v>0.71047957371225579</v>
      </c>
      <c r="I20" s="20">
        <f t="shared" si="2"/>
        <v>4.0852575488454708</v>
      </c>
      <c r="J20" s="136">
        <f t="shared" si="3"/>
        <v>53.99644760213144</v>
      </c>
      <c r="K20" s="135">
        <f t="shared" si="4"/>
        <v>41.207815275310836</v>
      </c>
      <c r="L20" s="133"/>
    </row>
    <row r="21" spans="2:20" ht="14.4">
      <c r="B21" s="16" t="s">
        <v>25</v>
      </c>
      <c r="C21" s="26">
        <f t="shared" si="0"/>
        <v>5567</v>
      </c>
      <c r="D21" s="26">
        <v>1456</v>
      </c>
      <c r="E21" s="26">
        <v>2517</v>
      </c>
      <c r="F21" s="26">
        <v>1448</v>
      </c>
      <c r="G21" s="26">
        <v>146</v>
      </c>
      <c r="H21" s="123">
        <f t="shared" si="1"/>
        <v>26.154122507634273</v>
      </c>
      <c r="I21" s="28">
        <f t="shared" si="2"/>
        <v>45.212861505299081</v>
      </c>
      <c r="J21" s="139">
        <f t="shared" si="3"/>
        <v>26.010418537812107</v>
      </c>
      <c r="K21" s="138">
        <f t="shared" si="4"/>
        <v>2.6225974492545356</v>
      </c>
      <c r="L21" s="133"/>
    </row>
    <row r="22" spans="2:20" ht="14.4">
      <c r="B22" s="11" t="s">
        <v>26</v>
      </c>
      <c r="C22" s="29">
        <f t="shared" si="0"/>
        <v>784</v>
      </c>
      <c r="D22" s="29">
        <v>36</v>
      </c>
      <c r="E22" s="29">
        <v>88</v>
      </c>
      <c r="F22" s="29">
        <v>271</v>
      </c>
      <c r="G22" s="30">
        <v>389</v>
      </c>
      <c r="H22" s="140">
        <f t="shared" si="1"/>
        <v>4.591836734693878</v>
      </c>
      <c r="I22" s="141">
        <f t="shared" si="2"/>
        <v>11.224489795918368</v>
      </c>
      <c r="J22" s="141">
        <f t="shared" si="3"/>
        <v>34.566326530612244</v>
      </c>
      <c r="K22" s="141">
        <f t="shared" si="4"/>
        <v>49.617346938775512</v>
      </c>
      <c r="L22" s="133"/>
    </row>
    <row r="23" spans="2:20" ht="14.4">
      <c r="B23" s="33" t="s">
        <v>27</v>
      </c>
      <c r="C23" s="34">
        <f>C9+C10+C14+C19+C20+C22</f>
        <v>14144</v>
      </c>
      <c r="D23" s="34">
        <f t="shared" ref="D23:G23" si="5">D9+D10+D14+D19+D20+D22</f>
        <v>228</v>
      </c>
      <c r="E23" s="34">
        <f t="shared" si="5"/>
        <v>2686</v>
      </c>
      <c r="F23" s="34">
        <f t="shared" si="5"/>
        <v>3077</v>
      </c>
      <c r="G23" s="34">
        <f t="shared" si="5"/>
        <v>8153</v>
      </c>
      <c r="H23" s="142">
        <f t="shared" si="1"/>
        <v>1.6119909502262444</v>
      </c>
      <c r="I23" s="143">
        <f t="shared" si="2"/>
        <v>18.990384615384617</v>
      </c>
      <c r="J23" s="143">
        <f t="shared" si="3"/>
        <v>21.754807692307693</v>
      </c>
      <c r="K23" s="143">
        <f t="shared" si="4"/>
        <v>57.64281674208145</v>
      </c>
      <c r="L23" s="133"/>
    </row>
    <row r="24" spans="2:20" ht="14.4">
      <c r="B24" s="16" t="s">
        <v>28</v>
      </c>
      <c r="C24" s="37">
        <f>C21+C17+C18+C16+C15+C13+C12+C11+C7+C8</f>
        <v>94521</v>
      </c>
      <c r="D24" s="37">
        <f t="shared" ref="D24:G24" si="6">D21+D17+D18+D16+D15+D13+D12+D11+D7+D8</f>
        <v>29862</v>
      </c>
      <c r="E24" s="37">
        <f t="shared" si="6"/>
        <v>38564</v>
      </c>
      <c r="F24" s="37">
        <f t="shared" si="6"/>
        <v>19805</v>
      </c>
      <c r="G24" s="37">
        <f t="shared" si="6"/>
        <v>6290</v>
      </c>
      <c r="H24" s="137">
        <f t="shared" si="1"/>
        <v>31.592979337924906</v>
      </c>
      <c r="I24" s="144">
        <f t="shared" si="2"/>
        <v>40.799399075337753</v>
      </c>
      <c r="J24" s="145">
        <f t="shared" si="3"/>
        <v>20.953015731953744</v>
      </c>
      <c r="K24" s="144">
        <f t="shared" si="4"/>
        <v>6.6546058547835933</v>
      </c>
      <c r="L24" s="133"/>
    </row>
    <row r="25" spans="2:20" ht="14.4">
      <c r="B25" s="41" t="s">
        <v>29</v>
      </c>
      <c r="C25" s="42">
        <f>SUM(C7:C22)</f>
        <v>108665</v>
      </c>
      <c r="D25" s="43">
        <f t="shared" ref="D25:G25" si="7">SUM(D7:D22)</f>
        <v>30090</v>
      </c>
      <c r="E25" s="43">
        <f t="shared" si="7"/>
        <v>41250</v>
      </c>
      <c r="F25" s="43">
        <f t="shared" si="7"/>
        <v>22882</v>
      </c>
      <c r="G25" s="43">
        <f t="shared" si="7"/>
        <v>14443</v>
      </c>
      <c r="H25" s="146">
        <f t="shared" si="1"/>
        <v>27.69060875166797</v>
      </c>
      <c r="I25" s="147">
        <f t="shared" si="2"/>
        <v>37.960704918787101</v>
      </c>
      <c r="J25" s="147">
        <f t="shared" si="3"/>
        <v>21.057378180646943</v>
      </c>
      <c r="K25" s="147">
        <f t="shared" si="4"/>
        <v>13.29130814889799</v>
      </c>
      <c r="L25" s="133"/>
    </row>
    <row r="26" spans="2:20" ht="14.4">
      <c r="B26" s="46"/>
      <c r="C26" s="47"/>
      <c r="D26" s="47"/>
      <c r="E26" s="47"/>
      <c r="F26" s="47"/>
      <c r="G26" s="47"/>
      <c r="H26" s="148"/>
      <c r="I26" s="148"/>
      <c r="J26" s="148"/>
      <c r="K26" s="148"/>
      <c r="L26" s="47"/>
      <c r="M26" s="47"/>
      <c r="N26" s="47"/>
      <c r="O26" s="47"/>
      <c r="P26" s="47"/>
      <c r="Q26" s="148"/>
      <c r="R26" s="148"/>
      <c r="S26" s="148"/>
      <c r="T26" s="148"/>
    </row>
    <row r="27" spans="2:20" ht="14.4">
      <c r="C27" s="149"/>
      <c r="D27" s="149"/>
      <c r="E27" s="149"/>
      <c r="F27" s="149"/>
      <c r="G27" s="149"/>
      <c r="H27" s="149"/>
      <c r="I27" s="149"/>
      <c r="J27" s="149"/>
      <c r="K27" s="149"/>
      <c r="L27" s="149"/>
      <c r="M27" s="149"/>
      <c r="N27" s="149"/>
      <c r="O27" s="149"/>
      <c r="P27" s="149"/>
      <c r="Q27" s="149"/>
      <c r="R27" s="149"/>
      <c r="S27" s="149"/>
      <c r="T27" s="149"/>
    </row>
    <row r="28" spans="2:20" ht="14.4">
      <c r="B28" s="256" t="s">
        <v>1</v>
      </c>
      <c r="C28" s="259" t="s">
        <v>30</v>
      </c>
      <c r="D28" s="260"/>
      <c r="E28" s="260"/>
      <c r="F28" s="260"/>
      <c r="G28" s="260"/>
      <c r="H28" s="260"/>
      <c r="I28" s="260"/>
      <c r="J28" s="260"/>
      <c r="K28" s="261"/>
      <c r="L28" s="150"/>
      <c r="M28" s="150"/>
      <c r="N28" s="150"/>
      <c r="O28" s="150"/>
      <c r="P28" s="150"/>
      <c r="Q28" s="149"/>
      <c r="R28" s="149"/>
      <c r="S28" s="149"/>
      <c r="T28" s="149"/>
    </row>
    <row r="29" spans="2:20" ht="14.4">
      <c r="B29" s="257"/>
      <c r="C29" s="262" t="s">
        <v>3</v>
      </c>
      <c r="D29" s="263"/>
      <c r="E29" s="263"/>
      <c r="F29" s="263"/>
      <c r="G29" s="263"/>
      <c r="H29" s="263"/>
      <c r="I29" s="263"/>
      <c r="J29" s="263"/>
      <c r="K29" s="264"/>
      <c r="L29" s="149"/>
      <c r="M29" s="149"/>
      <c r="N29" s="149"/>
      <c r="O29" s="149"/>
      <c r="P29" s="149"/>
      <c r="Q29" s="149"/>
      <c r="R29" s="149"/>
      <c r="S29" s="149"/>
      <c r="T29" s="149"/>
    </row>
    <row r="30" spans="2:20" ht="28.8">
      <c r="B30" s="257"/>
      <c r="C30" s="51" t="s">
        <v>4</v>
      </c>
      <c r="D30" s="4" t="s">
        <v>5</v>
      </c>
      <c r="E30" s="4" t="s">
        <v>6</v>
      </c>
      <c r="F30" s="4" t="s">
        <v>7</v>
      </c>
      <c r="G30" s="4" t="s">
        <v>8</v>
      </c>
      <c r="H30" s="4" t="s">
        <v>5</v>
      </c>
      <c r="I30" s="4" t="s">
        <v>6</v>
      </c>
      <c r="J30" s="4" t="s">
        <v>7</v>
      </c>
      <c r="K30" s="4" t="s">
        <v>8</v>
      </c>
      <c r="L30" s="149"/>
      <c r="M30" s="149"/>
      <c r="N30" s="149"/>
      <c r="O30" s="149"/>
      <c r="P30" s="149"/>
      <c r="Q30" s="149"/>
      <c r="R30" s="149"/>
      <c r="S30" s="149"/>
      <c r="T30" s="149"/>
    </row>
    <row r="31" spans="2:20" ht="14.4">
      <c r="B31" s="258"/>
      <c r="C31" s="265" t="s">
        <v>9</v>
      </c>
      <c r="D31" s="266"/>
      <c r="E31" s="266"/>
      <c r="F31" s="266"/>
      <c r="G31" s="267"/>
      <c r="H31" s="265" t="s">
        <v>10</v>
      </c>
      <c r="I31" s="266"/>
      <c r="J31" s="266"/>
      <c r="K31" s="267"/>
      <c r="L31" s="149"/>
      <c r="M31" s="149"/>
      <c r="N31" s="149"/>
      <c r="O31" s="149"/>
      <c r="P31" s="149"/>
      <c r="Q31" s="149"/>
      <c r="R31" s="149"/>
      <c r="S31" s="149"/>
      <c r="T31" s="149"/>
    </row>
    <row r="32" spans="2:20" ht="14.4">
      <c r="B32" s="5" t="s">
        <v>11</v>
      </c>
      <c r="C32" s="6">
        <f>SUM(D32:G32)</f>
        <v>2823</v>
      </c>
      <c r="D32" s="6">
        <v>1266</v>
      </c>
      <c r="E32" s="6">
        <v>966</v>
      </c>
      <c r="F32" s="6">
        <v>394</v>
      </c>
      <c r="G32" s="6">
        <v>197</v>
      </c>
      <c r="H32" s="151">
        <f>D32*100/C32</f>
        <v>44.845908607863976</v>
      </c>
      <c r="I32" s="131">
        <f>E32*100/C32</f>
        <v>34.218916046758764</v>
      </c>
      <c r="J32" s="132">
        <f>F32*100/C32</f>
        <v>13.956783563584839</v>
      </c>
      <c r="K32" s="131">
        <f>G32*100/C32</f>
        <v>6.9783917817924195</v>
      </c>
      <c r="L32" s="71"/>
      <c r="M32" s="71"/>
    </row>
    <row r="33" spans="2:13" ht="14.4">
      <c r="B33" s="11" t="s">
        <v>12</v>
      </c>
      <c r="C33" s="12">
        <f t="shared" ref="C33:C47" si="8">SUM(D33:G33)</f>
        <v>2423</v>
      </c>
      <c r="D33" s="12">
        <v>595</v>
      </c>
      <c r="E33" s="12">
        <v>869</v>
      </c>
      <c r="F33" s="12">
        <v>803</v>
      </c>
      <c r="G33" s="12">
        <v>156</v>
      </c>
      <c r="H33" s="152">
        <f t="shared" ref="H33:H50" si="9">D33*100/C33</f>
        <v>24.556335121749896</v>
      </c>
      <c r="I33" s="135">
        <f t="shared" ref="I33:I50" si="10">E33*100/C33</f>
        <v>35.864630623194387</v>
      </c>
      <c r="J33" s="136">
        <f t="shared" ref="J33:J50" si="11">F33*100/C33</f>
        <v>33.140734626496076</v>
      </c>
      <c r="K33" s="135">
        <f t="shared" ref="K33:K50" si="12">G33*100/C33</f>
        <v>6.438299628559637</v>
      </c>
      <c r="L33" s="71"/>
      <c r="M33" s="71"/>
    </row>
    <row r="34" spans="2:13" ht="14.4">
      <c r="B34" s="16" t="s">
        <v>13</v>
      </c>
      <c r="C34" s="6">
        <f t="shared" si="8"/>
        <v>1000</v>
      </c>
      <c r="D34" s="6">
        <v>16</v>
      </c>
      <c r="E34" s="6">
        <v>512</v>
      </c>
      <c r="F34" s="6">
        <v>0</v>
      </c>
      <c r="G34" s="6">
        <v>472</v>
      </c>
      <c r="H34" s="153">
        <f t="shared" si="9"/>
        <v>1.6</v>
      </c>
      <c r="I34" s="138">
        <f t="shared" si="10"/>
        <v>51.2</v>
      </c>
      <c r="J34" s="139">
        <f t="shared" si="11"/>
        <v>0</v>
      </c>
      <c r="K34" s="138">
        <f t="shared" si="12"/>
        <v>47.2</v>
      </c>
      <c r="L34" s="71"/>
      <c r="M34" s="71"/>
    </row>
    <row r="35" spans="2:13" ht="14.4">
      <c r="B35" s="11" t="s">
        <v>14</v>
      </c>
      <c r="C35" s="12">
        <f t="shared" si="8"/>
        <v>198</v>
      </c>
      <c r="D35" s="12">
        <v>3</v>
      </c>
      <c r="E35" s="12">
        <v>106</v>
      </c>
      <c r="F35" s="12">
        <v>60</v>
      </c>
      <c r="G35" s="12">
        <v>29</v>
      </c>
      <c r="H35" s="152">
        <f t="shared" si="9"/>
        <v>1.5151515151515151</v>
      </c>
      <c r="I35" s="135">
        <f t="shared" si="10"/>
        <v>53.535353535353536</v>
      </c>
      <c r="J35" s="20">
        <f t="shared" si="11"/>
        <v>30.303030303030305</v>
      </c>
      <c r="K35" s="21">
        <f t="shared" si="12"/>
        <v>14.646464646464647</v>
      </c>
      <c r="L35" s="71"/>
      <c r="M35" s="71"/>
    </row>
    <row r="36" spans="2:13" ht="14.4">
      <c r="B36" s="16" t="s">
        <v>15</v>
      </c>
      <c r="C36" s="6">
        <f t="shared" si="8"/>
        <v>92</v>
      </c>
      <c r="D36" s="6">
        <v>11</v>
      </c>
      <c r="E36" s="6">
        <v>47</v>
      </c>
      <c r="F36" s="6">
        <v>30</v>
      </c>
      <c r="G36" s="6">
        <v>4</v>
      </c>
      <c r="H36" s="153">
        <f t="shared" si="9"/>
        <v>11.956521739130435</v>
      </c>
      <c r="I36" s="138">
        <f t="shared" si="10"/>
        <v>51.086956521739133</v>
      </c>
      <c r="J36" s="139">
        <f t="shared" si="11"/>
        <v>32.608695652173914</v>
      </c>
      <c r="K36" s="138">
        <f t="shared" si="12"/>
        <v>4.3478260869565215</v>
      </c>
      <c r="L36" s="71"/>
      <c r="M36" s="71"/>
    </row>
    <row r="37" spans="2:13" ht="14.4">
      <c r="B37" s="11" t="s">
        <v>16</v>
      </c>
      <c r="C37" s="12">
        <f t="shared" si="8"/>
        <v>157</v>
      </c>
      <c r="D37" s="12">
        <v>98</v>
      </c>
      <c r="E37" s="12">
        <v>29</v>
      </c>
      <c r="F37" s="12">
        <v>24</v>
      </c>
      <c r="G37" s="12">
        <v>6</v>
      </c>
      <c r="H37" s="152">
        <f t="shared" si="9"/>
        <v>62.420382165605098</v>
      </c>
      <c r="I37" s="135">
        <f t="shared" si="10"/>
        <v>18.471337579617835</v>
      </c>
      <c r="J37" s="136">
        <f t="shared" si="11"/>
        <v>15.286624203821656</v>
      </c>
      <c r="K37" s="135">
        <f t="shared" si="12"/>
        <v>3.8216560509554141</v>
      </c>
      <c r="L37" s="71"/>
      <c r="M37" s="71"/>
    </row>
    <row r="38" spans="2:13" ht="14.4">
      <c r="B38" s="16" t="s">
        <v>17</v>
      </c>
      <c r="C38" s="6">
        <f t="shared" si="8"/>
        <v>2227</v>
      </c>
      <c r="D38" s="6">
        <v>425</v>
      </c>
      <c r="E38" s="6">
        <v>769</v>
      </c>
      <c r="F38" s="6">
        <v>559</v>
      </c>
      <c r="G38" s="6">
        <v>474</v>
      </c>
      <c r="H38" s="153">
        <f t="shared" si="9"/>
        <v>19.083969465648856</v>
      </c>
      <c r="I38" s="138">
        <f t="shared" si="10"/>
        <v>34.530758868432869</v>
      </c>
      <c r="J38" s="139">
        <f t="shared" si="11"/>
        <v>25.101032779524022</v>
      </c>
      <c r="K38" s="138">
        <f t="shared" si="12"/>
        <v>21.284238886394252</v>
      </c>
      <c r="L38" s="71"/>
      <c r="M38" s="71"/>
    </row>
    <row r="39" spans="2:13" ht="14.4">
      <c r="B39" s="11" t="s">
        <v>18</v>
      </c>
      <c r="C39" s="12">
        <f t="shared" si="8"/>
        <v>175</v>
      </c>
      <c r="D39" s="12">
        <v>0</v>
      </c>
      <c r="E39" s="12">
        <v>77</v>
      </c>
      <c r="F39" s="12">
        <v>0</v>
      </c>
      <c r="G39" s="12">
        <v>98</v>
      </c>
      <c r="H39" s="152">
        <f t="shared" si="9"/>
        <v>0</v>
      </c>
      <c r="I39" s="135">
        <f t="shared" si="10"/>
        <v>44</v>
      </c>
      <c r="J39" s="22">
        <f t="shared" si="11"/>
        <v>0</v>
      </c>
      <c r="K39" s="135">
        <f t="shared" si="12"/>
        <v>56</v>
      </c>
      <c r="L39" s="71"/>
      <c r="M39" s="71"/>
    </row>
    <row r="40" spans="2:13" ht="14.4">
      <c r="B40" s="16" t="s">
        <v>19</v>
      </c>
      <c r="C40" s="6">
        <f t="shared" si="8"/>
        <v>1878</v>
      </c>
      <c r="D40" s="6">
        <v>847</v>
      </c>
      <c r="E40" s="6">
        <v>551</v>
      </c>
      <c r="F40" s="6">
        <v>394</v>
      </c>
      <c r="G40" s="6">
        <v>86</v>
      </c>
      <c r="H40" s="153">
        <f t="shared" si="9"/>
        <v>45.101171458998934</v>
      </c>
      <c r="I40" s="138">
        <f t="shared" si="10"/>
        <v>29.33972310969116</v>
      </c>
      <c r="J40" s="139">
        <f t="shared" si="11"/>
        <v>20.979765708200212</v>
      </c>
      <c r="K40" s="138">
        <f t="shared" si="12"/>
        <v>4.5793397231096913</v>
      </c>
      <c r="L40" s="71"/>
      <c r="M40" s="71"/>
    </row>
    <row r="41" spans="2:13" ht="14.4">
      <c r="B41" s="11" t="s">
        <v>20</v>
      </c>
      <c r="C41" s="12">
        <f t="shared" si="8"/>
        <v>11663</v>
      </c>
      <c r="D41" s="12">
        <v>1182</v>
      </c>
      <c r="E41" s="12">
        <v>4456</v>
      </c>
      <c r="F41" s="12">
        <v>4209</v>
      </c>
      <c r="G41" s="12">
        <v>1816</v>
      </c>
      <c r="H41" s="152">
        <f t="shared" si="9"/>
        <v>10.134613735745519</v>
      </c>
      <c r="I41" s="135">
        <f t="shared" si="10"/>
        <v>38.206293406499185</v>
      </c>
      <c r="J41" s="20">
        <f t="shared" si="11"/>
        <v>36.088484952413616</v>
      </c>
      <c r="K41" s="21">
        <f t="shared" si="12"/>
        <v>15.570607905341678</v>
      </c>
      <c r="L41" s="71"/>
      <c r="M41" s="71"/>
    </row>
    <row r="42" spans="2:13" ht="14.4">
      <c r="B42" s="16" t="s">
        <v>21</v>
      </c>
      <c r="C42" s="6">
        <f t="shared" si="8"/>
        <v>640</v>
      </c>
      <c r="D42" s="6">
        <v>205</v>
      </c>
      <c r="E42" s="6">
        <v>274</v>
      </c>
      <c r="F42" s="6">
        <v>125</v>
      </c>
      <c r="G42" s="6">
        <v>36</v>
      </c>
      <c r="H42" s="153">
        <f t="shared" si="9"/>
        <v>32.03125</v>
      </c>
      <c r="I42" s="138">
        <f t="shared" si="10"/>
        <v>42.8125</v>
      </c>
      <c r="J42" s="23">
        <f t="shared" si="11"/>
        <v>19.53125</v>
      </c>
      <c r="K42" s="138">
        <f t="shared" si="12"/>
        <v>5.625</v>
      </c>
      <c r="L42" s="71"/>
      <c r="M42" s="71"/>
    </row>
    <row r="43" spans="2:13" ht="14.4">
      <c r="B43" s="11" t="s">
        <v>22</v>
      </c>
      <c r="C43" s="12">
        <f t="shared" si="8"/>
        <v>176</v>
      </c>
      <c r="D43" s="12">
        <v>34</v>
      </c>
      <c r="E43" s="12">
        <v>107</v>
      </c>
      <c r="F43" s="12">
        <v>20</v>
      </c>
      <c r="G43" s="12">
        <v>15</v>
      </c>
      <c r="H43" s="24">
        <f t="shared" si="9"/>
        <v>19.318181818181817</v>
      </c>
      <c r="I43" s="20">
        <f t="shared" si="10"/>
        <v>60.795454545454547</v>
      </c>
      <c r="J43" s="136">
        <f t="shared" si="11"/>
        <v>11.363636363636363</v>
      </c>
      <c r="K43" s="135">
        <f t="shared" si="12"/>
        <v>8.5227272727272734</v>
      </c>
      <c r="L43" s="71"/>
      <c r="M43" s="71"/>
    </row>
    <row r="44" spans="2:13" ht="14.4">
      <c r="B44" s="16" t="s">
        <v>23</v>
      </c>
      <c r="C44" s="6">
        <f t="shared" si="8"/>
        <v>541</v>
      </c>
      <c r="D44" s="6">
        <v>3</v>
      </c>
      <c r="E44" s="6">
        <v>38</v>
      </c>
      <c r="F44" s="6">
        <v>176</v>
      </c>
      <c r="G44" s="6">
        <v>324</v>
      </c>
      <c r="H44" s="25">
        <f t="shared" si="9"/>
        <v>0.55452865064695012</v>
      </c>
      <c r="I44" s="23">
        <f t="shared" si="10"/>
        <v>7.0240295748613679</v>
      </c>
      <c r="J44" s="139">
        <f t="shared" si="11"/>
        <v>32.532347504621072</v>
      </c>
      <c r="K44" s="138">
        <f t="shared" si="12"/>
        <v>59.889094269870611</v>
      </c>
      <c r="L44" s="71"/>
      <c r="M44" s="71"/>
    </row>
    <row r="45" spans="2:13" ht="14.4">
      <c r="B45" s="11" t="s">
        <v>24</v>
      </c>
      <c r="C45" s="12">
        <f t="shared" si="8"/>
        <v>65</v>
      </c>
      <c r="D45" s="12">
        <v>1</v>
      </c>
      <c r="E45" s="12">
        <v>0</v>
      </c>
      <c r="F45" s="12">
        <v>42</v>
      </c>
      <c r="G45" s="12">
        <v>22</v>
      </c>
      <c r="H45" s="24">
        <f t="shared" si="9"/>
        <v>1.5384615384615385</v>
      </c>
      <c r="I45" s="20">
        <f t="shared" si="10"/>
        <v>0</v>
      </c>
      <c r="J45" s="136">
        <f t="shared" si="11"/>
        <v>64.615384615384613</v>
      </c>
      <c r="K45" s="135">
        <f t="shared" si="12"/>
        <v>33.846153846153847</v>
      </c>
      <c r="L45" s="71"/>
      <c r="M45" s="71"/>
    </row>
    <row r="46" spans="2:13" ht="14.4">
      <c r="B46" s="16" t="s">
        <v>25</v>
      </c>
      <c r="C46" s="26">
        <f t="shared" si="8"/>
        <v>703</v>
      </c>
      <c r="D46" s="26">
        <v>137</v>
      </c>
      <c r="E46" s="26">
        <v>300</v>
      </c>
      <c r="F46" s="26">
        <v>229</v>
      </c>
      <c r="G46" s="26">
        <v>37</v>
      </c>
      <c r="H46" s="27">
        <f t="shared" si="9"/>
        <v>19.48790896159317</v>
      </c>
      <c r="I46" s="28">
        <f t="shared" si="10"/>
        <v>42.674253200568991</v>
      </c>
      <c r="J46" s="139">
        <f t="shared" si="11"/>
        <v>32.574679943100996</v>
      </c>
      <c r="K46" s="138">
        <f t="shared" si="12"/>
        <v>5.2631578947368425</v>
      </c>
      <c r="L46" s="71"/>
      <c r="M46" s="71"/>
    </row>
    <row r="47" spans="2:13" ht="14.4">
      <c r="B47" s="11" t="s">
        <v>26</v>
      </c>
      <c r="C47" s="29">
        <f t="shared" si="8"/>
        <v>82</v>
      </c>
      <c r="D47" s="29">
        <v>2</v>
      </c>
      <c r="E47" s="29">
        <v>4</v>
      </c>
      <c r="F47" s="29">
        <v>38</v>
      </c>
      <c r="G47" s="30">
        <v>38</v>
      </c>
      <c r="H47" s="154">
        <f t="shared" si="9"/>
        <v>2.4390243902439024</v>
      </c>
      <c r="I47" s="141">
        <f t="shared" si="10"/>
        <v>4.8780487804878048</v>
      </c>
      <c r="J47" s="141">
        <f t="shared" si="11"/>
        <v>46.341463414634148</v>
      </c>
      <c r="K47" s="141">
        <f t="shared" si="12"/>
        <v>46.341463414634148</v>
      </c>
      <c r="L47" s="71"/>
      <c r="M47" s="71"/>
    </row>
    <row r="48" spans="2:13" ht="14.4">
      <c r="B48" s="33" t="s">
        <v>27</v>
      </c>
      <c r="C48" s="34">
        <f>C34+C35+C39+C44+C45+C47</f>
        <v>2061</v>
      </c>
      <c r="D48" s="34">
        <f t="shared" ref="D48:G48" si="13">D34+D35+D39+D44+D45+D47</f>
        <v>25</v>
      </c>
      <c r="E48" s="34">
        <f t="shared" si="13"/>
        <v>737</v>
      </c>
      <c r="F48" s="34">
        <f t="shared" si="13"/>
        <v>316</v>
      </c>
      <c r="G48" s="34">
        <f t="shared" si="13"/>
        <v>983</v>
      </c>
      <c r="H48" s="155">
        <f t="shared" si="9"/>
        <v>1.2130033964095099</v>
      </c>
      <c r="I48" s="143">
        <f t="shared" si="10"/>
        <v>35.759340126152352</v>
      </c>
      <c r="J48" s="143">
        <f t="shared" si="11"/>
        <v>15.332362930616206</v>
      </c>
      <c r="K48" s="143">
        <f t="shared" si="12"/>
        <v>47.695293546821929</v>
      </c>
      <c r="L48" s="71"/>
    </row>
    <row r="49" spans="2:13" ht="14.4">
      <c r="B49" s="16" t="s">
        <v>28</v>
      </c>
      <c r="C49" s="37">
        <f>C46+C42+C43+C41+C40+C38+C37+C36+C32+C33</f>
        <v>22782</v>
      </c>
      <c r="D49" s="37">
        <f t="shared" ref="D49:G49" si="14">D46+D42+D43+D41+D40+D38+D37+D36+D32+D33</f>
        <v>4800</v>
      </c>
      <c r="E49" s="37">
        <f t="shared" si="14"/>
        <v>8368</v>
      </c>
      <c r="F49" s="37">
        <f t="shared" si="14"/>
        <v>6787</v>
      </c>
      <c r="G49" s="37">
        <f t="shared" si="14"/>
        <v>2827</v>
      </c>
      <c r="H49" s="156">
        <f t="shared" si="9"/>
        <v>21.069265209375821</v>
      </c>
      <c r="I49" s="144">
        <f t="shared" si="10"/>
        <v>36.730752348345185</v>
      </c>
      <c r="J49" s="145">
        <f t="shared" si="11"/>
        <v>29.791063120007024</v>
      </c>
      <c r="K49" s="144">
        <f t="shared" si="12"/>
        <v>12.408919322271968</v>
      </c>
      <c r="L49" s="71"/>
      <c r="M49" s="71"/>
    </row>
    <row r="50" spans="2:13" ht="14.4">
      <c r="B50" s="41" t="s">
        <v>29</v>
      </c>
      <c r="C50" s="42">
        <f>SUM(C32:C47)</f>
        <v>24843</v>
      </c>
      <c r="D50" s="43">
        <f t="shared" ref="D50:G50" si="15">SUM(D32:D47)</f>
        <v>4825</v>
      </c>
      <c r="E50" s="43">
        <f t="shared" si="15"/>
        <v>9105</v>
      </c>
      <c r="F50" s="43">
        <f t="shared" si="15"/>
        <v>7103</v>
      </c>
      <c r="G50" s="43">
        <f t="shared" si="15"/>
        <v>3810</v>
      </c>
      <c r="H50" s="157">
        <f t="shared" si="9"/>
        <v>19.42196997142052</v>
      </c>
      <c r="I50" s="147">
        <f t="shared" si="10"/>
        <v>36.650163023789396</v>
      </c>
      <c r="J50" s="147">
        <f t="shared" si="11"/>
        <v>28.591554965181338</v>
      </c>
      <c r="K50" s="147">
        <f t="shared" si="12"/>
        <v>15.336312039608742</v>
      </c>
      <c r="L50" s="71"/>
      <c r="M50" s="71"/>
    </row>
    <row r="51" spans="2:13" ht="14.4">
      <c r="B51" s="269" t="s">
        <v>31</v>
      </c>
      <c r="C51" s="269"/>
      <c r="D51" s="269"/>
      <c r="E51" s="269"/>
      <c r="F51" s="269"/>
      <c r="G51" s="269"/>
      <c r="H51" s="269"/>
      <c r="I51" s="269"/>
      <c r="J51" s="269"/>
      <c r="K51" s="269"/>
    </row>
    <row r="52" spans="2:13" ht="30" customHeight="1">
      <c r="B52" s="270" t="s">
        <v>62</v>
      </c>
      <c r="C52" s="270"/>
      <c r="D52" s="270"/>
      <c r="E52" s="270"/>
      <c r="F52" s="270"/>
      <c r="G52" s="270"/>
      <c r="H52" s="270"/>
      <c r="I52" s="270"/>
      <c r="J52" s="270"/>
      <c r="K52" s="270"/>
    </row>
    <row r="53" spans="2:13" ht="14.4">
      <c r="B53" s="90"/>
      <c r="C53" s="71"/>
      <c r="D53" s="71"/>
      <c r="E53" s="71"/>
      <c r="F53" s="71"/>
      <c r="G53" s="71"/>
    </row>
    <row r="54" spans="2:13">
      <c r="C54" s="71"/>
    </row>
  </sheetData>
  <mergeCells count="13">
    <mergeCell ref="B2:K2"/>
    <mergeCell ref="B3:B6"/>
    <mergeCell ref="C3:K3"/>
    <mergeCell ref="C4:K4"/>
    <mergeCell ref="C6:G6"/>
    <mergeCell ref="H6:K6"/>
    <mergeCell ref="B52:K52"/>
    <mergeCell ref="B28:B31"/>
    <mergeCell ref="C28:K28"/>
    <mergeCell ref="C29:K29"/>
    <mergeCell ref="C31:G31"/>
    <mergeCell ref="H31:K31"/>
    <mergeCell ref="B51:K51"/>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B80F6-C992-46A1-887D-E30A17C34C88}">
  <dimension ref="B2:T55"/>
  <sheetViews>
    <sheetView topLeftCell="A25" workbookViewId="0">
      <selection activeCell="B56" sqref="B56"/>
    </sheetView>
  </sheetViews>
  <sheetFormatPr baseColWidth="10" defaultColWidth="11.44140625" defaultRowHeight="13.2"/>
  <cols>
    <col min="1" max="1" width="11.44140625" style="67"/>
    <col min="2" max="2" width="31.44140625" style="67" customWidth="1"/>
    <col min="3" max="20" width="20.44140625" style="67" customWidth="1"/>
    <col min="21" max="21" width="23.44140625" style="67" customWidth="1"/>
    <col min="22" max="16384" width="11.44140625" style="67"/>
  </cols>
  <sheetData>
    <row r="2" spans="2:17" ht="44.4" customHeight="1">
      <c r="B2" s="255" t="s">
        <v>60</v>
      </c>
      <c r="C2" s="255"/>
      <c r="D2" s="255"/>
      <c r="E2" s="255"/>
      <c r="F2" s="255"/>
      <c r="G2" s="255"/>
      <c r="H2" s="255"/>
      <c r="I2" s="255"/>
      <c r="J2" s="255"/>
      <c r="K2" s="255"/>
      <c r="L2" s="66"/>
      <c r="M2" s="66"/>
      <c r="N2" s="66"/>
      <c r="O2" s="66"/>
      <c r="P2" s="66"/>
      <c r="Q2" s="66"/>
    </row>
    <row r="3" spans="2:17" ht="14.4">
      <c r="B3" s="256" t="s">
        <v>1</v>
      </c>
      <c r="C3" s="259" t="s">
        <v>2</v>
      </c>
      <c r="D3" s="260"/>
      <c r="E3" s="260"/>
      <c r="F3" s="260"/>
      <c r="G3" s="260"/>
      <c r="H3" s="260"/>
      <c r="I3" s="260"/>
      <c r="J3" s="260"/>
      <c r="K3" s="261"/>
    </row>
    <row r="4" spans="2:17" ht="14.4">
      <c r="B4" s="257"/>
      <c r="C4" s="262" t="s">
        <v>3</v>
      </c>
      <c r="D4" s="263"/>
      <c r="E4" s="263"/>
      <c r="F4" s="263"/>
      <c r="G4" s="263"/>
      <c r="H4" s="263"/>
      <c r="I4" s="263"/>
      <c r="J4" s="263"/>
      <c r="K4" s="264"/>
    </row>
    <row r="5" spans="2:17" ht="28.8">
      <c r="B5" s="257"/>
      <c r="C5" s="3" t="s">
        <v>4</v>
      </c>
      <c r="D5" s="4" t="s">
        <v>5</v>
      </c>
      <c r="E5" s="4" t="s">
        <v>6</v>
      </c>
      <c r="F5" s="4" t="s">
        <v>7</v>
      </c>
      <c r="G5" s="4" t="s">
        <v>8</v>
      </c>
      <c r="H5" s="4" t="s">
        <v>5</v>
      </c>
      <c r="I5" s="4" t="s">
        <v>6</v>
      </c>
      <c r="J5" s="4" t="s">
        <v>7</v>
      </c>
      <c r="K5" s="4" t="s">
        <v>8</v>
      </c>
    </row>
    <row r="6" spans="2:17" ht="14.4">
      <c r="B6" s="258"/>
      <c r="C6" s="265" t="s">
        <v>9</v>
      </c>
      <c r="D6" s="266"/>
      <c r="E6" s="266"/>
      <c r="F6" s="266"/>
      <c r="G6" s="267"/>
      <c r="H6" s="265" t="s">
        <v>10</v>
      </c>
      <c r="I6" s="266"/>
      <c r="J6" s="266"/>
      <c r="K6" s="267"/>
    </row>
    <row r="7" spans="2:17" ht="14.4">
      <c r="B7" s="5" t="s">
        <v>11</v>
      </c>
      <c r="C7" s="6">
        <f>SUM(D7:G7)</f>
        <v>12315</v>
      </c>
      <c r="D7" s="6">
        <v>7216</v>
      </c>
      <c r="E7" s="6">
        <v>3678</v>
      </c>
      <c r="F7" s="6">
        <v>1079</v>
      </c>
      <c r="G7" s="6">
        <v>342</v>
      </c>
      <c r="H7" s="118">
        <f>D7*100/C7</f>
        <v>58.595209094600079</v>
      </c>
      <c r="I7" s="94">
        <f>E7*100/C7</f>
        <v>29.866017052375152</v>
      </c>
      <c r="J7" s="95">
        <f>F7*100/C7</f>
        <v>8.7616727568006496</v>
      </c>
      <c r="K7" s="94">
        <f>G7*100/C7</f>
        <v>2.7771010962241167</v>
      </c>
      <c r="L7" s="71"/>
      <c r="M7" s="71"/>
    </row>
    <row r="8" spans="2:17" ht="14.4">
      <c r="B8" s="11" t="s">
        <v>12</v>
      </c>
      <c r="C8" s="12">
        <f t="shared" ref="C8:C22" si="0">SUM(D8:G8)</f>
        <v>6383</v>
      </c>
      <c r="D8" s="12">
        <v>2433</v>
      </c>
      <c r="E8" s="12">
        <v>2390</v>
      </c>
      <c r="F8" s="12">
        <v>1331</v>
      </c>
      <c r="G8" s="12">
        <v>229</v>
      </c>
      <c r="H8" s="119">
        <f t="shared" ref="H8:H25" si="1">D8*100/C8</f>
        <v>38.116872943756853</v>
      </c>
      <c r="I8" s="97">
        <f t="shared" ref="I8:I25" si="2">E8*100/C8</f>
        <v>37.443208522638258</v>
      </c>
      <c r="J8" s="98">
        <f t="shared" ref="J8:J25" si="3">F8*100/C8</f>
        <v>20.852263825787247</v>
      </c>
      <c r="K8" s="97">
        <f t="shared" ref="K8:K25" si="4">G8*100/C8</f>
        <v>3.5876547078176406</v>
      </c>
      <c r="L8" s="71"/>
      <c r="M8" s="71"/>
    </row>
    <row r="9" spans="2:17" ht="14.4">
      <c r="B9" s="16" t="s">
        <v>13</v>
      </c>
      <c r="C9" s="6">
        <f t="shared" si="0"/>
        <v>2854</v>
      </c>
      <c r="D9" s="6">
        <v>30</v>
      </c>
      <c r="E9" s="6">
        <v>991</v>
      </c>
      <c r="F9" s="6">
        <v>3</v>
      </c>
      <c r="G9" s="6">
        <v>1830</v>
      </c>
      <c r="H9" s="120">
        <f t="shared" si="1"/>
        <v>1.051156271899089</v>
      </c>
      <c r="I9" s="100">
        <f t="shared" si="2"/>
        <v>34.723195515066571</v>
      </c>
      <c r="J9" s="101">
        <f t="shared" si="3"/>
        <v>0.1051156271899089</v>
      </c>
      <c r="K9" s="100">
        <f t="shared" si="4"/>
        <v>64.12053258584443</v>
      </c>
      <c r="L9" s="71"/>
      <c r="M9" s="71"/>
    </row>
    <row r="10" spans="2:17" ht="14.4">
      <c r="B10" s="11" t="s">
        <v>14</v>
      </c>
      <c r="C10" s="12">
        <f t="shared" si="0"/>
        <v>2873</v>
      </c>
      <c r="D10" s="12">
        <v>50</v>
      </c>
      <c r="E10" s="12">
        <v>922</v>
      </c>
      <c r="F10" s="12">
        <v>1173</v>
      </c>
      <c r="G10" s="12">
        <v>728</v>
      </c>
      <c r="H10" s="119">
        <f t="shared" si="1"/>
        <v>1.7403411068569439</v>
      </c>
      <c r="I10" s="97">
        <f t="shared" si="2"/>
        <v>32.09189001044205</v>
      </c>
      <c r="J10" s="20">
        <f t="shared" si="3"/>
        <v>40.828402366863905</v>
      </c>
      <c r="K10" s="21">
        <f t="shared" si="4"/>
        <v>25.339366515837103</v>
      </c>
      <c r="L10" s="71"/>
      <c r="M10" s="71"/>
    </row>
    <row r="11" spans="2:17" ht="14.4">
      <c r="B11" s="16" t="s">
        <v>15</v>
      </c>
      <c r="C11" s="6">
        <f t="shared" si="0"/>
        <v>767</v>
      </c>
      <c r="D11" s="6">
        <v>194</v>
      </c>
      <c r="E11" s="6">
        <v>310</v>
      </c>
      <c r="F11" s="6">
        <v>233</v>
      </c>
      <c r="G11" s="6">
        <v>30</v>
      </c>
      <c r="H11" s="120">
        <f t="shared" si="1"/>
        <v>25.29335071707953</v>
      </c>
      <c r="I11" s="100">
        <f t="shared" si="2"/>
        <v>40.41720990873533</v>
      </c>
      <c r="J11" s="101">
        <f t="shared" si="3"/>
        <v>30.378096479791395</v>
      </c>
      <c r="K11" s="100">
        <f t="shared" si="4"/>
        <v>3.9113428943937421</v>
      </c>
      <c r="L11" s="71"/>
      <c r="M11" s="71"/>
    </row>
    <row r="12" spans="2:17" ht="14.4">
      <c r="B12" s="11" t="s">
        <v>16</v>
      </c>
      <c r="C12" s="12">
        <f t="shared" si="0"/>
        <v>1661</v>
      </c>
      <c r="D12" s="12">
        <v>744</v>
      </c>
      <c r="E12" s="12">
        <v>426</v>
      </c>
      <c r="F12" s="12">
        <v>434</v>
      </c>
      <c r="G12" s="12">
        <v>57</v>
      </c>
      <c r="H12" s="119">
        <f t="shared" si="1"/>
        <v>44.792293798916319</v>
      </c>
      <c r="I12" s="97">
        <f t="shared" si="2"/>
        <v>25.647200481637569</v>
      </c>
      <c r="J12" s="98">
        <f t="shared" si="3"/>
        <v>26.12883804936785</v>
      </c>
      <c r="K12" s="97">
        <f t="shared" si="4"/>
        <v>3.4316676700782662</v>
      </c>
      <c r="L12" s="71"/>
      <c r="M12" s="71"/>
    </row>
    <row r="13" spans="2:17" ht="14.4">
      <c r="B13" s="16" t="s">
        <v>17</v>
      </c>
      <c r="C13" s="6">
        <f t="shared" si="0"/>
        <v>7133</v>
      </c>
      <c r="D13" s="6">
        <v>2336</v>
      </c>
      <c r="E13" s="6">
        <v>2816</v>
      </c>
      <c r="F13" s="6">
        <v>1316</v>
      </c>
      <c r="G13" s="6">
        <v>665</v>
      </c>
      <c r="H13" s="120">
        <f t="shared" si="1"/>
        <v>32.749193887564843</v>
      </c>
      <c r="I13" s="100">
        <f t="shared" si="2"/>
        <v>39.478480302817886</v>
      </c>
      <c r="J13" s="101">
        <f t="shared" si="3"/>
        <v>18.449460255152111</v>
      </c>
      <c r="K13" s="100">
        <f t="shared" si="4"/>
        <v>9.322865554465162</v>
      </c>
      <c r="L13" s="71"/>
      <c r="M13" s="71"/>
    </row>
    <row r="14" spans="2:17" ht="14.4">
      <c r="B14" s="11" t="s">
        <v>18</v>
      </c>
      <c r="C14" s="12">
        <f t="shared" si="0"/>
        <v>2648</v>
      </c>
      <c r="D14" s="12">
        <v>3</v>
      </c>
      <c r="E14" s="12">
        <v>488</v>
      </c>
      <c r="F14" s="12">
        <v>0</v>
      </c>
      <c r="G14" s="12">
        <v>2157</v>
      </c>
      <c r="H14" s="119">
        <f t="shared" si="1"/>
        <v>0.11329305135951662</v>
      </c>
      <c r="I14" s="97">
        <f t="shared" si="2"/>
        <v>18.429003021148038</v>
      </c>
      <c r="J14" s="22">
        <f t="shared" si="3"/>
        <v>0</v>
      </c>
      <c r="K14" s="97">
        <f t="shared" si="4"/>
        <v>81.457703927492446</v>
      </c>
      <c r="L14" s="71"/>
      <c r="M14" s="71"/>
    </row>
    <row r="15" spans="2:17" ht="14.4">
      <c r="B15" s="16" t="s">
        <v>19</v>
      </c>
      <c r="C15" s="6">
        <f t="shared" si="0"/>
        <v>13867</v>
      </c>
      <c r="D15" s="6">
        <v>6511</v>
      </c>
      <c r="E15" s="6">
        <v>4627</v>
      </c>
      <c r="F15" s="6">
        <v>2394</v>
      </c>
      <c r="G15" s="6">
        <v>335</v>
      </c>
      <c r="H15" s="120">
        <f t="shared" si="1"/>
        <v>46.953198240426914</v>
      </c>
      <c r="I15" s="100">
        <f t="shared" si="2"/>
        <v>33.366986370519939</v>
      </c>
      <c r="J15" s="101">
        <f t="shared" si="3"/>
        <v>17.264008076728924</v>
      </c>
      <c r="K15" s="100">
        <f t="shared" si="4"/>
        <v>2.415807312324223</v>
      </c>
      <c r="L15" s="71"/>
      <c r="M15" s="71"/>
    </row>
    <row r="16" spans="2:17" ht="14.4">
      <c r="B16" s="11" t="s">
        <v>20</v>
      </c>
      <c r="C16" s="12">
        <f t="shared" si="0"/>
        <v>40138</v>
      </c>
      <c r="D16" s="12">
        <v>8113</v>
      </c>
      <c r="E16" s="12">
        <v>17887</v>
      </c>
      <c r="F16" s="12">
        <v>9738</v>
      </c>
      <c r="G16" s="12">
        <v>4400</v>
      </c>
      <c r="H16" s="119">
        <f t="shared" si="1"/>
        <v>20.212765957446809</v>
      </c>
      <c r="I16" s="97">
        <f t="shared" si="2"/>
        <v>44.563755045094425</v>
      </c>
      <c r="J16" s="20">
        <f t="shared" si="3"/>
        <v>24.261298520105637</v>
      </c>
      <c r="K16" s="21">
        <f t="shared" si="4"/>
        <v>10.962180477353131</v>
      </c>
      <c r="L16" s="71"/>
      <c r="M16" s="71"/>
    </row>
    <row r="17" spans="2:20" ht="14.4">
      <c r="B17" s="16" t="s">
        <v>21</v>
      </c>
      <c r="C17" s="6">
        <f t="shared" si="0"/>
        <v>2536</v>
      </c>
      <c r="D17" s="6">
        <v>1009</v>
      </c>
      <c r="E17" s="6">
        <v>1052</v>
      </c>
      <c r="F17" s="6">
        <v>424</v>
      </c>
      <c r="G17" s="6">
        <v>51</v>
      </c>
      <c r="H17" s="120">
        <f t="shared" si="1"/>
        <v>39.787066246056781</v>
      </c>
      <c r="I17" s="100">
        <f t="shared" si="2"/>
        <v>41.482649842271293</v>
      </c>
      <c r="J17" s="23">
        <f t="shared" si="3"/>
        <v>16.719242902208201</v>
      </c>
      <c r="K17" s="100">
        <f t="shared" si="4"/>
        <v>2.0110410094637223</v>
      </c>
      <c r="L17" s="71"/>
      <c r="M17" s="71"/>
    </row>
    <row r="18" spans="2:20" ht="14.4">
      <c r="B18" s="11" t="s">
        <v>22</v>
      </c>
      <c r="C18" s="12">
        <f t="shared" si="0"/>
        <v>512</v>
      </c>
      <c r="D18" s="12">
        <v>148</v>
      </c>
      <c r="E18" s="12">
        <v>262</v>
      </c>
      <c r="F18" s="12">
        <v>71</v>
      </c>
      <c r="G18" s="12">
        <v>31</v>
      </c>
      <c r="H18" s="121">
        <f t="shared" si="1"/>
        <v>28.90625</v>
      </c>
      <c r="I18" s="20">
        <f t="shared" si="2"/>
        <v>51.171875</v>
      </c>
      <c r="J18" s="98">
        <f t="shared" si="3"/>
        <v>13.8671875</v>
      </c>
      <c r="K18" s="97">
        <f t="shared" si="4"/>
        <v>6.0546875</v>
      </c>
      <c r="L18" s="71"/>
      <c r="M18" s="71"/>
    </row>
    <row r="19" spans="2:20" ht="14.4">
      <c r="B19" s="16" t="s">
        <v>23</v>
      </c>
      <c r="C19" s="6">
        <f t="shared" si="0"/>
        <v>5729</v>
      </c>
      <c r="D19" s="6">
        <v>45</v>
      </c>
      <c r="E19" s="6">
        <v>300</v>
      </c>
      <c r="F19" s="6">
        <v>1576</v>
      </c>
      <c r="G19" s="6">
        <v>3808</v>
      </c>
      <c r="H19" s="122">
        <f t="shared" si="1"/>
        <v>0.7854773957060569</v>
      </c>
      <c r="I19" s="23">
        <f t="shared" si="2"/>
        <v>5.2365159713737128</v>
      </c>
      <c r="J19" s="101">
        <f t="shared" si="3"/>
        <v>27.509163902949904</v>
      </c>
      <c r="K19" s="100">
        <f t="shared" si="4"/>
        <v>66.468842729970333</v>
      </c>
      <c r="L19" s="71"/>
      <c r="M19" s="71"/>
    </row>
    <row r="20" spans="2:20" ht="14.4">
      <c r="B20" s="11" t="s">
        <v>24</v>
      </c>
      <c r="C20" s="12">
        <f t="shared" si="0"/>
        <v>587</v>
      </c>
      <c r="D20" s="12">
        <v>5</v>
      </c>
      <c r="E20" s="12">
        <v>23</v>
      </c>
      <c r="F20" s="12">
        <v>306</v>
      </c>
      <c r="G20" s="12">
        <v>253</v>
      </c>
      <c r="H20" s="121">
        <f t="shared" si="1"/>
        <v>0.85178875638841567</v>
      </c>
      <c r="I20" s="20">
        <f t="shared" si="2"/>
        <v>3.918228279386712</v>
      </c>
      <c r="J20" s="98">
        <f t="shared" si="3"/>
        <v>52.12947189097104</v>
      </c>
      <c r="K20" s="97">
        <f t="shared" si="4"/>
        <v>43.100511073253834</v>
      </c>
      <c r="L20" s="71"/>
      <c r="M20" s="71"/>
    </row>
    <row r="21" spans="2:20" ht="14.4">
      <c r="B21" s="16" t="s">
        <v>25</v>
      </c>
      <c r="C21" s="26">
        <f t="shared" si="0"/>
        <v>5453</v>
      </c>
      <c r="D21" s="26">
        <v>1613</v>
      </c>
      <c r="E21" s="26">
        <v>2305</v>
      </c>
      <c r="F21" s="26">
        <v>1388</v>
      </c>
      <c r="G21" s="26">
        <v>147</v>
      </c>
      <c r="H21" s="123">
        <f t="shared" si="1"/>
        <v>29.580047680176051</v>
      </c>
      <c r="I21" s="28">
        <f t="shared" si="2"/>
        <v>42.270309921144325</v>
      </c>
      <c r="J21" s="101">
        <f t="shared" si="3"/>
        <v>25.453878598936367</v>
      </c>
      <c r="K21" s="100">
        <f t="shared" si="4"/>
        <v>2.6957637997432604</v>
      </c>
      <c r="L21" s="71"/>
      <c r="M21" s="71"/>
    </row>
    <row r="22" spans="2:20" ht="14.4">
      <c r="B22" s="11" t="s">
        <v>26</v>
      </c>
      <c r="C22" s="29">
        <f t="shared" si="0"/>
        <v>859</v>
      </c>
      <c r="D22" s="29">
        <v>45</v>
      </c>
      <c r="E22" s="29">
        <v>77</v>
      </c>
      <c r="F22" s="29">
        <v>324</v>
      </c>
      <c r="G22" s="30">
        <v>413</v>
      </c>
      <c r="H22" s="124">
        <f t="shared" si="1"/>
        <v>5.2386495925494758</v>
      </c>
      <c r="I22" s="103">
        <f t="shared" si="2"/>
        <v>8.9639115250291042</v>
      </c>
      <c r="J22" s="103">
        <f t="shared" si="3"/>
        <v>37.718277066356229</v>
      </c>
      <c r="K22" s="103">
        <f t="shared" si="4"/>
        <v>48.079161816065195</v>
      </c>
      <c r="L22" s="71"/>
      <c r="M22" s="71"/>
    </row>
    <row r="23" spans="2:20" ht="14.4">
      <c r="B23" s="33" t="s">
        <v>27</v>
      </c>
      <c r="C23" s="34">
        <f>C9+C10+C14+C19+C20+C22</f>
        <v>15550</v>
      </c>
      <c r="D23" s="34">
        <f t="shared" ref="D23:G23" si="5">D9+D10+D14+D19+D20+D22</f>
        <v>178</v>
      </c>
      <c r="E23" s="34">
        <f t="shared" si="5"/>
        <v>2801</v>
      </c>
      <c r="F23" s="34">
        <f t="shared" si="5"/>
        <v>3382</v>
      </c>
      <c r="G23" s="34">
        <f t="shared" si="5"/>
        <v>9189</v>
      </c>
      <c r="H23" s="125">
        <f t="shared" si="1"/>
        <v>1.144694533762058</v>
      </c>
      <c r="I23" s="105">
        <f t="shared" si="2"/>
        <v>18.012861736334404</v>
      </c>
      <c r="J23" s="105">
        <f t="shared" si="3"/>
        <v>21.7491961414791</v>
      </c>
      <c r="K23" s="105">
        <f t="shared" si="4"/>
        <v>59.09324758842444</v>
      </c>
      <c r="L23" s="71"/>
      <c r="M23" s="71"/>
    </row>
    <row r="24" spans="2:20" ht="14.4">
      <c r="B24" s="16" t="s">
        <v>28</v>
      </c>
      <c r="C24" s="37">
        <f>C21+C17+C18+C16+C15+C13+C12+C11+C7+C8</f>
        <v>90765</v>
      </c>
      <c r="D24" s="37">
        <f t="shared" ref="D24:G24" si="6">D21+D17+D18+D16+D15+D13+D12+D11+D7+D8</f>
        <v>30317</v>
      </c>
      <c r="E24" s="37">
        <f t="shared" si="6"/>
        <v>35753</v>
      </c>
      <c r="F24" s="37">
        <f t="shared" si="6"/>
        <v>18408</v>
      </c>
      <c r="G24" s="37">
        <f t="shared" si="6"/>
        <v>6287</v>
      </c>
      <c r="H24" s="120">
        <f t="shared" si="1"/>
        <v>33.401641601939076</v>
      </c>
      <c r="I24" s="108">
        <f t="shared" si="2"/>
        <v>39.390734313887513</v>
      </c>
      <c r="J24" s="117">
        <f t="shared" si="3"/>
        <v>20.280945298297802</v>
      </c>
      <c r="K24" s="108">
        <f t="shared" si="4"/>
        <v>6.9266787858756125</v>
      </c>
      <c r="L24" s="71"/>
      <c r="M24" s="71"/>
    </row>
    <row r="25" spans="2:20" ht="14.4">
      <c r="B25" s="41" t="s">
        <v>29</v>
      </c>
      <c r="C25" s="42">
        <f>SUM(C7:C22)</f>
        <v>106315</v>
      </c>
      <c r="D25" s="43">
        <f t="shared" ref="D25:G25" si="7">SUM(D7:D22)</f>
        <v>30495</v>
      </c>
      <c r="E25" s="43">
        <f t="shared" si="7"/>
        <v>38554</v>
      </c>
      <c r="F25" s="43">
        <f t="shared" si="7"/>
        <v>21790</v>
      </c>
      <c r="G25" s="43">
        <f t="shared" si="7"/>
        <v>15476</v>
      </c>
      <c r="H25" s="126">
        <f t="shared" si="1"/>
        <v>28.68362883882801</v>
      </c>
      <c r="I25" s="112">
        <f t="shared" si="2"/>
        <v>36.263932652965245</v>
      </c>
      <c r="J25" s="112">
        <f t="shared" si="3"/>
        <v>20.495696750223392</v>
      </c>
      <c r="K25" s="112">
        <f t="shared" si="4"/>
        <v>14.556741757983351</v>
      </c>
      <c r="L25" s="71"/>
    </row>
    <row r="26" spans="2:20" ht="14.4">
      <c r="B26" s="46"/>
      <c r="C26" s="47"/>
      <c r="D26" s="47"/>
      <c r="E26" s="47"/>
      <c r="F26" s="47"/>
      <c r="G26" s="47"/>
      <c r="H26" s="114"/>
      <c r="I26" s="114"/>
      <c r="J26" s="114"/>
      <c r="K26" s="114"/>
      <c r="L26" s="47"/>
      <c r="M26" s="47"/>
      <c r="N26" s="47"/>
      <c r="O26" s="47"/>
      <c r="P26" s="47"/>
      <c r="Q26" s="114"/>
      <c r="R26" s="114"/>
      <c r="S26" s="114"/>
      <c r="T26" s="114"/>
    </row>
    <row r="27" spans="2:20" ht="14.4">
      <c r="C27" s="115"/>
      <c r="D27" s="115"/>
      <c r="E27" s="115"/>
      <c r="F27" s="115"/>
      <c r="G27" s="115"/>
      <c r="H27" s="115"/>
      <c r="I27" s="115"/>
      <c r="J27" s="115"/>
      <c r="K27" s="115"/>
      <c r="L27" s="115"/>
      <c r="M27" s="115"/>
      <c r="N27" s="115"/>
      <c r="O27" s="115"/>
      <c r="P27" s="115"/>
      <c r="Q27" s="115"/>
      <c r="R27" s="115"/>
      <c r="S27" s="115"/>
      <c r="T27" s="115"/>
    </row>
    <row r="28" spans="2:20" ht="14.4">
      <c r="B28" s="256" t="s">
        <v>1</v>
      </c>
      <c r="C28" s="259" t="s">
        <v>30</v>
      </c>
      <c r="D28" s="260"/>
      <c r="E28" s="260"/>
      <c r="F28" s="260"/>
      <c r="G28" s="260"/>
      <c r="H28" s="260"/>
      <c r="I28" s="260"/>
      <c r="J28" s="260"/>
      <c r="K28" s="261"/>
      <c r="L28" s="116"/>
      <c r="M28" s="116"/>
      <c r="N28" s="116"/>
      <c r="O28" s="116"/>
      <c r="P28" s="116"/>
      <c r="Q28" s="115"/>
      <c r="R28" s="115"/>
      <c r="S28" s="115"/>
      <c r="T28" s="115"/>
    </row>
    <row r="29" spans="2:20" ht="14.4">
      <c r="B29" s="257"/>
      <c r="C29" s="262" t="s">
        <v>3</v>
      </c>
      <c r="D29" s="263"/>
      <c r="E29" s="263"/>
      <c r="F29" s="263"/>
      <c r="G29" s="263"/>
      <c r="H29" s="263"/>
      <c r="I29" s="263"/>
      <c r="J29" s="263"/>
      <c r="K29" s="264"/>
      <c r="L29" s="115"/>
      <c r="M29" s="115"/>
      <c r="N29" s="115"/>
      <c r="O29" s="115"/>
      <c r="P29" s="115"/>
      <c r="Q29" s="115"/>
      <c r="R29" s="115"/>
      <c r="S29" s="115"/>
      <c r="T29" s="115"/>
    </row>
    <row r="30" spans="2:20" ht="28.8">
      <c r="B30" s="257"/>
      <c r="C30" s="51" t="s">
        <v>4</v>
      </c>
      <c r="D30" s="4" t="s">
        <v>5</v>
      </c>
      <c r="E30" s="4" t="s">
        <v>6</v>
      </c>
      <c r="F30" s="4" t="s">
        <v>7</v>
      </c>
      <c r="G30" s="4" t="s">
        <v>8</v>
      </c>
      <c r="H30" s="4" t="s">
        <v>5</v>
      </c>
      <c r="I30" s="4" t="s">
        <v>6</v>
      </c>
      <c r="J30" s="4" t="s">
        <v>7</v>
      </c>
      <c r="K30" s="4" t="s">
        <v>8</v>
      </c>
      <c r="L30" s="115"/>
      <c r="M30" s="115"/>
      <c r="N30" s="115"/>
      <c r="O30" s="115"/>
      <c r="P30" s="115"/>
      <c r="Q30" s="115"/>
      <c r="R30" s="115"/>
      <c r="S30" s="115"/>
      <c r="T30" s="115"/>
    </row>
    <row r="31" spans="2:20" ht="14.4">
      <c r="B31" s="258"/>
      <c r="C31" s="265" t="s">
        <v>9</v>
      </c>
      <c r="D31" s="266"/>
      <c r="E31" s="266"/>
      <c r="F31" s="266"/>
      <c r="G31" s="267"/>
      <c r="H31" s="265" t="s">
        <v>10</v>
      </c>
      <c r="I31" s="266"/>
      <c r="J31" s="266"/>
      <c r="K31" s="267"/>
      <c r="L31" s="115"/>
      <c r="M31" s="115"/>
      <c r="N31" s="115"/>
      <c r="O31" s="115"/>
      <c r="P31" s="115"/>
      <c r="Q31" s="115"/>
      <c r="R31" s="115"/>
      <c r="S31" s="115"/>
      <c r="T31" s="115"/>
    </row>
    <row r="32" spans="2:20" ht="14.4">
      <c r="B32" s="5" t="s">
        <v>11</v>
      </c>
      <c r="C32" s="6">
        <f>SUM(D32:G32)</f>
        <v>2626</v>
      </c>
      <c r="D32" s="6">
        <v>1182</v>
      </c>
      <c r="E32" s="6">
        <v>882</v>
      </c>
      <c r="F32" s="6">
        <v>406</v>
      </c>
      <c r="G32" s="6">
        <v>156</v>
      </c>
      <c r="H32" s="93">
        <f>D32*100/C32</f>
        <v>45.01142421934501</v>
      </c>
      <c r="I32" s="94">
        <f>E32*100/C32</f>
        <v>33.587204874333587</v>
      </c>
      <c r="J32" s="95">
        <f>F32*100/C32</f>
        <v>15.460776846915461</v>
      </c>
      <c r="K32" s="94">
        <f>G32*100/C32</f>
        <v>5.9405940594059405</v>
      </c>
      <c r="M32" s="71"/>
    </row>
    <row r="33" spans="2:13" ht="14.4">
      <c r="B33" s="11" t="s">
        <v>12</v>
      </c>
      <c r="C33" s="12">
        <f t="shared" ref="C33:C47" si="8">SUM(D33:G33)</f>
        <v>2380</v>
      </c>
      <c r="D33" s="12">
        <v>588</v>
      </c>
      <c r="E33" s="12">
        <v>886</v>
      </c>
      <c r="F33" s="12">
        <v>764</v>
      </c>
      <c r="G33" s="12">
        <v>142</v>
      </c>
      <c r="H33" s="96">
        <f t="shared" ref="H33:H50" si="9">D33*100/C33</f>
        <v>24.705882352941178</v>
      </c>
      <c r="I33" s="97">
        <f t="shared" ref="I33:I50" si="10">E33*100/C33</f>
        <v>37.226890756302524</v>
      </c>
      <c r="J33" s="98">
        <f t="shared" ref="J33:J50" si="11">F33*100/C33</f>
        <v>32.100840336134453</v>
      </c>
      <c r="K33" s="97">
        <f t="shared" ref="K33:K50" si="12">G33*100/C33</f>
        <v>5.9663865546218489</v>
      </c>
      <c r="M33" s="71"/>
    </row>
    <row r="34" spans="2:13" ht="14.4">
      <c r="B34" s="16" t="s">
        <v>13</v>
      </c>
      <c r="C34" s="6">
        <f t="shared" si="8"/>
        <v>1015</v>
      </c>
      <c r="D34" s="6">
        <v>12</v>
      </c>
      <c r="E34" s="6">
        <v>512</v>
      </c>
      <c r="F34" s="6">
        <v>2</v>
      </c>
      <c r="G34" s="6">
        <v>489</v>
      </c>
      <c r="H34" s="99">
        <f t="shared" si="9"/>
        <v>1.1822660098522169</v>
      </c>
      <c r="I34" s="100">
        <f t="shared" si="10"/>
        <v>50.443349753694584</v>
      </c>
      <c r="J34" s="101">
        <f t="shared" si="11"/>
        <v>0.19704433497536947</v>
      </c>
      <c r="K34" s="100">
        <f t="shared" si="12"/>
        <v>48.177339901477829</v>
      </c>
      <c r="M34" s="71"/>
    </row>
    <row r="35" spans="2:13" ht="14.4">
      <c r="B35" s="11" t="s">
        <v>14</v>
      </c>
      <c r="C35" s="12">
        <f t="shared" si="8"/>
        <v>153</v>
      </c>
      <c r="D35" s="12">
        <v>1</v>
      </c>
      <c r="E35" s="12">
        <v>86</v>
      </c>
      <c r="F35" s="12">
        <v>49</v>
      </c>
      <c r="G35" s="12">
        <v>17</v>
      </c>
      <c r="H35" s="96">
        <f t="shared" si="9"/>
        <v>0.65359477124183007</v>
      </c>
      <c r="I35" s="97">
        <f t="shared" si="10"/>
        <v>56.209150326797385</v>
      </c>
      <c r="J35" s="20">
        <f t="shared" si="11"/>
        <v>32.026143790849673</v>
      </c>
      <c r="K35" s="21">
        <f t="shared" si="12"/>
        <v>11.111111111111111</v>
      </c>
      <c r="M35" s="71"/>
    </row>
    <row r="36" spans="2:13" ht="14.4">
      <c r="B36" s="16" t="s">
        <v>15</v>
      </c>
      <c r="C36" s="6">
        <f t="shared" si="8"/>
        <v>110</v>
      </c>
      <c r="D36" s="6">
        <v>24</v>
      </c>
      <c r="E36" s="6">
        <v>49</v>
      </c>
      <c r="F36" s="6">
        <v>30</v>
      </c>
      <c r="G36" s="6">
        <v>7</v>
      </c>
      <c r="H36" s="99">
        <f t="shared" si="9"/>
        <v>21.818181818181817</v>
      </c>
      <c r="I36" s="100">
        <f t="shared" si="10"/>
        <v>44.545454545454547</v>
      </c>
      <c r="J36" s="101">
        <f t="shared" si="11"/>
        <v>27.272727272727273</v>
      </c>
      <c r="K36" s="100">
        <f t="shared" si="12"/>
        <v>6.3636363636363633</v>
      </c>
      <c r="M36" s="71"/>
    </row>
    <row r="37" spans="2:13" ht="14.4">
      <c r="B37" s="11" t="s">
        <v>16</v>
      </c>
      <c r="C37" s="12">
        <f t="shared" si="8"/>
        <v>179</v>
      </c>
      <c r="D37" s="12">
        <v>104</v>
      </c>
      <c r="E37" s="12">
        <v>41</v>
      </c>
      <c r="F37" s="12">
        <v>29</v>
      </c>
      <c r="G37" s="12">
        <v>5</v>
      </c>
      <c r="H37" s="96">
        <f t="shared" si="9"/>
        <v>58.100558659217874</v>
      </c>
      <c r="I37" s="97">
        <f t="shared" si="10"/>
        <v>22.905027932960895</v>
      </c>
      <c r="J37" s="98">
        <f t="shared" si="11"/>
        <v>16.201117318435752</v>
      </c>
      <c r="K37" s="97">
        <f t="shared" si="12"/>
        <v>2.7932960893854748</v>
      </c>
      <c r="M37" s="71"/>
    </row>
    <row r="38" spans="2:13" ht="14.4">
      <c r="B38" s="16" t="s">
        <v>17</v>
      </c>
      <c r="C38" s="6">
        <f t="shared" si="8"/>
        <v>2076</v>
      </c>
      <c r="D38" s="6">
        <v>432</v>
      </c>
      <c r="E38" s="6">
        <v>706</v>
      </c>
      <c r="F38" s="6">
        <v>540</v>
      </c>
      <c r="G38" s="6">
        <v>398</v>
      </c>
      <c r="H38" s="99">
        <f t="shared" si="9"/>
        <v>20.809248554913296</v>
      </c>
      <c r="I38" s="100">
        <f t="shared" si="10"/>
        <v>34.007707129094413</v>
      </c>
      <c r="J38" s="101">
        <f t="shared" si="11"/>
        <v>26.01156069364162</v>
      </c>
      <c r="K38" s="100">
        <f t="shared" si="12"/>
        <v>19.171483622350674</v>
      </c>
      <c r="M38" s="71"/>
    </row>
    <row r="39" spans="2:13" ht="14.4">
      <c r="B39" s="11" t="s">
        <v>18</v>
      </c>
      <c r="C39" s="12">
        <f t="shared" si="8"/>
        <v>182</v>
      </c>
      <c r="D39" s="12">
        <v>1</v>
      </c>
      <c r="E39" s="12">
        <v>90</v>
      </c>
      <c r="F39" s="12">
        <v>0</v>
      </c>
      <c r="G39" s="12">
        <v>91</v>
      </c>
      <c r="H39" s="96">
        <f t="shared" si="9"/>
        <v>0.5494505494505495</v>
      </c>
      <c r="I39" s="97">
        <f t="shared" si="10"/>
        <v>49.450549450549453</v>
      </c>
      <c r="J39" s="22">
        <f t="shared" si="11"/>
        <v>0</v>
      </c>
      <c r="K39" s="97">
        <f t="shared" si="12"/>
        <v>50</v>
      </c>
      <c r="M39" s="71"/>
    </row>
    <row r="40" spans="2:13" ht="14.4">
      <c r="B40" s="16" t="s">
        <v>19</v>
      </c>
      <c r="C40" s="6">
        <f t="shared" si="8"/>
        <v>1826</v>
      </c>
      <c r="D40" s="6">
        <v>879</v>
      </c>
      <c r="E40" s="6">
        <v>498</v>
      </c>
      <c r="F40" s="6">
        <v>365</v>
      </c>
      <c r="G40" s="6">
        <v>84</v>
      </c>
      <c r="H40" s="99">
        <f t="shared" si="9"/>
        <v>48.138006571741514</v>
      </c>
      <c r="I40" s="100">
        <f t="shared" si="10"/>
        <v>27.272727272727273</v>
      </c>
      <c r="J40" s="101">
        <f t="shared" si="11"/>
        <v>19.989047097480832</v>
      </c>
      <c r="K40" s="100">
        <f t="shared" si="12"/>
        <v>4.6002190580503832</v>
      </c>
      <c r="M40" s="71"/>
    </row>
    <row r="41" spans="2:13" ht="14.4">
      <c r="B41" s="11" t="s">
        <v>20</v>
      </c>
      <c r="C41" s="12">
        <f t="shared" si="8"/>
        <v>11051</v>
      </c>
      <c r="D41" s="12">
        <v>1442</v>
      </c>
      <c r="E41" s="12">
        <v>4310</v>
      </c>
      <c r="F41" s="12">
        <v>3630</v>
      </c>
      <c r="G41" s="12">
        <v>1669</v>
      </c>
      <c r="H41" s="96">
        <f t="shared" si="9"/>
        <v>13.048592887521492</v>
      </c>
      <c r="I41" s="97">
        <f t="shared" si="10"/>
        <v>39.000995385033029</v>
      </c>
      <c r="J41" s="20">
        <f t="shared" si="11"/>
        <v>32.847706089946612</v>
      </c>
      <c r="K41" s="21">
        <f t="shared" si="12"/>
        <v>15.102705637498868</v>
      </c>
      <c r="M41" s="71"/>
    </row>
    <row r="42" spans="2:13" ht="14.4">
      <c r="B42" s="16" t="s">
        <v>21</v>
      </c>
      <c r="C42" s="6">
        <f t="shared" si="8"/>
        <v>524</v>
      </c>
      <c r="D42" s="6">
        <v>173</v>
      </c>
      <c r="E42" s="6">
        <v>211</v>
      </c>
      <c r="F42" s="6">
        <v>116</v>
      </c>
      <c r="G42" s="6">
        <v>24</v>
      </c>
      <c r="H42" s="99">
        <f t="shared" si="9"/>
        <v>33.015267175572518</v>
      </c>
      <c r="I42" s="100">
        <f t="shared" si="10"/>
        <v>40.267175572519086</v>
      </c>
      <c r="J42" s="23">
        <f t="shared" si="11"/>
        <v>22.137404580152673</v>
      </c>
      <c r="K42" s="100">
        <f t="shared" si="12"/>
        <v>4.5801526717557248</v>
      </c>
      <c r="M42" s="71"/>
    </row>
    <row r="43" spans="2:13" ht="14.4">
      <c r="B43" s="11" t="s">
        <v>22</v>
      </c>
      <c r="C43" s="12">
        <f t="shared" si="8"/>
        <v>186</v>
      </c>
      <c r="D43" s="12">
        <v>47</v>
      </c>
      <c r="E43" s="12">
        <v>110</v>
      </c>
      <c r="F43" s="12">
        <v>22</v>
      </c>
      <c r="G43" s="12">
        <v>7</v>
      </c>
      <c r="H43" s="24">
        <f t="shared" si="9"/>
        <v>25.268817204301076</v>
      </c>
      <c r="I43" s="20">
        <f t="shared" si="10"/>
        <v>59.13978494623656</v>
      </c>
      <c r="J43" s="98">
        <f t="shared" si="11"/>
        <v>11.827956989247312</v>
      </c>
      <c r="K43" s="97">
        <f t="shared" si="12"/>
        <v>3.763440860215054</v>
      </c>
      <c r="M43" s="71"/>
    </row>
    <row r="44" spans="2:13" ht="14.4">
      <c r="B44" s="16" t="s">
        <v>23</v>
      </c>
      <c r="C44" s="6">
        <f t="shared" si="8"/>
        <v>578</v>
      </c>
      <c r="D44" s="6">
        <v>17</v>
      </c>
      <c r="E44" s="6">
        <v>31</v>
      </c>
      <c r="F44" s="6">
        <v>185</v>
      </c>
      <c r="G44" s="6">
        <v>345</v>
      </c>
      <c r="H44" s="25">
        <f t="shared" si="9"/>
        <v>2.9411764705882355</v>
      </c>
      <c r="I44" s="23">
        <f t="shared" si="10"/>
        <v>5.3633217993079585</v>
      </c>
      <c r="J44" s="101">
        <f t="shared" si="11"/>
        <v>32.006920415224911</v>
      </c>
      <c r="K44" s="100">
        <f t="shared" si="12"/>
        <v>59.688581314878896</v>
      </c>
      <c r="M44" s="71"/>
    </row>
    <row r="45" spans="2:13" ht="14.4">
      <c r="B45" s="11" t="s">
        <v>24</v>
      </c>
      <c r="C45" s="12">
        <f t="shared" si="8"/>
        <v>83</v>
      </c>
      <c r="D45" s="12">
        <v>1</v>
      </c>
      <c r="E45" s="12">
        <v>4</v>
      </c>
      <c r="F45" s="12">
        <v>55</v>
      </c>
      <c r="G45" s="12">
        <v>23</v>
      </c>
      <c r="H45" s="24">
        <f t="shared" si="9"/>
        <v>1.2048192771084338</v>
      </c>
      <c r="I45" s="20">
        <f t="shared" si="10"/>
        <v>4.8192771084337354</v>
      </c>
      <c r="J45" s="98">
        <f t="shared" si="11"/>
        <v>66.265060240963862</v>
      </c>
      <c r="K45" s="97">
        <f t="shared" si="12"/>
        <v>27.710843373493976</v>
      </c>
      <c r="M45" s="71"/>
    </row>
    <row r="46" spans="2:13" ht="14.4">
      <c r="B46" s="16" t="s">
        <v>25</v>
      </c>
      <c r="C46" s="26">
        <f t="shared" si="8"/>
        <v>825</v>
      </c>
      <c r="D46" s="26">
        <v>200</v>
      </c>
      <c r="E46" s="26">
        <v>340</v>
      </c>
      <c r="F46" s="26">
        <v>258</v>
      </c>
      <c r="G46" s="26">
        <v>27</v>
      </c>
      <c r="H46" s="27">
        <f t="shared" si="9"/>
        <v>24.242424242424242</v>
      </c>
      <c r="I46" s="28">
        <f t="shared" si="10"/>
        <v>41.212121212121211</v>
      </c>
      <c r="J46" s="101">
        <f t="shared" si="11"/>
        <v>31.272727272727273</v>
      </c>
      <c r="K46" s="100">
        <f t="shared" si="12"/>
        <v>3.2727272727272729</v>
      </c>
      <c r="M46" s="71"/>
    </row>
    <row r="47" spans="2:13" ht="14.4">
      <c r="B47" s="11" t="s">
        <v>26</v>
      </c>
      <c r="C47" s="29">
        <f t="shared" si="8"/>
        <v>81</v>
      </c>
      <c r="D47" s="29">
        <v>5</v>
      </c>
      <c r="E47" s="29">
        <v>3</v>
      </c>
      <c r="F47" s="29">
        <v>27</v>
      </c>
      <c r="G47" s="30">
        <v>46</v>
      </c>
      <c r="H47" s="102">
        <f t="shared" si="9"/>
        <v>6.1728395061728394</v>
      </c>
      <c r="I47" s="103">
        <f t="shared" si="10"/>
        <v>3.7037037037037037</v>
      </c>
      <c r="J47" s="103">
        <f t="shared" si="11"/>
        <v>33.333333333333336</v>
      </c>
      <c r="K47" s="103">
        <f t="shared" si="12"/>
        <v>56.790123456790127</v>
      </c>
      <c r="M47" s="71"/>
    </row>
    <row r="48" spans="2:13" ht="14.4">
      <c r="B48" s="33" t="s">
        <v>27</v>
      </c>
      <c r="C48" s="34">
        <f>C34+C35+C39+C44+C45+C47</f>
        <v>2092</v>
      </c>
      <c r="D48" s="34">
        <f t="shared" ref="D48:G48" si="13">D34+D35+D39+D44+D45+D47</f>
        <v>37</v>
      </c>
      <c r="E48" s="34">
        <f t="shared" si="13"/>
        <v>726</v>
      </c>
      <c r="F48" s="34">
        <f t="shared" si="13"/>
        <v>318</v>
      </c>
      <c r="G48" s="34">
        <f t="shared" si="13"/>
        <v>1011</v>
      </c>
      <c r="H48" s="127">
        <f t="shared" si="9"/>
        <v>1.7686424474187381</v>
      </c>
      <c r="I48" s="105">
        <f t="shared" si="10"/>
        <v>34.703632887189293</v>
      </c>
      <c r="J48" s="105">
        <f t="shared" si="11"/>
        <v>15.200764818355641</v>
      </c>
      <c r="K48" s="105">
        <f t="shared" si="12"/>
        <v>48.326959847036328</v>
      </c>
      <c r="M48" s="71"/>
    </row>
    <row r="49" spans="2:13" ht="14.4">
      <c r="B49" s="16" t="s">
        <v>28</v>
      </c>
      <c r="C49" s="37">
        <f>C46+C42+C43+C41+C40+C38+C37+C36+C32+C33</f>
        <v>21783</v>
      </c>
      <c r="D49" s="37">
        <f t="shared" ref="D49:G49" si="14">D46+D42+D43+D41+D40+D38+D37+D36+D32+D33</f>
        <v>5071</v>
      </c>
      <c r="E49" s="37">
        <f t="shared" si="14"/>
        <v>8033</v>
      </c>
      <c r="F49" s="37">
        <f t="shared" si="14"/>
        <v>6160</v>
      </c>
      <c r="G49" s="37">
        <f t="shared" si="14"/>
        <v>2519</v>
      </c>
      <c r="H49" s="128">
        <f t="shared" si="9"/>
        <v>23.279621723362254</v>
      </c>
      <c r="I49" s="108">
        <f t="shared" si="10"/>
        <v>36.877381444245515</v>
      </c>
      <c r="J49" s="117">
        <f t="shared" si="11"/>
        <v>28.278933112978009</v>
      </c>
      <c r="K49" s="108">
        <f t="shared" si="12"/>
        <v>11.564063719414222</v>
      </c>
      <c r="M49" s="71"/>
    </row>
    <row r="50" spans="2:13" ht="14.4">
      <c r="B50" s="41" t="s">
        <v>29</v>
      </c>
      <c r="C50" s="42">
        <f>SUM(C32:C47)</f>
        <v>23875</v>
      </c>
      <c r="D50" s="43">
        <f t="shared" ref="D50:G50" si="15">SUM(D32:D47)</f>
        <v>5108</v>
      </c>
      <c r="E50" s="43">
        <f t="shared" si="15"/>
        <v>8759</v>
      </c>
      <c r="F50" s="43">
        <f t="shared" si="15"/>
        <v>6478</v>
      </c>
      <c r="G50" s="43">
        <f t="shared" si="15"/>
        <v>3530</v>
      </c>
      <c r="H50" s="129">
        <f t="shared" si="9"/>
        <v>21.39476439790576</v>
      </c>
      <c r="I50" s="112">
        <f t="shared" si="10"/>
        <v>36.686910994764396</v>
      </c>
      <c r="J50" s="112">
        <f t="shared" si="11"/>
        <v>27.132984293193719</v>
      </c>
      <c r="K50" s="112">
        <f t="shared" si="12"/>
        <v>14.785340314136125</v>
      </c>
    </row>
    <row r="51" spans="2:13" ht="14.4">
      <c r="B51" s="269" t="s">
        <v>31</v>
      </c>
      <c r="C51" s="269"/>
      <c r="D51" s="269"/>
      <c r="E51" s="269"/>
      <c r="F51" s="269"/>
      <c r="G51" s="269"/>
      <c r="H51" s="269"/>
      <c r="I51" s="269"/>
      <c r="J51" s="269"/>
      <c r="K51" s="269"/>
    </row>
    <row r="52" spans="2:13" ht="48" customHeight="1">
      <c r="B52" s="271" t="s">
        <v>57</v>
      </c>
      <c r="C52" s="271"/>
      <c r="D52" s="271"/>
      <c r="E52" s="271"/>
      <c r="F52" s="271"/>
      <c r="G52" s="271"/>
      <c r="H52" s="271"/>
      <c r="I52" s="271"/>
      <c r="J52" s="271"/>
      <c r="K52" s="271"/>
    </row>
    <row r="53" spans="2:13" ht="28.5" customHeight="1">
      <c r="B53" s="270" t="s">
        <v>58</v>
      </c>
      <c r="C53" s="270"/>
      <c r="D53" s="270"/>
      <c r="E53" s="270"/>
      <c r="F53" s="270"/>
      <c r="G53" s="270"/>
      <c r="H53" s="270"/>
      <c r="I53" s="270"/>
      <c r="J53" s="270"/>
      <c r="K53" s="270"/>
    </row>
    <row r="54" spans="2:13" ht="14.4">
      <c r="B54" s="90"/>
      <c r="C54" s="71"/>
    </row>
    <row r="55" spans="2:13">
      <c r="C55" s="71"/>
    </row>
  </sheetData>
  <mergeCells count="14">
    <mergeCell ref="B2:K2"/>
    <mergeCell ref="B3:B6"/>
    <mergeCell ref="C3:K3"/>
    <mergeCell ref="C4:K4"/>
    <mergeCell ref="C6:G6"/>
    <mergeCell ref="H6:K6"/>
    <mergeCell ref="B52:K52"/>
    <mergeCell ref="B53:K53"/>
    <mergeCell ref="B28:B31"/>
    <mergeCell ref="C28:K28"/>
    <mergeCell ref="C29:K29"/>
    <mergeCell ref="C31:G31"/>
    <mergeCell ref="H31:K31"/>
    <mergeCell ref="B51:K51"/>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5B793-1726-422F-AB84-F944C76370DF}">
  <dimension ref="B2:T54"/>
  <sheetViews>
    <sheetView topLeftCell="A22" workbookViewId="0">
      <selection activeCell="D55" sqref="D55"/>
    </sheetView>
  </sheetViews>
  <sheetFormatPr baseColWidth="10" defaultColWidth="11.5546875" defaultRowHeight="13.2"/>
  <cols>
    <col min="1" max="1" width="11.5546875" style="67"/>
    <col min="2" max="2" width="31.5546875" style="67" customWidth="1"/>
    <col min="3" max="20" width="20.88671875" style="67" customWidth="1"/>
    <col min="21" max="21" width="23.109375" style="67" customWidth="1"/>
    <col min="22" max="16384" width="11.5546875" style="67"/>
  </cols>
  <sheetData>
    <row r="2" spans="2:17" ht="27.75" customHeight="1">
      <c r="B2" s="255" t="s">
        <v>41</v>
      </c>
      <c r="C2" s="255"/>
      <c r="D2" s="255"/>
      <c r="E2" s="255"/>
      <c r="F2" s="255"/>
      <c r="G2" s="255"/>
      <c r="H2" s="255"/>
      <c r="I2" s="255"/>
      <c r="J2" s="255"/>
      <c r="K2" s="255"/>
      <c r="L2" s="66"/>
      <c r="M2" s="66"/>
      <c r="N2" s="66"/>
      <c r="O2" s="66"/>
      <c r="P2" s="66"/>
      <c r="Q2" s="66"/>
    </row>
    <row r="3" spans="2:17" ht="14.4">
      <c r="B3" s="256" t="s">
        <v>1</v>
      </c>
      <c r="C3" s="259" t="s">
        <v>2</v>
      </c>
      <c r="D3" s="260"/>
      <c r="E3" s="260"/>
      <c r="F3" s="260"/>
      <c r="G3" s="260"/>
      <c r="H3" s="260"/>
      <c r="I3" s="260"/>
      <c r="J3" s="260"/>
      <c r="K3" s="261"/>
    </row>
    <row r="4" spans="2:17" ht="14.4">
      <c r="B4" s="257"/>
      <c r="C4" s="262" t="s">
        <v>3</v>
      </c>
      <c r="D4" s="263"/>
      <c r="E4" s="263"/>
      <c r="F4" s="263"/>
      <c r="G4" s="263"/>
      <c r="H4" s="263"/>
      <c r="I4" s="263"/>
      <c r="J4" s="263"/>
      <c r="K4" s="264"/>
    </row>
    <row r="5" spans="2:17" ht="28.8">
      <c r="B5" s="257"/>
      <c r="C5" s="3" t="s">
        <v>4</v>
      </c>
      <c r="D5" s="4" t="s">
        <v>5</v>
      </c>
      <c r="E5" s="4" t="s">
        <v>6</v>
      </c>
      <c r="F5" s="4" t="s">
        <v>7</v>
      </c>
      <c r="G5" s="4" t="s">
        <v>8</v>
      </c>
      <c r="H5" s="4" t="s">
        <v>5</v>
      </c>
      <c r="I5" s="4" t="s">
        <v>6</v>
      </c>
      <c r="J5" s="4" t="s">
        <v>7</v>
      </c>
      <c r="K5" s="4" t="s">
        <v>8</v>
      </c>
    </row>
    <row r="6" spans="2:17" ht="14.4">
      <c r="B6" s="258"/>
      <c r="C6" s="265" t="s">
        <v>9</v>
      </c>
      <c r="D6" s="266"/>
      <c r="E6" s="266"/>
      <c r="F6" s="266"/>
      <c r="G6" s="267"/>
      <c r="H6" s="265" t="s">
        <v>10</v>
      </c>
      <c r="I6" s="266"/>
      <c r="J6" s="266"/>
      <c r="K6" s="267"/>
    </row>
    <row r="7" spans="2:17" ht="14.4">
      <c r="B7" s="5" t="s">
        <v>11</v>
      </c>
      <c r="C7" s="6">
        <f>SUM(D7:G7)</f>
        <v>12655</v>
      </c>
      <c r="D7" s="6">
        <v>7612</v>
      </c>
      <c r="E7" s="6">
        <v>3456</v>
      </c>
      <c r="F7" s="6">
        <v>1187</v>
      </c>
      <c r="G7" s="6">
        <v>400</v>
      </c>
      <c r="H7" s="68">
        <f>D7*100/C7</f>
        <v>60.150138285262742</v>
      </c>
      <c r="I7" s="69">
        <f>E7*100/C7</f>
        <v>27.309363887791388</v>
      </c>
      <c r="J7" s="70">
        <f>F7*100/C7</f>
        <v>9.3796918214144611</v>
      </c>
      <c r="K7" s="69">
        <f>G7*100/C7</f>
        <v>3.1608060055314104</v>
      </c>
      <c r="L7" s="71"/>
      <c r="M7" s="71"/>
    </row>
    <row r="8" spans="2:17" ht="14.4">
      <c r="B8" s="11" t="s">
        <v>12</v>
      </c>
      <c r="C8" s="12">
        <f t="shared" ref="C8:C22" si="0">SUM(D8:G8)</f>
        <v>6891</v>
      </c>
      <c r="D8" s="12">
        <v>2779</v>
      </c>
      <c r="E8" s="12">
        <v>2505</v>
      </c>
      <c r="F8" s="12">
        <v>1294</v>
      </c>
      <c r="G8" s="12">
        <v>313</v>
      </c>
      <c r="H8" s="72">
        <f t="shared" ref="H8:H25" si="1">D8*100/C8</f>
        <v>40.327964011028875</v>
      </c>
      <c r="I8" s="73">
        <f t="shared" ref="I8:I25" si="2">E8*100/C8</f>
        <v>36.351763169351329</v>
      </c>
      <c r="J8" s="74">
        <f t="shared" ref="J8:J25" si="3">F8*100/C8</f>
        <v>18.778116383688868</v>
      </c>
      <c r="K8" s="73">
        <f t="shared" ref="K8:K25" si="4">G8*100/C8</f>
        <v>4.5421564359309246</v>
      </c>
      <c r="L8" s="71"/>
      <c r="M8" s="71"/>
    </row>
    <row r="9" spans="2:17" ht="14.4">
      <c r="B9" s="16" t="s">
        <v>13</v>
      </c>
      <c r="C9" s="6">
        <f t="shared" si="0"/>
        <v>3198</v>
      </c>
      <c r="D9" s="6">
        <v>35</v>
      </c>
      <c r="E9" s="6">
        <v>1038</v>
      </c>
      <c r="F9" s="6">
        <v>2</v>
      </c>
      <c r="G9" s="6">
        <v>2123</v>
      </c>
      <c r="H9" s="75">
        <f t="shared" si="1"/>
        <v>1.0944340212632895</v>
      </c>
      <c r="I9" s="76">
        <f t="shared" si="2"/>
        <v>32.457786116322701</v>
      </c>
      <c r="J9" s="77">
        <f t="shared" si="3"/>
        <v>6.2539086929330828E-2</v>
      </c>
      <c r="K9" s="76">
        <f t="shared" si="4"/>
        <v>66.385240775484675</v>
      </c>
      <c r="L9" s="71"/>
      <c r="M9" s="71"/>
    </row>
    <row r="10" spans="2:17" ht="14.4">
      <c r="B10" s="11" t="s">
        <v>14</v>
      </c>
      <c r="C10" s="12">
        <f t="shared" si="0"/>
        <v>3259</v>
      </c>
      <c r="D10" s="12">
        <v>31</v>
      </c>
      <c r="E10" s="12">
        <v>916</v>
      </c>
      <c r="F10" s="12">
        <v>1408</v>
      </c>
      <c r="G10" s="12">
        <v>904</v>
      </c>
      <c r="H10" s="72">
        <f t="shared" si="1"/>
        <v>0.95121202822951822</v>
      </c>
      <c r="I10" s="73">
        <f t="shared" si="2"/>
        <v>28.106781221233508</v>
      </c>
      <c r="J10" s="20">
        <f t="shared" si="3"/>
        <v>43.203436637005218</v>
      </c>
      <c r="K10" s="21">
        <f t="shared" si="4"/>
        <v>27.738570113531757</v>
      </c>
      <c r="L10" s="71"/>
      <c r="M10" s="71"/>
    </row>
    <row r="11" spans="2:17" ht="14.4">
      <c r="B11" s="16" t="s">
        <v>15</v>
      </c>
      <c r="C11" s="6">
        <f t="shared" si="0"/>
        <v>828</v>
      </c>
      <c r="D11" s="6">
        <v>240</v>
      </c>
      <c r="E11" s="6">
        <v>335</v>
      </c>
      <c r="F11" s="6">
        <v>227</v>
      </c>
      <c r="G11" s="6">
        <v>26</v>
      </c>
      <c r="H11" s="75">
        <f t="shared" si="1"/>
        <v>28.985507246376812</v>
      </c>
      <c r="I11" s="76">
        <f t="shared" si="2"/>
        <v>40.45893719806763</v>
      </c>
      <c r="J11" s="77">
        <f t="shared" si="3"/>
        <v>27.415458937198068</v>
      </c>
      <c r="K11" s="76">
        <f t="shared" si="4"/>
        <v>3.1400966183574881</v>
      </c>
      <c r="L11" s="71"/>
      <c r="M11" s="71"/>
    </row>
    <row r="12" spans="2:17" ht="14.4">
      <c r="B12" s="11" t="s">
        <v>16</v>
      </c>
      <c r="C12" s="12">
        <f t="shared" si="0"/>
        <v>1973</v>
      </c>
      <c r="D12" s="12">
        <v>878</v>
      </c>
      <c r="E12" s="12">
        <v>525</v>
      </c>
      <c r="F12" s="12">
        <v>492</v>
      </c>
      <c r="G12" s="12">
        <v>78</v>
      </c>
      <c r="H12" s="72">
        <f t="shared" si="1"/>
        <v>44.500760263558035</v>
      </c>
      <c r="I12" s="73">
        <f t="shared" si="2"/>
        <v>26.609224531170806</v>
      </c>
      <c r="J12" s="74">
        <f t="shared" si="3"/>
        <v>24.936644703497212</v>
      </c>
      <c r="K12" s="73">
        <f t="shared" si="4"/>
        <v>3.9533705017739482</v>
      </c>
      <c r="L12" s="71"/>
      <c r="M12" s="71"/>
    </row>
    <row r="13" spans="2:17" ht="14.4">
      <c r="B13" s="16" t="s">
        <v>17</v>
      </c>
      <c r="C13" s="6">
        <f t="shared" si="0"/>
        <v>7297</v>
      </c>
      <c r="D13" s="6">
        <v>2531</v>
      </c>
      <c r="E13" s="6">
        <v>2657</v>
      </c>
      <c r="F13" s="6">
        <v>1416</v>
      </c>
      <c r="G13" s="6">
        <v>693</v>
      </c>
      <c r="H13" s="75">
        <f t="shared" si="1"/>
        <v>34.685487186515005</v>
      </c>
      <c r="I13" s="76">
        <f t="shared" si="2"/>
        <v>36.412224201726737</v>
      </c>
      <c r="J13" s="77">
        <f t="shared" si="3"/>
        <v>19.405235028093738</v>
      </c>
      <c r="K13" s="76">
        <f t="shared" si="4"/>
        <v>9.4970535836645205</v>
      </c>
      <c r="L13" s="71"/>
      <c r="M13" s="71"/>
    </row>
    <row r="14" spans="2:17" ht="14.4">
      <c r="B14" s="11" t="s">
        <v>18</v>
      </c>
      <c r="C14" s="12">
        <f t="shared" si="0"/>
        <v>2955</v>
      </c>
      <c r="D14" s="12">
        <v>6</v>
      </c>
      <c r="E14" s="12">
        <v>498</v>
      </c>
      <c r="F14" s="12">
        <v>0</v>
      </c>
      <c r="G14" s="12">
        <v>2451</v>
      </c>
      <c r="H14" s="72">
        <f t="shared" si="1"/>
        <v>0.20304568527918782</v>
      </c>
      <c r="I14" s="73">
        <f t="shared" si="2"/>
        <v>16.852791878172589</v>
      </c>
      <c r="J14" s="22">
        <f t="shared" si="3"/>
        <v>0</v>
      </c>
      <c r="K14" s="73">
        <f t="shared" si="4"/>
        <v>82.944162436548226</v>
      </c>
      <c r="L14" s="71"/>
      <c r="M14" s="71"/>
    </row>
    <row r="15" spans="2:17" ht="14.4">
      <c r="B15" s="16" t="s">
        <v>19</v>
      </c>
      <c r="C15" s="6">
        <f t="shared" si="0"/>
        <v>14517</v>
      </c>
      <c r="D15" s="6">
        <v>7213</v>
      </c>
      <c r="E15" s="6">
        <v>4479</v>
      </c>
      <c r="F15" s="6">
        <v>2421</v>
      </c>
      <c r="G15" s="6">
        <v>404</v>
      </c>
      <c r="H15" s="75">
        <f t="shared" si="1"/>
        <v>49.686574361093889</v>
      </c>
      <c r="I15" s="76">
        <f t="shared" si="2"/>
        <v>30.853482124405868</v>
      </c>
      <c r="J15" s="77">
        <f t="shared" si="3"/>
        <v>16.676999380037199</v>
      </c>
      <c r="K15" s="76">
        <f t="shared" si="4"/>
        <v>2.7829441344630435</v>
      </c>
      <c r="L15" s="71"/>
      <c r="M15" s="71"/>
    </row>
    <row r="16" spans="2:17" ht="14.4">
      <c r="B16" s="11" t="s">
        <v>20</v>
      </c>
      <c r="C16" s="12">
        <f t="shared" si="0"/>
        <v>39675</v>
      </c>
      <c r="D16" s="12">
        <v>10584</v>
      </c>
      <c r="E16" s="12">
        <v>17269</v>
      </c>
      <c r="F16" s="12">
        <v>7802</v>
      </c>
      <c r="G16" s="12">
        <v>4020</v>
      </c>
      <c r="H16" s="72">
        <f t="shared" si="1"/>
        <v>26.676748582230623</v>
      </c>
      <c r="I16" s="73">
        <f t="shared" si="2"/>
        <v>43.526149968494011</v>
      </c>
      <c r="J16" s="20">
        <f t="shared" si="3"/>
        <v>19.664776307498425</v>
      </c>
      <c r="K16" s="21">
        <f t="shared" si="4"/>
        <v>10.132325141776938</v>
      </c>
      <c r="L16" s="71"/>
      <c r="M16" s="71"/>
    </row>
    <row r="17" spans="2:20" ht="14.4">
      <c r="B17" s="16" t="s">
        <v>21</v>
      </c>
      <c r="C17" s="6">
        <f t="shared" si="0"/>
        <v>2506</v>
      </c>
      <c r="D17" s="6">
        <v>1127</v>
      </c>
      <c r="E17" s="6">
        <v>949</v>
      </c>
      <c r="F17" s="6">
        <v>366</v>
      </c>
      <c r="G17" s="6">
        <v>64</v>
      </c>
      <c r="H17" s="75">
        <f t="shared" si="1"/>
        <v>44.972067039106143</v>
      </c>
      <c r="I17" s="76">
        <f t="shared" si="2"/>
        <v>37.869114126097365</v>
      </c>
      <c r="J17" s="23">
        <f t="shared" si="3"/>
        <v>14.604948124501197</v>
      </c>
      <c r="K17" s="76">
        <f t="shared" si="4"/>
        <v>2.5538707102952913</v>
      </c>
      <c r="L17" s="71"/>
      <c r="M17" s="71"/>
    </row>
    <row r="18" spans="2:20" ht="14.4">
      <c r="B18" s="11" t="s">
        <v>22</v>
      </c>
      <c r="C18" s="12">
        <f t="shared" si="0"/>
        <v>586</v>
      </c>
      <c r="D18" s="12">
        <v>197</v>
      </c>
      <c r="E18" s="12">
        <v>264</v>
      </c>
      <c r="F18" s="12">
        <v>94</v>
      </c>
      <c r="G18" s="12">
        <v>31</v>
      </c>
      <c r="H18" s="24">
        <f t="shared" si="1"/>
        <v>33.617747440273035</v>
      </c>
      <c r="I18" s="20">
        <f t="shared" si="2"/>
        <v>45.051194539249146</v>
      </c>
      <c r="J18" s="74">
        <f t="shared" si="3"/>
        <v>16.040955631399317</v>
      </c>
      <c r="K18" s="73">
        <f t="shared" si="4"/>
        <v>5.2901023890784984</v>
      </c>
      <c r="L18" s="71"/>
      <c r="M18" s="71"/>
    </row>
    <row r="19" spans="2:20" ht="14.4">
      <c r="B19" s="16" t="s">
        <v>23</v>
      </c>
      <c r="C19" s="6">
        <f t="shared" si="0"/>
        <v>6461</v>
      </c>
      <c r="D19" s="6">
        <v>51</v>
      </c>
      <c r="E19" s="6">
        <v>326</v>
      </c>
      <c r="F19" s="6">
        <v>1744</v>
      </c>
      <c r="G19" s="6">
        <v>4340</v>
      </c>
      <c r="H19" s="25">
        <f t="shared" si="1"/>
        <v>0.78935149357684564</v>
      </c>
      <c r="I19" s="23">
        <f t="shared" si="2"/>
        <v>5.0456585667853275</v>
      </c>
      <c r="J19" s="77">
        <f t="shared" si="3"/>
        <v>26.992725584274879</v>
      </c>
      <c r="K19" s="76">
        <f t="shared" si="4"/>
        <v>67.172264355362941</v>
      </c>
      <c r="L19" s="71"/>
      <c r="M19" s="71"/>
    </row>
    <row r="20" spans="2:20" ht="14.4">
      <c r="B20" s="11" t="s">
        <v>24</v>
      </c>
      <c r="C20" s="12">
        <f t="shared" si="0"/>
        <v>583</v>
      </c>
      <c r="D20" s="12">
        <v>12</v>
      </c>
      <c r="E20" s="12">
        <v>35</v>
      </c>
      <c r="F20" s="12">
        <v>228</v>
      </c>
      <c r="G20" s="12">
        <v>308</v>
      </c>
      <c r="H20" s="24">
        <f t="shared" si="1"/>
        <v>2.0583190394511148</v>
      </c>
      <c r="I20" s="20">
        <f t="shared" si="2"/>
        <v>6.0034305317324188</v>
      </c>
      <c r="J20" s="74">
        <f t="shared" si="3"/>
        <v>39.108061749571185</v>
      </c>
      <c r="K20" s="73">
        <f t="shared" si="4"/>
        <v>52.830188679245282</v>
      </c>
      <c r="L20" s="71"/>
      <c r="M20" s="71"/>
    </row>
    <row r="21" spans="2:20" ht="14.4">
      <c r="B21" s="16" t="s">
        <v>25</v>
      </c>
      <c r="C21" s="26">
        <f t="shared" si="0"/>
        <v>5651</v>
      </c>
      <c r="D21" s="26">
        <v>2249</v>
      </c>
      <c r="E21" s="26">
        <v>2071</v>
      </c>
      <c r="F21" s="26">
        <v>1194</v>
      </c>
      <c r="G21" s="26">
        <v>137</v>
      </c>
      <c r="H21" s="27">
        <f t="shared" si="1"/>
        <v>39.798265793664839</v>
      </c>
      <c r="I21" s="28">
        <f t="shared" si="2"/>
        <v>36.648380817554418</v>
      </c>
      <c r="J21" s="77">
        <f t="shared" si="3"/>
        <v>21.129003716156433</v>
      </c>
      <c r="K21" s="76">
        <f t="shared" si="4"/>
        <v>2.4243496726243143</v>
      </c>
      <c r="L21" s="71"/>
      <c r="M21" s="71"/>
    </row>
    <row r="22" spans="2:20" ht="14.4">
      <c r="B22" s="11" t="s">
        <v>26</v>
      </c>
      <c r="C22" s="29">
        <f t="shared" si="0"/>
        <v>922</v>
      </c>
      <c r="D22" s="29">
        <v>38</v>
      </c>
      <c r="E22" s="29">
        <v>98</v>
      </c>
      <c r="F22" s="29">
        <v>352</v>
      </c>
      <c r="G22" s="30">
        <v>434</v>
      </c>
      <c r="H22" s="78">
        <f t="shared" si="1"/>
        <v>4.1214750542299345</v>
      </c>
      <c r="I22" s="79">
        <f t="shared" si="2"/>
        <v>10.629067245119305</v>
      </c>
      <c r="J22" s="79">
        <f t="shared" si="3"/>
        <v>38.177874186550973</v>
      </c>
      <c r="K22" s="79">
        <f t="shared" si="4"/>
        <v>47.071583514099785</v>
      </c>
      <c r="L22" s="71"/>
      <c r="M22" s="71"/>
    </row>
    <row r="23" spans="2:20" ht="14.4">
      <c r="B23" s="33" t="s">
        <v>27</v>
      </c>
      <c r="C23" s="34">
        <f>C9+C10+C14+C19+C20+C22</f>
        <v>17378</v>
      </c>
      <c r="D23" s="34">
        <f>D9+D10+D14+D19+D20+D22</f>
        <v>173</v>
      </c>
      <c r="E23" s="34">
        <f>E9+E10+E14+E19+E20+E22</f>
        <v>2911</v>
      </c>
      <c r="F23" s="34">
        <f>F9+F10+F14+F19+F20+F22</f>
        <v>3734</v>
      </c>
      <c r="G23" s="34">
        <f>G9+G10+G14+G19+G20+G22</f>
        <v>10560</v>
      </c>
      <c r="H23" s="80">
        <f t="shared" si="1"/>
        <v>0.99551156634825644</v>
      </c>
      <c r="I23" s="81">
        <f t="shared" si="2"/>
        <v>16.751064564391761</v>
      </c>
      <c r="J23" s="81">
        <f t="shared" si="3"/>
        <v>21.486937507193002</v>
      </c>
      <c r="K23" s="81">
        <f t="shared" si="4"/>
        <v>60.766486362066978</v>
      </c>
      <c r="L23" s="71"/>
      <c r="M23" s="71"/>
    </row>
    <row r="24" spans="2:20" ht="14.4">
      <c r="B24" s="16" t="s">
        <v>28</v>
      </c>
      <c r="C24" s="37">
        <f>C21+C17+C18+C16+C15+C13+C12+C11+C7+C8</f>
        <v>92579</v>
      </c>
      <c r="D24" s="37">
        <f>D21+D17+D18+D16+D15+D13+D12+D11+D7+D8</f>
        <v>35410</v>
      </c>
      <c r="E24" s="37">
        <f>E21+E17+E18+E16+E15+E13+E12+E11+E7+E8</f>
        <v>34510</v>
      </c>
      <c r="F24" s="37">
        <f>F21+F17+F18+F16+F15+F13+F12+F11+F7+F8</f>
        <v>16493</v>
      </c>
      <c r="G24" s="37">
        <f>G21+G17+G18+G16+G15+G13+G12+G11+G7+G8</f>
        <v>6166</v>
      </c>
      <c r="H24" s="82">
        <f t="shared" si="1"/>
        <v>38.248414867302522</v>
      </c>
      <c r="I24" s="83">
        <f t="shared" si="2"/>
        <v>37.276272156752611</v>
      </c>
      <c r="J24" s="84">
        <f t="shared" si="3"/>
        <v>17.815055250110717</v>
      </c>
      <c r="K24" s="83">
        <f t="shared" si="4"/>
        <v>6.6602577258341524</v>
      </c>
      <c r="L24" s="71"/>
      <c r="M24" s="71"/>
    </row>
    <row r="25" spans="2:20" ht="14.4">
      <c r="B25" s="41" t="s">
        <v>29</v>
      </c>
      <c r="C25" s="42">
        <f>SUM(C7:C22)</f>
        <v>109957</v>
      </c>
      <c r="D25" s="43">
        <f>SUM(D7:D22)</f>
        <v>35583</v>
      </c>
      <c r="E25" s="43">
        <f>SUM(E7:E22)</f>
        <v>37421</v>
      </c>
      <c r="F25" s="43">
        <f>SUM(F7:F22)</f>
        <v>20227</v>
      </c>
      <c r="G25" s="43">
        <f>SUM(G7:G22)</f>
        <v>16726</v>
      </c>
      <c r="H25" s="85">
        <f t="shared" si="1"/>
        <v>32.360831961584985</v>
      </c>
      <c r="I25" s="86">
        <f t="shared" si="2"/>
        <v>34.032394481479123</v>
      </c>
      <c r="J25" s="86">
        <f t="shared" si="3"/>
        <v>18.395372736615222</v>
      </c>
      <c r="K25" s="86">
        <f t="shared" si="4"/>
        <v>15.211400820320671</v>
      </c>
      <c r="L25" s="71"/>
    </row>
    <row r="26" spans="2:20" ht="14.4">
      <c r="B26" s="46"/>
      <c r="C26" s="47"/>
      <c r="D26" s="47"/>
      <c r="E26" s="47"/>
      <c r="F26" s="47"/>
      <c r="G26" s="47"/>
      <c r="H26" s="87"/>
      <c r="I26" s="87"/>
      <c r="J26" s="87"/>
      <c r="K26" s="87"/>
      <c r="L26" s="47"/>
      <c r="M26" s="47"/>
      <c r="N26" s="47"/>
      <c r="O26" s="47"/>
      <c r="P26" s="47"/>
      <c r="Q26" s="87"/>
      <c r="R26" s="87"/>
      <c r="S26" s="87"/>
      <c r="T26" s="87"/>
    </row>
    <row r="27" spans="2:20" ht="14.4">
      <c r="C27" s="88"/>
      <c r="D27" s="88"/>
      <c r="E27" s="88"/>
      <c r="F27" s="88"/>
      <c r="G27" s="88"/>
      <c r="H27" s="88"/>
      <c r="I27" s="88"/>
      <c r="J27" s="88"/>
      <c r="K27" s="88"/>
      <c r="L27" s="88"/>
      <c r="M27" s="88"/>
      <c r="N27" s="88"/>
      <c r="O27" s="88"/>
      <c r="P27" s="88"/>
      <c r="Q27" s="88"/>
      <c r="R27" s="88"/>
      <c r="S27" s="88"/>
      <c r="T27" s="88"/>
    </row>
    <row r="28" spans="2:20" ht="14.4">
      <c r="B28" s="256" t="s">
        <v>1</v>
      </c>
      <c r="C28" s="259" t="s">
        <v>30</v>
      </c>
      <c r="D28" s="260"/>
      <c r="E28" s="260"/>
      <c r="F28" s="260"/>
      <c r="G28" s="260"/>
      <c r="H28" s="260"/>
      <c r="I28" s="260"/>
      <c r="J28" s="260"/>
      <c r="K28" s="261"/>
      <c r="L28" s="89"/>
      <c r="M28" s="89"/>
      <c r="N28" s="89"/>
      <c r="O28" s="89"/>
      <c r="P28" s="89"/>
      <c r="Q28" s="88"/>
      <c r="R28" s="88"/>
      <c r="S28" s="88"/>
      <c r="T28" s="88"/>
    </row>
    <row r="29" spans="2:20" ht="14.4">
      <c r="B29" s="257"/>
      <c r="C29" s="262" t="s">
        <v>3</v>
      </c>
      <c r="D29" s="263"/>
      <c r="E29" s="263"/>
      <c r="F29" s="263"/>
      <c r="G29" s="263"/>
      <c r="H29" s="263"/>
      <c r="I29" s="263"/>
      <c r="J29" s="263"/>
      <c r="K29" s="264"/>
      <c r="L29" s="88"/>
      <c r="M29" s="88"/>
      <c r="N29" s="88"/>
      <c r="O29" s="88"/>
      <c r="P29" s="88"/>
      <c r="Q29" s="88"/>
      <c r="R29" s="88"/>
      <c r="S29" s="88"/>
      <c r="T29" s="88"/>
    </row>
    <row r="30" spans="2:20" ht="28.8">
      <c r="B30" s="257"/>
      <c r="C30" s="51" t="s">
        <v>4</v>
      </c>
      <c r="D30" s="4" t="s">
        <v>5</v>
      </c>
      <c r="E30" s="4" t="s">
        <v>6</v>
      </c>
      <c r="F30" s="4" t="s">
        <v>7</v>
      </c>
      <c r="G30" s="4" t="s">
        <v>8</v>
      </c>
      <c r="H30" s="4" t="s">
        <v>5</v>
      </c>
      <c r="I30" s="4" t="s">
        <v>6</v>
      </c>
      <c r="J30" s="4" t="s">
        <v>7</v>
      </c>
      <c r="K30" s="4" t="s">
        <v>8</v>
      </c>
      <c r="L30" s="88"/>
      <c r="M30" s="88"/>
      <c r="N30" s="88"/>
      <c r="O30" s="88"/>
      <c r="P30" s="88"/>
      <c r="Q30" s="88"/>
      <c r="R30" s="88"/>
      <c r="S30" s="88"/>
      <c r="T30" s="88"/>
    </row>
    <row r="31" spans="2:20" ht="14.4">
      <c r="B31" s="258"/>
      <c r="C31" s="265" t="s">
        <v>9</v>
      </c>
      <c r="D31" s="266"/>
      <c r="E31" s="266"/>
      <c r="F31" s="266"/>
      <c r="G31" s="267"/>
      <c r="H31" s="265" t="s">
        <v>10</v>
      </c>
      <c r="I31" s="266"/>
      <c r="J31" s="266"/>
      <c r="K31" s="267"/>
      <c r="L31" s="88"/>
      <c r="M31" s="88"/>
      <c r="N31" s="88"/>
      <c r="O31" s="88"/>
      <c r="P31" s="88"/>
      <c r="Q31" s="88"/>
      <c r="R31" s="88"/>
      <c r="S31" s="88"/>
      <c r="T31" s="88"/>
    </row>
    <row r="32" spans="2:20" ht="14.4">
      <c r="B32" s="5" t="s">
        <v>11</v>
      </c>
      <c r="C32" s="6">
        <f>SUM(D32:G32)</f>
        <v>3000</v>
      </c>
      <c r="D32" s="6">
        <v>1526</v>
      </c>
      <c r="E32" s="6">
        <v>849</v>
      </c>
      <c r="F32" s="6">
        <v>435</v>
      </c>
      <c r="G32" s="6">
        <v>190</v>
      </c>
      <c r="H32" s="68">
        <f>D32*100/C32</f>
        <v>50.866666666666667</v>
      </c>
      <c r="I32" s="69">
        <f>E32*100/C32</f>
        <v>28.3</v>
      </c>
      <c r="J32" s="70">
        <f>F32*100/C32</f>
        <v>14.5</v>
      </c>
      <c r="K32" s="69">
        <f>G32*100/C32</f>
        <v>6.333333333333333</v>
      </c>
      <c r="M32" s="71"/>
    </row>
    <row r="33" spans="2:13" ht="14.4">
      <c r="B33" s="11" t="s">
        <v>12</v>
      </c>
      <c r="C33" s="12">
        <f t="shared" ref="C33:C47" si="5">SUM(D33:G33)</f>
        <v>2418</v>
      </c>
      <c r="D33" s="12">
        <v>662</v>
      </c>
      <c r="E33" s="12">
        <v>843</v>
      </c>
      <c r="F33" s="12">
        <v>725</v>
      </c>
      <c r="G33" s="12">
        <v>188</v>
      </c>
      <c r="H33" s="72">
        <f t="shared" ref="H33:H50" si="6">D33*100/C33</f>
        <v>27.377998345740281</v>
      </c>
      <c r="I33" s="73">
        <f t="shared" ref="I33:I50" si="7">E33*100/C33</f>
        <v>34.863523573200993</v>
      </c>
      <c r="J33" s="74">
        <f t="shared" ref="J33:J50" si="8">F33*100/C33</f>
        <v>29.983457402812242</v>
      </c>
      <c r="K33" s="73">
        <f t="shared" ref="K33:K50" si="9">G33*100/C33</f>
        <v>7.7750206782464844</v>
      </c>
      <c r="M33" s="71"/>
    </row>
    <row r="34" spans="2:13" ht="14.4">
      <c r="B34" s="16" t="s">
        <v>13</v>
      </c>
      <c r="C34" s="6">
        <f t="shared" si="5"/>
        <v>913</v>
      </c>
      <c r="D34" s="6">
        <v>19</v>
      </c>
      <c r="E34" s="6">
        <v>376</v>
      </c>
      <c r="F34" s="6">
        <v>1</v>
      </c>
      <c r="G34" s="6">
        <v>517</v>
      </c>
      <c r="H34" s="75">
        <f t="shared" si="6"/>
        <v>2.0810514786418399</v>
      </c>
      <c r="I34" s="76">
        <f t="shared" si="7"/>
        <v>41.182913472070098</v>
      </c>
      <c r="J34" s="77">
        <f t="shared" si="8"/>
        <v>0.10952902519167579</v>
      </c>
      <c r="K34" s="76">
        <f t="shared" si="9"/>
        <v>56.626506024096386</v>
      </c>
      <c r="M34" s="71"/>
    </row>
    <row r="35" spans="2:13" ht="14.4">
      <c r="B35" s="11" t="s">
        <v>14</v>
      </c>
      <c r="C35" s="12">
        <f t="shared" si="5"/>
        <v>192</v>
      </c>
      <c r="D35" s="12">
        <v>1</v>
      </c>
      <c r="E35" s="12">
        <v>106</v>
      </c>
      <c r="F35" s="12">
        <v>58</v>
      </c>
      <c r="G35" s="12">
        <v>27</v>
      </c>
      <c r="H35" s="72">
        <f t="shared" si="6"/>
        <v>0.52083333333333337</v>
      </c>
      <c r="I35" s="73">
        <f t="shared" si="7"/>
        <v>55.208333333333336</v>
      </c>
      <c r="J35" s="20">
        <f t="shared" si="8"/>
        <v>30.208333333333332</v>
      </c>
      <c r="K35" s="21">
        <f t="shared" si="9"/>
        <v>14.0625</v>
      </c>
      <c r="M35" s="71"/>
    </row>
    <row r="36" spans="2:13" ht="14.4">
      <c r="B36" s="16" t="s">
        <v>15</v>
      </c>
      <c r="C36" s="6">
        <f t="shared" si="5"/>
        <v>86</v>
      </c>
      <c r="D36" s="6">
        <v>26</v>
      </c>
      <c r="E36" s="6">
        <v>26</v>
      </c>
      <c r="F36" s="6">
        <v>30</v>
      </c>
      <c r="G36" s="6">
        <v>4</v>
      </c>
      <c r="H36" s="75">
        <f t="shared" si="6"/>
        <v>30.232558139534884</v>
      </c>
      <c r="I36" s="76">
        <f t="shared" si="7"/>
        <v>30.232558139534884</v>
      </c>
      <c r="J36" s="77">
        <f t="shared" si="8"/>
        <v>34.883720930232556</v>
      </c>
      <c r="K36" s="76">
        <f t="shared" si="9"/>
        <v>4.6511627906976747</v>
      </c>
      <c r="M36" s="71"/>
    </row>
    <row r="37" spans="2:13" ht="14.4">
      <c r="B37" s="11" t="s">
        <v>16</v>
      </c>
      <c r="C37" s="12">
        <f t="shared" si="5"/>
        <v>219</v>
      </c>
      <c r="D37" s="12">
        <v>125</v>
      </c>
      <c r="E37" s="12">
        <v>50</v>
      </c>
      <c r="F37" s="12">
        <v>35</v>
      </c>
      <c r="G37" s="12">
        <v>9</v>
      </c>
      <c r="H37" s="72">
        <f t="shared" si="6"/>
        <v>57.077625570776256</v>
      </c>
      <c r="I37" s="73">
        <f t="shared" si="7"/>
        <v>22.831050228310502</v>
      </c>
      <c r="J37" s="74">
        <f t="shared" si="8"/>
        <v>15.981735159817351</v>
      </c>
      <c r="K37" s="73">
        <f t="shared" si="9"/>
        <v>4.1095890410958908</v>
      </c>
      <c r="M37" s="71"/>
    </row>
    <row r="38" spans="2:13" ht="14.4">
      <c r="B38" s="16" t="s">
        <v>17</v>
      </c>
      <c r="C38" s="6">
        <f t="shared" si="5"/>
        <v>2229</v>
      </c>
      <c r="D38" s="6">
        <v>529</v>
      </c>
      <c r="E38" s="6">
        <v>688</v>
      </c>
      <c r="F38" s="6">
        <v>509</v>
      </c>
      <c r="G38" s="6">
        <v>503</v>
      </c>
      <c r="H38" s="75">
        <f t="shared" si="6"/>
        <v>23.732615522655898</v>
      </c>
      <c r="I38" s="76">
        <f t="shared" si="7"/>
        <v>30.865859129654552</v>
      </c>
      <c r="J38" s="77">
        <f t="shared" si="8"/>
        <v>22.835352175863616</v>
      </c>
      <c r="K38" s="76">
        <f t="shared" si="9"/>
        <v>22.56617317182593</v>
      </c>
      <c r="M38" s="71"/>
    </row>
    <row r="39" spans="2:13" ht="14.4">
      <c r="B39" s="11" t="s">
        <v>18</v>
      </c>
      <c r="C39" s="12">
        <f t="shared" si="5"/>
        <v>239</v>
      </c>
      <c r="D39" s="12">
        <v>0</v>
      </c>
      <c r="E39" s="12">
        <v>98</v>
      </c>
      <c r="F39" s="12">
        <v>0</v>
      </c>
      <c r="G39" s="12">
        <v>141</v>
      </c>
      <c r="H39" s="72">
        <f t="shared" si="6"/>
        <v>0</v>
      </c>
      <c r="I39" s="73">
        <f t="shared" si="7"/>
        <v>41.004184100418414</v>
      </c>
      <c r="J39" s="22">
        <f t="shared" si="8"/>
        <v>0</v>
      </c>
      <c r="K39" s="73">
        <f t="shared" si="9"/>
        <v>58.995815899581586</v>
      </c>
      <c r="M39" s="71"/>
    </row>
    <row r="40" spans="2:13" ht="14.4">
      <c r="B40" s="16" t="s">
        <v>19</v>
      </c>
      <c r="C40" s="6">
        <f t="shared" si="5"/>
        <v>1870</v>
      </c>
      <c r="D40" s="6">
        <v>995</v>
      </c>
      <c r="E40" s="6">
        <v>477</v>
      </c>
      <c r="F40" s="6">
        <v>300</v>
      </c>
      <c r="G40" s="6">
        <v>98</v>
      </c>
      <c r="H40" s="75">
        <f t="shared" si="6"/>
        <v>53.208556149732622</v>
      </c>
      <c r="I40" s="76">
        <f t="shared" si="7"/>
        <v>25.508021390374331</v>
      </c>
      <c r="J40" s="77">
        <f t="shared" si="8"/>
        <v>16.042780748663102</v>
      </c>
      <c r="K40" s="76">
        <f t="shared" si="9"/>
        <v>5.2406417112299462</v>
      </c>
      <c r="M40" s="71"/>
    </row>
    <row r="41" spans="2:13" ht="14.4">
      <c r="B41" s="11" t="s">
        <v>20</v>
      </c>
      <c r="C41" s="12">
        <f t="shared" si="5"/>
        <v>11505</v>
      </c>
      <c r="D41" s="12">
        <v>2134</v>
      </c>
      <c r="E41" s="12">
        <v>4509</v>
      </c>
      <c r="F41" s="12">
        <v>3192</v>
      </c>
      <c r="G41" s="12">
        <v>1670</v>
      </c>
      <c r="H41" s="72">
        <f t="shared" si="6"/>
        <v>18.548457192524989</v>
      </c>
      <c r="I41" s="73">
        <f t="shared" si="7"/>
        <v>39.191655801825291</v>
      </c>
      <c r="J41" s="20">
        <f t="shared" si="8"/>
        <v>27.744458930899608</v>
      </c>
      <c r="K41" s="21">
        <f t="shared" si="9"/>
        <v>14.515428074750108</v>
      </c>
      <c r="M41" s="71"/>
    </row>
    <row r="42" spans="2:13" ht="14.4">
      <c r="B42" s="16" t="s">
        <v>21</v>
      </c>
      <c r="C42" s="6">
        <f t="shared" si="5"/>
        <v>619</v>
      </c>
      <c r="D42" s="6">
        <v>257</v>
      </c>
      <c r="E42" s="6">
        <v>224</v>
      </c>
      <c r="F42" s="6">
        <v>105</v>
      </c>
      <c r="G42" s="6">
        <v>33</v>
      </c>
      <c r="H42" s="75">
        <f t="shared" si="6"/>
        <v>41.518578352180938</v>
      </c>
      <c r="I42" s="76">
        <f t="shared" si="7"/>
        <v>36.187399030694671</v>
      </c>
      <c r="J42" s="23">
        <f t="shared" si="8"/>
        <v>16.962843295638127</v>
      </c>
      <c r="K42" s="76">
        <f t="shared" si="9"/>
        <v>5.3311793214862684</v>
      </c>
      <c r="M42" s="71"/>
    </row>
    <row r="43" spans="2:13" ht="14.4">
      <c r="B43" s="11" t="s">
        <v>22</v>
      </c>
      <c r="C43" s="12">
        <f t="shared" si="5"/>
        <v>156</v>
      </c>
      <c r="D43" s="12">
        <v>65</v>
      </c>
      <c r="E43" s="12">
        <v>62</v>
      </c>
      <c r="F43" s="12">
        <v>19</v>
      </c>
      <c r="G43" s="12">
        <v>10</v>
      </c>
      <c r="H43" s="24">
        <f t="shared" si="6"/>
        <v>41.666666666666664</v>
      </c>
      <c r="I43" s="20">
        <f t="shared" si="7"/>
        <v>39.743589743589745</v>
      </c>
      <c r="J43" s="74">
        <f t="shared" si="8"/>
        <v>12.179487179487179</v>
      </c>
      <c r="K43" s="73">
        <f t="shared" si="9"/>
        <v>6.4102564102564106</v>
      </c>
      <c r="M43" s="71"/>
    </row>
    <row r="44" spans="2:13" ht="14.4">
      <c r="B44" s="16" t="s">
        <v>23</v>
      </c>
      <c r="C44" s="6">
        <f t="shared" si="5"/>
        <v>522</v>
      </c>
      <c r="D44" s="6">
        <v>4</v>
      </c>
      <c r="E44" s="6">
        <v>41</v>
      </c>
      <c r="F44" s="6">
        <v>180</v>
      </c>
      <c r="G44" s="6">
        <v>297</v>
      </c>
      <c r="H44" s="25">
        <f t="shared" si="6"/>
        <v>0.76628352490421459</v>
      </c>
      <c r="I44" s="23">
        <f t="shared" si="7"/>
        <v>7.8544061302681989</v>
      </c>
      <c r="J44" s="77">
        <f t="shared" si="8"/>
        <v>34.482758620689658</v>
      </c>
      <c r="K44" s="76">
        <f t="shared" si="9"/>
        <v>56.896551724137929</v>
      </c>
      <c r="M44" s="71"/>
    </row>
    <row r="45" spans="2:13" ht="14.4">
      <c r="B45" s="11" t="s">
        <v>24</v>
      </c>
      <c r="C45" s="12">
        <f t="shared" si="5"/>
        <v>71</v>
      </c>
      <c r="D45" s="12">
        <v>2</v>
      </c>
      <c r="E45" s="12">
        <v>1</v>
      </c>
      <c r="F45" s="12">
        <v>37</v>
      </c>
      <c r="G45" s="12">
        <v>31</v>
      </c>
      <c r="H45" s="24">
        <f t="shared" si="6"/>
        <v>2.816901408450704</v>
      </c>
      <c r="I45" s="20">
        <f t="shared" si="7"/>
        <v>1.408450704225352</v>
      </c>
      <c r="J45" s="74">
        <f t="shared" si="8"/>
        <v>52.112676056338032</v>
      </c>
      <c r="K45" s="73">
        <f t="shared" si="9"/>
        <v>43.661971830985912</v>
      </c>
      <c r="M45" s="71"/>
    </row>
    <row r="46" spans="2:13" ht="14.4">
      <c r="B46" s="16" t="s">
        <v>25</v>
      </c>
      <c r="C46" s="26">
        <f t="shared" si="5"/>
        <v>858</v>
      </c>
      <c r="D46" s="26">
        <v>277</v>
      </c>
      <c r="E46" s="26">
        <v>338</v>
      </c>
      <c r="F46" s="26">
        <v>209</v>
      </c>
      <c r="G46" s="26">
        <v>34</v>
      </c>
      <c r="H46" s="27">
        <f t="shared" si="6"/>
        <v>32.284382284382282</v>
      </c>
      <c r="I46" s="28">
        <f t="shared" si="7"/>
        <v>39.393939393939391</v>
      </c>
      <c r="J46" s="77">
        <f t="shared" si="8"/>
        <v>24.358974358974358</v>
      </c>
      <c r="K46" s="76">
        <f t="shared" si="9"/>
        <v>3.9627039627039626</v>
      </c>
      <c r="M46" s="71"/>
    </row>
    <row r="47" spans="2:13" ht="14.4">
      <c r="B47" s="11" t="s">
        <v>26</v>
      </c>
      <c r="C47" s="29">
        <f t="shared" si="5"/>
        <v>80</v>
      </c>
      <c r="D47" s="29">
        <v>4</v>
      </c>
      <c r="E47" s="29">
        <v>8</v>
      </c>
      <c r="F47" s="29">
        <v>28</v>
      </c>
      <c r="G47" s="30">
        <v>40</v>
      </c>
      <c r="H47" s="78">
        <f t="shared" si="6"/>
        <v>5</v>
      </c>
      <c r="I47" s="79">
        <f t="shared" si="7"/>
        <v>10</v>
      </c>
      <c r="J47" s="79">
        <f t="shared" si="8"/>
        <v>35</v>
      </c>
      <c r="K47" s="79">
        <f t="shared" si="9"/>
        <v>50</v>
      </c>
      <c r="M47" s="71"/>
    </row>
    <row r="48" spans="2:13" ht="14.4">
      <c r="B48" s="33" t="s">
        <v>27</v>
      </c>
      <c r="C48" s="34">
        <f>C34+C35+C39+C44+C45+C47</f>
        <v>2017</v>
      </c>
      <c r="D48" s="34">
        <f>D34+D35+D39+D44+D45+D47</f>
        <v>30</v>
      </c>
      <c r="E48" s="34">
        <f>E34+E35+E39+E44+E45+E47</f>
        <v>630</v>
      </c>
      <c r="F48" s="34">
        <f>F34+F35+F39+F44+F45+F47</f>
        <v>304</v>
      </c>
      <c r="G48" s="34">
        <f>G34+G35+G39+G44+G45+G47</f>
        <v>1053</v>
      </c>
      <c r="H48" s="80">
        <f t="shared" si="6"/>
        <v>1.487357461576599</v>
      </c>
      <c r="I48" s="81">
        <f t="shared" si="7"/>
        <v>31.234506693108578</v>
      </c>
      <c r="J48" s="81">
        <f t="shared" si="8"/>
        <v>15.071888943976202</v>
      </c>
      <c r="K48" s="81">
        <f t="shared" si="9"/>
        <v>52.206246901338623</v>
      </c>
      <c r="M48" s="71"/>
    </row>
    <row r="49" spans="2:13" ht="14.4">
      <c r="B49" s="16" t="s">
        <v>28</v>
      </c>
      <c r="C49" s="37">
        <f>C46+C42+C43+C41+C40+C38+C37+C36+C32+C33</f>
        <v>22960</v>
      </c>
      <c r="D49" s="37">
        <f>D46+D42+D43+D41+D40+D38+D37+D36+D32+D33</f>
        <v>6596</v>
      </c>
      <c r="E49" s="37">
        <f>E46+E42+E43+E41+E40+E38+E37+E36+E32+E33</f>
        <v>8066</v>
      </c>
      <c r="F49" s="37">
        <f>F46+F42+F43+F41+F40+F38+F37+F36+F32+F33</f>
        <v>5559</v>
      </c>
      <c r="G49" s="37">
        <f>G46+G42+G43+G41+G40+G38+G37+G36+G32+G33</f>
        <v>2739</v>
      </c>
      <c r="H49" s="82">
        <f t="shared" si="6"/>
        <v>28.728222996515679</v>
      </c>
      <c r="I49" s="83">
        <f t="shared" si="7"/>
        <v>35.130662020905923</v>
      </c>
      <c r="J49" s="84">
        <f t="shared" si="8"/>
        <v>24.211672473867594</v>
      </c>
      <c r="K49" s="83">
        <f t="shared" si="9"/>
        <v>11.929442508710801</v>
      </c>
      <c r="M49" s="71"/>
    </row>
    <row r="50" spans="2:13" ht="14.4">
      <c r="B50" s="41" t="s">
        <v>29</v>
      </c>
      <c r="C50" s="42">
        <f>SUM(C32:C47)</f>
        <v>24977</v>
      </c>
      <c r="D50" s="43">
        <f>SUM(D32:D47)</f>
        <v>6626</v>
      </c>
      <c r="E50" s="43">
        <f>SUM(E32:E47)</f>
        <v>8696</v>
      </c>
      <c r="F50" s="43">
        <f>SUM(F32:F47)</f>
        <v>5863</v>
      </c>
      <c r="G50" s="43">
        <f>SUM(G32:G47)</f>
        <v>3792</v>
      </c>
      <c r="H50" s="85">
        <f t="shared" si="6"/>
        <v>26.528406133642953</v>
      </c>
      <c r="I50" s="86">
        <f t="shared" si="7"/>
        <v>34.816030748288426</v>
      </c>
      <c r="J50" s="86">
        <f t="shared" si="8"/>
        <v>23.473595708051409</v>
      </c>
      <c r="K50" s="86">
        <f t="shared" si="9"/>
        <v>15.181967410017215</v>
      </c>
    </row>
    <row r="51" spans="2:13" ht="14.4">
      <c r="B51" s="269" t="s">
        <v>31</v>
      </c>
      <c r="C51" s="269"/>
      <c r="D51" s="269"/>
      <c r="E51" s="269"/>
      <c r="F51" s="269"/>
      <c r="G51" s="269"/>
      <c r="H51" s="269"/>
      <c r="I51" s="269"/>
      <c r="J51" s="269"/>
      <c r="K51" s="269"/>
    </row>
    <row r="52" spans="2:13" ht="14.4">
      <c r="B52" s="270" t="s">
        <v>42</v>
      </c>
      <c r="C52" s="270"/>
      <c r="D52" s="270"/>
      <c r="E52" s="270"/>
      <c r="F52" s="270"/>
      <c r="G52" s="270"/>
      <c r="H52" s="270"/>
      <c r="I52" s="270"/>
      <c r="J52" s="270"/>
      <c r="K52" s="270"/>
    </row>
    <row r="53" spans="2:13" ht="14.4">
      <c r="B53" s="90"/>
      <c r="C53" s="71"/>
    </row>
    <row r="54" spans="2:13">
      <c r="C54" s="71"/>
    </row>
  </sheetData>
  <mergeCells count="13">
    <mergeCell ref="B52:K52"/>
    <mergeCell ref="B28:B31"/>
    <mergeCell ref="C28:K28"/>
    <mergeCell ref="C29:K29"/>
    <mergeCell ref="C31:G31"/>
    <mergeCell ref="H31:K31"/>
    <mergeCell ref="B51:K51"/>
    <mergeCell ref="B2:K2"/>
    <mergeCell ref="B3:B6"/>
    <mergeCell ref="C3:K3"/>
    <mergeCell ref="C4:K4"/>
    <mergeCell ref="C6:G6"/>
    <mergeCell ref="H6:K6"/>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54"/>
  <sheetViews>
    <sheetView topLeftCell="A16" zoomScale="80" zoomScaleNormal="80" workbookViewId="0">
      <selection activeCell="B2" sqref="B2:K2"/>
    </sheetView>
  </sheetViews>
  <sheetFormatPr baseColWidth="10" defaultColWidth="11.5546875" defaultRowHeight="15.6"/>
  <cols>
    <col min="1" max="1" width="11.5546875" style="2"/>
    <col min="2" max="2" width="31.5546875" style="2" customWidth="1"/>
    <col min="3" max="20" width="20.88671875" style="2" customWidth="1"/>
    <col min="21" max="21" width="23.109375" style="2" customWidth="1"/>
    <col min="22" max="16384" width="11.5546875" style="2"/>
  </cols>
  <sheetData>
    <row r="2" spans="2:17" ht="17.100000000000001" customHeight="1">
      <c r="B2" s="277" t="s">
        <v>0</v>
      </c>
      <c r="C2" s="277"/>
      <c r="D2" s="277"/>
      <c r="E2" s="277"/>
      <c r="F2" s="277"/>
      <c r="G2" s="277"/>
      <c r="H2" s="277"/>
      <c r="I2" s="277"/>
      <c r="J2" s="277"/>
      <c r="K2" s="277"/>
      <c r="L2" s="1"/>
      <c r="M2" s="1"/>
      <c r="N2" s="1"/>
      <c r="O2" s="1"/>
      <c r="P2" s="1"/>
      <c r="Q2" s="1"/>
    </row>
    <row r="3" spans="2:17">
      <c r="B3" s="256" t="s">
        <v>1</v>
      </c>
      <c r="C3" s="273" t="s">
        <v>2</v>
      </c>
      <c r="D3" s="274"/>
      <c r="E3" s="274"/>
      <c r="F3" s="274"/>
      <c r="G3" s="274"/>
      <c r="H3" s="274"/>
      <c r="I3" s="274"/>
      <c r="J3" s="274"/>
      <c r="K3" s="275"/>
    </row>
    <row r="4" spans="2:17">
      <c r="B4" s="257"/>
      <c r="C4" s="262" t="s">
        <v>3</v>
      </c>
      <c r="D4" s="263"/>
      <c r="E4" s="263"/>
      <c r="F4" s="263"/>
      <c r="G4" s="263"/>
      <c r="H4" s="263"/>
      <c r="I4" s="263"/>
      <c r="J4" s="263"/>
      <c r="K4" s="264"/>
    </row>
    <row r="5" spans="2:17" ht="28.8">
      <c r="B5" s="257"/>
      <c r="C5" s="3" t="s">
        <v>4</v>
      </c>
      <c r="D5" s="4" t="s">
        <v>5</v>
      </c>
      <c r="E5" s="4" t="s">
        <v>6</v>
      </c>
      <c r="F5" s="4" t="s">
        <v>7</v>
      </c>
      <c r="G5" s="4" t="s">
        <v>8</v>
      </c>
      <c r="H5" s="4" t="s">
        <v>5</v>
      </c>
      <c r="I5" s="4" t="s">
        <v>6</v>
      </c>
      <c r="J5" s="4" t="s">
        <v>7</v>
      </c>
      <c r="K5" s="4" t="s">
        <v>8</v>
      </c>
    </row>
    <row r="6" spans="2:17">
      <c r="B6" s="258"/>
      <c r="C6" s="265" t="s">
        <v>9</v>
      </c>
      <c r="D6" s="266"/>
      <c r="E6" s="266"/>
      <c r="F6" s="266"/>
      <c r="G6" s="267"/>
      <c r="H6" s="265" t="s">
        <v>10</v>
      </c>
      <c r="I6" s="266"/>
      <c r="J6" s="266"/>
      <c r="K6" s="267"/>
    </row>
    <row r="7" spans="2:17">
      <c r="B7" s="5" t="s">
        <v>11</v>
      </c>
      <c r="C7" s="6">
        <f>SUM(D7:G7)</f>
        <v>12264</v>
      </c>
      <c r="D7" s="6">
        <v>7554</v>
      </c>
      <c r="E7" s="6">
        <v>3210</v>
      </c>
      <c r="F7" s="6">
        <v>1067</v>
      </c>
      <c r="G7" s="6">
        <v>433</v>
      </c>
      <c r="H7" s="7">
        <f>D7*100/C7</f>
        <v>61.594911937377688</v>
      </c>
      <c r="I7" s="8">
        <f>E7*100/C7</f>
        <v>26.174168297455967</v>
      </c>
      <c r="J7" s="9">
        <f>F7*100/C7</f>
        <v>8.7002609262883244</v>
      </c>
      <c r="K7" s="8">
        <f>G7*100/C7</f>
        <v>3.5306588388780171</v>
      </c>
      <c r="L7" s="10"/>
      <c r="M7" s="10"/>
    </row>
    <row r="8" spans="2:17">
      <c r="B8" s="11" t="s">
        <v>12</v>
      </c>
      <c r="C8" s="12">
        <f t="shared" ref="C8:C22" si="0">SUM(D8:G8)</f>
        <v>6791</v>
      </c>
      <c r="D8" s="12">
        <v>2946</v>
      </c>
      <c r="E8" s="12">
        <v>2297</v>
      </c>
      <c r="F8" s="12">
        <v>1188</v>
      </c>
      <c r="G8" s="12">
        <v>360</v>
      </c>
      <c r="H8" s="13">
        <f t="shared" ref="H8:H25" si="1">D8*100/C8</f>
        <v>43.380945368870563</v>
      </c>
      <c r="I8" s="14">
        <f t="shared" ref="I8:I25" si="2">E8*100/C8</f>
        <v>33.824179060521281</v>
      </c>
      <c r="J8" s="15">
        <f t="shared" ref="J8:J25" si="3">F8*100/C8</f>
        <v>17.493741716978352</v>
      </c>
      <c r="K8" s="14">
        <f t="shared" ref="K8:K25" si="4">G8*100/C8</f>
        <v>5.3011338536298043</v>
      </c>
      <c r="L8" s="10"/>
      <c r="M8" s="10"/>
    </row>
    <row r="9" spans="2:17">
      <c r="B9" s="16" t="s">
        <v>13</v>
      </c>
      <c r="C9" s="6">
        <f t="shared" si="0"/>
        <v>3432</v>
      </c>
      <c r="D9" s="6">
        <v>59</v>
      </c>
      <c r="E9" s="6">
        <v>971</v>
      </c>
      <c r="F9" s="6">
        <v>2</v>
      </c>
      <c r="G9" s="6">
        <v>2400</v>
      </c>
      <c r="H9" s="17">
        <f t="shared" si="1"/>
        <v>1.719114219114219</v>
      </c>
      <c r="I9" s="18">
        <f t="shared" si="2"/>
        <v>28.292540792540791</v>
      </c>
      <c r="J9" s="19">
        <f t="shared" si="3"/>
        <v>5.8275058275058272E-2</v>
      </c>
      <c r="K9" s="18">
        <f t="shared" si="4"/>
        <v>69.930069930069934</v>
      </c>
      <c r="L9" s="10"/>
      <c r="M9" s="10"/>
    </row>
    <row r="10" spans="2:17">
      <c r="B10" s="11" t="s">
        <v>14</v>
      </c>
      <c r="C10" s="12">
        <f t="shared" si="0"/>
        <v>3427</v>
      </c>
      <c r="D10" s="12">
        <v>45</v>
      </c>
      <c r="E10" s="12">
        <v>893</v>
      </c>
      <c r="F10" s="12">
        <v>1499</v>
      </c>
      <c r="G10" s="12">
        <v>990</v>
      </c>
      <c r="H10" s="13">
        <f t="shared" si="1"/>
        <v>1.3131018383425737</v>
      </c>
      <c r="I10" s="14">
        <f t="shared" si="2"/>
        <v>26.057776480887075</v>
      </c>
      <c r="J10" s="20">
        <f t="shared" si="3"/>
        <v>43.740881237233729</v>
      </c>
      <c r="K10" s="21">
        <f t="shared" si="4"/>
        <v>28.88824044353662</v>
      </c>
      <c r="L10" s="10"/>
      <c r="M10" s="10"/>
    </row>
    <row r="11" spans="2:17">
      <c r="B11" s="16" t="s">
        <v>15</v>
      </c>
      <c r="C11" s="6">
        <f t="shared" si="0"/>
        <v>801</v>
      </c>
      <c r="D11" s="6">
        <v>256</v>
      </c>
      <c r="E11" s="6">
        <v>303</v>
      </c>
      <c r="F11" s="6">
        <v>210</v>
      </c>
      <c r="G11" s="6">
        <v>32</v>
      </c>
      <c r="H11" s="17">
        <f t="shared" si="1"/>
        <v>31.960049937578027</v>
      </c>
      <c r="I11" s="18">
        <f t="shared" si="2"/>
        <v>37.827715355805246</v>
      </c>
      <c r="J11" s="19">
        <f t="shared" si="3"/>
        <v>26.217228464419474</v>
      </c>
      <c r="K11" s="18">
        <f t="shared" si="4"/>
        <v>3.9950062421972534</v>
      </c>
      <c r="L11" s="10"/>
      <c r="M11" s="10"/>
    </row>
    <row r="12" spans="2:17">
      <c r="B12" s="11" t="s">
        <v>16</v>
      </c>
      <c r="C12" s="12">
        <f t="shared" si="0"/>
        <v>2108</v>
      </c>
      <c r="D12" s="12">
        <v>938</v>
      </c>
      <c r="E12" s="12">
        <v>562</v>
      </c>
      <c r="F12" s="12">
        <v>520</v>
      </c>
      <c r="G12" s="12">
        <v>88</v>
      </c>
      <c r="H12" s="13">
        <f t="shared" si="1"/>
        <v>44.497153700189756</v>
      </c>
      <c r="I12" s="14">
        <f t="shared" si="2"/>
        <v>26.660341555977229</v>
      </c>
      <c r="J12" s="15">
        <f t="shared" si="3"/>
        <v>24.667931688804554</v>
      </c>
      <c r="K12" s="14">
        <f t="shared" si="4"/>
        <v>4.1745730550284632</v>
      </c>
      <c r="L12" s="10"/>
      <c r="M12" s="10"/>
    </row>
    <row r="13" spans="2:17">
      <c r="B13" s="16" t="s">
        <v>17</v>
      </c>
      <c r="C13" s="6">
        <f t="shared" si="0"/>
        <v>7204</v>
      </c>
      <c r="D13" s="6">
        <v>2718</v>
      </c>
      <c r="E13" s="6">
        <v>2557</v>
      </c>
      <c r="F13" s="6">
        <v>1248</v>
      </c>
      <c r="G13" s="6">
        <v>681</v>
      </c>
      <c r="H13" s="17">
        <f t="shared" si="1"/>
        <v>37.729039422543032</v>
      </c>
      <c r="I13" s="18">
        <f t="shared" si="2"/>
        <v>35.494169905607997</v>
      </c>
      <c r="J13" s="19">
        <f t="shared" si="3"/>
        <v>17.323709050527484</v>
      </c>
      <c r="K13" s="18">
        <f t="shared" si="4"/>
        <v>9.4530816213214877</v>
      </c>
      <c r="L13" s="10"/>
      <c r="M13" s="10"/>
    </row>
    <row r="14" spans="2:17">
      <c r="B14" s="11" t="s">
        <v>18</v>
      </c>
      <c r="C14" s="12">
        <f t="shared" si="0"/>
        <v>3321</v>
      </c>
      <c r="D14" s="12">
        <v>8</v>
      </c>
      <c r="E14" s="12">
        <v>527</v>
      </c>
      <c r="F14" s="12">
        <v>0</v>
      </c>
      <c r="G14" s="12">
        <v>2786</v>
      </c>
      <c r="H14" s="13">
        <f t="shared" si="1"/>
        <v>0.24089129780186691</v>
      </c>
      <c r="I14" s="14">
        <f t="shared" si="2"/>
        <v>15.868714242697983</v>
      </c>
      <c r="J14" s="22">
        <f t="shared" si="3"/>
        <v>0</v>
      </c>
      <c r="K14" s="14">
        <f t="shared" si="4"/>
        <v>83.890394459500158</v>
      </c>
      <c r="L14" s="10"/>
      <c r="M14" s="10"/>
    </row>
    <row r="15" spans="2:17">
      <c r="B15" s="16" t="s">
        <v>19</v>
      </c>
      <c r="C15" s="6">
        <f t="shared" si="0"/>
        <v>14217</v>
      </c>
      <c r="D15" s="6">
        <v>7422</v>
      </c>
      <c r="E15" s="6">
        <v>4158</v>
      </c>
      <c r="F15" s="6">
        <v>2141</v>
      </c>
      <c r="G15" s="6">
        <v>496</v>
      </c>
      <c r="H15" s="17">
        <f t="shared" si="1"/>
        <v>52.205106562565945</v>
      </c>
      <c r="I15" s="18">
        <f t="shared" si="2"/>
        <v>29.246676514032497</v>
      </c>
      <c r="J15" s="19">
        <f t="shared" si="3"/>
        <v>15.059435886614617</v>
      </c>
      <c r="K15" s="18">
        <f t="shared" si="4"/>
        <v>3.4887810367869454</v>
      </c>
      <c r="L15" s="10"/>
      <c r="M15" s="10"/>
    </row>
    <row r="16" spans="2:17">
      <c r="B16" s="11" t="s">
        <v>20</v>
      </c>
      <c r="C16" s="12">
        <f t="shared" si="0"/>
        <v>38432</v>
      </c>
      <c r="D16" s="12">
        <v>12047</v>
      </c>
      <c r="E16" s="12">
        <v>15660</v>
      </c>
      <c r="F16" s="12">
        <v>6926</v>
      </c>
      <c r="G16" s="12">
        <v>3799</v>
      </c>
      <c r="H16" s="13">
        <f t="shared" si="1"/>
        <v>31.34627393838468</v>
      </c>
      <c r="I16" s="14">
        <f t="shared" si="2"/>
        <v>40.747293921731888</v>
      </c>
      <c r="J16" s="20">
        <f t="shared" si="3"/>
        <v>18.021440466278101</v>
      </c>
      <c r="K16" s="21">
        <f t="shared" si="4"/>
        <v>9.8849916736053292</v>
      </c>
      <c r="L16" s="10"/>
      <c r="M16" s="10"/>
    </row>
    <row r="17" spans="2:20">
      <c r="B17" s="16" t="s">
        <v>21</v>
      </c>
      <c r="C17" s="6">
        <f t="shared" si="0"/>
        <v>2502</v>
      </c>
      <c r="D17" s="6">
        <v>1172</v>
      </c>
      <c r="E17" s="6">
        <v>902</v>
      </c>
      <c r="F17" s="6">
        <v>335</v>
      </c>
      <c r="G17" s="6">
        <v>93</v>
      </c>
      <c r="H17" s="17">
        <f t="shared" si="1"/>
        <v>46.842525979216624</v>
      </c>
      <c r="I17" s="18">
        <f t="shared" si="2"/>
        <v>36.051159072741804</v>
      </c>
      <c r="J17" s="23">
        <f t="shared" si="3"/>
        <v>13.389288569144684</v>
      </c>
      <c r="K17" s="18">
        <f t="shared" si="4"/>
        <v>3.7170263788968825</v>
      </c>
      <c r="L17" s="10"/>
      <c r="M17" s="10"/>
    </row>
    <row r="18" spans="2:20">
      <c r="B18" s="11" t="s">
        <v>22</v>
      </c>
      <c r="C18" s="12">
        <f t="shared" si="0"/>
        <v>499</v>
      </c>
      <c r="D18" s="12">
        <v>229</v>
      </c>
      <c r="E18" s="12">
        <v>178</v>
      </c>
      <c r="F18" s="12">
        <v>61</v>
      </c>
      <c r="G18" s="12">
        <v>31</v>
      </c>
      <c r="H18" s="24">
        <f t="shared" si="1"/>
        <v>45.891783567134269</v>
      </c>
      <c r="I18" s="20">
        <f t="shared" si="2"/>
        <v>35.671342685370739</v>
      </c>
      <c r="J18" s="15">
        <f t="shared" si="3"/>
        <v>12.224448897795591</v>
      </c>
      <c r="K18" s="14">
        <f t="shared" si="4"/>
        <v>6.2124248496993992</v>
      </c>
      <c r="L18" s="10"/>
      <c r="M18" s="10"/>
    </row>
    <row r="19" spans="2:20">
      <c r="B19" s="16" t="s">
        <v>23</v>
      </c>
      <c r="C19" s="6">
        <f t="shared" si="0"/>
        <v>6843</v>
      </c>
      <c r="D19" s="6">
        <v>59</v>
      </c>
      <c r="E19" s="6">
        <v>360</v>
      </c>
      <c r="F19" s="6">
        <v>1779</v>
      </c>
      <c r="G19" s="6">
        <v>4645</v>
      </c>
      <c r="H19" s="25">
        <f t="shared" si="1"/>
        <v>0.86219494373812655</v>
      </c>
      <c r="I19" s="23">
        <f t="shared" si="2"/>
        <v>5.2608505041648401</v>
      </c>
      <c r="J19" s="19">
        <f t="shared" si="3"/>
        <v>25.997369574747918</v>
      </c>
      <c r="K19" s="18">
        <f t="shared" si="4"/>
        <v>67.879584977349111</v>
      </c>
      <c r="L19" s="10"/>
      <c r="M19" s="10"/>
    </row>
    <row r="20" spans="2:20">
      <c r="B20" s="11" t="s">
        <v>24</v>
      </c>
      <c r="C20" s="12">
        <f t="shared" si="0"/>
        <v>638</v>
      </c>
      <c r="D20" s="12">
        <v>16</v>
      </c>
      <c r="E20" s="12">
        <v>39</v>
      </c>
      <c r="F20" s="12">
        <v>250</v>
      </c>
      <c r="G20" s="12">
        <v>333</v>
      </c>
      <c r="H20" s="24">
        <f t="shared" si="1"/>
        <v>2.5078369905956115</v>
      </c>
      <c r="I20" s="20">
        <f t="shared" si="2"/>
        <v>6.1128526645768027</v>
      </c>
      <c r="J20" s="15">
        <f t="shared" si="3"/>
        <v>39.18495297805643</v>
      </c>
      <c r="K20" s="14">
        <f t="shared" si="4"/>
        <v>52.194357366771158</v>
      </c>
      <c r="L20" s="10"/>
      <c r="M20" s="10"/>
    </row>
    <row r="21" spans="2:20">
      <c r="B21" s="16" t="s">
        <v>25</v>
      </c>
      <c r="C21" s="26">
        <f t="shared" si="0"/>
        <v>5619</v>
      </c>
      <c r="D21" s="26">
        <v>2509</v>
      </c>
      <c r="E21" s="26">
        <v>1860</v>
      </c>
      <c r="F21" s="26">
        <v>1124</v>
      </c>
      <c r="G21" s="26">
        <v>126</v>
      </c>
      <c r="H21" s="27">
        <f t="shared" si="1"/>
        <v>44.652073322655276</v>
      </c>
      <c r="I21" s="28">
        <f t="shared" si="2"/>
        <v>33.101975440469836</v>
      </c>
      <c r="J21" s="19">
        <f t="shared" si="3"/>
        <v>20.0035593521979</v>
      </c>
      <c r="K21" s="18">
        <f t="shared" si="4"/>
        <v>2.2423918846769886</v>
      </c>
      <c r="L21" s="10"/>
      <c r="M21" s="10"/>
    </row>
    <row r="22" spans="2:20">
      <c r="B22" s="11" t="s">
        <v>26</v>
      </c>
      <c r="C22" s="29">
        <f t="shared" si="0"/>
        <v>1000</v>
      </c>
      <c r="D22" s="29">
        <v>44</v>
      </c>
      <c r="E22" s="29">
        <v>82</v>
      </c>
      <c r="F22" s="29">
        <v>381</v>
      </c>
      <c r="G22" s="30">
        <v>493</v>
      </c>
      <c r="H22" s="31">
        <f t="shared" si="1"/>
        <v>4.4000000000000004</v>
      </c>
      <c r="I22" s="32">
        <f t="shared" si="2"/>
        <v>8.1999999999999993</v>
      </c>
      <c r="J22" s="32">
        <f t="shared" si="3"/>
        <v>38.1</v>
      </c>
      <c r="K22" s="32">
        <f t="shared" si="4"/>
        <v>49.3</v>
      </c>
      <c r="L22" s="10"/>
      <c r="M22" s="10"/>
    </row>
    <row r="23" spans="2:20">
      <c r="B23" s="33" t="s">
        <v>27</v>
      </c>
      <c r="C23" s="34">
        <f>C9+C10+C14+C19+C20+C22</f>
        <v>18661</v>
      </c>
      <c r="D23" s="34">
        <f t="shared" ref="D23:G23" si="5">D9+D10+D14+D19+D20+D22</f>
        <v>231</v>
      </c>
      <c r="E23" s="34">
        <f t="shared" si="5"/>
        <v>2872</v>
      </c>
      <c r="F23" s="34">
        <f t="shared" si="5"/>
        <v>3911</v>
      </c>
      <c r="G23" s="34">
        <f t="shared" si="5"/>
        <v>11647</v>
      </c>
      <c r="H23" s="35">
        <f t="shared" si="1"/>
        <v>1.2378757837200578</v>
      </c>
      <c r="I23" s="36">
        <f t="shared" si="2"/>
        <v>15.39038636729007</v>
      </c>
      <c r="J23" s="36">
        <f t="shared" si="3"/>
        <v>20.958148009217084</v>
      </c>
      <c r="K23" s="36">
        <f t="shared" si="4"/>
        <v>62.41358983977279</v>
      </c>
      <c r="L23" s="10"/>
      <c r="M23" s="10"/>
    </row>
    <row r="24" spans="2:20">
      <c r="B24" s="16" t="s">
        <v>28</v>
      </c>
      <c r="C24" s="37">
        <f>C21+C17+C18+C16+C15+C13+C12+C11+C7+C8</f>
        <v>90437</v>
      </c>
      <c r="D24" s="37">
        <f t="shared" ref="D24:G24" si="6">D21+D17+D18+D16+D15+D13+D12+D11+D7+D8</f>
        <v>37791</v>
      </c>
      <c r="E24" s="37">
        <f t="shared" si="6"/>
        <v>31687</v>
      </c>
      <c r="F24" s="37">
        <f t="shared" si="6"/>
        <v>14820</v>
      </c>
      <c r="G24" s="37">
        <f t="shared" si="6"/>
        <v>6139</v>
      </c>
      <c r="H24" s="38">
        <f t="shared" si="1"/>
        <v>41.787100412441809</v>
      </c>
      <c r="I24" s="39">
        <f t="shared" si="2"/>
        <v>35.037650519145927</v>
      </c>
      <c r="J24" s="40">
        <f t="shared" si="3"/>
        <v>16.387098200957574</v>
      </c>
      <c r="K24" s="39">
        <f t="shared" si="4"/>
        <v>6.788150867454692</v>
      </c>
      <c r="L24" s="10"/>
      <c r="M24" s="10"/>
    </row>
    <row r="25" spans="2:20">
      <c r="B25" s="41" t="s">
        <v>29</v>
      </c>
      <c r="C25" s="42">
        <f>SUM(C7:C22)</f>
        <v>109098</v>
      </c>
      <c r="D25" s="43">
        <f t="shared" ref="D25:G25" si="7">SUM(D7:D22)</f>
        <v>38022</v>
      </c>
      <c r="E25" s="43">
        <f t="shared" si="7"/>
        <v>34559</v>
      </c>
      <c r="F25" s="43">
        <f t="shared" si="7"/>
        <v>18731</v>
      </c>
      <c r="G25" s="43">
        <f t="shared" si="7"/>
        <v>17786</v>
      </c>
      <c r="H25" s="44">
        <f t="shared" si="1"/>
        <v>34.851234669746468</v>
      </c>
      <c r="I25" s="45">
        <f t="shared" si="2"/>
        <v>31.677024326752093</v>
      </c>
      <c r="J25" s="45">
        <f t="shared" si="3"/>
        <v>17.168967350455553</v>
      </c>
      <c r="K25" s="45">
        <f t="shared" si="4"/>
        <v>16.302773653045886</v>
      </c>
      <c r="L25" s="10"/>
    </row>
    <row r="26" spans="2:20">
      <c r="B26" s="46"/>
      <c r="C26" s="47"/>
      <c r="D26" s="47"/>
      <c r="E26" s="47"/>
      <c r="F26" s="47"/>
      <c r="G26" s="47"/>
      <c r="H26" s="48"/>
      <c r="I26" s="48"/>
      <c r="J26" s="48"/>
      <c r="K26" s="48"/>
      <c r="L26" s="47"/>
      <c r="M26" s="47"/>
      <c r="N26" s="47"/>
      <c r="O26" s="47"/>
      <c r="P26" s="47"/>
      <c r="Q26" s="48"/>
      <c r="R26" s="48"/>
      <c r="S26" s="48"/>
      <c r="T26" s="48"/>
    </row>
    <row r="27" spans="2:20">
      <c r="C27" s="49"/>
      <c r="D27" s="49"/>
      <c r="E27" s="49"/>
      <c r="F27" s="49"/>
      <c r="G27" s="49"/>
      <c r="H27" s="49"/>
      <c r="I27" s="49"/>
      <c r="J27" s="49"/>
      <c r="K27" s="49"/>
      <c r="L27" s="49"/>
      <c r="M27" s="49"/>
      <c r="N27" s="49"/>
      <c r="O27" s="49"/>
      <c r="P27" s="49"/>
      <c r="Q27" s="49"/>
      <c r="R27" s="49"/>
      <c r="S27" s="49"/>
      <c r="T27" s="49"/>
    </row>
    <row r="28" spans="2:20">
      <c r="B28" s="256" t="s">
        <v>1</v>
      </c>
      <c r="C28" s="273" t="s">
        <v>30</v>
      </c>
      <c r="D28" s="274"/>
      <c r="E28" s="274"/>
      <c r="F28" s="274"/>
      <c r="G28" s="274"/>
      <c r="H28" s="274"/>
      <c r="I28" s="274"/>
      <c r="J28" s="274"/>
      <c r="K28" s="275"/>
      <c r="L28" s="50"/>
      <c r="M28" s="50"/>
      <c r="N28" s="50"/>
      <c r="O28" s="50"/>
      <c r="P28" s="50"/>
      <c r="Q28" s="49"/>
      <c r="R28" s="49"/>
      <c r="S28" s="49"/>
      <c r="T28" s="49"/>
    </row>
    <row r="29" spans="2:20">
      <c r="B29" s="257"/>
      <c r="C29" s="262" t="s">
        <v>3</v>
      </c>
      <c r="D29" s="263"/>
      <c r="E29" s="263"/>
      <c r="F29" s="263"/>
      <c r="G29" s="263"/>
      <c r="H29" s="263"/>
      <c r="I29" s="263"/>
      <c r="J29" s="263"/>
      <c r="K29" s="264"/>
      <c r="L29" s="49"/>
      <c r="M29" s="49"/>
      <c r="N29" s="49"/>
      <c r="O29" s="49"/>
      <c r="P29" s="49"/>
      <c r="Q29" s="49"/>
      <c r="R29" s="49"/>
      <c r="S29" s="49"/>
      <c r="T29" s="49"/>
    </row>
    <row r="30" spans="2:20" ht="28.8">
      <c r="B30" s="257"/>
      <c r="C30" s="51" t="s">
        <v>4</v>
      </c>
      <c r="D30" s="4" t="s">
        <v>5</v>
      </c>
      <c r="E30" s="4" t="s">
        <v>6</v>
      </c>
      <c r="F30" s="4" t="s">
        <v>7</v>
      </c>
      <c r="G30" s="4" t="s">
        <v>8</v>
      </c>
      <c r="H30" s="4" t="s">
        <v>5</v>
      </c>
      <c r="I30" s="4" t="s">
        <v>6</v>
      </c>
      <c r="J30" s="4" t="s">
        <v>7</v>
      </c>
      <c r="K30" s="4" t="s">
        <v>8</v>
      </c>
      <c r="L30" s="49"/>
      <c r="M30" s="49"/>
      <c r="N30" s="49"/>
      <c r="O30" s="49"/>
      <c r="P30" s="49"/>
      <c r="Q30" s="49"/>
      <c r="R30" s="49"/>
      <c r="S30" s="49"/>
      <c r="T30" s="49"/>
    </row>
    <row r="31" spans="2:20">
      <c r="B31" s="258"/>
      <c r="C31" s="265" t="s">
        <v>9</v>
      </c>
      <c r="D31" s="266"/>
      <c r="E31" s="266"/>
      <c r="F31" s="266"/>
      <c r="G31" s="267"/>
      <c r="H31" s="265" t="s">
        <v>10</v>
      </c>
      <c r="I31" s="266"/>
      <c r="J31" s="266"/>
      <c r="K31" s="267"/>
      <c r="L31" s="49"/>
      <c r="M31" s="49"/>
      <c r="N31" s="49"/>
      <c r="O31" s="49"/>
      <c r="P31" s="49"/>
      <c r="Q31" s="49"/>
      <c r="R31" s="49"/>
      <c r="S31" s="49"/>
      <c r="T31" s="49"/>
    </row>
    <row r="32" spans="2:20">
      <c r="B32" s="5" t="s">
        <v>11</v>
      </c>
      <c r="C32" s="6">
        <f>SUM(D32:G32)</f>
        <v>2777</v>
      </c>
      <c r="D32" s="6">
        <v>1494</v>
      </c>
      <c r="E32" s="6">
        <v>759</v>
      </c>
      <c r="F32" s="6">
        <v>340</v>
      </c>
      <c r="G32" s="6">
        <v>184</v>
      </c>
      <c r="H32" s="7">
        <f>D32*100/C32</f>
        <v>53.799063737846595</v>
      </c>
      <c r="I32" s="8">
        <f>E32*100/C32</f>
        <v>27.331652862801583</v>
      </c>
      <c r="J32" s="9">
        <f>F32*100/C32</f>
        <v>12.243428159884768</v>
      </c>
      <c r="K32" s="8">
        <f>G32*100/C32</f>
        <v>6.6258552394670511</v>
      </c>
      <c r="M32" s="10"/>
    </row>
    <row r="33" spans="2:13">
      <c r="B33" s="11" t="s">
        <v>12</v>
      </c>
      <c r="C33" s="12">
        <f t="shared" ref="C33:C47" si="8">SUM(D33:G33)</f>
        <v>2237</v>
      </c>
      <c r="D33" s="12">
        <v>730</v>
      </c>
      <c r="E33" s="12">
        <v>767</v>
      </c>
      <c r="F33" s="12">
        <v>569</v>
      </c>
      <c r="G33" s="12">
        <v>171</v>
      </c>
      <c r="H33" s="13">
        <f t="shared" ref="H33:H50" si="9">D33*100/C33</f>
        <v>32.632990612427356</v>
      </c>
      <c r="I33" s="14">
        <f t="shared" ref="I33:I50" si="10">E33*100/C33</f>
        <v>34.286991506481897</v>
      </c>
      <c r="J33" s="15">
        <f t="shared" ref="J33:J50" si="11">F33*100/C33</f>
        <v>25.435851586946804</v>
      </c>
      <c r="K33" s="14">
        <f t="shared" ref="K33:K50" si="12">G33*100/C33</f>
        <v>7.6441662941439432</v>
      </c>
      <c r="M33" s="10"/>
    </row>
    <row r="34" spans="2:13">
      <c r="B34" s="16" t="s">
        <v>13</v>
      </c>
      <c r="C34" s="6">
        <f t="shared" si="8"/>
        <v>869</v>
      </c>
      <c r="D34" s="6">
        <v>15</v>
      </c>
      <c r="E34" s="6">
        <v>367</v>
      </c>
      <c r="F34" s="6">
        <v>0</v>
      </c>
      <c r="G34" s="6">
        <v>487</v>
      </c>
      <c r="H34" s="17">
        <f t="shared" si="9"/>
        <v>1.7261219792865363</v>
      </c>
      <c r="I34" s="18">
        <f t="shared" si="10"/>
        <v>42.232451093210585</v>
      </c>
      <c r="J34" s="19">
        <f t="shared" si="11"/>
        <v>0</v>
      </c>
      <c r="K34" s="18">
        <f t="shared" si="12"/>
        <v>56.041426927502876</v>
      </c>
      <c r="M34" s="10"/>
    </row>
    <row r="35" spans="2:13">
      <c r="B35" s="11" t="s">
        <v>14</v>
      </c>
      <c r="C35" s="12">
        <f t="shared" si="8"/>
        <v>200</v>
      </c>
      <c r="D35" s="12">
        <v>1</v>
      </c>
      <c r="E35" s="12">
        <v>104</v>
      </c>
      <c r="F35" s="12">
        <v>68</v>
      </c>
      <c r="G35" s="12">
        <v>27</v>
      </c>
      <c r="H35" s="13">
        <f t="shared" si="9"/>
        <v>0.5</v>
      </c>
      <c r="I35" s="14">
        <f t="shared" si="10"/>
        <v>52</v>
      </c>
      <c r="J35" s="20">
        <f t="shared" si="11"/>
        <v>34</v>
      </c>
      <c r="K35" s="21">
        <f t="shared" si="12"/>
        <v>13.5</v>
      </c>
      <c r="M35" s="10"/>
    </row>
    <row r="36" spans="2:13">
      <c r="B36" s="16" t="s">
        <v>15</v>
      </c>
      <c r="C36" s="6">
        <f t="shared" si="8"/>
        <v>149</v>
      </c>
      <c r="D36" s="6">
        <v>55</v>
      </c>
      <c r="E36" s="6">
        <v>40</v>
      </c>
      <c r="F36" s="6">
        <v>46</v>
      </c>
      <c r="G36" s="6">
        <v>8</v>
      </c>
      <c r="H36" s="17">
        <f t="shared" si="9"/>
        <v>36.912751677852349</v>
      </c>
      <c r="I36" s="18">
        <f t="shared" si="10"/>
        <v>26.845637583892618</v>
      </c>
      <c r="J36" s="19">
        <f t="shared" si="11"/>
        <v>30.872483221476511</v>
      </c>
      <c r="K36" s="18">
        <f t="shared" si="12"/>
        <v>5.3691275167785237</v>
      </c>
      <c r="M36" s="10"/>
    </row>
    <row r="37" spans="2:13">
      <c r="B37" s="11" t="s">
        <v>16</v>
      </c>
      <c r="C37" s="12">
        <f t="shared" si="8"/>
        <v>188</v>
      </c>
      <c r="D37" s="12">
        <v>112</v>
      </c>
      <c r="E37" s="12">
        <v>37</v>
      </c>
      <c r="F37" s="12">
        <v>31</v>
      </c>
      <c r="G37" s="12">
        <v>8</v>
      </c>
      <c r="H37" s="13">
        <f t="shared" si="9"/>
        <v>59.574468085106382</v>
      </c>
      <c r="I37" s="14">
        <f t="shared" si="10"/>
        <v>19.680851063829788</v>
      </c>
      <c r="J37" s="15">
        <f t="shared" si="11"/>
        <v>16.48936170212766</v>
      </c>
      <c r="K37" s="14">
        <f t="shared" si="12"/>
        <v>4.2553191489361701</v>
      </c>
      <c r="M37" s="10"/>
    </row>
    <row r="38" spans="2:13">
      <c r="B38" s="16" t="s">
        <v>17</v>
      </c>
      <c r="C38" s="6">
        <f t="shared" si="8"/>
        <v>2023</v>
      </c>
      <c r="D38" s="6">
        <v>577</v>
      </c>
      <c r="E38" s="6">
        <v>569</v>
      </c>
      <c r="F38" s="6">
        <v>429</v>
      </c>
      <c r="G38" s="6">
        <v>448</v>
      </c>
      <c r="H38" s="17">
        <f t="shared" si="9"/>
        <v>28.521997034107759</v>
      </c>
      <c r="I38" s="18">
        <f t="shared" si="10"/>
        <v>28.126544735541277</v>
      </c>
      <c r="J38" s="19">
        <f t="shared" si="11"/>
        <v>21.206129510627779</v>
      </c>
      <c r="K38" s="18">
        <f t="shared" si="12"/>
        <v>22.145328719723182</v>
      </c>
      <c r="M38" s="10"/>
    </row>
    <row r="39" spans="2:13">
      <c r="B39" s="11" t="s">
        <v>18</v>
      </c>
      <c r="C39" s="12">
        <f t="shared" si="8"/>
        <v>177</v>
      </c>
      <c r="D39" s="12">
        <v>1</v>
      </c>
      <c r="E39" s="12">
        <v>65</v>
      </c>
      <c r="F39" s="12">
        <v>0</v>
      </c>
      <c r="G39" s="12">
        <v>111</v>
      </c>
      <c r="H39" s="13">
        <f t="shared" si="9"/>
        <v>0.56497175141242939</v>
      </c>
      <c r="I39" s="14">
        <f t="shared" si="10"/>
        <v>36.72316384180791</v>
      </c>
      <c r="J39" s="22">
        <f t="shared" si="11"/>
        <v>0</v>
      </c>
      <c r="K39" s="14">
        <f t="shared" si="12"/>
        <v>62.711864406779661</v>
      </c>
      <c r="M39" s="10"/>
    </row>
    <row r="40" spans="2:13">
      <c r="B40" s="16" t="s">
        <v>19</v>
      </c>
      <c r="C40" s="6">
        <f t="shared" si="8"/>
        <v>1982</v>
      </c>
      <c r="D40" s="6">
        <v>1117</v>
      </c>
      <c r="E40" s="6">
        <v>496</v>
      </c>
      <c r="F40" s="6">
        <v>286</v>
      </c>
      <c r="G40" s="6">
        <v>83</v>
      </c>
      <c r="H40" s="17">
        <f t="shared" si="9"/>
        <v>56.35721493440969</v>
      </c>
      <c r="I40" s="18">
        <f t="shared" si="10"/>
        <v>25.025227043390515</v>
      </c>
      <c r="J40" s="19">
        <f t="shared" si="11"/>
        <v>14.42986881937437</v>
      </c>
      <c r="K40" s="18">
        <f t="shared" si="12"/>
        <v>4.1876892028254291</v>
      </c>
      <c r="M40" s="10"/>
    </row>
    <row r="41" spans="2:13">
      <c r="B41" s="11" t="s">
        <v>20</v>
      </c>
      <c r="C41" s="12">
        <f t="shared" si="8"/>
        <v>10411</v>
      </c>
      <c r="D41" s="12">
        <v>2659</v>
      </c>
      <c r="E41" s="12">
        <v>3733</v>
      </c>
      <c r="F41" s="12">
        <v>2616</v>
      </c>
      <c r="G41" s="12">
        <v>1403</v>
      </c>
      <c r="H41" s="13">
        <f t="shared" si="9"/>
        <v>25.54029391989242</v>
      </c>
      <c r="I41" s="14">
        <f t="shared" si="10"/>
        <v>35.856305830371724</v>
      </c>
      <c r="J41" s="20">
        <f t="shared" si="11"/>
        <v>25.127269234463547</v>
      </c>
      <c r="K41" s="21">
        <f t="shared" si="12"/>
        <v>13.476131015272308</v>
      </c>
      <c r="M41" s="10"/>
    </row>
    <row r="42" spans="2:13">
      <c r="B42" s="16" t="s">
        <v>21</v>
      </c>
      <c r="C42" s="6">
        <f t="shared" si="8"/>
        <v>619</v>
      </c>
      <c r="D42" s="6">
        <v>272</v>
      </c>
      <c r="E42" s="6">
        <v>220</v>
      </c>
      <c r="F42" s="6">
        <v>101</v>
      </c>
      <c r="G42" s="6">
        <v>26</v>
      </c>
      <c r="H42" s="17">
        <f t="shared" si="9"/>
        <v>43.941841680129244</v>
      </c>
      <c r="I42" s="18">
        <f t="shared" si="10"/>
        <v>35.541195476575119</v>
      </c>
      <c r="J42" s="23">
        <f t="shared" si="11"/>
        <v>16.316639741518578</v>
      </c>
      <c r="K42" s="18">
        <f t="shared" si="12"/>
        <v>4.2003231017770597</v>
      </c>
      <c r="M42" s="10"/>
    </row>
    <row r="43" spans="2:13">
      <c r="B43" s="11" t="s">
        <v>22</v>
      </c>
      <c r="C43" s="12">
        <f t="shared" si="8"/>
        <v>128</v>
      </c>
      <c r="D43" s="12">
        <v>68</v>
      </c>
      <c r="E43" s="12">
        <v>34</v>
      </c>
      <c r="F43" s="12">
        <v>18</v>
      </c>
      <c r="G43" s="12">
        <v>8</v>
      </c>
      <c r="H43" s="24">
        <f t="shared" si="9"/>
        <v>53.125</v>
      </c>
      <c r="I43" s="20">
        <f t="shared" si="10"/>
        <v>26.5625</v>
      </c>
      <c r="J43" s="15">
        <f t="shared" si="11"/>
        <v>14.0625</v>
      </c>
      <c r="K43" s="14">
        <f t="shared" si="12"/>
        <v>6.25</v>
      </c>
      <c r="M43" s="10"/>
    </row>
    <row r="44" spans="2:13">
      <c r="B44" s="16" t="s">
        <v>23</v>
      </c>
      <c r="C44" s="6">
        <f t="shared" si="8"/>
        <v>442</v>
      </c>
      <c r="D44" s="6">
        <v>11</v>
      </c>
      <c r="E44" s="6">
        <v>31</v>
      </c>
      <c r="F44" s="6">
        <v>134</v>
      </c>
      <c r="G44" s="6">
        <v>266</v>
      </c>
      <c r="H44" s="25">
        <f t="shared" si="9"/>
        <v>2.4886877828054299</v>
      </c>
      <c r="I44" s="23">
        <f t="shared" si="10"/>
        <v>7.0135746606334841</v>
      </c>
      <c r="J44" s="19">
        <f t="shared" si="11"/>
        <v>30.316742081447963</v>
      </c>
      <c r="K44" s="18">
        <f t="shared" si="12"/>
        <v>60.180995475113122</v>
      </c>
      <c r="M44" s="10"/>
    </row>
    <row r="45" spans="2:13">
      <c r="B45" s="11" t="s">
        <v>24</v>
      </c>
      <c r="C45" s="12">
        <f t="shared" si="8"/>
        <v>75</v>
      </c>
      <c r="D45" s="12">
        <v>1</v>
      </c>
      <c r="E45" s="12">
        <v>4</v>
      </c>
      <c r="F45" s="12">
        <v>27</v>
      </c>
      <c r="G45" s="12">
        <v>43</v>
      </c>
      <c r="H45" s="24">
        <f t="shared" si="9"/>
        <v>1.3333333333333333</v>
      </c>
      <c r="I45" s="20">
        <f t="shared" si="10"/>
        <v>5.333333333333333</v>
      </c>
      <c r="J45" s="15">
        <f t="shared" si="11"/>
        <v>36</v>
      </c>
      <c r="K45" s="14">
        <f t="shared" si="12"/>
        <v>57.333333333333336</v>
      </c>
      <c r="M45" s="10"/>
    </row>
    <row r="46" spans="2:13">
      <c r="B46" s="16" t="s">
        <v>25</v>
      </c>
      <c r="C46" s="26">
        <f t="shared" si="8"/>
        <v>842</v>
      </c>
      <c r="D46" s="26">
        <v>288</v>
      </c>
      <c r="E46" s="26">
        <v>323</v>
      </c>
      <c r="F46" s="26">
        <v>192</v>
      </c>
      <c r="G46" s="26">
        <v>39</v>
      </c>
      <c r="H46" s="27">
        <f t="shared" si="9"/>
        <v>34.204275534441805</v>
      </c>
      <c r="I46" s="28">
        <f t="shared" si="10"/>
        <v>38.36104513064133</v>
      </c>
      <c r="J46" s="19">
        <f t="shared" si="11"/>
        <v>22.802850356294538</v>
      </c>
      <c r="K46" s="18">
        <f t="shared" si="12"/>
        <v>4.6318289786223277</v>
      </c>
      <c r="M46" s="10"/>
    </row>
    <row r="47" spans="2:13">
      <c r="B47" s="11" t="s">
        <v>26</v>
      </c>
      <c r="C47" s="29">
        <f t="shared" si="8"/>
        <v>88</v>
      </c>
      <c r="D47" s="29">
        <v>4</v>
      </c>
      <c r="E47" s="29">
        <v>7</v>
      </c>
      <c r="F47" s="29">
        <v>33</v>
      </c>
      <c r="G47" s="30">
        <v>44</v>
      </c>
      <c r="H47" s="31">
        <f t="shared" si="9"/>
        <v>4.5454545454545459</v>
      </c>
      <c r="I47" s="32">
        <f t="shared" si="10"/>
        <v>7.9545454545454541</v>
      </c>
      <c r="J47" s="32">
        <f t="shared" si="11"/>
        <v>37.5</v>
      </c>
      <c r="K47" s="32">
        <f t="shared" si="12"/>
        <v>50</v>
      </c>
      <c r="M47" s="10"/>
    </row>
    <row r="48" spans="2:13">
      <c r="B48" s="33" t="s">
        <v>27</v>
      </c>
      <c r="C48" s="34">
        <f>C34+C35+C39+C44+C45+C47</f>
        <v>1851</v>
      </c>
      <c r="D48" s="34">
        <f t="shared" ref="D48:G48" si="13">D34+D35+D39+D44+D45+D47</f>
        <v>33</v>
      </c>
      <c r="E48" s="34">
        <f t="shared" si="13"/>
        <v>578</v>
      </c>
      <c r="F48" s="34">
        <f t="shared" si="13"/>
        <v>262</v>
      </c>
      <c r="G48" s="34">
        <f t="shared" si="13"/>
        <v>978</v>
      </c>
      <c r="H48" s="35">
        <f t="shared" si="9"/>
        <v>1.7828200972447326</v>
      </c>
      <c r="I48" s="36">
        <f t="shared" si="10"/>
        <v>31.226364127498648</v>
      </c>
      <c r="J48" s="36">
        <f t="shared" si="11"/>
        <v>14.154511075094543</v>
      </c>
      <c r="K48" s="36">
        <f t="shared" si="12"/>
        <v>52.836304700162074</v>
      </c>
      <c r="M48" s="10"/>
    </row>
    <row r="49" spans="2:13">
      <c r="B49" s="16" t="s">
        <v>28</v>
      </c>
      <c r="C49" s="37">
        <f>C46+C42+C43+C41+C40+C38+C37+C36+C32+C33</f>
        <v>21356</v>
      </c>
      <c r="D49" s="37">
        <f t="shared" ref="D49:G49" si="14">D46+D42+D43+D41+D40+D38+D37+D36+D32+D33</f>
        <v>7372</v>
      </c>
      <c r="E49" s="37">
        <f t="shared" si="14"/>
        <v>6978</v>
      </c>
      <c r="F49" s="37">
        <f t="shared" si="14"/>
        <v>4628</v>
      </c>
      <c r="G49" s="37">
        <f t="shared" si="14"/>
        <v>2378</v>
      </c>
      <c r="H49" s="38">
        <f t="shared" si="9"/>
        <v>34.519572953736656</v>
      </c>
      <c r="I49" s="39">
        <f t="shared" si="10"/>
        <v>32.674658175688329</v>
      </c>
      <c r="J49" s="40">
        <f t="shared" si="11"/>
        <v>21.67072485484173</v>
      </c>
      <c r="K49" s="39">
        <f t="shared" si="12"/>
        <v>11.135044015733284</v>
      </c>
      <c r="M49" s="10"/>
    </row>
    <row r="50" spans="2:13">
      <c r="B50" s="41" t="s">
        <v>29</v>
      </c>
      <c r="C50" s="42">
        <f>SUM(C32:C47)</f>
        <v>23207</v>
      </c>
      <c r="D50" s="43">
        <f t="shared" ref="D50:G50" si="15">SUM(D32:D47)</f>
        <v>7405</v>
      </c>
      <c r="E50" s="43">
        <f t="shared" si="15"/>
        <v>7556</v>
      </c>
      <c r="F50" s="43">
        <f t="shared" si="15"/>
        <v>4890</v>
      </c>
      <c r="G50" s="43">
        <f t="shared" si="15"/>
        <v>3356</v>
      </c>
      <c r="H50" s="44">
        <f t="shared" si="9"/>
        <v>31.908475890894987</v>
      </c>
      <c r="I50" s="45">
        <f t="shared" si="10"/>
        <v>32.55914163829879</v>
      </c>
      <c r="J50" s="45">
        <f t="shared" si="11"/>
        <v>21.071228508639635</v>
      </c>
      <c r="K50" s="45">
        <f t="shared" si="12"/>
        <v>14.461153962166588</v>
      </c>
    </row>
    <row r="51" spans="2:13">
      <c r="B51" s="276" t="s">
        <v>31</v>
      </c>
      <c r="C51" s="276"/>
      <c r="D51" s="276"/>
      <c r="E51" s="276"/>
      <c r="F51" s="276"/>
      <c r="G51" s="276"/>
      <c r="H51" s="276"/>
      <c r="I51" s="276"/>
      <c r="J51" s="276"/>
      <c r="K51" s="276"/>
    </row>
    <row r="52" spans="2:13">
      <c r="B52" s="272" t="s">
        <v>32</v>
      </c>
      <c r="C52" s="272"/>
      <c r="D52" s="272"/>
      <c r="E52" s="272"/>
      <c r="F52" s="272"/>
      <c r="G52" s="272"/>
      <c r="H52" s="272"/>
      <c r="I52" s="272"/>
      <c r="J52" s="272"/>
      <c r="K52" s="272"/>
    </row>
    <row r="53" spans="2:13">
      <c r="B53" s="52"/>
      <c r="C53" s="10"/>
    </row>
    <row r="54" spans="2:13">
      <c r="C54" s="10"/>
    </row>
  </sheetData>
  <mergeCells count="13">
    <mergeCell ref="B2:K2"/>
    <mergeCell ref="B3:B6"/>
    <mergeCell ref="C3:K3"/>
    <mergeCell ref="C4:K4"/>
    <mergeCell ref="C6:G6"/>
    <mergeCell ref="H6:K6"/>
    <mergeCell ref="B52:K52"/>
    <mergeCell ref="B28:B31"/>
    <mergeCell ref="C28:K28"/>
    <mergeCell ref="C29:K29"/>
    <mergeCell ref="C31:G31"/>
    <mergeCell ref="H31:K31"/>
    <mergeCell ref="B51:K5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T53"/>
  <sheetViews>
    <sheetView zoomScale="80" zoomScaleNormal="80" workbookViewId="0">
      <selection activeCell="B2" sqref="B2:K2"/>
    </sheetView>
  </sheetViews>
  <sheetFormatPr baseColWidth="10" defaultColWidth="11.5546875" defaultRowHeight="15.6"/>
  <cols>
    <col min="1" max="1" width="11.5546875" style="2"/>
    <col min="2" max="2" width="31.5546875" style="2" customWidth="1"/>
    <col min="3" max="20" width="20.88671875" style="2" customWidth="1"/>
    <col min="21" max="21" width="23.109375" style="2" customWidth="1"/>
    <col min="22" max="16384" width="11.5546875" style="2"/>
  </cols>
  <sheetData>
    <row r="2" spans="2:17" ht="15.9" customHeight="1">
      <c r="B2" s="277" t="s">
        <v>35</v>
      </c>
      <c r="C2" s="277"/>
      <c r="D2" s="277"/>
      <c r="E2" s="277"/>
      <c r="F2" s="277"/>
      <c r="G2" s="277"/>
      <c r="H2" s="277"/>
      <c r="I2" s="277"/>
      <c r="J2" s="277"/>
      <c r="K2" s="277"/>
      <c r="L2" s="1"/>
      <c r="M2" s="1"/>
      <c r="N2" s="1"/>
      <c r="O2" s="1"/>
      <c r="P2" s="1"/>
      <c r="Q2" s="1"/>
    </row>
    <row r="3" spans="2:17">
      <c r="B3" s="256" t="s">
        <v>1</v>
      </c>
      <c r="C3" s="273" t="s">
        <v>2</v>
      </c>
      <c r="D3" s="274"/>
      <c r="E3" s="274"/>
      <c r="F3" s="274"/>
      <c r="G3" s="274"/>
      <c r="H3" s="274"/>
      <c r="I3" s="274"/>
      <c r="J3" s="274"/>
      <c r="K3" s="275"/>
    </row>
    <row r="4" spans="2:17">
      <c r="B4" s="257"/>
      <c r="C4" s="262" t="s">
        <v>3</v>
      </c>
      <c r="D4" s="263"/>
      <c r="E4" s="263"/>
      <c r="F4" s="263"/>
      <c r="G4" s="263"/>
      <c r="H4" s="263"/>
      <c r="I4" s="263"/>
      <c r="J4" s="263"/>
      <c r="K4" s="264"/>
    </row>
    <row r="5" spans="2:17" ht="28.8">
      <c r="B5" s="257"/>
      <c r="C5" s="3" t="s">
        <v>4</v>
      </c>
      <c r="D5" s="4" t="s">
        <v>5</v>
      </c>
      <c r="E5" s="4" t="s">
        <v>6</v>
      </c>
      <c r="F5" s="4" t="s">
        <v>7</v>
      </c>
      <c r="G5" s="4" t="s">
        <v>8</v>
      </c>
      <c r="H5" s="4" t="s">
        <v>5</v>
      </c>
      <c r="I5" s="4" t="s">
        <v>6</v>
      </c>
      <c r="J5" s="4" t="s">
        <v>7</v>
      </c>
      <c r="K5" s="4" t="s">
        <v>8</v>
      </c>
    </row>
    <row r="6" spans="2:17">
      <c r="B6" s="258"/>
      <c r="C6" s="265" t="s">
        <v>9</v>
      </c>
      <c r="D6" s="266"/>
      <c r="E6" s="266"/>
      <c r="F6" s="266"/>
      <c r="G6" s="267"/>
      <c r="H6" s="265" t="s">
        <v>10</v>
      </c>
      <c r="I6" s="266"/>
      <c r="J6" s="266"/>
      <c r="K6" s="267"/>
    </row>
    <row r="7" spans="2:17">
      <c r="B7" s="5" t="s">
        <v>11</v>
      </c>
      <c r="C7" s="6">
        <v>11363</v>
      </c>
      <c r="D7" s="6">
        <v>7115</v>
      </c>
      <c r="E7" s="6">
        <v>2780</v>
      </c>
      <c r="F7" s="6">
        <v>1018</v>
      </c>
      <c r="G7" s="6">
        <v>450</v>
      </c>
      <c r="H7" s="7">
        <f>D7*100/C7</f>
        <v>62.615506468362227</v>
      </c>
      <c r="I7" s="8">
        <f>E7*100/C7</f>
        <v>24.465370060723401</v>
      </c>
      <c r="J7" s="9">
        <f>F7*100/C7</f>
        <v>8.9589016984951151</v>
      </c>
      <c r="K7" s="8">
        <f>G7*100/C7</f>
        <v>3.9602217724192554</v>
      </c>
      <c r="L7" s="10"/>
      <c r="M7" s="10"/>
    </row>
    <row r="8" spans="2:17">
      <c r="B8" s="11" t="s">
        <v>12</v>
      </c>
      <c r="C8" s="12">
        <v>6233</v>
      </c>
      <c r="D8" s="12">
        <v>2732</v>
      </c>
      <c r="E8" s="12">
        <v>2119</v>
      </c>
      <c r="F8" s="12">
        <v>1086</v>
      </c>
      <c r="G8" s="12">
        <v>296</v>
      </c>
      <c r="H8" s="13">
        <f t="shared" ref="H8:H25" si="0">D8*100/C8</f>
        <v>43.831220920904862</v>
      </c>
      <c r="I8" s="14">
        <f t="shared" ref="I8:I25" si="1">E8*100/C8</f>
        <v>33.996470399486604</v>
      </c>
      <c r="J8" s="15">
        <f t="shared" ref="J8:J25" si="2">F8*100/C8</f>
        <v>17.423391625220599</v>
      </c>
      <c r="K8" s="14">
        <f t="shared" ref="K8:K25" si="3">G8*100/C8</f>
        <v>4.7489170543879355</v>
      </c>
      <c r="L8" s="10"/>
      <c r="M8" s="10"/>
    </row>
    <row r="9" spans="2:17">
      <c r="B9" s="16" t="s">
        <v>13</v>
      </c>
      <c r="C9" s="6">
        <v>3583</v>
      </c>
      <c r="D9" s="6">
        <v>207</v>
      </c>
      <c r="E9" s="6">
        <v>681</v>
      </c>
      <c r="F9" s="6">
        <v>5</v>
      </c>
      <c r="G9" s="6">
        <v>2690</v>
      </c>
      <c r="H9" s="17">
        <f t="shared" si="0"/>
        <v>5.7772816075914042</v>
      </c>
      <c r="I9" s="18">
        <f t="shared" si="1"/>
        <v>19.006419201786212</v>
      </c>
      <c r="J9" s="19">
        <f t="shared" si="2"/>
        <v>0.13954786491766677</v>
      </c>
      <c r="K9" s="18">
        <f t="shared" si="3"/>
        <v>75.07675132570472</v>
      </c>
      <c r="L9" s="10"/>
      <c r="M9" s="10"/>
    </row>
    <row r="10" spans="2:17">
      <c r="B10" s="11" t="s">
        <v>14</v>
      </c>
      <c r="C10" s="12">
        <v>3655</v>
      </c>
      <c r="D10" s="12">
        <v>39</v>
      </c>
      <c r="E10" s="12">
        <v>1038</v>
      </c>
      <c r="F10" s="12">
        <v>1569</v>
      </c>
      <c r="G10" s="12">
        <v>1009</v>
      </c>
      <c r="H10" s="13">
        <f t="shared" si="0"/>
        <v>1.0670314637482901</v>
      </c>
      <c r="I10" s="14">
        <f t="shared" si="1"/>
        <v>28.399452804377564</v>
      </c>
      <c r="J10" s="20">
        <f t="shared" si="2"/>
        <v>42.927496580027359</v>
      </c>
      <c r="K10" s="21">
        <f t="shared" si="3"/>
        <v>27.606019151846784</v>
      </c>
      <c r="L10" s="10"/>
      <c r="M10" s="10"/>
    </row>
    <row r="11" spans="2:17">
      <c r="B11" s="16" t="s">
        <v>15</v>
      </c>
      <c r="C11" s="6">
        <v>809</v>
      </c>
      <c r="D11" s="6">
        <v>275</v>
      </c>
      <c r="E11" s="6">
        <v>313</v>
      </c>
      <c r="F11" s="6">
        <v>186</v>
      </c>
      <c r="G11" s="6">
        <v>35</v>
      </c>
      <c r="H11" s="17">
        <f t="shared" si="0"/>
        <v>33.992583436341164</v>
      </c>
      <c r="I11" s="18">
        <f t="shared" si="1"/>
        <v>38.689740420271939</v>
      </c>
      <c r="J11" s="19">
        <f t="shared" si="2"/>
        <v>22.991347342398022</v>
      </c>
      <c r="K11" s="18">
        <f t="shared" si="3"/>
        <v>4.3263288009888754</v>
      </c>
      <c r="L11" s="10"/>
      <c r="M11" s="10"/>
    </row>
    <row r="12" spans="2:17">
      <c r="B12" s="11" t="s">
        <v>16</v>
      </c>
      <c r="C12" s="12">
        <v>2188</v>
      </c>
      <c r="D12" s="12">
        <v>982</v>
      </c>
      <c r="E12" s="12">
        <v>614</v>
      </c>
      <c r="F12" s="12">
        <v>510</v>
      </c>
      <c r="G12" s="12">
        <v>82</v>
      </c>
      <c r="H12" s="13">
        <f t="shared" si="0"/>
        <v>44.881170018281537</v>
      </c>
      <c r="I12" s="14">
        <f t="shared" si="1"/>
        <v>28.062157221206583</v>
      </c>
      <c r="J12" s="15">
        <f t="shared" si="2"/>
        <v>23.308957952468006</v>
      </c>
      <c r="K12" s="14">
        <f t="shared" si="3"/>
        <v>3.7477148080438756</v>
      </c>
      <c r="L12" s="10"/>
      <c r="M12" s="10"/>
    </row>
    <row r="13" spans="2:17">
      <c r="B13" s="16" t="s">
        <v>17</v>
      </c>
      <c r="C13" s="6">
        <v>6896</v>
      </c>
      <c r="D13" s="6">
        <v>2819</v>
      </c>
      <c r="E13" s="6">
        <v>2409</v>
      </c>
      <c r="F13" s="6">
        <v>1083</v>
      </c>
      <c r="G13" s="6">
        <v>585</v>
      </c>
      <c r="H13" s="17">
        <f t="shared" si="0"/>
        <v>40.87877030162413</v>
      </c>
      <c r="I13" s="18">
        <f t="shared" si="1"/>
        <v>34.933294663573086</v>
      </c>
      <c r="J13" s="19">
        <f t="shared" si="2"/>
        <v>15.704756380510441</v>
      </c>
      <c r="K13" s="18">
        <f t="shared" si="3"/>
        <v>8.4831786542923435</v>
      </c>
      <c r="L13" s="10"/>
      <c r="M13" s="10"/>
    </row>
    <row r="14" spans="2:17">
      <c r="B14" s="11" t="s">
        <v>18</v>
      </c>
      <c r="C14" s="12">
        <v>3606</v>
      </c>
      <c r="D14" s="12">
        <v>13</v>
      </c>
      <c r="E14" s="12">
        <v>690</v>
      </c>
      <c r="F14" s="12">
        <v>0</v>
      </c>
      <c r="G14" s="12">
        <v>2903</v>
      </c>
      <c r="H14" s="13">
        <f t="shared" si="0"/>
        <v>0.36051026067665004</v>
      </c>
      <c r="I14" s="14">
        <f t="shared" si="1"/>
        <v>19.134775374376041</v>
      </c>
      <c r="J14" s="22">
        <f t="shared" si="2"/>
        <v>0</v>
      </c>
      <c r="K14" s="14">
        <f t="shared" si="3"/>
        <v>80.504714364947304</v>
      </c>
      <c r="L14" s="10"/>
      <c r="M14" s="10"/>
    </row>
    <row r="15" spans="2:17">
      <c r="B15" s="16" t="s">
        <v>19</v>
      </c>
      <c r="C15" s="6">
        <v>13725</v>
      </c>
      <c r="D15" s="6">
        <v>6953</v>
      </c>
      <c r="E15" s="6">
        <v>3909</v>
      </c>
      <c r="F15" s="6">
        <v>2249</v>
      </c>
      <c r="G15" s="6">
        <v>614</v>
      </c>
      <c r="H15" s="17">
        <f t="shared" si="0"/>
        <v>50.659380692167581</v>
      </c>
      <c r="I15" s="18">
        <f t="shared" si="1"/>
        <v>28.480874316939889</v>
      </c>
      <c r="J15" s="19">
        <f t="shared" si="2"/>
        <v>16.386156648451731</v>
      </c>
      <c r="K15" s="18">
        <f t="shared" si="3"/>
        <v>4.4735883424408014</v>
      </c>
      <c r="L15" s="10"/>
      <c r="M15" s="10"/>
    </row>
    <row r="16" spans="2:17">
      <c r="B16" s="11" t="s">
        <v>20</v>
      </c>
      <c r="C16" s="12">
        <v>36048</v>
      </c>
      <c r="D16" s="12">
        <v>12771</v>
      </c>
      <c r="E16" s="12">
        <v>14345</v>
      </c>
      <c r="F16" s="12">
        <v>5542</v>
      </c>
      <c r="G16" s="12">
        <v>3390</v>
      </c>
      <c r="H16" s="13">
        <f t="shared" si="0"/>
        <v>35.42776298268975</v>
      </c>
      <c r="I16" s="14">
        <f t="shared" si="1"/>
        <v>39.794163337771863</v>
      </c>
      <c r="J16" s="20">
        <f t="shared" si="2"/>
        <v>15.373945849977808</v>
      </c>
      <c r="K16" s="21">
        <f t="shared" si="3"/>
        <v>9.4041278295605863</v>
      </c>
      <c r="L16" s="10"/>
      <c r="M16" s="10"/>
    </row>
    <row r="17" spans="2:20">
      <c r="B17" s="16" t="s">
        <v>21</v>
      </c>
      <c r="C17" s="6">
        <v>2403</v>
      </c>
      <c r="D17" s="6">
        <v>1236</v>
      </c>
      <c r="E17" s="6">
        <v>803</v>
      </c>
      <c r="F17" s="6">
        <v>286</v>
      </c>
      <c r="G17" s="6">
        <v>78</v>
      </c>
      <c r="H17" s="17">
        <f t="shared" si="0"/>
        <v>51.435705368289639</v>
      </c>
      <c r="I17" s="18">
        <f t="shared" si="1"/>
        <v>33.416562630045775</v>
      </c>
      <c r="J17" s="23">
        <f t="shared" si="2"/>
        <v>11.901789429879317</v>
      </c>
      <c r="K17" s="18">
        <f t="shared" si="3"/>
        <v>3.2459425717852683</v>
      </c>
      <c r="L17" s="10"/>
      <c r="M17" s="10"/>
    </row>
    <row r="18" spans="2:20">
      <c r="B18" s="11" t="s">
        <v>22</v>
      </c>
      <c r="C18" s="12">
        <v>434</v>
      </c>
      <c r="D18" s="12">
        <v>214</v>
      </c>
      <c r="E18" s="12">
        <v>132</v>
      </c>
      <c r="F18" s="12">
        <v>64</v>
      </c>
      <c r="G18" s="12">
        <v>24</v>
      </c>
      <c r="H18" s="24">
        <f t="shared" si="0"/>
        <v>49.308755760368662</v>
      </c>
      <c r="I18" s="20">
        <f t="shared" si="1"/>
        <v>30.414746543778801</v>
      </c>
      <c r="J18" s="15">
        <f t="shared" si="2"/>
        <v>14.746543778801843</v>
      </c>
      <c r="K18" s="14">
        <f t="shared" si="3"/>
        <v>5.5299539170506913</v>
      </c>
      <c r="L18" s="10"/>
      <c r="M18" s="10"/>
    </row>
    <row r="19" spans="2:20">
      <c r="B19" s="16" t="s">
        <v>23</v>
      </c>
      <c r="C19" s="6">
        <v>6815</v>
      </c>
      <c r="D19" s="6">
        <v>103</v>
      </c>
      <c r="E19" s="6">
        <v>338</v>
      </c>
      <c r="F19" s="6">
        <v>1575</v>
      </c>
      <c r="G19" s="6">
        <v>4799</v>
      </c>
      <c r="H19" s="25">
        <f t="shared" si="0"/>
        <v>1.5113719735876743</v>
      </c>
      <c r="I19" s="23">
        <f t="shared" si="1"/>
        <v>4.9596478356566394</v>
      </c>
      <c r="J19" s="19">
        <f t="shared" si="2"/>
        <v>23.110785033015407</v>
      </c>
      <c r="K19" s="18">
        <f t="shared" si="3"/>
        <v>70.418195157740286</v>
      </c>
      <c r="L19" s="10"/>
      <c r="M19" s="10"/>
    </row>
    <row r="20" spans="2:20">
      <c r="B20" s="11" t="s">
        <v>24</v>
      </c>
      <c r="C20" s="12">
        <v>634</v>
      </c>
      <c r="D20" s="12">
        <v>15</v>
      </c>
      <c r="E20" s="12">
        <v>38</v>
      </c>
      <c r="F20" s="12">
        <v>177</v>
      </c>
      <c r="G20" s="12">
        <v>404</v>
      </c>
      <c r="H20" s="24">
        <f t="shared" si="0"/>
        <v>2.3659305993690851</v>
      </c>
      <c r="I20" s="20">
        <f t="shared" si="1"/>
        <v>5.9936908517350158</v>
      </c>
      <c r="J20" s="15">
        <f t="shared" si="2"/>
        <v>27.917981072555204</v>
      </c>
      <c r="K20" s="14">
        <f t="shared" si="3"/>
        <v>63.722397476340696</v>
      </c>
      <c r="L20" s="10"/>
      <c r="M20" s="10"/>
    </row>
    <row r="21" spans="2:20">
      <c r="B21" s="16" t="s">
        <v>25</v>
      </c>
      <c r="C21" s="26">
        <v>5307</v>
      </c>
      <c r="D21" s="26">
        <v>2520</v>
      </c>
      <c r="E21" s="26">
        <v>1665</v>
      </c>
      <c r="F21" s="26">
        <v>959</v>
      </c>
      <c r="G21" s="26">
        <v>163</v>
      </c>
      <c r="H21" s="27">
        <f t="shared" si="0"/>
        <v>47.484454494064444</v>
      </c>
      <c r="I21" s="28">
        <f t="shared" si="1"/>
        <v>31.373657433578291</v>
      </c>
      <c r="J21" s="19">
        <f t="shared" si="2"/>
        <v>18.07047296024119</v>
      </c>
      <c r="K21" s="18">
        <f t="shared" si="3"/>
        <v>3.0714151121160733</v>
      </c>
      <c r="L21" s="10"/>
      <c r="M21" s="10"/>
    </row>
    <row r="22" spans="2:20">
      <c r="B22" s="11" t="s">
        <v>26</v>
      </c>
      <c r="C22" s="29">
        <v>1038</v>
      </c>
      <c r="D22" s="29">
        <v>53</v>
      </c>
      <c r="E22" s="29">
        <v>88</v>
      </c>
      <c r="F22" s="29">
        <v>381</v>
      </c>
      <c r="G22" s="30">
        <v>516</v>
      </c>
      <c r="H22" s="31">
        <f t="shared" si="0"/>
        <v>5.1059730250481694</v>
      </c>
      <c r="I22" s="32">
        <f t="shared" si="1"/>
        <v>8.4778420038535653</v>
      </c>
      <c r="J22" s="32">
        <f t="shared" si="2"/>
        <v>36.705202312138731</v>
      </c>
      <c r="K22" s="32">
        <f t="shared" si="3"/>
        <v>49.710982658959537</v>
      </c>
      <c r="L22" s="10"/>
      <c r="M22" s="10"/>
    </row>
    <row r="23" spans="2:20">
      <c r="B23" s="33" t="s">
        <v>27</v>
      </c>
      <c r="C23" s="34">
        <f>C9+C10+C14+C19+C20+C22</f>
        <v>19331</v>
      </c>
      <c r="D23" s="34">
        <f t="shared" ref="D23:G23" si="4">D9+D10+D14+D19+D20+D22</f>
        <v>430</v>
      </c>
      <c r="E23" s="34">
        <f t="shared" si="4"/>
        <v>2873</v>
      </c>
      <c r="F23" s="34">
        <f t="shared" si="4"/>
        <v>3707</v>
      </c>
      <c r="G23" s="34">
        <f t="shared" si="4"/>
        <v>12321</v>
      </c>
      <c r="H23" s="58">
        <f t="shared" si="0"/>
        <v>2.2244063938751228</v>
      </c>
      <c r="I23" s="59">
        <f t="shared" si="1"/>
        <v>14.862138533960996</v>
      </c>
      <c r="J23" s="59">
        <f t="shared" si="2"/>
        <v>19.176452330453674</v>
      </c>
      <c r="K23" s="59">
        <f t="shared" si="3"/>
        <v>63.737002741710207</v>
      </c>
      <c r="L23" s="10"/>
      <c r="M23" s="10"/>
    </row>
    <row r="24" spans="2:20">
      <c r="B24" s="16" t="s">
        <v>28</v>
      </c>
      <c r="C24" s="37">
        <f>C21+C17+C18+C16+C15+C13+C12+C11+C7+C8</f>
        <v>85406</v>
      </c>
      <c r="D24" s="37">
        <f t="shared" ref="D24:G24" si="5">D21+D17+D18+D16+D15+D13+D12+D11+D7+D8</f>
        <v>37617</v>
      </c>
      <c r="E24" s="37">
        <f t="shared" si="5"/>
        <v>29089</v>
      </c>
      <c r="F24" s="37">
        <f t="shared" si="5"/>
        <v>12983</v>
      </c>
      <c r="G24" s="37">
        <f t="shared" si="5"/>
        <v>5717</v>
      </c>
      <c r="H24" s="60">
        <f t="shared" si="0"/>
        <v>44.044914877174904</v>
      </c>
      <c r="I24" s="61">
        <f t="shared" si="1"/>
        <v>34.059667939020677</v>
      </c>
      <c r="J24" s="62">
        <f t="shared" si="2"/>
        <v>15.201508090766456</v>
      </c>
      <c r="K24" s="61">
        <f t="shared" si="3"/>
        <v>6.6939090930379601</v>
      </c>
      <c r="L24" s="10"/>
      <c r="M24" s="10"/>
    </row>
    <row r="25" spans="2:20">
      <c r="B25" s="41" t="s">
        <v>29</v>
      </c>
      <c r="C25" s="42">
        <f>SUM(C7:C22)</f>
        <v>104737</v>
      </c>
      <c r="D25" s="43">
        <f t="shared" ref="D25:G25" si="6">SUM(D7:D22)</f>
        <v>38047</v>
      </c>
      <c r="E25" s="43">
        <f t="shared" si="6"/>
        <v>31962</v>
      </c>
      <c r="F25" s="43">
        <f t="shared" si="6"/>
        <v>16690</v>
      </c>
      <c r="G25" s="43">
        <f t="shared" si="6"/>
        <v>18038</v>
      </c>
      <c r="H25" s="63">
        <f t="shared" si="0"/>
        <v>36.32622664387943</v>
      </c>
      <c r="I25" s="64">
        <f t="shared" si="1"/>
        <v>30.516436407382301</v>
      </c>
      <c r="J25" s="64">
        <f t="shared" si="2"/>
        <v>15.93515185655499</v>
      </c>
      <c r="K25" s="64">
        <f t="shared" si="3"/>
        <v>17.222185092183278</v>
      </c>
      <c r="L25" s="10"/>
    </row>
    <row r="26" spans="2:20">
      <c r="B26" s="46"/>
      <c r="C26" s="47"/>
      <c r="D26" s="47"/>
      <c r="E26" s="47"/>
      <c r="F26" s="47"/>
      <c r="G26" s="47"/>
      <c r="H26" s="48"/>
      <c r="I26" s="48"/>
      <c r="J26" s="48"/>
      <c r="K26" s="48"/>
      <c r="L26" s="47"/>
      <c r="M26" s="47"/>
      <c r="N26" s="47"/>
      <c r="O26" s="47"/>
      <c r="P26" s="47"/>
      <c r="Q26" s="48"/>
      <c r="R26" s="48"/>
      <c r="S26" s="48"/>
      <c r="T26" s="48"/>
    </row>
    <row r="27" spans="2:20">
      <c r="C27" s="49"/>
      <c r="D27" s="49"/>
      <c r="E27" s="49"/>
      <c r="F27" s="49"/>
      <c r="G27" s="49"/>
      <c r="H27" s="49"/>
      <c r="I27" s="49"/>
      <c r="J27" s="49"/>
      <c r="K27" s="49"/>
      <c r="L27" s="49"/>
      <c r="M27" s="49"/>
      <c r="N27" s="49"/>
      <c r="O27" s="49"/>
      <c r="P27" s="49"/>
      <c r="Q27" s="49"/>
      <c r="R27" s="49"/>
      <c r="S27" s="49"/>
      <c r="T27" s="49"/>
    </row>
    <row r="28" spans="2:20">
      <c r="B28" s="256" t="s">
        <v>1</v>
      </c>
      <c r="C28" s="273" t="s">
        <v>30</v>
      </c>
      <c r="D28" s="274"/>
      <c r="E28" s="274"/>
      <c r="F28" s="274"/>
      <c r="G28" s="274"/>
      <c r="H28" s="274"/>
      <c r="I28" s="274"/>
      <c r="J28" s="274"/>
      <c r="K28" s="275"/>
      <c r="L28" s="50"/>
      <c r="M28" s="50"/>
      <c r="N28" s="50"/>
      <c r="O28" s="50"/>
      <c r="P28" s="50"/>
      <c r="Q28" s="49"/>
      <c r="R28" s="49"/>
      <c r="S28" s="49"/>
      <c r="T28" s="49"/>
    </row>
    <row r="29" spans="2:20">
      <c r="B29" s="257"/>
      <c r="C29" s="262" t="s">
        <v>3</v>
      </c>
      <c r="D29" s="263"/>
      <c r="E29" s="263"/>
      <c r="F29" s="263"/>
      <c r="G29" s="263"/>
      <c r="H29" s="263"/>
      <c r="I29" s="263"/>
      <c r="J29" s="263"/>
      <c r="K29" s="264"/>
      <c r="L29" s="49"/>
      <c r="M29" s="49"/>
      <c r="N29" s="49"/>
      <c r="O29" s="49"/>
      <c r="P29" s="49"/>
      <c r="Q29" s="49"/>
      <c r="R29" s="49"/>
      <c r="S29" s="49"/>
      <c r="T29" s="49"/>
    </row>
    <row r="30" spans="2:20" ht="28.8">
      <c r="B30" s="257"/>
      <c r="C30" s="51" t="s">
        <v>4</v>
      </c>
      <c r="D30" s="4" t="s">
        <v>5</v>
      </c>
      <c r="E30" s="4" t="s">
        <v>6</v>
      </c>
      <c r="F30" s="4" t="s">
        <v>7</v>
      </c>
      <c r="G30" s="4" t="s">
        <v>8</v>
      </c>
      <c r="H30" s="4" t="s">
        <v>5</v>
      </c>
      <c r="I30" s="4" t="s">
        <v>6</v>
      </c>
      <c r="J30" s="4" t="s">
        <v>7</v>
      </c>
      <c r="K30" s="4" t="s">
        <v>8</v>
      </c>
      <c r="L30" s="49"/>
      <c r="M30" s="49"/>
      <c r="N30" s="49"/>
      <c r="O30" s="49"/>
      <c r="P30" s="49"/>
      <c r="Q30" s="49"/>
      <c r="R30" s="49"/>
      <c r="S30" s="49"/>
      <c r="T30" s="49"/>
    </row>
    <row r="31" spans="2:20">
      <c r="B31" s="258"/>
      <c r="C31" s="265" t="s">
        <v>9</v>
      </c>
      <c r="D31" s="266"/>
      <c r="E31" s="266"/>
      <c r="F31" s="266"/>
      <c r="G31" s="267"/>
      <c r="H31" s="265" t="s">
        <v>10</v>
      </c>
      <c r="I31" s="266"/>
      <c r="J31" s="266"/>
      <c r="K31" s="267"/>
      <c r="L31" s="49"/>
      <c r="M31" s="49"/>
      <c r="N31" s="49"/>
      <c r="O31" s="49"/>
      <c r="P31" s="49"/>
      <c r="Q31" s="49"/>
      <c r="R31" s="49"/>
      <c r="S31" s="49"/>
      <c r="T31" s="49"/>
    </row>
    <row r="32" spans="2:20">
      <c r="B32" s="5" t="s">
        <v>11</v>
      </c>
      <c r="C32" s="6">
        <v>2585</v>
      </c>
      <c r="D32" s="6">
        <v>1412</v>
      </c>
      <c r="E32" s="6">
        <v>651</v>
      </c>
      <c r="F32" s="6">
        <v>327</v>
      </c>
      <c r="G32" s="6">
        <v>195</v>
      </c>
      <c r="H32" s="7">
        <f>D32*100/C32</f>
        <v>54.622823984526114</v>
      </c>
      <c r="I32" s="8">
        <f>E32*100/C32</f>
        <v>25.18375241779497</v>
      </c>
      <c r="J32" s="9">
        <f>F32*100/C32</f>
        <v>12.649903288201161</v>
      </c>
      <c r="K32" s="8">
        <f>G32*100/C32</f>
        <v>7.5435203094777563</v>
      </c>
      <c r="M32" s="10"/>
    </row>
    <row r="33" spans="2:13">
      <c r="B33" s="11" t="s">
        <v>12</v>
      </c>
      <c r="C33" s="12">
        <v>2003</v>
      </c>
      <c r="D33" s="12">
        <v>715</v>
      </c>
      <c r="E33" s="12">
        <v>661</v>
      </c>
      <c r="F33" s="12">
        <v>458</v>
      </c>
      <c r="G33" s="12">
        <v>169</v>
      </c>
      <c r="H33" s="13">
        <f t="shared" ref="H33:H50" si="7">D33*100/C33</f>
        <v>35.696455317024466</v>
      </c>
      <c r="I33" s="14">
        <f t="shared" ref="I33:I50" si="8">E33*100/C33</f>
        <v>33.000499251123316</v>
      </c>
      <c r="J33" s="15">
        <f t="shared" ref="J33:J50" si="9">F33*100/C33</f>
        <v>22.865701447828258</v>
      </c>
      <c r="K33" s="14">
        <f t="shared" ref="K33:K50" si="10">G33*100/C33</f>
        <v>8.4373439840239648</v>
      </c>
      <c r="M33" s="10"/>
    </row>
    <row r="34" spans="2:13">
      <c r="B34" s="16" t="s">
        <v>13</v>
      </c>
      <c r="C34" s="6">
        <v>703</v>
      </c>
      <c r="D34" s="6">
        <v>55</v>
      </c>
      <c r="E34" s="6">
        <v>258</v>
      </c>
      <c r="F34" s="6">
        <v>0</v>
      </c>
      <c r="G34" s="6">
        <v>390</v>
      </c>
      <c r="H34" s="17">
        <f t="shared" si="7"/>
        <v>7.8236130867709814</v>
      </c>
      <c r="I34" s="18">
        <f t="shared" si="8"/>
        <v>36.699857752489329</v>
      </c>
      <c r="J34" s="19">
        <f t="shared" si="9"/>
        <v>0</v>
      </c>
      <c r="K34" s="18">
        <f t="shared" si="10"/>
        <v>55.476529160739688</v>
      </c>
      <c r="M34" s="10"/>
    </row>
    <row r="35" spans="2:13">
      <c r="B35" s="11" t="s">
        <v>14</v>
      </c>
      <c r="C35" s="12">
        <v>144</v>
      </c>
      <c r="D35" s="12">
        <v>0</v>
      </c>
      <c r="E35" s="12">
        <v>67</v>
      </c>
      <c r="F35" s="12">
        <v>57</v>
      </c>
      <c r="G35" s="12">
        <v>20</v>
      </c>
      <c r="H35" s="13">
        <f t="shared" si="7"/>
        <v>0</v>
      </c>
      <c r="I35" s="14">
        <f t="shared" si="8"/>
        <v>46.527777777777779</v>
      </c>
      <c r="J35" s="20">
        <f t="shared" si="9"/>
        <v>39.583333333333336</v>
      </c>
      <c r="K35" s="21">
        <f t="shared" si="10"/>
        <v>13.888888888888889</v>
      </c>
      <c r="M35" s="10"/>
    </row>
    <row r="36" spans="2:13">
      <c r="B36" s="16" t="s">
        <v>15</v>
      </c>
      <c r="C36" s="6">
        <v>119</v>
      </c>
      <c r="D36" s="6">
        <v>42</v>
      </c>
      <c r="E36" s="6">
        <v>38</v>
      </c>
      <c r="F36" s="6">
        <v>33</v>
      </c>
      <c r="G36" s="6">
        <v>6</v>
      </c>
      <c r="H36" s="17">
        <f t="shared" si="7"/>
        <v>35.294117647058826</v>
      </c>
      <c r="I36" s="18">
        <f t="shared" si="8"/>
        <v>31.932773109243698</v>
      </c>
      <c r="J36" s="19">
        <f t="shared" si="9"/>
        <v>27.731092436974791</v>
      </c>
      <c r="K36" s="18">
        <f t="shared" si="10"/>
        <v>5.0420168067226889</v>
      </c>
      <c r="M36" s="10"/>
    </row>
    <row r="37" spans="2:13">
      <c r="B37" s="11" t="s">
        <v>16</v>
      </c>
      <c r="C37" s="12">
        <v>199</v>
      </c>
      <c r="D37" s="12">
        <v>131</v>
      </c>
      <c r="E37" s="12">
        <v>37</v>
      </c>
      <c r="F37" s="12">
        <v>24</v>
      </c>
      <c r="G37" s="12">
        <v>7</v>
      </c>
      <c r="H37" s="13">
        <f t="shared" si="7"/>
        <v>65.829145728643212</v>
      </c>
      <c r="I37" s="14">
        <f t="shared" si="8"/>
        <v>18.592964824120603</v>
      </c>
      <c r="J37" s="15">
        <f t="shared" si="9"/>
        <v>12.060301507537689</v>
      </c>
      <c r="K37" s="14">
        <f t="shared" si="10"/>
        <v>3.5175879396984926</v>
      </c>
      <c r="M37" s="10"/>
    </row>
    <row r="38" spans="2:13">
      <c r="B38" s="16" t="s">
        <v>17</v>
      </c>
      <c r="C38" s="6">
        <v>1908</v>
      </c>
      <c r="D38" s="6">
        <v>614</v>
      </c>
      <c r="E38" s="6">
        <v>548</v>
      </c>
      <c r="F38" s="6">
        <v>374</v>
      </c>
      <c r="G38" s="6">
        <v>372</v>
      </c>
      <c r="H38" s="17">
        <f t="shared" si="7"/>
        <v>32.180293501048219</v>
      </c>
      <c r="I38" s="18">
        <f t="shared" si="8"/>
        <v>28.721174004192871</v>
      </c>
      <c r="J38" s="19">
        <f t="shared" si="9"/>
        <v>19.60167714884696</v>
      </c>
      <c r="K38" s="18">
        <f t="shared" si="10"/>
        <v>19.49685534591195</v>
      </c>
      <c r="M38" s="10"/>
    </row>
    <row r="39" spans="2:13">
      <c r="B39" s="11" t="s">
        <v>18</v>
      </c>
      <c r="C39" s="12">
        <v>202</v>
      </c>
      <c r="D39" s="12">
        <v>0</v>
      </c>
      <c r="E39" s="12">
        <v>99</v>
      </c>
      <c r="F39" s="12">
        <v>0</v>
      </c>
      <c r="G39" s="12">
        <v>103</v>
      </c>
      <c r="H39" s="13">
        <f t="shared" si="7"/>
        <v>0</v>
      </c>
      <c r="I39" s="14">
        <f t="shared" si="8"/>
        <v>49.009900990099013</v>
      </c>
      <c r="J39" s="22">
        <f t="shared" si="9"/>
        <v>0</v>
      </c>
      <c r="K39" s="14">
        <f t="shared" si="10"/>
        <v>50.990099009900987</v>
      </c>
      <c r="M39" s="10"/>
    </row>
    <row r="40" spans="2:13">
      <c r="B40" s="16" t="s">
        <v>19</v>
      </c>
      <c r="C40" s="6">
        <v>1657</v>
      </c>
      <c r="D40" s="6">
        <v>672</v>
      </c>
      <c r="E40" s="6">
        <v>449</v>
      </c>
      <c r="F40" s="6">
        <v>392</v>
      </c>
      <c r="G40" s="6">
        <v>144</v>
      </c>
      <c r="H40" s="17">
        <f t="shared" si="7"/>
        <v>40.55522027761014</v>
      </c>
      <c r="I40" s="18">
        <f t="shared" si="8"/>
        <v>27.097163548581776</v>
      </c>
      <c r="J40" s="19">
        <f t="shared" si="9"/>
        <v>23.657211828605913</v>
      </c>
      <c r="K40" s="18">
        <f t="shared" si="10"/>
        <v>8.6904043452021718</v>
      </c>
      <c r="M40" s="10"/>
    </row>
    <row r="41" spans="2:13">
      <c r="B41" s="11" t="s">
        <v>20</v>
      </c>
      <c r="C41" s="12">
        <v>9381</v>
      </c>
      <c r="D41" s="12">
        <v>2604</v>
      </c>
      <c r="E41" s="12">
        <v>3544</v>
      </c>
      <c r="F41" s="12">
        <v>2006</v>
      </c>
      <c r="G41" s="12">
        <v>1227</v>
      </c>
      <c r="H41" s="13">
        <f t="shared" si="7"/>
        <v>27.758234729772944</v>
      </c>
      <c r="I41" s="14">
        <f t="shared" si="8"/>
        <v>37.778488434068862</v>
      </c>
      <c r="J41" s="20">
        <f t="shared" si="9"/>
        <v>21.383647798742139</v>
      </c>
      <c r="K41" s="21">
        <f t="shared" si="10"/>
        <v>13.079629037416053</v>
      </c>
      <c r="M41" s="10"/>
    </row>
    <row r="42" spans="2:13">
      <c r="B42" s="16" t="s">
        <v>21</v>
      </c>
      <c r="C42" s="6">
        <v>484</v>
      </c>
      <c r="D42" s="6">
        <v>214</v>
      </c>
      <c r="E42" s="6">
        <v>169</v>
      </c>
      <c r="F42" s="6">
        <v>71</v>
      </c>
      <c r="G42" s="6">
        <v>30</v>
      </c>
      <c r="H42" s="17">
        <f t="shared" si="7"/>
        <v>44.214876033057848</v>
      </c>
      <c r="I42" s="18">
        <f t="shared" si="8"/>
        <v>34.917355371900825</v>
      </c>
      <c r="J42" s="23">
        <f t="shared" si="9"/>
        <v>14.669421487603305</v>
      </c>
      <c r="K42" s="18">
        <f t="shared" si="10"/>
        <v>6.1983471074380168</v>
      </c>
      <c r="M42" s="10"/>
    </row>
    <row r="43" spans="2:13">
      <c r="B43" s="11" t="s">
        <v>22</v>
      </c>
      <c r="C43" s="12">
        <v>150</v>
      </c>
      <c r="D43" s="12">
        <v>82</v>
      </c>
      <c r="E43" s="12">
        <v>48</v>
      </c>
      <c r="F43" s="12">
        <v>14</v>
      </c>
      <c r="G43" s="12">
        <v>6</v>
      </c>
      <c r="H43" s="24">
        <f t="shared" si="7"/>
        <v>54.666666666666664</v>
      </c>
      <c r="I43" s="20">
        <f t="shared" si="8"/>
        <v>32</v>
      </c>
      <c r="J43" s="15">
        <f t="shared" si="9"/>
        <v>9.3333333333333339</v>
      </c>
      <c r="K43" s="14">
        <f t="shared" si="10"/>
        <v>4</v>
      </c>
      <c r="M43" s="10"/>
    </row>
    <row r="44" spans="2:13">
      <c r="B44" s="16" t="s">
        <v>23</v>
      </c>
      <c r="C44" s="6">
        <v>366</v>
      </c>
      <c r="D44" s="6">
        <v>2</v>
      </c>
      <c r="E44" s="6">
        <v>22</v>
      </c>
      <c r="F44" s="6">
        <v>102</v>
      </c>
      <c r="G44" s="6">
        <v>240</v>
      </c>
      <c r="H44" s="25">
        <f t="shared" si="7"/>
        <v>0.54644808743169404</v>
      </c>
      <c r="I44" s="23">
        <f t="shared" si="8"/>
        <v>6.0109289617486334</v>
      </c>
      <c r="J44" s="19">
        <f t="shared" si="9"/>
        <v>27.868852459016395</v>
      </c>
      <c r="K44" s="18">
        <f t="shared" si="10"/>
        <v>65.573770491803273</v>
      </c>
      <c r="M44" s="10"/>
    </row>
    <row r="45" spans="2:13">
      <c r="B45" s="11" t="s">
        <v>24</v>
      </c>
      <c r="C45" s="12">
        <v>74</v>
      </c>
      <c r="D45" s="12">
        <v>1</v>
      </c>
      <c r="E45" s="12">
        <v>0</v>
      </c>
      <c r="F45" s="12">
        <v>20</v>
      </c>
      <c r="G45" s="12">
        <v>53</v>
      </c>
      <c r="H45" s="24">
        <f t="shared" si="7"/>
        <v>1.3513513513513513</v>
      </c>
      <c r="I45" s="20">
        <f t="shared" si="8"/>
        <v>0</v>
      </c>
      <c r="J45" s="15">
        <f t="shared" si="9"/>
        <v>27.027027027027028</v>
      </c>
      <c r="K45" s="14">
        <f t="shared" si="10"/>
        <v>71.621621621621628</v>
      </c>
      <c r="M45" s="10"/>
    </row>
    <row r="46" spans="2:13">
      <c r="B46" s="16" t="s">
        <v>25</v>
      </c>
      <c r="C46" s="26">
        <v>818</v>
      </c>
      <c r="D46" s="26">
        <v>354</v>
      </c>
      <c r="E46" s="26">
        <v>259</v>
      </c>
      <c r="F46" s="26">
        <v>176</v>
      </c>
      <c r="G46" s="26">
        <v>29</v>
      </c>
      <c r="H46" s="27">
        <f t="shared" si="7"/>
        <v>43.276283618581907</v>
      </c>
      <c r="I46" s="28">
        <f t="shared" si="8"/>
        <v>31.662591687041566</v>
      </c>
      <c r="J46" s="19">
        <f t="shared" si="9"/>
        <v>21.515892420537899</v>
      </c>
      <c r="K46" s="18">
        <f t="shared" si="10"/>
        <v>3.5452322738386308</v>
      </c>
      <c r="M46" s="10"/>
    </row>
    <row r="47" spans="2:13">
      <c r="B47" s="11" t="s">
        <v>26</v>
      </c>
      <c r="C47" s="29">
        <v>92</v>
      </c>
      <c r="D47" s="29">
        <v>6</v>
      </c>
      <c r="E47" s="29">
        <v>7</v>
      </c>
      <c r="F47" s="29">
        <v>47</v>
      </c>
      <c r="G47" s="30">
        <v>32</v>
      </c>
      <c r="H47" s="31">
        <f t="shared" si="7"/>
        <v>6.5217391304347823</v>
      </c>
      <c r="I47" s="32">
        <f t="shared" si="8"/>
        <v>7.6086956521739131</v>
      </c>
      <c r="J47" s="32">
        <f t="shared" si="9"/>
        <v>51.086956521739133</v>
      </c>
      <c r="K47" s="32">
        <f t="shared" si="10"/>
        <v>34.782608695652172</v>
      </c>
      <c r="M47" s="10"/>
    </row>
    <row r="48" spans="2:13">
      <c r="B48" s="33" t="s">
        <v>27</v>
      </c>
      <c r="C48" s="34">
        <f>C34+C35+C39+C44+C45+C47</f>
        <v>1581</v>
      </c>
      <c r="D48" s="34">
        <f t="shared" ref="D48:G48" si="11">D34+D35+D39+D44+D45+D47</f>
        <v>64</v>
      </c>
      <c r="E48" s="34">
        <f t="shared" si="11"/>
        <v>453</v>
      </c>
      <c r="F48" s="34">
        <f t="shared" si="11"/>
        <v>226</v>
      </c>
      <c r="G48" s="34">
        <f t="shared" si="11"/>
        <v>838</v>
      </c>
      <c r="H48" s="58">
        <f t="shared" si="7"/>
        <v>4.0480708412397215</v>
      </c>
      <c r="I48" s="59">
        <f t="shared" si="8"/>
        <v>28.652751423149905</v>
      </c>
      <c r="J48" s="59">
        <f t="shared" si="9"/>
        <v>14.294750158127767</v>
      </c>
      <c r="K48" s="59">
        <f t="shared" si="10"/>
        <v>53.004427577482609</v>
      </c>
      <c r="M48" s="10"/>
    </row>
    <row r="49" spans="2:13">
      <c r="B49" s="16" t="s">
        <v>28</v>
      </c>
      <c r="C49" s="37">
        <f>C46+C42+C43+C41+C40+C38+C37+C36+C32+C33</f>
        <v>19304</v>
      </c>
      <c r="D49" s="37">
        <f t="shared" ref="D49:G49" si="12">D46+D42+D43+D41+D40+D38+D37+D36+D32+D33</f>
        <v>6840</v>
      </c>
      <c r="E49" s="37">
        <f t="shared" si="12"/>
        <v>6404</v>
      </c>
      <c r="F49" s="37">
        <f t="shared" si="12"/>
        <v>3875</v>
      </c>
      <c r="G49" s="37">
        <f t="shared" si="12"/>
        <v>2185</v>
      </c>
      <c r="H49" s="60">
        <f t="shared" si="7"/>
        <v>35.433070866141733</v>
      </c>
      <c r="I49" s="61">
        <f t="shared" si="8"/>
        <v>33.174471612101122</v>
      </c>
      <c r="J49" s="62">
        <f t="shared" si="9"/>
        <v>20.073559883961874</v>
      </c>
      <c r="K49" s="61">
        <f t="shared" si="10"/>
        <v>11.318897637795276</v>
      </c>
      <c r="M49" s="10"/>
    </row>
    <row r="50" spans="2:13">
      <c r="B50" s="41" t="s">
        <v>29</v>
      </c>
      <c r="C50" s="42">
        <f>SUM(C32:C47)</f>
        <v>20885</v>
      </c>
      <c r="D50" s="43">
        <f t="shared" ref="D50:G50" si="13">SUM(D32:D47)</f>
        <v>6904</v>
      </c>
      <c r="E50" s="43">
        <f t="shared" si="13"/>
        <v>6857</v>
      </c>
      <c r="F50" s="43">
        <f t="shared" si="13"/>
        <v>4101</v>
      </c>
      <c r="G50" s="43">
        <f t="shared" si="13"/>
        <v>3023</v>
      </c>
      <c r="H50" s="63">
        <f t="shared" si="7"/>
        <v>33.057218099114195</v>
      </c>
      <c r="I50" s="64">
        <f t="shared" si="8"/>
        <v>32.832176203016516</v>
      </c>
      <c r="J50" s="64">
        <f t="shared" si="9"/>
        <v>19.636102465884605</v>
      </c>
      <c r="K50" s="64">
        <f t="shared" si="10"/>
        <v>14.474503231984677</v>
      </c>
    </row>
    <row r="51" spans="2:13">
      <c r="B51" s="272" t="s">
        <v>31</v>
      </c>
      <c r="C51" s="272"/>
      <c r="D51" s="272"/>
      <c r="E51" s="272"/>
      <c r="F51" s="272"/>
      <c r="G51" s="272"/>
      <c r="H51" s="272"/>
      <c r="I51" s="272"/>
      <c r="J51" s="272"/>
      <c r="K51" s="272"/>
    </row>
    <row r="52" spans="2:13">
      <c r="B52" s="278" t="s">
        <v>36</v>
      </c>
      <c r="C52" s="278"/>
      <c r="D52" s="278"/>
      <c r="E52" s="278"/>
      <c r="F52" s="278"/>
      <c r="G52" s="278"/>
      <c r="H52" s="278"/>
      <c r="I52" s="278"/>
      <c r="J52" s="278"/>
      <c r="K52" s="278"/>
    </row>
    <row r="53" spans="2:13">
      <c r="C53" s="10"/>
    </row>
  </sheetData>
  <mergeCells count="13">
    <mergeCell ref="B2:K2"/>
    <mergeCell ref="B3:B6"/>
    <mergeCell ref="C3:K3"/>
    <mergeCell ref="C4:K4"/>
    <mergeCell ref="C6:G6"/>
    <mergeCell ref="H6:K6"/>
    <mergeCell ref="B52:K52"/>
    <mergeCell ref="B28:B31"/>
    <mergeCell ref="C28:K28"/>
    <mergeCell ref="C29:K29"/>
    <mergeCell ref="C31:G31"/>
    <mergeCell ref="H31:K31"/>
    <mergeCell ref="B51:K5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T53"/>
  <sheetViews>
    <sheetView zoomScale="80" zoomScaleNormal="80" workbookViewId="0"/>
  </sheetViews>
  <sheetFormatPr baseColWidth="10" defaultColWidth="11.5546875" defaultRowHeight="15.6"/>
  <cols>
    <col min="1" max="1" width="11.5546875" style="2"/>
    <col min="2" max="2" width="31.5546875" style="2" customWidth="1"/>
    <col min="3" max="20" width="20.88671875" style="2" customWidth="1"/>
    <col min="21" max="21" width="23.109375" style="2" customWidth="1"/>
    <col min="22" max="16384" width="11.5546875" style="2"/>
  </cols>
  <sheetData>
    <row r="2" spans="2:17" ht="24" customHeight="1">
      <c r="B2" s="277" t="s">
        <v>38</v>
      </c>
      <c r="C2" s="277"/>
      <c r="D2" s="277"/>
      <c r="E2" s="277"/>
      <c r="F2" s="277"/>
      <c r="G2" s="277"/>
      <c r="H2" s="277"/>
      <c r="I2" s="277"/>
      <c r="J2" s="277"/>
      <c r="K2" s="277"/>
      <c r="L2" s="1"/>
      <c r="M2" s="1"/>
      <c r="N2" s="1"/>
      <c r="O2" s="1"/>
      <c r="P2" s="1"/>
      <c r="Q2" s="1"/>
    </row>
    <row r="3" spans="2:17">
      <c r="B3" s="256" t="s">
        <v>1</v>
      </c>
      <c r="C3" s="273" t="s">
        <v>2</v>
      </c>
      <c r="D3" s="274"/>
      <c r="E3" s="274"/>
      <c r="F3" s="274"/>
      <c r="G3" s="274"/>
      <c r="H3" s="274"/>
      <c r="I3" s="274"/>
      <c r="J3" s="274"/>
      <c r="K3" s="275"/>
    </row>
    <row r="4" spans="2:17">
      <c r="B4" s="257"/>
      <c r="C4" s="262" t="s">
        <v>3</v>
      </c>
      <c r="D4" s="263"/>
      <c r="E4" s="263"/>
      <c r="F4" s="263"/>
      <c r="G4" s="263"/>
      <c r="H4" s="263"/>
      <c r="I4" s="263"/>
      <c r="J4" s="263"/>
      <c r="K4" s="264"/>
    </row>
    <row r="5" spans="2:17" ht="28.8">
      <c r="B5" s="257"/>
      <c r="C5" s="3" t="s">
        <v>4</v>
      </c>
      <c r="D5" s="4" t="s">
        <v>5</v>
      </c>
      <c r="E5" s="4" t="s">
        <v>6</v>
      </c>
      <c r="F5" s="4" t="s">
        <v>7</v>
      </c>
      <c r="G5" s="4" t="s">
        <v>8</v>
      </c>
      <c r="H5" s="4" t="s">
        <v>5</v>
      </c>
      <c r="I5" s="4" t="s">
        <v>6</v>
      </c>
      <c r="J5" s="4" t="s">
        <v>7</v>
      </c>
      <c r="K5" s="4" t="s">
        <v>8</v>
      </c>
    </row>
    <row r="6" spans="2:17">
      <c r="B6" s="258"/>
      <c r="C6" s="265" t="s">
        <v>9</v>
      </c>
      <c r="D6" s="266"/>
      <c r="E6" s="266"/>
      <c r="F6" s="266"/>
      <c r="G6" s="267"/>
      <c r="H6" s="265" t="s">
        <v>10</v>
      </c>
      <c r="I6" s="266"/>
      <c r="J6" s="266"/>
      <c r="K6" s="267"/>
    </row>
    <row r="7" spans="2:17">
      <c r="B7" s="5" t="s">
        <v>11</v>
      </c>
      <c r="C7" s="6">
        <f>SUM(D7:G7)</f>
        <v>10667</v>
      </c>
      <c r="D7" s="6">
        <v>6765</v>
      </c>
      <c r="E7" s="6">
        <v>2511</v>
      </c>
      <c r="F7" s="6">
        <v>948</v>
      </c>
      <c r="G7" s="6">
        <v>443</v>
      </c>
      <c r="H7" s="7">
        <f>D7*100/C7</f>
        <v>63.419893128339737</v>
      </c>
      <c r="I7" s="8">
        <f>E7*100/C7</f>
        <v>23.539889378456923</v>
      </c>
      <c r="J7" s="9">
        <f>F7*100/C7</f>
        <v>8.8872222743039284</v>
      </c>
      <c r="K7" s="8">
        <f>G7*100/C7</f>
        <v>4.1529952188994095</v>
      </c>
      <c r="L7" s="10"/>
      <c r="M7" s="10"/>
    </row>
    <row r="8" spans="2:17">
      <c r="B8" s="11" t="s">
        <v>12</v>
      </c>
      <c r="C8" s="12">
        <f t="shared" ref="C8:C22" si="0">SUM(D8:G8)</f>
        <v>6122</v>
      </c>
      <c r="D8" s="12">
        <v>2868</v>
      </c>
      <c r="E8" s="12">
        <v>2010</v>
      </c>
      <c r="F8" s="12">
        <v>942</v>
      </c>
      <c r="G8" s="12">
        <v>302</v>
      </c>
      <c r="H8" s="13">
        <f t="shared" ref="H8:H25" si="1">D8*100/C8</f>
        <v>46.847435478601767</v>
      </c>
      <c r="I8" s="14">
        <f t="shared" ref="I8:I25" si="2">E8*100/C8</f>
        <v>32.832407709898725</v>
      </c>
      <c r="J8" s="15">
        <f t="shared" ref="J8:J25" si="3">F8*100/C8</f>
        <v>15.387128389415224</v>
      </c>
      <c r="K8" s="14">
        <f t="shared" ref="K8:K25" si="4">G8*100/C8</f>
        <v>4.9330284220842859</v>
      </c>
      <c r="L8" s="10"/>
      <c r="M8" s="10"/>
    </row>
    <row r="9" spans="2:17">
      <c r="B9" s="16" t="s">
        <v>13</v>
      </c>
      <c r="C9" s="6">
        <f t="shared" si="0"/>
        <v>3750</v>
      </c>
      <c r="D9" s="6">
        <v>389</v>
      </c>
      <c r="E9" s="6">
        <v>798</v>
      </c>
      <c r="F9" s="6">
        <v>3</v>
      </c>
      <c r="G9" s="6">
        <v>2560</v>
      </c>
      <c r="H9" s="17">
        <f t="shared" si="1"/>
        <v>10.373333333333333</v>
      </c>
      <c r="I9" s="18">
        <f t="shared" si="2"/>
        <v>21.28</v>
      </c>
      <c r="J9" s="19">
        <f t="shared" si="3"/>
        <v>0.08</v>
      </c>
      <c r="K9" s="18">
        <f t="shared" si="4"/>
        <v>68.266666666666666</v>
      </c>
      <c r="L9" s="10"/>
      <c r="M9" s="10"/>
    </row>
    <row r="10" spans="2:17">
      <c r="B10" s="11" t="s">
        <v>14</v>
      </c>
      <c r="C10" s="12">
        <f t="shared" si="0"/>
        <v>3752</v>
      </c>
      <c r="D10" s="12">
        <v>69</v>
      </c>
      <c r="E10" s="12">
        <v>1036</v>
      </c>
      <c r="F10" s="12">
        <v>1563</v>
      </c>
      <c r="G10" s="12">
        <v>1084</v>
      </c>
      <c r="H10" s="13">
        <f t="shared" si="1"/>
        <v>1.8390191897654584</v>
      </c>
      <c r="I10" s="14">
        <f t="shared" si="2"/>
        <v>27.611940298507463</v>
      </c>
      <c r="J10" s="20">
        <f t="shared" si="3"/>
        <v>41.657782515991471</v>
      </c>
      <c r="K10" s="21">
        <f t="shared" si="4"/>
        <v>28.891257995735607</v>
      </c>
      <c r="L10" s="10"/>
      <c r="M10" s="10"/>
    </row>
    <row r="11" spans="2:17">
      <c r="B11" s="16" t="s">
        <v>15</v>
      </c>
      <c r="C11" s="6">
        <f t="shared" si="0"/>
        <v>887</v>
      </c>
      <c r="D11" s="6">
        <v>311</v>
      </c>
      <c r="E11" s="6">
        <v>312</v>
      </c>
      <c r="F11" s="6">
        <v>211</v>
      </c>
      <c r="G11" s="6">
        <v>53</v>
      </c>
      <c r="H11" s="17">
        <f t="shared" si="1"/>
        <v>35.062006764374296</v>
      </c>
      <c r="I11" s="18">
        <f t="shared" si="2"/>
        <v>35.174746335963924</v>
      </c>
      <c r="J11" s="19">
        <f t="shared" si="3"/>
        <v>23.788049605411498</v>
      </c>
      <c r="K11" s="18">
        <f t="shared" si="4"/>
        <v>5.9751972942502816</v>
      </c>
      <c r="L11" s="10"/>
      <c r="M11" s="10"/>
    </row>
    <row r="12" spans="2:17">
      <c r="B12" s="11" t="s">
        <v>16</v>
      </c>
      <c r="C12" s="12">
        <f t="shared" si="0"/>
        <v>2218</v>
      </c>
      <c r="D12" s="12">
        <v>1031</v>
      </c>
      <c r="E12" s="12">
        <v>615</v>
      </c>
      <c r="F12" s="12">
        <v>464</v>
      </c>
      <c r="G12" s="12">
        <v>108</v>
      </c>
      <c r="H12" s="13">
        <f t="shared" si="1"/>
        <v>46.483318304779083</v>
      </c>
      <c r="I12" s="14">
        <f t="shared" si="2"/>
        <v>27.727682596934176</v>
      </c>
      <c r="J12" s="15">
        <f t="shared" si="3"/>
        <v>20.919747520288549</v>
      </c>
      <c r="K12" s="14">
        <f t="shared" si="4"/>
        <v>4.8692515779981962</v>
      </c>
      <c r="L12" s="10"/>
      <c r="M12" s="10"/>
    </row>
    <row r="13" spans="2:17">
      <c r="B13" s="16" t="s">
        <v>17</v>
      </c>
      <c r="C13" s="6">
        <f t="shared" si="0"/>
        <v>6644</v>
      </c>
      <c r="D13" s="6">
        <v>2937</v>
      </c>
      <c r="E13" s="6">
        <v>2152</v>
      </c>
      <c r="F13" s="6">
        <v>984</v>
      </c>
      <c r="G13" s="6">
        <v>571</v>
      </c>
      <c r="H13" s="17">
        <f t="shared" si="1"/>
        <v>44.205298013245034</v>
      </c>
      <c r="I13" s="18">
        <f t="shared" si="2"/>
        <v>32.390126429861532</v>
      </c>
      <c r="J13" s="19">
        <f t="shared" si="3"/>
        <v>14.810355207706202</v>
      </c>
      <c r="K13" s="18">
        <f t="shared" si="4"/>
        <v>8.5942203491872373</v>
      </c>
      <c r="L13" s="10"/>
      <c r="M13" s="10"/>
    </row>
    <row r="14" spans="2:17">
      <c r="B14" s="11" t="s">
        <v>18</v>
      </c>
      <c r="C14" s="12">
        <f t="shared" si="0"/>
        <v>3896</v>
      </c>
      <c r="D14" s="12">
        <v>11</v>
      </c>
      <c r="E14" s="12">
        <v>815</v>
      </c>
      <c r="F14" s="12">
        <v>0</v>
      </c>
      <c r="G14" s="12">
        <v>3070</v>
      </c>
      <c r="H14" s="13">
        <f t="shared" si="1"/>
        <v>0.28234086242299794</v>
      </c>
      <c r="I14" s="14">
        <f t="shared" si="2"/>
        <v>20.918891170431213</v>
      </c>
      <c r="J14" s="22">
        <f t="shared" si="3"/>
        <v>0</v>
      </c>
      <c r="K14" s="14">
        <f t="shared" si="4"/>
        <v>78.798767967145793</v>
      </c>
      <c r="L14" s="10"/>
      <c r="M14" s="10"/>
    </row>
    <row r="15" spans="2:17">
      <c r="B15" s="16" t="s">
        <v>19</v>
      </c>
      <c r="C15" s="6">
        <f t="shared" si="0"/>
        <v>12864</v>
      </c>
      <c r="D15" s="6">
        <v>6820</v>
      </c>
      <c r="E15" s="6">
        <v>3494</v>
      </c>
      <c r="F15" s="6">
        <v>1936</v>
      </c>
      <c r="G15" s="6">
        <v>614</v>
      </c>
      <c r="H15" s="17">
        <f t="shared" si="1"/>
        <v>53.016169154228855</v>
      </c>
      <c r="I15" s="18">
        <f t="shared" si="2"/>
        <v>27.161069651741293</v>
      </c>
      <c r="J15" s="19">
        <f t="shared" si="3"/>
        <v>15.049751243781095</v>
      </c>
      <c r="K15" s="18">
        <f t="shared" si="4"/>
        <v>4.7730099502487562</v>
      </c>
      <c r="L15" s="10"/>
      <c r="M15" s="10"/>
    </row>
    <row r="16" spans="2:17">
      <c r="B16" s="11" t="s">
        <v>20</v>
      </c>
      <c r="C16" s="12">
        <f t="shared" si="0"/>
        <v>33484</v>
      </c>
      <c r="D16" s="12">
        <v>12687</v>
      </c>
      <c r="E16" s="12">
        <v>12461</v>
      </c>
      <c r="F16" s="12">
        <v>4957</v>
      </c>
      <c r="G16" s="12">
        <v>3379</v>
      </c>
      <c r="H16" s="13">
        <f t="shared" si="1"/>
        <v>37.889738382511048</v>
      </c>
      <c r="I16" s="14">
        <f t="shared" si="2"/>
        <v>37.214789153028313</v>
      </c>
      <c r="J16" s="20">
        <f t="shared" si="3"/>
        <v>14.804085533389081</v>
      </c>
      <c r="K16" s="21">
        <f t="shared" si="4"/>
        <v>10.091386931071556</v>
      </c>
      <c r="L16" s="10"/>
      <c r="M16" s="10"/>
    </row>
    <row r="17" spans="2:20">
      <c r="B17" s="16" t="s">
        <v>21</v>
      </c>
      <c r="C17" s="6">
        <f t="shared" si="0"/>
        <v>2227</v>
      </c>
      <c r="D17" s="6">
        <v>1223</v>
      </c>
      <c r="E17" s="6">
        <v>652</v>
      </c>
      <c r="F17" s="6">
        <v>280</v>
      </c>
      <c r="G17" s="6">
        <v>72</v>
      </c>
      <c r="H17" s="17">
        <f t="shared" si="1"/>
        <v>54.91692860350247</v>
      </c>
      <c r="I17" s="18">
        <f t="shared" si="2"/>
        <v>29.277054333183656</v>
      </c>
      <c r="J17" s="23">
        <f t="shared" si="3"/>
        <v>12.572968118545129</v>
      </c>
      <c r="K17" s="18">
        <f t="shared" si="4"/>
        <v>3.2330489447687474</v>
      </c>
      <c r="L17" s="10"/>
      <c r="M17" s="10"/>
    </row>
    <row r="18" spans="2:20">
      <c r="B18" s="11" t="s">
        <v>22</v>
      </c>
      <c r="C18" s="12">
        <f t="shared" si="0"/>
        <v>396</v>
      </c>
      <c r="D18" s="12">
        <v>195</v>
      </c>
      <c r="E18" s="12">
        <v>116</v>
      </c>
      <c r="F18" s="12">
        <v>58</v>
      </c>
      <c r="G18" s="12">
        <v>27</v>
      </c>
      <c r="H18" s="24">
        <f t="shared" si="1"/>
        <v>49.242424242424242</v>
      </c>
      <c r="I18" s="20">
        <f t="shared" si="2"/>
        <v>29.292929292929294</v>
      </c>
      <c r="J18" s="15">
        <f t="shared" si="3"/>
        <v>14.646464646464647</v>
      </c>
      <c r="K18" s="14">
        <f t="shared" si="4"/>
        <v>6.8181818181818183</v>
      </c>
      <c r="L18" s="10"/>
      <c r="M18" s="10"/>
    </row>
    <row r="19" spans="2:20">
      <c r="B19" s="16" t="s">
        <v>23</v>
      </c>
      <c r="C19" s="6">
        <f t="shared" si="0"/>
        <v>6676</v>
      </c>
      <c r="D19" s="6">
        <v>63</v>
      </c>
      <c r="E19" s="6">
        <v>344</v>
      </c>
      <c r="F19" s="6">
        <v>1418</v>
      </c>
      <c r="G19" s="6">
        <v>4851</v>
      </c>
      <c r="H19" s="25">
        <f t="shared" si="1"/>
        <v>0.94367884961054527</v>
      </c>
      <c r="I19" s="23">
        <f t="shared" si="2"/>
        <v>5.1527860994607551</v>
      </c>
      <c r="J19" s="19">
        <f t="shared" si="3"/>
        <v>21.240263630916715</v>
      </c>
      <c r="K19" s="18">
        <f t="shared" si="4"/>
        <v>72.663271420011981</v>
      </c>
      <c r="L19" s="10"/>
      <c r="M19" s="10"/>
    </row>
    <row r="20" spans="2:20">
      <c r="B20" s="11" t="s">
        <v>24</v>
      </c>
      <c r="C20" s="12">
        <f t="shared" si="0"/>
        <v>638</v>
      </c>
      <c r="D20" s="12">
        <v>20</v>
      </c>
      <c r="E20" s="12">
        <v>34</v>
      </c>
      <c r="F20" s="12">
        <v>171</v>
      </c>
      <c r="G20" s="12">
        <v>413</v>
      </c>
      <c r="H20" s="24">
        <f t="shared" si="1"/>
        <v>3.134796238244514</v>
      </c>
      <c r="I20" s="20">
        <f t="shared" si="2"/>
        <v>5.3291536050156738</v>
      </c>
      <c r="J20" s="15">
        <f t="shared" si="3"/>
        <v>26.802507836990596</v>
      </c>
      <c r="K20" s="14">
        <f t="shared" si="4"/>
        <v>64.733542319749219</v>
      </c>
      <c r="L20" s="10"/>
      <c r="M20" s="10"/>
    </row>
    <row r="21" spans="2:20">
      <c r="B21" s="16" t="s">
        <v>25</v>
      </c>
      <c r="C21" s="26">
        <f t="shared" si="0"/>
        <v>5133</v>
      </c>
      <c r="D21" s="26">
        <v>2560</v>
      </c>
      <c r="E21" s="26">
        <v>1502</v>
      </c>
      <c r="F21" s="26">
        <v>899</v>
      </c>
      <c r="G21" s="26">
        <v>172</v>
      </c>
      <c r="H21" s="27">
        <f t="shared" si="1"/>
        <v>49.873368400545488</v>
      </c>
      <c r="I21" s="28">
        <f t="shared" si="2"/>
        <v>29.261640366257549</v>
      </c>
      <c r="J21" s="19">
        <f t="shared" si="3"/>
        <v>17.514124293785311</v>
      </c>
      <c r="K21" s="18">
        <f t="shared" si="4"/>
        <v>3.3508669394116501</v>
      </c>
      <c r="L21" s="10"/>
      <c r="M21" s="10"/>
    </row>
    <row r="22" spans="2:20">
      <c r="B22" s="11" t="s">
        <v>26</v>
      </c>
      <c r="C22" s="29">
        <f t="shared" si="0"/>
        <v>1105</v>
      </c>
      <c r="D22" s="29">
        <v>72</v>
      </c>
      <c r="E22" s="29">
        <v>94</v>
      </c>
      <c r="F22" s="29">
        <v>426</v>
      </c>
      <c r="G22" s="30">
        <v>513</v>
      </c>
      <c r="H22" s="31">
        <f t="shared" si="1"/>
        <v>6.5158371040723981</v>
      </c>
      <c r="I22" s="32">
        <f t="shared" si="2"/>
        <v>8.5067873303167421</v>
      </c>
      <c r="J22" s="32">
        <f t="shared" si="3"/>
        <v>38.552036199095021</v>
      </c>
      <c r="K22" s="32">
        <f t="shared" si="4"/>
        <v>46.425339366515836</v>
      </c>
      <c r="L22" s="10"/>
      <c r="M22" s="10"/>
    </row>
    <row r="23" spans="2:20">
      <c r="B23" s="33" t="s">
        <v>27</v>
      </c>
      <c r="C23" s="34">
        <f>C9+C10+C14+C19+C20+C22</f>
        <v>19817</v>
      </c>
      <c r="D23" s="34">
        <f t="shared" ref="D23:G23" si="5">D9+D10+D14+D19+D20+D22</f>
        <v>624</v>
      </c>
      <c r="E23" s="34">
        <f t="shared" si="5"/>
        <v>3121</v>
      </c>
      <c r="F23" s="34">
        <f t="shared" si="5"/>
        <v>3581</v>
      </c>
      <c r="G23" s="34">
        <f t="shared" si="5"/>
        <v>12491</v>
      </c>
      <c r="H23" s="58">
        <f t="shared" si="1"/>
        <v>3.1488116263813897</v>
      </c>
      <c r="I23" s="59">
        <f t="shared" si="2"/>
        <v>15.749104304385124</v>
      </c>
      <c r="J23" s="59">
        <f t="shared" si="3"/>
        <v>18.070343644345765</v>
      </c>
      <c r="K23" s="59">
        <f t="shared" si="4"/>
        <v>63.031740424887722</v>
      </c>
      <c r="L23" s="10"/>
      <c r="M23" s="10"/>
    </row>
    <row r="24" spans="2:20">
      <c r="B24" s="16" t="s">
        <v>28</v>
      </c>
      <c r="C24" s="37">
        <f>C21+C17+C18+C16+C15+C13+C12+C11+C7+C8</f>
        <v>80642</v>
      </c>
      <c r="D24" s="37">
        <f t="shared" ref="D24:G24" si="6">D21+D17+D18+D16+D15+D13+D12+D11+D7+D8</f>
        <v>37397</v>
      </c>
      <c r="E24" s="37">
        <f t="shared" si="6"/>
        <v>25825</v>
      </c>
      <c r="F24" s="37">
        <f t="shared" si="6"/>
        <v>11679</v>
      </c>
      <c r="G24" s="37">
        <f t="shared" si="6"/>
        <v>5741</v>
      </c>
      <c r="H24" s="60">
        <f t="shared" si="1"/>
        <v>46.37409786463629</v>
      </c>
      <c r="I24" s="61">
        <f t="shared" si="2"/>
        <v>32.024255350809753</v>
      </c>
      <c r="J24" s="62">
        <f t="shared" si="3"/>
        <v>14.482527715086432</v>
      </c>
      <c r="K24" s="61">
        <f t="shared" si="4"/>
        <v>7.1191190694675228</v>
      </c>
      <c r="L24" s="10"/>
      <c r="M24" s="10"/>
    </row>
    <row r="25" spans="2:20">
      <c r="B25" s="41" t="s">
        <v>29</v>
      </c>
      <c r="C25" s="42">
        <f>SUM(C7:C22)</f>
        <v>100459</v>
      </c>
      <c r="D25" s="43">
        <f t="shared" ref="D25:G25" si="7">SUM(D7:D22)</f>
        <v>38021</v>
      </c>
      <c r="E25" s="43">
        <f t="shared" si="7"/>
        <v>28946</v>
      </c>
      <c r="F25" s="43">
        <f t="shared" si="7"/>
        <v>15260</v>
      </c>
      <c r="G25" s="43">
        <f t="shared" si="7"/>
        <v>18232</v>
      </c>
      <c r="H25" s="63">
        <f t="shared" si="1"/>
        <v>37.847280980300418</v>
      </c>
      <c r="I25" s="64">
        <f t="shared" si="2"/>
        <v>28.813744910859157</v>
      </c>
      <c r="J25" s="64">
        <f t="shared" si="3"/>
        <v>15.190276630267075</v>
      </c>
      <c r="K25" s="64">
        <f t="shared" si="4"/>
        <v>18.148697478573347</v>
      </c>
      <c r="L25" s="10"/>
    </row>
    <row r="26" spans="2:20">
      <c r="B26" s="46"/>
      <c r="C26" s="47"/>
      <c r="D26" s="47"/>
      <c r="E26" s="47"/>
      <c r="F26" s="47"/>
      <c r="G26" s="47"/>
      <c r="H26" s="48"/>
      <c r="I26" s="48"/>
      <c r="J26" s="48"/>
      <c r="K26" s="48"/>
      <c r="L26" s="47"/>
      <c r="M26" s="47"/>
      <c r="N26" s="47"/>
      <c r="O26" s="47"/>
      <c r="P26" s="47"/>
      <c r="Q26" s="48"/>
      <c r="R26" s="48"/>
      <c r="S26" s="48"/>
      <c r="T26" s="48"/>
    </row>
    <row r="27" spans="2:20">
      <c r="C27" s="49"/>
      <c r="D27" s="49"/>
      <c r="E27" s="49"/>
      <c r="F27" s="49"/>
      <c r="G27" s="49"/>
      <c r="H27" s="49"/>
      <c r="I27" s="49"/>
      <c r="J27" s="49"/>
      <c r="K27" s="49"/>
      <c r="L27" s="49"/>
      <c r="M27" s="49"/>
      <c r="N27" s="49"/>
      <c r="O27" s="49"/>
      <c r="P27" s="49"/>
      <c r="Q27" s="49"/>
      <c r="R27" s="49"/>
      <c r="S27" s="49"/>
      <c r="T27" s="49"/>
    </row>
    <row r="28" spans="2:20">
      <c r="B28" s="256" t="s">
        <v>1</v>
      </c>
      <c r="C28" s="273" t="s">
        <v>30</v>
      </c>
      <c r="D28" s="274"/>
      <c r="E28" s="274"/>
      <c r="F28" s="274"/>
      <c r="G28" s="274"/>
      <c r="H28" s="274"/>
      <c r="I28" s="274"/>
      <c r="J28" s="274"/>
      <c r="K28" s="275"/>
      <c r="L28" s="50"/>
      <c r="M28" s="50"/>
      <c r="N28" s="50"/>
      <c r="O28" s="50"/>
      <c r="P28" s="50"/>
      <c r="Q28" s="49"/>
      <c r="R28" s="49"/>
      <c r="S28" s="49"/>
      <c r="T28" s="49"/>
    </row>
    <row r="29" spans="2:20">
      <c r="B29" s="257"/>
      <c r="C29" s="262" t="s">
        <v>3</v>
      </c>
      <c r="D29" s="263"/>
      <c r="E29" s="263"/>
      <c r="F29" s="263"/>
      <c r="G29" s="263"/>
      <c r="H29" s="263"/>
      <c r="I29" s="263"/>
      <c r="J29" s="263"/>
      <c r="K29" s="264"/>
      <c r="L29" s="49"/>
      <c r="M29" s="49"/>
      <c r="N29" s="49"/>
      <c r="O29" s="49"/>
      <c r="P29" s="49"/>
      <c r="Q29" s="49"/>
      <c r="R29" s="49"/>
      <c r="S29" s="49"/>
      <c r="T29" s="49"/>
    </row>
    <row r="30" spans="2:20" ht="28.8">
      <c r="B30" s="257"/>
      <c r="C30" s="51" t="s">
        <v>4</v>
      </c>
      <c r="D30" s="4" t="s">
        <v>5</v>
      </c>
      <c r="E30" s="4" t="s">
        <v>6</v>
      </c>
      <c r="F30" s="4" t="s">
        <v>7</v>
      </c>
      <c r="G30" s="4" t="s">
        <v>8</v>
      </c>
      <c r="H30" s="4" t="s">
        <v>5</v>
      </c>
      <c r="I30" s="4" t="s">
        <v>6</v>
      </c>
      <c r="J30" s="4" t="s">
        <v>7</v>
      </c>
      <c r="K30" s="4" t="s">
        <v>8</v>
      </c>
      <c r="L30" s="49"/>
      <c r="M30" s="49"/>
      <c r="N30" s="49"/>
      <c r="O30" s="49"/>
      <c r="P30" s="49"/>
      <c r="Q30" s="49"/>
      <c r="R30" s="49"/>
      <c r="S30" s="49"/>
      <c r="T30" s="49"/>
    </row>
    <row r="31" spans="2:20">
      <c r="B31" s="258"/>
      <c r="C31" s="265" t="s">
        <v>9</v>
      </c>
      <c r="D31" s="266"/>
      <c r="E31" s="266"/>
      <c r="F31" s="266"/>
      <c r="G31" s="267"/>
      <c r="H31" s="265" t="s">
        <v>10</v>
      </c>
      <c r="I31" s="266"/>
      <c r="J31" s="266"/>
      <c r="K31" s="267"/>
      <c r="L31" s="49"/>
      <c r="M31" s="49"/>
      <c r="N31" s="49"/>
      <c r="O31" s="49"/>
      <c r="P31" s="49"/>
      <c r="Q31" s="49"/>
      <c r="R31" s="49"/>
      <c r="S31" s="49"/>
      <c r="T31" s="49"/>
    </row>
    <row r="32" spans="2:20">
      <c r="B32" s="5" t="s">
        <v>11</v>
      </c>
      <c r="C32" s="6">
        <f>SUM(D32:G32)</f>
        <v>2313</v>
      </c>
      <c r="D32" s="6">
        <v>1302</v>
      </c>
      <c r="E32" s="6">
        <v>592</v>
      </c>
      <c r="F32" s="6">
        <v>234</v>
      </c>
      <c r="G32" s="6">
        <v>185</v>
      </c>
      <c r="H32" s="7">
        <f>D32*100/C32</f>
        <v>56.290531776913099</v>
      </c>
      <c r="I32" s="8">
        <f>E32*100/C32</f>
        <v>25.594466061392133</v>
      </c>
      <c r="J32" s="9">
        <f>F32*100/C32</f>
        <v>10.116731517509727</v>
      </c>
      <c r="K32" s="8">
        <f>G32*100/C32</f>
        <v>7.9982706441850411</v>
      </c>
      <c r="M32" s="10"/>
    </row>
    <row r="33" spans="2:13">
      <c r="B33" s="11" t="s">
        <v>12</v>
      </c>
      <c r="C33" s="12">
        <f t="shared" ref="C33:C47" si="8">SUM(D33:G33)</f>
        <v>1770</v>
      </c>
      <c r="D33" s="12">
        <v>637</v>
      </c>
      <c r="E33" s="12">
        <v>569</v>
      </c>
      <c r="F33" s="12">
        <v>415</v>
      </c>
      <c r="G33" s="12">
        <v>149</v>
      </c>
      <c r="H33" s="13">
        <f t="shared" ref="H33:H50" si="9">D33*100/C33</f>
        <v>35.988700564971751</v>
      </c>
      <c r="I33" s="14">
        <f t="shared" ref="I33:I50" si="10">E33*100/C33</f>
        <v>32.146892655367232</v>
      </c>
      <c r="J33" s="15">
        <f t="shared" ref="J33:J50" si="11">F33*100/C33</f>
        <v>23.44632768361582</v>
      </c>
      <c r="K33" s="14">
        <f t="shared" ref="K33:K50" si="12">G33*100/C33</f>
        <v>8.4180790960451972</v>
      </c>
      <c r="M33" s="10"/>
    </row>
    <row r="34" spans="2:13">
      <c r="B34" s="16" t="s">
        <v>13</v>
      </c>
      <c r="C34" s="6">
        <f t="shared" si="8"/>
        <v>464</v>
      </c>
      <c r="D34" s="6">
        <v>89</v>
      </c>
      <c r="E34" s="6">
        <v>145</v>
      </c>
      <c r="F34" s="6">
        <v>0</v>
      </c>
      <c r="G34" s="6">
        <v>230</v>
      </c>
      <c r="H34" s="17">
        <f t="shared" si="9"/>
        <v>19.181034482758619</v>
      </c>
      <c r="I34" s="18">
        <f t="shared" si="10"/>
        <v>31.25</v>
      </c>
      <c r="J34" s="19">
        <f t="shared" si="11"/>
        <v>0</v>
      </c>
      <c r="K34" s="18">
        <f t="shared" si="12"/>
        <v>49.568965517241381</v>
      </c>
      <c r="M34" s="10"/>
    </row>
    <row r="35" spans="2:13">
      <c r="B35" s="11" t="s">
        <v>14</v>
      </c>
      <c r="C35" s="12">
        <f t="shared" si="8"/>
        <v>207</v>
      </c>
      <c r="D35" s="12">
        <v>2</v>
      </c>
      <c r="E35" s="12">
        <v>93</v>
      </c>
      <c r="F35" s="12">
        <v>77</v>
      </c>
      <c r="G35" s="12">
        <v>35</v>
      </c>
      <c r="H35" s="13">
        <f t="shared" si="9"/>
        <v>0.96618357487922701</v>
      </c>
      <c r="I35" s="14">
        <f t="shared" si="10"/>
        <v>44.927536231884055</v>
      </c>
      <c r="J35" s="20">
        <f t="shared" si="11"/>
        <v>37.19806763285024</v>
      </c>
      <c r="K35" s="21">
        <f t="shared" si="12"/>
        <v>16.908212560386474</v>
      </c>
      <c r="M35" s="10"/>
    </row>
    <row r="36" spans="2:13">
      <c r="B36" s="16" t="s">
        <v>15</v>
      </c>
      <c r="C36" s="6">
        <f t="shared" si="8"/>
        <v>86</v>
      </c>
      <c r="D36" s="6">
        <v>33</v>
      </c>
      <c r="E36" s="6">
        <v>27</v>
      </c>
      <c r="F36" s="6">
        <v>22</v>
      </c>
      <c r="G36" s="6">
        <v>4</v>
      </c>
      <c r="H36" s="17">
        <f t="shared" si="9"/>
        <v>38.372093023255815</v>
      </c>
      <c r="I36" s="18">
        <f t="shared" si="10"/>
        <v>31.395348837209301</v>
      </c>
      <c r="J36" s="19">
        <f t="shared" si="11"/>
        <v>25.581395348837209</v>
      </c>
      <c r="K36" s="18">
        <f t="shared" si="12"/>
        <v>4.6511627906976747</v>
      </c>
      <c r="M36" s="10"/>
    </row>
    <row r="37" spans="2:13">
      <c r="B37" s="11" t="s">
        <v>16</v>
      </c>
      <c r="C37" s="12">
        <f t="shared" si="8"/>
        <v>147</v>
      </c>
      <c r="D37" s="12">
        <v>105</v>
      </c>
      <c r="E37" s="12">
        <v>24</v>
      </c>
      <c r="F37" s="12">
        <v>12</v>
      </c>
      <c r="G37" s="12">
        <v>6</v>
      </c>
      <c r="H37" s="13">
        <f t="shared" si="9"/>
        <v>71.428571428571431</v>
      </c>
      <c r="I37" s="14">
        <f t="shared" si="10"/>
        <v>16.326530612244898</v>
      </c>
      <c r="J37" s="15">
        <f t="shared" si="11"/>
        <v>8.1632653061224492</v>
      </c>
      <c r="K37" s="14">
        <f t="shared" si="12"/>
        <v>4.0816326530612246</v>
      </c>
      <c r="M37" s="10"/>
    </row>
    <row r="38" spans="2:13">
      <c r="B38" s="16" t="s">
        <v>17</v>
      </c>
      <c r="C38" s="6">
        <f t="shared" si="8"/>
        <v>1840</v>
      </c>
      <c r="D38" s="6">
        <v>647</v>
      </c>
      <c r="E38" s="6">
        <v>530</v>
      </c>
      <c r="F38" s="6">
        <v>363</v>
      </c>
      <c r="G38" s="6">
        <v>300</v>
      </c>
      <c r="H38" s="17">
        <f t="shared" si="9"/>
        <v>35.163043478260867</v>
      </c>
      <c r="I38" s="18">
        <f t="shared" si="10"/>
        <v>28.804347826086957</v>
      </c>
      <c r="J38" s="19">
        <f t="shared" si="11"/>
        <v>19.728260869565219</v>
      </c>
      <c r="K38" s="18">
        <f t="shared" si="12"/>
        <v>16.304347826086957</v>
      </c>
      <c r="M38" s="10"/>
    </row>
    <row r="39" spans="2:13">
      <c r="B39" s="11" t="s">
        <v>18</v>
      </c>
      <c r="C39" s="12">
        <f t="shared" si="8"/>
        <v>186</v>
      </c>
      <c r="D39" s="12">
        <v>1</v>
      </c>
      <c r="E39" s="12">
        <v>80</v>
      </c>
      <c r="F39" s="12">
        <v>0</v>
      </c>
      <c r="G39" s="12">
        <v>105</v>
      </c>
      <c r="H39" s="13">
        <f t="shared" si="9"/>
        <v>0.5376344086021505</v>
      </c>
      <c r="I39" s="14">
        <f t="shared" si="10"/>
        <v>43.01075268817204</v>
      </c>
      <c r="J39" s="22">
        <f t="shared" si="11"/>
        <v>0</v>
      </c>
      <c r="K39" s="14">
        <f t="shared" si="12"/>
        <v>56.451612903225808</v>
      </c>
      <c r="M39" s="10"/>
    </row>
    <row r="40" spans="2:13">
      <c r="B40" s="16" t="s">
        <v>19</v>
      </c>
      <c r="C40" s="6">
        <f t="shared" si="8"/>
        <v>1438</v>
      </c>
      <c r="D40" s="6">
        <v>677</v>
      </c>
      <c r="E40" s="6">
        <v>317</v>
      </c>
      <c r="F40" s="6">
        <v>323</v>
      </c>
      <c r="G40" s="6">
        <v>121</v>
      </c>
      <c r="H40" s="17">
        <f t="shared" si="9"/>
        <v>47.079276773296243</v>
      </c>
      <c r="I40" s="18">
        <f t="shared" si="10"/>
        <v>22.044506258692628</v>
      </c>
      <c r="J40" s="19">
        <f t="shared" si="11"/>
        <v>22.461752433936024</v>
      </c>
      <c r="K40" s="18">
        <f t="shared" si="12"/>
        <v>8.4144645340751048</v>
      </c>
      <c r="M40" s="10"/>
    </row>
    <row r="41" spans="2:13">
      <c r="B41" s="11" t="s">
        <v>20</v>
      </c>
      <c r="C41" s="12">
        <f t="shared" si="8"/>
        <v>8034</v>
      </c>
      <c r="D41" s="12">
        <v>2264</v>
      </c>
      <c r="E41" s="12">
        <v>2899</v>
      </c>
      <c r="F41" s="12">
        <v>1725</v>
      </c>
      <c r="G41" s="12">
        <v>1146</v>
      </c>
      <c r="H41" s="13">
        <f t="shared" si="9"/>
        <v>28.180234005476724</v>
      </c>
      <c r="I41" s="14">
        <f t="shared" si="10"/>
        <v>36.08414239482201</v>
      </c>
      <c r="J41" s="20">
        <f t="shared" si="11"/>
        <v>21.471247199402541</v>
      </c>
      <c r="K41" s="21">
        <f t="shared" si="12"/>
        <v>14.26437640029873</v>
      </c>
      <c r="M41" s="10"/>
    </row>
    <row r="42" spans="2:13">
      <c r="B42" s="16" t="s">
        <v>21</v>
      </c>
      <c r="C42" s="6">
        <f t="shared" si="8"/>
        <v>437</v>
      </c>
      <c r="D42" s="6">
        <v>228</v>
      </c>
      <c r="E42" s="6">
        <v>116</v>
      </c>
      <c r="F42" s="6">
        <v>71</v>
      </c>
      <c r="G42" s="6">
        <v>22</v>
      </c>
      <c r="H42" s="17">
        <f t="shared" si="9"/>
        <v>52.173913043478258</v>
      </c>
      <c r="I42" s="18">
        <f t="shared" si="10"/>
        <v>26.544622425629292</v>
      </c>
      <c r="J42" s="23">
        <f t="shared" si="11"/>
        <v>16.247139588100687</v>
      </c>
      <c r="K42" s="18">
        <f t="shared" si="12"/>
        <v>5.0343249427917618</v>
      </c>
      <c r="M42" s="10"/>
    </row>
    <row r="43" spans="2:13">
      <c r="B43" s="11" t="s">
        <v>22</v>
      </c>
      <c r="C43" s="12">
        <f t="shared" si="8"/>
        <v>133</v>
      </c>
      <c r="D43" s="12">
        <v>69</v>
      </c>
      <c r="E43" s="12">
        <v>38</v>
      </c>
      <c r="F43" s="12">
        <v>17</v>
      </c>
      <c r="G43" s="12">
        <v>9</v>
      </c>
      <c r="H43" s="24">
        <f t="shared" si="9"/>
        <v>51.879699248120303</v>
      </c>
      <c r="I43" s="20">
        <f t="shared" si="10"/>
        <v>28.571428571428573</v>
      </c>
      <c r="J43" s="15">
        <f t="shared" si="11"/>
        <v>12.781954887218046</v>
      </c>
      <c r="K43" s="14">
        <f t="shared" si="12"/>
        <v>6.7669172932330826</v>
      </c>
      <c r="M43" s="10"/>
    </row>
    <row r="44" spans="2:13">
      <c r="B44" s="16" t="s">
        <v>23</v>
      </c>
      <c r="C44" s="6">
        <f t="shared" si="8"/>
        <v>360</v>
      </c>
      <c r="D44" s="6">
        <v>1</v>
      </c>
      <c r="E44" s="6">
        <v>19</v>
      </c>
      <c r="F44" s="6">
        <v>107</v>
      </c>
      <c r="G44" s="6">
        <v>233</v>
      </c>
      <c r="H44" s="25">
        <f t="shared" si="9"/>
        <v>0.27777777777777779</v>
      </c>
      <c r="I44" s="23">
        <f t="shared" si="10"/>
        <v>5.2777777777777777</v>
      </c>
      <c r="J44" s="19">
        <f t="shared" si="11"/>
        <v>29.722222222222221</v>
      </c>
      <c r="K44" s="18">
        <f t="shared" si="12"/>
        <v>64.722222222222229</v>
      </c>
      <c r="M44" s="10"/>
    </row>
    <row r="45" spans="2:13">
      <c r="B45" s="11" t="s">
        <v>24</v>
      </c>
      <c r="C45" s="12">
        <f t="shared" si="8"/>
        <v>53</v>
      </c>
      <c r="D45" s="12">
        <v>1</v>
      </c>
      <c r="E45" s="12">
        <v>2</v>
      </c>
      <c r="F45" s="12">
        <v>14</v>
      </c>
      <c r="G45" s="12">
        <v>36</v>
      </c>
      <c r="H45" s="24">
        <f t="shared" si="9"/>
        <v>1.8867924528301887</v>
      </c>
      <c r="I45" s="20">
        <f t="shared" si="10"/>
        <v>3.7735849056603774</v>
      </c>
      <c r="J45" s="15">
        <f t="shared" si="11"/>
        <v>26.415094339622641</v>
      </c>
      <c r="K45" s="14">
        <f t="shared" si="12"/>
        <v>67.924528301886795</v>
      </c>
      <c r="M45" s="10"/>
    </row>
    <row r="46" spans="2:13">
      <c r="B46" s="16" t="s">
        <v>25</v>
      </c>
      <c r="C46" s="26">
        <f t="shared" si="8"/>
        <v>724</v>
      </c>
      <c r="D46" s="26">
        <v>374</v>
      </c>
      <c r="E46" s="26">
        <v>196</v>
      </c>
      <c r="F46" s="26">
        <v>127</v>
      </c>
      <c r="G46" s="26">
        <v>27</v>
      </c>
      <c r="H46" s="27">
        <f t="shared" si="9"/>
        <v>51.657458563535911</v>
      </c>
      <c r="I46" s="28">
        <f t="shared" si="10"/>
        <v>27.071823204419889</v>
      </c>
      <c r="J46" s="19">
        <f t="shared" si="11"/>
        <v>17.541436464088399</v>
      </c>
      <c r="K46" s="18">
        <f t="shared" si="12"/>
        <v>3.729281767955801</v>
      </c>
      <c r="M46" s="10"/>
    </row>
    <row r="47" spans="2:13">
      <c r="B47" s="11" t="s">
        <v>26</v>
      </c>
      <c r="C47" s="29">
        <f t="shared" si="8"/>
        <v>77</v>
      </c>
      <c r="D47" s="29">
        <v>4</v>
      </c>
      <c r="E47" s="29">
        <v>4</v>
      </c>
      <c r="F47" s="29">
        <v>41</v>
      </c>
      <c r="G47" s="30">
        <v>28</v>
      </c>
      <c r="H47" s="31">
        <f t="shared" si="9"/>
        <v>5.1948051948051948</v>
      </c>
      <c r="I47" s="32">
        <f t="shared" si="10"/>
        <v>5.1948051948051948</v>
      </c>
      <c r="J47" s="32">
        <f t="shared" si="11"/>
        <v>53.246753246753244</v>
      </c>
      <c r="K47" s="32">
        <f t="shared" si="12"/>
        <v>36.363636363636367</v>
      </c>
      <c r="M47" s="10"/>
    </row>
    <row r="48" spans="2:13">
      <c r="B48" s="33" t="s">
        <v>27</v>
      </c>
      <c r="C48" s="34">
        <f>C34+C35+C39+C44+C45+C47</f>
        <v>1347</v>
      </c>
      <c r="D48" s="34">
        <f t="shared" ref="D48:G48" si="13">D34+D35+D39+D44+D45+D47</f>
        <v>98</v>
      </c>
      <c r="E48" s="34">
        <f t="shared" si="13"/>
        <v>343</v>
      </c>
      <c r="F48" s="34">
        <f t="shared" si="13"/>
        <v>239</v>
      </c>
      <c r="G48" s="34">
        <f t="shared" si="13"/>
        <v>667</v>
      </c>
      <c r="H48" s="58">
        <f t="shared" si="9"/>
        <v>7.2754268745360058</v>
      </c>
      <c r="I48" s="59">
        <f t="shared" si="10"/>
        <v>25.463994060876022</v>
      </c>
      <c r="J48" s="59">
        <f t="shared" si="11"/>
        <v>17.743132887899034</v>
      </c>
      <c r="K48" s="59">
        <f t="shared" si="12"/>
        <v>49.517446176688935</v>
      </c>
      <c r="M48" s="10"/>
    </row>
    <row r="49" spans="2:13">
      <c r="B49" s="16" t="s">
        <v>28</v>
      </c>
      <c r="C49" s="37">
        <f>C46+C42+C43+C41+C40+C38+C37+C36+C32+C33</f>
        <v>16922</v>
      </c>
      <c r="D49" s="37">
        <f t="shared" ref="D49:G49" si="14">D46+D42+D43+D41+D40+D38+D37+D36+D32+D33</f>
        <v>6336</v>
      </c>
      <c r="E49" s="37">
        <f t="shared" si="14"/>
        <v>5308</v>
      </c>
      <c r="F49" s="37">
        <f t="shared" si="14"/>
        <v>3309</v>
      </c>
      <c r="G49" s="37">
        <f t="shared" si="14"/>
        <v>1969</v>
      </c>
      <c r="H49" s="60">
        <f t="shared" si="9"/>
        <v>37.442382697080724</v>
      </c>
      <c r="I49" s="61">
        <f t="shared" si="10"/>
        <v>31.367450655950833</v>
      </c>
      <c r="J49" s="62">
        <f t="shared" si="11"/>
        <v>19.554426190757592</v>
      </c>
      <c r="K49" s="61">
        <f t="shared" si="12"/>
        <v>11.635740456210851</v>
      </c>
      <c r="M49" s="10"/>
    </row>
    <row r="50" spans="2:13">
      <c r="B50" s="41" t="s">
        <v>29</v>
      </c>
      <c r="C50" s="42">
        <f>SUM(C32:C47)</f>
        <v>18269</v>
      </c>
      <c r="D50" s="43">
        <f t="shared" ref="D50:G50" si="15">SUM(D32:D47)</f>
        <v>6434</v>
      </c>
      <c r="E50" s="43">
        <f t="shared" si="15"/>
        <v>5651</v>
      </c>
      <c r="F50" s="43">
        <f t="shared" si="15"/>
        <v>3548</v>
      </c>
      <c r="G50" s="43">
        <f t="shared" si="15"/>
        <v>2636</v>
      </c>
      <c r="H50" s="63">
        <f t="shared" si="9"/>
        <v>35.218129071104059</v>
      </c>
      <c r="I50" s="64">
        <f t="shared" si="10"/>
        <v>30.93218019596037</v>
      </c>
      <c r="J50" s="64">
        <f t="shared" si="11"/>
        <v>19.420876895287098</v>
      </c>
      <c r="K50" s="64">
        <f t="shared" si="12"/>
        <v>14.428813837648475</v>
      </c>
    </row>
    <row r="51" spans="2:13">
      <c r="B51" s="272" t="s">
        <v>31</v>
      </c>
      <c r="C51" s="272"/>
      <c r="D51" s="272"/>
      <c r="E51" s="272"/>
      <c r="F51" s="272"/>
      <c r="G51" s="272"/>
      <c r="H51" s="272"/>
      <c r="I51" s="272"/>
      <c r="J51" s="272"/>
      <c r="K51" s="272"/>
    </row>
    <row r="52" spans="2:13" s="65" customFormat="1">
      <c r="B52" s="279" t="s">
        <v>39</v>
      </c>
      <c r="C52" s="279"/>
      <c r="D52" s="279"/>
      <c r="E52" s="279"/>
      <c r="F52" s="279"/>
      <c r="G52" s="279"/>
      <c r="H52" s="279"/>
      <c r="I52" s="279"/>
      <c r="J52" s="279"/>
      <c r="K52" s="279"/>
    </row>
    <row r="53" spans="2:13">
      <c r="C53" s="10"/>
    </row>
  </sheetData>
  <mergeCells count="13">
    <mergeCell ref="B2:K2"/>
    <mergeCell ref="B3:B6"/>
    <mergeCell ref="C3:K3"/>
    <mergeCell ref="C4:K4"/>
    <mergeCell ref="C6:G6"/>
    <mergeCell ref="H6:K6"/>
    <mergeCell ref="B52:K52"/>
    <mergeCell ref="B28:B31"/>
    <mergeCell ref="C28:K28"/>
    <mergeCell ref="C29:K29"/>
    <mergeCell ref="C31:G31"/>
    <mergeCell ref="H31:K31"/>
    <mergeCell ref="B51:K5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2B61A-932B-4F56-AC1B-D617058C9D03}">
  <sheetPr published="0">
    <tabColor rgb="FF002060"/>
  </sheetPr>
  <dimension ref="B2:AH75"/>
  <sheetViews>
    <sheetView workbookViewId="0"/>
  </sheetViews>
  <sheetFormatPr baseColWidth="10" defaultColWidth="11.44140625" defaultRowHeight="13.2"/>
  <cols>
    <col min="1" max="1" width="11.44140625" style="67"/>
    <col min="2" max="2" width="31.44140625" style="67" customWidth="1"/>
    <col min="3" max="15" width="20.44140625" style="67" customWidth="1"/>
    <col min="16" max="16" width="23.44140625" style="67" customWidth="1"/>
    <col min="17" max="16384" width="11.44140625" style="67"/>
  </cols>
  <sheetData>
    <row r="2" spans="2:34" ht="33.450000000000003" customHeight="1">
      <c r="B2" s="255" t="s">
        <v>67</v>
      </c>
      <c r="C2" s="255"/>
      <c r="D2" s="255"/>
      <c r="E2" s="255"/>
      <c r="F2" s="255"/>
      <c r="G2" s="255"/>
      <c r="H2" s="255"/>
      <c r="I2" s="255"/>
      <c r="J2" s="255"/>
      <c r="K2" s="255"/>
      <c r="L2" s="66"/>
    </row>
    <row r="3" spans="2:34" ht="14.4">
      <c r="B3" s="256" t="s">
        <v>1</v>
      </c>
      <c r="C3" s="259" t="s">
        <v>2</v>
      </c>
      <c r="D3" s="260"/>
      <c r="E3" s="260"/>
      <c r="F3" s="260"/>
      <c r="G3" s="260"/>
      <c r="H3" s="260"/>
      <c r="I3" s="260"/>
      <c r="J3" s="260"/>
      <c r="K3" s="261"/>
    </row>
    <row r="4" spans="2:34" ht="14.4">
      <c r="B4" s="257"/>
      <c r="C4" s="262" t="s">
        <v>3</v>
      </c>
      <c r="D4" s="263"/>
      <c r="E4" s="263"/>
      <c r="F4" s="263"/>
      <c r="G4" s="263"/>
      <c r="H4" s="263"/>
      <c r="I4" s="263"/>
      <c r="J4" s="263"/>
      <c r="K4" s="264"/>
    </row>
    <row r="5" spans="2:34" ht="28.8">
      <c r="B5" s="257"/>
      <c r="C5" s="3" t="s">
        <v>4</v>
      </c>
      <c r="D5" s="4" t="s">
        <v>5</v>
      </c>
      <c r="E5" s="4" t="s">
        <v>6</v>
      </c>
      <c r="F5" s="4" t="s">
        <v>7</v>
      </c>
      <c r="G5" s="4" t="s">
        <v>8</v>
      </c>
      <c r="H5" s="4" t="s">
        <v>5</v>
      </c>
      <c r="I5" s="4" t="s">
        <v>6</v>
      </c>
      <c r="J5" s="4" t="s">
        <v>7</v>
      </c>
      <c r="K5" s="4" t="s">
        <v>8</v>
      </c>
    </row>
    <row r="6" spans="2:34" ht="14.4">
      <c r="B6" s="258"/>
      <c r="C6" s="265" t="s">
        <v>9</v>
      </c>
      <c r="D6" s="266"/>
      <c r="E6" s="266"/>
      <c r="F6" s="266"/>
      <c r="G6" s="267"/>
      <c r="H6" s="265" t="s">
        <v>10</v>
      </c>
      <c r="I6" s="266"/>
      <c r="J6" s="266"/>
      <c r="K6" s="267"/>
    </row>
    <row r="7" spans="2:34" ht="14.4">
      <c r="B7" s="5" t="s">
        <v>11</v>
      </c>
      <c r="C7" s="167">
        <v>2379</v>
      </c>
      <c r="D7" s="209">
        <v>1863</v>
      </c>
      <c r="E7" s="167">
        <v>304</v>
      </c>
      <c r="F7" s="167">
        <v>147</v>
      </c>
      <c r="G7" s="167">
        <v>65</v>
      </c>
      <c r="H7" s="199">
        <v>78.310214375788149</v>
      </c>
      <c r="I7" s="169">
        <v>12.778478352248845</v>
      </c>
      <c r="J7" s="170">
        <v>6.1790668348045399</v>
      </c>
      <c r="K7" s="169">
        <v>2.7322404371584699</v>
      </c>
      <c r="L7" s="91"/>
      <c r="Z7" s="71"/>
      <c r="AA7" s="71"/>
      <c r="AB7" s="71"/>
      <c r="AC7" s="91"/>
      <c r="AD7" s="91"/>
      <c r="AE7" s="91"/>
      <c r="AF7" s="91"/>
      <c r="AG7" s="71"/>
      <c r="AH7" s="71"/>
    </row>
    <row r="8" spans="2:34" ht="14.4">
      <c r="B8" s="11" t="s">
        <v>12</v>
      </c>
      <c r="C8" s="171">
        <v>1448</v>
      </c>
      <c r="D8" s="210">
        <v>648</v>
      </c>
      <c r="E8" s="171">
        <v>428</v>
      </c>
      <c r="F8" s="171">
        <v>295</v>
      </c>
      <c r="G8" s="171">
        <v>77</v>
      </c>
      <c r="H8" s="200">
        <v>44.751381215469614</v>
      </c>
      <c r="I8" s="173">
        <v>29.55801104972376</v>
      </c>
      <c r="J8" s="174">
        <v>20.372928176795579</v>
      </c>
      <c r="K8" s="173">
        <v>5.3176795580110499</v>
      </c>
      <c r="L8" s="91"/>
      <c r="Z8" s="71"/>
      <c r="AA8" s="71"/>
      <c r="AB8" s="71"/>
      <c r="AC8" s="91"/>
      <c r="AD8" s="91"/>
      <c r="AE8" s="91"/>
      <c r="AF8" s="91"/>
    </row>
    <row r="9" spans="2:34" ht="14.4">
      <c r="B9" s="16" t="s">
        <v>13</v>
      </c>
      <c r="C9" s="167">
        <v>1242</v>
      </c>
      <c r="D9" s="209">
        <v>81</v>
      </c>
      <c r="E9" s="167">
        <v>478</v>
      </c>
      <c r="F9" s="167">
        <v>2</v>
      </c>
      <c r="G9" s="167">
        <v>681</v>
      </c>
      <c r="H9" s="201">
        <v>6.5217391304347823</v>
      </c>
      <c r="I9" s="176">
        <v>38.486312399355874</v>
      </c>
      <c r="J9" s="177">
        <v>0.1610305958132045</v>
      </c>
      <c r="K9" s="176">
        <v>54.830917874396135</v>
      </c>
      <c r="L9" s="91"/>
      <c r="Z9" s="71"/>
      <c r="AA9" s="71"/>
      <c r="AB9" s="71"/>
      <c r="AC9" s="91"/>
      <c r="AD9" s="91"/>
      <c r="AE9" s="91"/>
      <c r="AF9" s="91"/>
    </row>
    <row r="10" spans="2:34" ht="14.4">
      <c r="B10" s="11" t="s">
        <v>14</v>
      </c>
      <c r="C10" s="171">
        <v>480</v>
      </c>
      <c r="D10" s="210">
        <v>3</v>
      </c>
      <c r="E10" s="171">
        <v>109</v>
      </c>
      <c r="F10" s="171">
        <v>204</v>
      </c>
      <c r="G10" s="171">
        <v>164</v>
      </c>
      <c r="H10" s="200">
        <v>0.625</v>
      </c>
      <c r="I10" s="173">
        <v>22.708333333333332</v>
      </c>
      <c r="J10" s="178">
        <v>42.5</v>
      </c>
      <c r="K10" s="179">
        <v>34.166666666666664</v>
      </c>
      <c r="L10" s="91"/>
      <c r="Z10" s="71"/>
      <c r="AA10" s="71"/>
      <c r="AB10" s="71"/>
      <c r="AC10" s="91"/>
      <c r="AD10" s="91"/>
      <c r="AE10" s="91"/>
      <c r="AF10" s="91"/>
    </row>
    <row r="11" spans="2:34" ht="14.4">
      <c r="B11" s="16" t="s">
        <v>15</v>
      </c>
      <c r="C11" s="167">
        <v>131</v>
      </c>
      <c r="D11" s="209">
        <v>27</v>
      </c>
      <c r="E11" s="167">
        <v>48</v>
      </c>
      <c r="F11" s="167">
        <v>48</v>
      </c>
      <c r="G11" s="167">
        <v>8</v>
      </c>
      <c r="H11" s="201">
        <v>20.610687022900763</v>
      </c>
      <c r="I11" s="176">
        <v>36.641221374045799</v>
      </c>
      <c r="J11" s="177">
        <v>36.641221374045799</v>
      </c>
      <c r="K11" s="176">
        <v>6.1068702290076331</v>
      </c>
      <c r="L11" s="91"/>
      <c r="Z11" s="71"/>
      <c r="AA11" s="71"/>
      <c r="AB11" s="71"/>
      <c r="AC11" s="91"/>
      <c r="AD11" s="91"/>
      <c r="AE11" s="91"/>
      <c r="AF11" s="91"/>
    </row>
    <row r="12" spans="2:34" ht="14.4">
      <c r="B12" s="11" t="s">
        <v>16</v>
      </c>
      <c r="C12" s="171">
        <v>602</v>
      </c>
      <c r="D12" s="210">
        <v>323</v>
      </c>
      <c r="E12" s="171">
        <v>136</v>
      </c>
      <c r="F12" s="171">
        <v>125</v>
      </c>
      <c r="G12" s="171">
        <v>18</v>
      </c>
      <c r="H12" s="200">
        <v>53.654485049833887</v>
      </c>
      <c r="I12" s="173">
        <v>22.591362126245848</v>
      </c>
      <c r="J12" s="174">
        <v>20.764119601328904</v>
      </c>
      <c r="K12" s="173">
        <v>2.9900332225913622</v>
      </c>
      <c r="L12" s="91"/>
      <c r="Z12" s="71"/>
      <c r="AA12" s="71"/>
      <c r="AB12" s="71"/>
      <c r="AC12" s="91"/>
      <c r="AD12" s="91"/>
      <c r="AE12" s="91"/>
      <c r="AF12" s="91"/>
    </row>
    <row r="13" spans="2:34" ht="14.4">
      <c r="B13" s="16" t="s">
        <v>17</v>
      </c>
      <c r="C13" s="167">
        <v>544</v>
      </c>
      <c r="D13" s="209">
        <v>189</v>
      </c>
      <c r="E13" s="167">
        <v>187</v>
      </c>
      <c r="F13" s="167">
        <v>102</v>
      </c>
      <c r="G13" s="167">
        <v>66</v>
      </c>
      <c r="H13" s="201">
        <v>34.742647058823529</v>
      </c>
      <c r="I13" s="176">
        <v>34.375</v>
      </c>
      <c r="J13" s="177">
        <v>18.75</v>
      </c>
      <c r="K13" s="176">
        <v>12.132352941176471</v>
      </c>
      <c r="L13" s="91"/>
      <c r="Z13" s="71"/>
      <c r="AA13" s="71"/>
      <c r="AB13" s="71"/>
      <c r="AC13" s="91"/>
      <c r="AD13" s="91"/>
      <c r="AE13" s="91"/>
      <c r="AF13" s="91"/>
    </row>
    <row r="14" spans="2:34" ht="14.4">
      <c r="B14" s="11" t="s">
        <v>18</v>
      </c>
      <c r="C14" s="171">
        <v>408</v>
      </c>
      <c r="D14" s="210">
        <v>2</v>
      </c>
      <c r="E14" s="171">
        <v>88</v>
      </c>
      <c r="F14" s="171">
        <v>0</v>
      </c>
      <c r="G14" s="171">
        <v>318</v>
      </c>
      <c r="H14" s="200">
        <v>0.49019607843137253</v>
      </c>
      <c r="I14" s="173">
        <v>21.568627450980394</v>
      </c>
      <c r="J14" s="22">
        <v>0</v>
      </c>
      <c r="K14" s="173">
        <v>77.941176470588232</v>
      </c>
      <c r="L14" s="91"/>
      <c r="Z14" s="71"/>
      <c r="AA14" s="71"/>
      <c r="AB14" s="71"/>
      <c r="AC14" s="91"/>
      <c r="AD14" s="91"/>
      <c r="AE14" s="91"/>
      <c r="AF14" s="91"/>
    </row>
    <row r="15" spans="2:34" ht="14.4">
      <c r="B15" s="16" t="s">
        <v>19</v>
      </c>
      <c r="C15" s="167">
        <v>3006</v>
      </c>
      <c r="D15" s="209">
        <v>1584</v>
      </c>
      <c r="E15" s="167">
        <v>843</v>
      </c>
      <c r="F15" s="167">
        <v>486</v>
      </c>
      <c r="G15" s="167">
        <v>93</v>
      </c>
      <c r="H15" s="201">
        <v>52.694610778443121</v>
      </c>
      <c r="I15" s="176">
        <v>28.043912175648707</v>
      </c>
      <c r="J15" s="177">
        <v>16.167664670658681</v>
      </c>
      <c r="K15" s="176">
        <v>3.093812375249501</v>
      </c>
      <c r="L15" s="91"/>
      <c r="Z15" s="71"/>
      <c r="AA15" s="71"/>
      <c r="AB15" s="71"/>
      <c r="AC15" s="91"/>
      <c r="AD15" s="91"/>
      <c r="AE15" s="91"/>
      <c r="AF15" s="91"/>
    </row>
    <row r="16" spans="2:34" ht="14.4">
      <c r="B16" s="11" t="s">
        <v>20</v>
      </c>
      <c r="C16" s="171">
        <v>4134</v>
      </c>
      <c r="D16" s="210">
        <v>858</v>
      </c>
      <c r="E16" s="171">
        <v>1602</v>
      </c>
      <c r="F16" s="171">
        <v>1166</v>
      </c>
      <c r="G16" s="171">
        <v>508</v>
      </c>
      <c r="H16" s="200">
        <v>20.754716981132077</v>
      </c>
      <c r="I16" s="173">
        <v>38.751814223512341</v>
      </c>
      <c r="J16" s="178">
        <v>28.205128205128204</v>
      </c>
      <c r="K16" s="179">
        <v>12.288340590227383</v>
      </c>
      <c r="L16" s="91"/>
      <c r="Z16" s="71"/>
      <c r="AA16" s="71"/>
      <c r="AB16" s="71"/>
      <c r="AC16" s="91"/>
      <c r="AD16" s="91"/>
      <c r="AE16" s="91"/>
      <c r="AF16" s="91"/>
    </row>
    <row r="17" spans="2:32" ht="14.4">
      <c r="B17" s="16" t="s">
        <v>21</v>
      </c>
      <c r="C17" s="167">
        <v>482</v>
      </c>
      <c r="D17" s="209">
        <v>285</v>
      </c>
      <c r="E17" s="167">
        <v>153</v>
      </c>
      <c r="F17" s="167">
        <v>31</v>
      </c>
      <c r="G17" s="167">
        <v>13</v>
      </c>
      <c r="H17" s="201">
        <v>59.128630705394194</v>
      </c>
      <c r="I17" s="176">
        <v>31.742738589211616</v>
      </c>
      <c r="J17" s="180">
        <v>6.4315352697095429</v>
      </c>
      <c r="K17" s="176">
        <v>2.6970954356846475</v>
      </c>
      <c r="L17" s="91"/>
      <c r="Z17" s="71"/>
      <c r="AA17" s="71"/>
      <c r="AB17" s="71"/>
      <c r="AC17" s="91"/>
      <c r="AD17" s="91"/>
      <c r="AE17" s="91"/>
      <c r="AF17" s="91"/>
    </row>
    <row r="18" spans="2:32" ht="14.4">
      <c r="B18" s="11" t="s">
        <v>22</v>
      </c>
      <c r="C18" s="171">
        <v>85</v>
      </c>
      <c r="D18" s="210">
        <v>26</v>
      </c>
      <c r="E18" s="171">
        <v>30</v>
      </c>
      <c r="F18" s="171">
        <v>20</v>
      </c>
      <c r="G18" s="171">
        <v>9</v>
      </c>
      <c r="H18" s="202">
        <v>30.588235294117649</v>
      </c>
      <c r="I18" s="178">
        <v>35.294117647058826</v>
      </c>
      <c r="J18" s="174">
        <v>23.52941176470588</v>
      </c>
      <c r="K18" s="173">
        <v>10.588235294117647</v>
      </c>
      <c r="L18" s="91"/>
      <c r="Z18" s="71"/>
      <c r="AA18" s="71"/>
      <c r="AB18" s="71"/>
      <c r="AC18" s="91"/>
      <c r="AD18" s="91"/>
      <c r="AE18" s="91"/>
      <c r="AF18" s="91"/>
    </row>
    <row r="19" spans="2:32" ht="14.4">
      <c r="B19" s="16" t="s">
        <v>23</v>
      </c>
      <c r="C19" s="167">
        <v>199</v>
      </c>
      <c r="D19" s="209">
        <v>3</v>
      </c>
      <c r="E19" s="167">
        <v>18</v>
      </c>
      <c r="F19" s="167">
        <v>39</v>
      </c>
      <c r="G19" s="167">
        <v>139</v>
      </c>
      <c r="H19" s="203">
        <v>1.5075376884422109</v>
      </c>
      <c r="I19" s="180">
        <v>9.0452261306532673</v>
      </c>
      <c r="J19" s="177">
        <v>19.597989949748744</v>
      </c>
      <c r="K19" s="176">
        <v>69.849246231155774</v>
      </c>
      <c r="L19" s="91"/>
      <c r="Z19" s="71"/>
      <c r="AA19" s="71"/>
      <c r="AB19" s="71"/>
      <c r="AC19" s="91"/>
      <c r="AD19" s="91"/>
      <c r="AE19" s="91"/>
      <c r="AF19" s="91"/>
    </row>
    <row r="20" spans="2:32" ht="14.4">
      <c r="B20" s="11" t="s">
        <v>24</v>
      </c>
      <c r="C20" s="171">
        <v>153</v>
      </c>
      <c r="D20" s="210">
        <v>6</v>
      </c>
      <c r="E20" s="171">
        <v>3</v>
      </c>
      <c r="F20" s="171">
        <v>60</v>
      </c>
      <c r="G20" s="171">
        <v>84</v>
      </c>
      <c r="H20" s="202">
        <v>3.9215686274509802</v>
      </c>
      <c r="I20" s="178">
        <v>1.9607843137254901</v>
      </c>
      <c r="J20" s="174">
        <v>39.215686274509807</v>
      </c>
      <c r="K20" s="173">
        <v>54.901960784313729</v>
      </c>
      <c r="L20" s="91"/>
      <c r="Z20" s="71"/>
      <c r="AA20" s="71"/>
      <c r="AB20" s="71"/>
      <c r="AC20" s="91"/>
      <c r="AD20" s="91"/>
      <c r="AE20" s="91"/>
      <c r="AF20" s="91"/>
    </row>
    <row r="21" spans="2:32" ht="14.4">
      <c r="B21" s="16" t="s">
        <v>25</v>
      </c>
      <c r="C21" s="183">
        <v>1206</v>
      </c>
      <c r="D21" s="211">
        <v>251</v>
      </c>
      <c r="E21" s="183">
        <v>511</v>
      </c>
      <c r="F21" s="183">
        <v>388</v>
      </c>
      <c r="G21" s="183">
        <v>56</v>
      </c>
      <c r="H21" s="204">
        <v>20.812603648424542</v>
      </c>
      <c r="I21" s="185">
        <v>42.371475953565508</v>
      </c>
      <c r="J21" s="177">
        <v>32.172470978441126</v>
      </c>
      <c r="K21" s="176">
        <v>4.6434494195688218</v>
      </c>
      <c r="L21" s="91"/>
      <c r="Z21" s="71"/>
      <c r="AA21" s="71"/>
      <c r="AB21" s="71"/>
      <c r="AC21" s="91"/>
      <c r="AD21" s="91"/>
      <c r="AE21" s="91"/>
      <c r="AF21" s="91"/>
    </row>
    <row r="22" spans="2:32" ht="14.4">
      <c r="B22" s="11" t="s">
        <v>26</v>
      </c>
      <c r="C22" s="186">
        <v>14</v>
      </c>
      <c r="D22" s="212">
        <v>3</v>
      </c>
      <c r="E22" s="186">
        <v>1</v>
      </c>
      <c r="F22" s="186">
        <v>3</v>
      </c>
      <c r="G22" s="187">
        <v>7</v>
      </c>
      <c r="H22" s="205">
        <v>21.428571428571427</v>
      </c>
      <c r="I22" s="189">
        <v>7.1428571428571423</v>
      </c>
      <c r="J22" s="189">
        <v>21.428571428571427</v>
      </c>
      <c r="K22" s="189">
        <v>50</v>
      </c>
      <c r="L22" s="91"/>
      <c r="Z22" s="71"/>
      <c r="AA22" s="71"/>
      <c r="AB22" s="71"/>
      <c r="AC22" s="91"/>
      <c r="AD22" s="91"/>
      <c r="AE22" s="91"/>
      <c r="AF22" s="91"/>
    </row>
    <row r="23" spans="2:32" ht="14.4">
      <c r="B23" s="33" t="s">
        <v>27</v>
      </c>
      <c r="C23" s="34">
        <v>2496</v>
      </c>
      <c r="D23" s="34">
        <v>98</v>
      </c>
      <c r="E23" s="34">
        <v>697</v>
      </c>
      <c r="F23" s="34">
        <v>308</v>
      </c>
      <c r="G23" s="34">
        <v>1393</v>
      </c>
      <c r="H23" s="213">
        <v>3.9262820512820511</v>
      </c>
      <c r="I23" s="191">
        <v>27.924679487179489</v>
      </c>
      <c r="J23" s="191">
        <v>12.339743589743591</v>
      </c>
      <c r="K23" s="191">
        <v>55.809294871794869</v>
      </c>
      <c r="Z23" s="71"/>
      <c r="AA23" s="71"/>
      <c r="AB23" s="71"/>
      <c r="AC23" s="91"/>
      <c r="AD23" s="91"/>
      <c r="AE23" s="91"/>
      <c r="AF23" s="91"/>
    </row>
    <row r="24" spans="2:32" ht="14.4">
      <c r="B24" s="16" t="s">
        <v>28</v>
      </c>
      <c r="C24" s="37">
        <v>14017</v>
      </c>
      <c r="D24" s="37">
        <v>6054</v>
      </c>
      <c r="E24" s="37">
        <v>4242</v>
      </c>
      <c r="F24" s="37">
        <v>2808</v>
      </c>
      <c r="G24" s="37">
        <v>913</v>
      </c>
      <c r="H24" s="214">
        <v>43.190411643004921</v>
      </c>
      <c r="I24" s="192">
        <v>30.263251765713061</v>
      </c>
      <c r="J24" s="193">
        <v>20.032817293286723</v>
      </c>
      <c r="K24" s="192">
        <v>6.5135192979952921</v>
      </c>
      <c r="L24" s="91"/>
      <c r="Z24" s="71"/>
      <c r="AA24" s="71"/>
      <c r="AB24" s="71"/>
      <c r="AC24" s="91"/>
      <c r="AD24" s="91"/>
      <c r="AE24" s="91"/>
      <c r="AF24" s="91"/>
    </row>
    <row r="25" spans="2:32" ht="14.4">
      <c r="B25" s="41" t="s">
        <v>29</v>
      </c>
      <c r="C25" s="43">
        <v>16513</v>
      </c>
      <c r="D25" s="43">
        <v>6152</v>
      </c>
      <c r="E25" s="43">
        <v>4939</v>
      </c>
      <c r="F25" s="43">
        <v>3116</v>
      </c>
      <c r="G25" s="43">
        <v>2306</v>
      </c>
      <c r="H25" s="215">
        <v>37.255495670078119</v>
      </c>
      <c r="I25" s="195">
        <v>29.909768061527281</v>
      </c>
      <c r="J25" s="195">
        <v>18.869981226912131</v>
      </c>
      <c r="K25" s="195">
        <v>13.964755041482469</v>
      </c>
      <c r="L25" s="91"/>
      <c r="M25" s="91"/>
      <c r="N25" s="91"/>
      <c r="O25" s="91"/>
      <c r="P25" s="91"/>
      <c r="Q25" s="91"/>
      <c r="Z25" s="71"/>
      <c r="AA25" s="71"/>
      <c r="AB25" s="71"/>
      <c r="AC25" s="91"/>
      <c r="AD25" s="91"/>
      <c r="AE25" s="91"/>
      <c r="AF25" s="91"/>
    </row>
    <row r="26" spans="2:32" ht="14.4">
      <c r="B26" s="46"/>
      <c r="C26" s="47"/>
      <c r="D26" s="47"/>
      <c r="E26" s="47"/>
      <c r="F26" s="47"/>
      <c r="G26" s="47"/>
      <c r="H26" s="196"/>
      <c r="I26" s="196"/>
      <c r="J26" s="196"/>
      <c r="K26" s="196"/>
      <c r="L26" s="47"/>
      <c r="M26" s="196"/>
      <c r="N26" s="196"/>
      <c r="O26" s="196"/>
      <c r="X26" s="71"/>
      <c r="Y26" s="71"/>
      <c r="Z26" s="71"/>
      <c r="AA26" s="71"/>
      <c r="AB26" s="71"/>
      <c r="AC26" s="91"/>
      <c r="AD26" s="91"/>
      <c r="AE26" s="91"/>
      <c r="AF26" s="91"/>
    </row>
    <row r="27" spans="2:32" ht="14.4">
      <c r="C27" s="197"/>
      <c r="D27" s="197"/>
      <c r="E27" s="197"/>
      <c r="F27" s="197"/>
      <c r="G27" s="197"/>
      <c r="H27" s="197"/>
      <c r="I27" s="197"/>
      <c r="J27" s="197"/>
      <c r="K27" s="197"/>
      <c r="L27" s="197"/>
      <c r="M27" s="197"/>
      <c r="N27" s="197"/>
      <c r="O27" s="197"/>
      <c r="X27" s="71"/>
      <c r="Y27" s="71"/>
      <c r="Z27" s="71"/>
      <c r="AA27" s="71"/>
      <c r="AB27" s="71"/>
      <c r="AC27" s="91"/>
      <c r="AD27" s="91"/>
      <c r="AE27" s="91"/>
      <c r="AF27" s="91"/>
    </row>
    <row r="28" spans="2:32" ht="14.4">
      <c r="B28" s="256" t="s">
        <v>1</v>
      </c>
      <c r="C28" s="259" t="s">
        <v>30</v>
      </c>
      <c r="D28" s="260"/>
      <c r="E28" s="260"/>
      <c r="F28" s="260"/>
      <c r="G28" s="260"/>
      <c r="H28" s="260"/>
      <c r="I28" s="260"/>
      <c r="J28" s="260"/>
      <c r="K28" s="261"/>
      <c r="L28" s="198"/>
      <c r="M28" s="197"/>
      <c r="N28" s="197"/>
      <c r="O28" s="197"/>
      <c r="X28" s="71"/>
      <c r="Y28" s="71"/>
      <c r="Z28" s="71"/>
      <c r="AA28" s="71"/>
      <c r="AB28" s="71"/>
      <c r="AC28" s="91"/>
      <c r="AD28" s="91"/>
      <c r="AE28" s="91"/>
      <c r="AF28" s="91"/>
    </row>
    <row r="29" spans="2:32" ht="14.4">
      <c r="B29" s="257"/>
      <c r="C29" s="262" t="s">
        <v>3</v>
      </c>
      <c r="D29" s="263"/>
      <c r="E29" s="263"/>
      <c r="F29" s="263"/>
      <c r="G29" s="263"/>
      <c r="H29" s="263"/>
      <c r="I29" s="263"/>
      <c r="J29" s="263"/>
      <c r="K29" s="264"/>
      <c r="L29" s="197"/>
      <c r="M29" s="197"/>
      <c r="N29" s="197"/>
      <c r="O29" s="197"/>
      <c r="X29" s="71"/>
      <c r="Y29" s="71"/>
      <c r="Z29" s="71"/>
      <c r="AA29" s="71"/>
      <c r="AB29" s="71"/>
      <c r="AC29" s="91"/>
      <c r="AD29" s="91"/>
      <c r="AE29" s="91"/>
      <c r="AF29" s="91"/>
    </row>
    <row r="30" spans="2:32" ht="28.8">
      <c r="B30" s="257"/>
      <c r="C30" s="51" t="s">
        <v>4</v>
      </c>
      <c r="D30" s="4" t="s">
        <v>5</v>
      </c>
      <c r="E30" s="4" t="s">
        <v>6</v>
      </c>
      <c r="F30" s="4" t="s">
        <v>7</v>
      </c>
      <c r="G30" s="4" t="s">
        <v>8</v>
      </c>
      <c r="H30" s="4" t="s">
        <v>5</v>
      </c>
      <c r="I30" s="4" t="s">
        <v>6</v>
      </c>
      <c r="J30" s="4" t="s">
        <v>7</v>
      </c>
      <c r="K30" s="4" t="s">
        <v>8</v>
      </c>
      <c r="L30" s="197"/>
      <c r="M30" s="197"/>
      <c r="N30" s="197"/>
      <c r="O30" s="197"/>
      <c r="X30" s="71"/>
      <c r="Y30" s="71"/>
      <c r="Z30" s="71"/>
      <c r="AA30" s="71"/>
      <c r="AB30" s="71"/>
      <c r="AC30" s="91"/>
      <c r="AD30" s="91"/>
      <c r="AE30" s="91"/>
      <c r="AF30" s="91"/>
    </row>
    <row r="31" spans="2:32" ht="14.4">
      <c r="B31" s="258"/>
      <c r="C31" s="265" t="s">
        <v>9</v>
      </c>
      <c r="D31" s="266"/>
      <c r="E31" s="266"/>
      <c r="F31" s="266"/>
      <c r="G31" s="267"/>
      <c r="H31" s="265" t="s">
        <v>10</v>
      </c>
      <c r="I31" s="266"/>
      <c r="J31" s="266"/>
      <c r="K31" s="267"/>
      <c r="L31" s="197"/>
      <c r="M31" s="197"/>
      <c r="N31" s="197"/>
      <c r="O31" s="197"/>
      <c r="X31" s="71"/>
      <c r="Y31" s="71"/>
      <c r="Z31" s="71"/>
      <c r="AA31" s="71"/>
      <c r="AB31" s="71"/>
      <c r="AC31" s="91"/>
      <c r="AD31" s="91"/>
      <c r="AE31" s="91"/>
      <c r="AF31" s="91"/>
    </row>
    <row r="32" spans="2:32" ht="14.4">
      <c r="B32" s="5" t="s">
        <v>11</v>
      </c>
      <c r="C32" s="167">
        <v>953</v>
      </c>
      <c r="D32" s="167">
        <v>652</v>
      </c>
      <c r="E32" s="167">
        <v>141</v>
      </c>
      <c r="F32" s="167">
        <v>116</v>
      </c>
      <c r="G32" s="167">
        <v>44</v>
      </c>
      <c r="H32" s="199">
        <v>68.415529905561385</v>
      </c>
      <c r="I32" s="169">
        <v>14.795383001049316</v>
      </c>
      <c r="J32" s="170">
        <v>12.17208814270724</v>
      </c>
      <c r="K32" s="169">
        <v>4.6169989506820563</v>
      </c>
      <c r="X32" s="71"/>
      <c r="Y32" s="71"/>
      <c r="Z32" s="71"/>
      <c r="AA32" s="71"/>
      <c r="AB32" s="71"/>
      <c r="AC32" s="91"/>
      <c r="AD32" s="91"/>
      <c r="AE32" s="91"/>
      <c r="AF32" s="91"/>
    </row>
    <row r="33" spans="2:32" ht="14.4">
      <c r="B33" s="11" t="s">
        <v>12</v>
      </c>
      <c r="C33" s="171">
        <v>1015</v>
      </c>
      <c r="D33" s="171">
        <v>218</v>
      </c>
      <c r="E33" s="171">
        <v>302</v>
      </c>
      <c r="F33" s="171">
        <v>402</v>
      </c>
      <c r="G33" s="171">
        <v>93</v>
      </c>
      <c r="H33" s="200">
        <v>21.47783251231527</v>
      </c>
      <c r="I33" s="173">
        <v>29.753694581280786</v>
      </c>
      <c r="J33" s="174">
        <v>39.60591133004926</v>
      </c>
      <c r="K33" s="173">
        <v>9.1625615763546797</v>
      </c>
      <c r="X33" s="71"/>
      <c r="Y33" s="71"/>
      <c r="Z33" s="71"/>
      <c r="AA33" s="71"/>
      <c r="AB33" s="71"/>
      <c r="AC33" s="91"/>
      <c r="AD33" s="91"/>
      <c r="AE33" s="91"/>
      <c r="AF33" s="91"/>
    </row>
    <row r="34" spans="2:32" ht="14.4">
      <c r="B34" s="16" t="s">
        <v>13</v>
      </c>
      <c r="C34" s="167">
        <v>551</v>
      </c>
      <c r="D34" s="167">
        <v>30</v>
      </c>
      <c r="E34" s="167">
        <v>346</v>
      </c>
      <c r="F34" s="167">
        <v>2</v>
      </c>
      <c r="G34" s="167">
        <v>173</v>
      </c>
      <c r="H34" s="201">
        <v>5.4446460980036298</v>
      </c>
      <c r="I34" s="176">
        <v>62.794918330308526</v>
      </c>
      <c r="J34" s="177">
        <v>0.36297640653357532</v>
      </c>
      <c r="K34" s="176">
        <v>31.397459165154263</v>
      </c>
      <c r="X34" s="71"/>
      <c r="Y34" s="71"/>
      <c r="Z34" s="71"/>
      <c r="AA34" s="71"/>
      <c r="AB34" s="71"/>
      <c r="AC34" s="91"/>
      <c r="AD34" s="91"/>
      <c r="AE34" s="91"/>
      <c r="AF34" s="91"/>
    </row>
    <row r="35" spans="2:32" ht="14.4">
      <c r="B35" s="11" t="s">
        <v>14</v>
      </c>
      <c r="C35" s="171">
        <v>17</v>
      </c>
      <c r="D35" s="171">
        <v>0</v>
      </c>
      <c r="E35" s="171">
        <v>9</v>
      </c>
      <c r="F35" s="171">
        <v>8</v>
      </c>
      <c r="G35" s="171">
        <v>0</v>
      </c>
      <c r="H35" s="200">
        <v>0</v>
      </c>
      <c r="I35" s="173">
        <v>52.941176470588239</v>
      </c>
      <c r="J35" s="178">
        <v>47.058823529411761</v>
      </c>
      <c r="K35" s="179">
        <v>0</v>
      </c>
      <c r="X35" s="71"/>
      <c r="Y35" s="71"/>
      <c r="Z35" s="71"/>
      <c r="AA35" s="71"/>
      <c r="AB35" s="71"/>
      <c r="AC35" s="91"/>
      <c r="AD35" s="91"/>
      <c r="AE35" s="91"/>
      <c r="AF35" s="91"/>
    </row>
    <row r="36" spans="2:32" ht="14.4">
      <c r="B36" s="16" t="s">
        <v>15</v>
      </c>
      <c r="C36" s="167">
        <v>19</v>
      </c>
      <c r="D36" s="167">
        <v>7</v>
      </c>
      <c r="E36" s="167">
        <v>5</v>
      </c>
      <c r="F36" s="167">
        <v>5</v>
      </c>
      <c r="G36" s="167">
        <v>2</v>
      </c>
      <c r="H36" s="201">
        <v>36.84210526315789</v>
      </c>
      <c r="I36" s="176">
        <v>26.315789473684209</v>
      </c>
      <c r="J36" s="177">
        <v>26.315789473684209</v>
      </c>
      <c r="K36" s="176">
        <v>10.526315789473683</v>
      </c>
      <c r="X36" s="71"/>
      <c r="Y36" s="71"/>
      <c r="Z36" s="71"/>
      <c r="AA36" s="71"/>
      <c r="AB36" s="71"/>
      <c r="AC36" s="91"/>
      <c r="AD36" s="91"/>
      <c r="AE36" s="91"/>
      <c r="AF36" s="91"/>
    </row>
    <row r="37" spans="2:32" ht="14.4">
      <c r="B37" s="11" t="s">
        <v>16</v>
      </c>
      <c r="C37" s="171">
        <v>165</v>
      </c>
      <c r="D37" s="171">
        <v>115</v>
      </c>
      <c r="E37" s="171">
        <v>31</v>
      </c>
      <c r="F37" s="171">
        <v>16</v>
      </c>
      <c r="G37" s="171">
        <v>3</v>
      </c>
      <c r="H37" s="200">
        <v>69.696969696969703</v>
      </c>
      <c r="I37" s="173">
        <v>18.787878787878785</v>
      </c>
      <c r="J37" s="174">
        <v>9.6969696969696972</v>
      </c>
      <c r="K37" s="173">
        <v>1.8181818181818181</v>
      </c>
      <c r="X37" s="71"/>
      <c r="Y37" s="71"/>
      <c r="Z37" s="71"/>
      <c r="AA37" s="71"/>
      <c r="AB37" s="71"/>
      <c r="AC37" s="91"/>
      <c r="AD37" s="91"/>
      <c r="AE37" s="91"/>
      <c r="AF37" s="91"/>
    </row>
    <row r="38" spans="2:32" ht="14.4">
      <c r="B38" s="16" t="s">
        <v>17</v>
      </c>
      <c r="C38" s="167">
        <v>392</v>
      </c>
      <c r="D38" s="167">
        <v>70</v>
      </c>
      <c r="E38" s="167">
        <v>117</v>
      </c>
      <c r="F38" s="167">
        <v>98</v>
      </c>
      <c r="G38" s="167">
        <v>107</v>
      </c>
      <c r="H38" s="201">
        <v>17.857142857142858</v>
      </c>
      <c r="I38" s="176">
        <v>29.846938775510207</v>
      </c>
      <c r="J38" s="177">
        <v>25</v>
      </c>
      <c r="K38" s="176">
        <v>27.295918367346939</v>
      </c>
      <c r="X38" s="71"/>
      <c r="Y38" s="71"/>
      <c r="Z38" s="71"/>
      <c r="AA38" s="71"/>
      <c r="AB38" s="71"/>
      <c r="AC38" s="91"/>
      <c r="AD38" s="91"/>
      <c r="AE38" s="91"/>
      <c r="AF38" s="91"/>
    </row>
    <row r="39" spans="2:32" ht="14.4">
      <c r="B39" s="11" t="s">
        <v>18</v>
      </c>
      <c r="C39" s="171">
        <v>58</v>
      </c>
      <c r="D39" s="171">
        <v>1</v>
      </c>
      <c r="E39" s="171">
        <v>28</v>
      </c>
      <c r="F39" s="171">
        <v>0</v>
      </c>
      <c r="G39" s="171">
        <v>29</v>
      </c>
      <c r="H39" s="200">
        <v>1.7241379310344827</v>
      </c>
      <c r="I39" s="173">
        <v>48.275862068965516</v>
      </c>
      <c r="J39" s="22">
        <v>0</v>
      </c>
      <c r="K39" s="173">
        <v>50</v>
      </c>
      <c r="X39" s="71"/>
      <c r="Y39" s="71"/>
      <c r="Z39" s="71"/>
      <c r="AA39" s="71"/>
      <c r="AB39" s="71"/>
      <c r="AC39" s="91"/>
      <c r="AD39" s="91"/>
      <c r="AE39" s="91"/>
      <c r="AF39" s="91"/>
    </row>
    <row r="40" spans="2:32" ht="14.4">
      <c r="B40" s="16" t="s">
        <v>19</v>
      </c>
      <c r="C40" s="167">
        <v>658</v>
      </c>
      <c r="D40" s="167">
        <v>280</v>
      </c>
      <c r="E40" s="167">
        <v>190</v>
      </c>
      <c r="F40" s="167">
        <v>136</v>
      </c>
      <c r="G40" s="167">
        <v>52</v>
      </c>
      <c r="H40" s="201">
        <v>42.553191489361701</v>
      </c>
      <c r="I40" s="176">
        <v>28.875379939209729</v>
      </c>
      <c r="J40" s="177">
        <v>20.668693009118542</v>
      </c>
      <c r="K40" s="176">
        <v>7.9027355623100304</v>
      </c>
      <c r="X40" s="71"/>
      <c r="Y40" s="71"/>
      <c r="Z40" s="71"/>
      <c r="AA40" s="71"/>
      <c r="AB40" s="71"/>
      <c r="AC40" s="91"/>
      <c r="AD40" s="91"/>
      <c r="AE40" s="91"/>
      <c r="AF40" s="91"/>
    </row>
    <row r="41" spans="2:32" ht="14.4">
      <c r="B41" s="11" t="s">
        <v>20</v>
      </c>
      <c r="C41" s="171">
        <v>2763</v>
      </c>
      <c r="D41" s="171">
        <v>295</v>
      </c>
      <c r="E41" s="171">
        <v>900</v>
      </c>
      <c r="F41" s="171">
        <v>1172</v>
      </c>
      <c r="G41" s="171">
        <v>396</v>
      </c>
      <c r="H41" s="200">
        <v>10.676800579080711</v>
      </c>
      <c r="I41" s="173">
        <v>32.573289902280131</v>
      </c>
      <c r="J41" s="178">
        <v>42.417661961635908</v>
      </c>
      <c r="K41" s="179">
        <v>14.332247557003258</v>
      </c>
      <c r="X41" s="71"/>
      <c r="Y41" s="71"/>
      <c r="Z41" s="71"/>
      <c r="AA41" s="71"/>
      <c r="AB41" s="71"/>
      <c r="AC41" s="91"/>
      <c r="AD41" s="91"/>
      <c r="AE41" s="91"/>
      <c r="AF41" s="91"/>
    </row>
    <row r="42" spans="2:32" ht="14.4">
      <c r="B42" s="16" t="s">
        <v>21</v>
      </c>
      <c r="C42" s="167">
        <v>320</v>
      </c>
      <c r="D42" s="167">
        <v>152</v>
      </c>
      <c r="E42" s="167">
        <v>114</v>
      </c>
      <c r="F42" s="167">
        <v>47</v>
      </c>
      <c r="G42" s="167">
        <v>7</v>
      </c>
      <c r="H42" s="201">
        <v>47.5</v>
      </c>
      <c r="I42" s="176">
        <v>35.625</v>
      </c>
      <c r="J42" s="180">
        <v>14.6875</v>
      </c>
      <c r="K42" s="176">
        <v>2.1875</v>
      </c>
      <c r="X42" s="71"/>
      <c r="Y42" s="71"/>
      <c r="Z42" s="71"/>
      <c r="AA42" s="71"/>
      <c r="AB42" s="71"/>
      <c r="AC42" s="91"/>
      <c r="AD42" s="91"/>
      <c r="AE42" s="91"/>
      <c r="AF42" s="91"/>
    </row>
    <row r="43" spans="2:32" ht="14.4">
      <c r="B43" s="11" t="s">
        <v>22</v>
      </c>
      <c r="C43" s="171">
        <v>96</v>
      </c>
      <c r="D43" s="171">
        <v>29</v>
      </c>
      <c r="E43" s="171">
        <v>54</v>
      </c>
      <c r="F43" s="171">
        <v>9</v>
      </c>
      <c r="G43" s="171">
        <v>4</v>
      </c>
      <c r="H43" s="202">
        <v>30.208333333333332</v>
      </c>
      <c r="I43" s="178">
        <v>56.25</v>
      </c>
      <c r="J43" s="174">
        <v>9.375</v>
      </c>
      <c r="K43" s="173">
        <v>4.1666666666666661</v>
      </c>
      <c r="X43" s="71"/>
      <c r="Y43" s="71"/>
      <c r="Z43" s="71"/>
      <c r="AA43" s="71"/>
      <c r="AB43" s="71"/>
      <c r="AC43" s="91"/>
      <c r="AD43" s="91"/>
      <c r="AE43" s="91"/>
      <c r="AF43" s="91"/>
    </row>
    <row r="44" spans="2:32" ht="14.4">
      <c r="B44" s="16" t="s">
        <v>23</v>
      </c>
      <c r="C44" s="167">
        <v>43</v>
      </c>
      <c r="D44" s="167">
        <v>3</v>
      </c>
      <c r="E44" s="167">
        <v>11</v>
      </c>
      <c r="F44" s="167">
        <v>7</v>
      </c>
      <c r="G44" s="167">
        <v>22</v>
      </c>
      <c r="H44" s="203">
        <v>6.9767441860465116</v>
      </c>
      <c r="I44" s="180">
        <v>25.581395348837212</v>
      </c>
      <c r="J44" s="177">
        <v>16.279069767441861</v>
      </c>
      <c r="K44" s="176">
        <v>51.162790697674424</v>
      </c>
      <c r="X44" s="71"/>
      <c r="Y44" s="71"/>
      <c r="Z44" s="71"/>
      <c r="AA44" s="71"/>
      <c r="AB44" s="71"/>
      <c r="AC44" s="91"/>
      <c r="AD44" s="91"/>
      <c r="AE44" s="91"/>
      <c r="AF44" s="91"/>
    </row>
    <row r="45" spans="2:32" ht="14.4">
      <c r="B45" s="11" t="s">
        <v>24</v>
      </c>
      <c r="C45" s="171">
        <v>25</v>
      </c>
      <c r="D45" s="171">
        <v>0</v>
      </c>
      <c r="E45" s="171">
        <v>1</v>
      </c>
      <c r="F45" s="171">
        <v>18</v>
      </c>
      <c r="G45" s="171">
        <v>6</v>
      </c>
      <c r="H45" s="202">
        <v>0</v>
      </c>
      <c r="I45" s="178">
        <v>4</v>
      </c>
      <c r="J45" s="174">
        <v>72</v>
      </c>
      <c r="K45" s="173">
        <v>24</v>
      </c>
      <c r="X45" s="71"/>
      <c r="Y45" s="71"/>
      <c r="Z45" s="71"/>
      <c r="AA45" s="71"/>
      <c r="AB45" s="71"/>
      <c r="AC45" s="91"/>
      <c r="AD45" s="91"/>
      <c r="AE45" s="91"/>
      <c r="AF45" s="91"/>
    </row>
    <row r="46" spans="2:32" ht="14.4">
      <c r="B46" s="16" t="s">
        <v>25</v>
      </c>
      <c r="C46" s="183">
        <v>391</v>
      </c>
      <c r="D46" s="183">
        <v>71</v>
      </c>
      <c r="E46" s="183">
        <v>164</v>
      </c>
      <c r="F46" s="183">
        <v>135</v>
      </c>
      <c r="G46" s="183">
        <v>21</v>
      </c>
      <c r="H46" s="204">
        <v>18.15856777493606</v>
      </c>
      <c r="I46" s="185">
        <v>41.943734015345271</v>
      </c>
      <c r="J46" s="177">
        <v>34.526854219948852</v>
      </c>
      <c r="K46" s="176">
        <v>5.3708439897698215</v>
      </c>
      <c r="X46" s="71"/>
      <c r="Y46" s="71"/>
      <c r="Z46" s="71"/>
      <c r="AA46" s="71"/>
      <c r="AB46" s="71"/>
      <c r="AC46" s="91"/>
      <c r="AD46" s="91"/>
      <c r="AE46" s="91"/>
      <c r="AF46" s="91"/>
    </row>
    <row r="47" spans="2:32" ht="14.4">
      <c r="B47" s="11" t="s">
        <v>26</v>
      </c>
      <c r="C47" s="186">
        <v>2</v>
      </c>
      <c r="D47" s="186">
        <v>0</v>
      </c>
      <c r="E47" s="186">
        <v>0</v>
      </c>
      <c r="F47" s="186">
        <v>0</v>
      </c>
      <c r="G47" s="187">
        <v>2</v>
      </c>
      <c r="H47" s="205">
        <v>0</v>
      </c>
      <c r="I47" s="189">
        <v>0</v>
      </c>
      <c r="J47" s="189">
        <v>0</v>
      </c>
      <c r="K47" s="189">
        <v>100</v>
      </c>
      <c r="X47" s="71"/>
      <c r="Y47" s="71"/>
      <c r="Z47" s="71"/>
      <c r="AA47" s="71"/>
      <c r="AB47" s="71"/>
      <c r="AC47" s="91"/>
      <c r="AD47" s="91"/>
      <c r="AE47" s="91"/>
      <c r="AF47" s="91"/>
    </row>
    <row r="48" spans="2:32" ht="14.4">
      <c r="B48" s="33" t="s">
        <v>27</v>
      </c>
      <c r="C48" s="34">
        <v>696</v>
      </c>
      <c r="D48" s="34">
        <v>34</v>
      </c>
      <c r="E48" s="34">
        <v>395</v>
      </c>
      <c r="F48" s="34">
        <v>35</v>
      </c>
      <c r="G48" s="34">
        <v>232</v>
      </c>
      <c r="H48" s="213">
        <v>4.8850574712643677</v>
      </c>
      <c r="I48" s="191">
        <v>56.752873563218387</v>
      </c>
      <c r="J48" s="191">
        <v>5.0287356321839081</v>
      </c>
      <c r="K48" s="191">
        <v>33.333333333333329</v>
      </c>
      <c r="X48" s="71"/>
      <c r="Y48" s="71"/>
      <c r="Z48" s="71"/>
      <c r="AA48" s="71"/>
      <c r="AB48" s="71"/>
      <c r="AC48" s="91"/>
      <c r="AD48" s="91"/>
      <c r="AE48" s="91"/>
      <c r="AF48" s="91"/>
    </row>
    <row r="49" spans="2:32" ht="14.4">
      <c r="B49" s="16" t="s">
        <v>28</v>
      </c>
      <c r="C49" s="37">
        <v>6772</v>
      </c>
      <c r="D49" s="37">
        <v>1889</v>
      </c>
      <c r="E49" s="37">
        <v>2018</v>
      </c>
      <c r="F49" s="37">
        <v>2136</v>
      </c>
      <c r="G49" s="37">
        <v>729</v>
      </c>
      <c r="H49" s="214">
        <v>27.894270525694033</v>
      </c>
      <c r="I49" s="192">
        <v>29.799173065564087</v>
      </c>
      <c r="J49" s="193">
        <v>31.54164205552274</v>
      </c>
      <c r="K49" s="192">
        <v>10.764914353219138</v>
      </c>
      <c r="X49" s="71"/>
      <c r="Y49" s="71"/>
      <c r="Z49" s="71"/>
      <c r="AA49" s="71"/>
      <c r="AB49" s="71"/>
      <c r="AC49" s="91"/>
      <c r="AD49" s="91"/>
      <c r="AE49" s="91"/>
      <c r="AF49" s="91"/>
    </row>
    <row r="50" spans="2:32" ht="14.4">
      <c r="B50" s="41" t="s">
        <v>29</v>
      </c>
      <c r="C50" s="42">
        <v>7468</v>
      </c>
      <c r="D50" s="43">
        <v>1923</v>
      </c>
      <c r="E50" s="43">
        <v>2413</v>
      </c>
      <c r="F50" s="43">
        <v>2171</v>
      </c>
      <c r="G50" s="43">
        <v>961</v>
      </c>
      <c r="H50" s="215">
        <v>25.749866095340117</v>
      </c>
      <c r="I50" s="195">
        <v>32.31119442956615</v>
      </c>
      <c r="J50" s="195">
        <v>29.070701660417779</v>
      </c>
      <c r="K50" s="195">
        <v>12.86823781467595</v>
      </c>
      <c r="X50" s="71"/>
      <c r="Y50" s="71"/>
      <c r="Z50" s="71"/>
      <c r="AA50" s="71"/>
      <c r="AB50" s="71"/>
      <c r="AC50" s="91"/>
      <c r="AD50" s="91"/>
      <c r="AE50" s="91"/>
      <c r="AF50" s="91"/>
    </row>
    <row r="51" spans="2:32" ht="14.4">
      <c r="B51" s="280" t="s">
        <v>31</v>
      </c>
      <c r="C51" s="280"/>
      <c r="D51" s="280"/>
      <c r="E51" s="280"/>
      <c r="F51" s="280"/>
      <c r="G51" s="280"/>
      <c r="H51" s="280"/>
      <c r="I51" s="280"/>
      <c r="J51" s="280"/>
      <c r="K51" s="280"/>
    </row>
    <row r="52" spans="2:32" ht="21" customHeight="1">
      <c r="B52" s="268" t="s">
        <v>66</v>
      </c>
      <c r="C52" s="268"/>
      <c r="D52" s="268"/>
      <c r="E52" s="268"/>
      <c r="F52" s="268"/>
      <c r="G52" s="268"/>
      <c r="H52" s="268"/>
      <c r="I52" s="268"/>
      <c r="J52" s="268"/>
      <c r="K52" s="268"/>
    </row>
    <row r="53" spans="2:32" ht="14.4">
      <c r="B53" s="90"/>
      <c r="C53" s="71"/>
    </row>
    <row r="54" spans="2:32">
      <c r="C54" s="71"/>
      <c r="D54" s="71"/>
      <c r="E54" s="71"/>
      <c r="F54" s="71"/>
      <c r="G54" s="71"/>
    </row>
    <row r="55" spans="2:32">
      <c r="C55" s="71"/>
    </row>
    <row r="57" spans="2:32">
      <c r="H57" s="71"/>
      <c r="I57" s="71"/>
      <c r="J57" s="71"/>
      <c r="K57" s="71"/>
      <c r="L57" s="71"/>
      <c r="M57" s="71"/>
      <c r="N57" s="71"/>
      <c r="O57" s="71"/>
      <c r="P57" s="71"/>
      <c r="Q57" s="71"/>
    </row>
    <row r="58" spans="2:32">
      <c r="H58" s="71"/>
      <c r="I58" s="71"/>
      <c r="J58" s="71"/>
      <c r="K58" s="71"/>
      <c r="L58" s="71"/>
      <c r="M58" s="71"/>
      <c r="N58" s="71"/>
      <c r="O58" s="71"/>
      <c r="P58" s="71"/>
      <c r="Q58" s="71"/>
    </row>
    <row r="59" spans="2:32">
      <c r="H59" s="71"/>
      <c r="I59" s="71"/>
      <c r="J59" s="71"/>
      <c r="K59" s="71"/>
      <c r="L59" s="71"/>
      <c r="M59" s="71"/>
      <c r="N59" s="71"/>
      <c r="O59" s="71"/>
      <c r="P59" s="71"/>
      <c r="Q59" s="71"/>
    </row>
    <row r="60" spans="2:32">
      <c r="H60" s="71"/>
      <c r="I60" s="71"/>
      <c r="J60" s="71"/>
      <c r="K60" s="71"/>
      <c r="L60" s="71"/>
      <c r="M60" s="71"/>
      <c r="N60" s="71"/>
      <c r="O60" s="71"/>
      <c r="P60" s="71"/>
      <c r="Q60" s="71"/>
    </row>
    <row r="61" spans="2:32">
      <c r="H61" s="71"/>
      <c r="I61" s="71"/>
      <c r="J61" s="71"/>
      <c r="K61" s="71"/>
      <c r="L61" s="71"/>
      <c r="M61" s="71"/>
      <c r="N61" s="71"/>
      <c r="O61" s="71"/>
      <c r="P61" s="71"/>
      <c r="Q61" s="71"/>
    </row>
    <row r="62" spans="2:32">
      <c r="H62" s="71"/>
      <c r="I62" s="71"/>
      <c r="J62" s="71"/>
      <c r="K62" s="71"/>
      <c r="L62" s="71"/>
      <c r="M62" s="71"/>
      <c r="N62" s="71"/>
      <c r="O62" s="71"/>
      <c r="P62" s="71"/>
      <c r="Q62" s="71"/>
    </row>
    <row r="63" spans="2:32">
      <c r="H63" s="71"/>
      <c r="I63" s="71"/>
      <c r="J63" s="71"/>
      <c r="K63" s="71"/>
      <c r="L63" s="71"/>
      <c r="M63" s="71"/>
      <c r="N63" s="71"/>
      <c r="O63" s="71"/>
      <c r="P63" s="71"/>
      <c r="Q63" s="71"/>
    </row>
    <row r="64" spans="2:32">
      <c r="H64" s="71"/>
      <c r="I64" s="71"/>
      <c r="J64" s="71"/>
      <c r="K64" s="71"/>
      <c r="L64" s="71"/>
      <c r="M64" s="71"/>
      <c r="N64" s="71"/>
      <c r="O64" s="71"/>
      <c r="P64" s="71"/>
      <c r="Q64" s="71"/>
    </row>
    <row r="65" spans="8:17">
      <c r="H65" s="71"/>
      <c r="I65" s="71"/>
      <c r="J65" s="71"/>
      <c r="K65" s="71"/>
      <c r="L65" s="71"/>
      <c r="M65" s="71"/>
      <c r="N65" s="71"/>
      <c r="O65" s="71"/>
      <c r="P65" s="71"/>
      <c r="Q65" s="71"/>
    </row>
    <row r="66" spans="8:17">
      <c r="H66" s="71"/>
      <c r="I66" s="71"/>
      <c r="J66" s="71"/>
      <c r="K66" s="71"/>
      <c r="L66" s="71"/>
      <c r="M66" s="71"/>
      <c r="N66" s="71"/>
      <c r="O66" s="71"/>
      <c r="P66" s="71"/>
      <c r="Q66" s="71"/>
    </row>
    <row r="67" spans="8:17">
      <c r="H67" s="71"/>
      <c r="I67" s="71"/>
      <c r="J67" s="71"/>
      <c r="K67" s="71"/>
      <c r="L67" s="71"/>
      <c r="M67" s="71"/>
      <c r="N67" s="71"/>
      <c r="O67" s="71"/>
      <c r="P67" s="71"/>
      <c r="Q67" s="71"/>
    </row>
    <row r="68" spans="8:17">
      <c r="H68" s="71"/>
      <c r="I68" s="71"/>
      <c r="J68" s="71"/>
      <c r="K68" s="71"/>
      <c r="L68" s="71"/>
      <c r="M68" s="71"/>
      <c r="N68" s="71"/>
      <c r="O68" s="71"/>
      <c r="P68" s="71"/>
      <c r="Q68" s="71"/>
    </row>
    <row r="69" spans="8:17">
      <c r="H69" s="71"/>
      <c r="I69" s="71"/>
      <c r="J69" s="71"/>
      <c r="K69" s="71"/>
      <c r="L69" s="71"/>
      <c r="M69" s="71"/>
      <c r="N69" s="71"/>
      <c r="O69" s="71"/>
      <c r="P69" s="71"/>
      <c r="Q69" s="71"/>
    </row>
    <row r="70" spans="8:17">
      <c r="H70" s="71"/>
      <c r="I70" s="71"/>
      <c r="J70" s="71"/>
      <c r="K70" s="71"/>
      <c r="L70" s="71"/>
      <c r="M70" s="71"/>
      <c r="N70" s="71"/>
      <c r="O70" s="71"/>
      <c r="P70" s="71"/>
      <c r="Q70" s="71"/>
    </row>
    <row r="71" spans="8:17">
      <c r="H71" s="71"/>
      <c r="I71" s="71"/>
      <c r="J71" s="71"/>
      <c r="K71" s="71"/>
      <c r="L71" s="71"/>
      <c r="M71" s="71"/>
      <c r="N71" s="71"/>
      <c r="O71" s="71"/>
      <c r="P71" s="71"/>
      <c r="Q71" s="71"/>
    </row>
    <row r="72" spans="8:17">
      <c r="H72" s="71"/>
      <c r="I72" s="71"/>
      <c r="J72" s="71"/>
      <c r="K72" s="71"/>
      <c r="L72" s="71"/>
      <c r="M72" s="71"/>
      <c r="N72" s="71"/>
      <c r="O72" s="71"/>
      <c r="P72" s="71"/>
      <c r="Q72" s="71"/>
    </row>
    <row r="73" spans="8:17">
      <c r="H73" s="71"/>
      <c r="I73" s="71"/>
      <c r="J73" s="71"/>
      <c r="K73" s="71"/>
      <c r="L73" s="71"/>
      <c r="M73" s="71"/>
      <c r="N73" s="71"/>
      <c r="O73" s="71"/>
      <c r="P73" s="71"/>
      <c r="Q73" s="71"/>
    </row>
    <row r="74" spans="8:17">
      <c r="H74" s="71"/>
      <c r="I74" s="71"/>
      <c r="J74" s="71"/>
      <c r="K74" s="71"/>
      <c r="L74" s="71"/>
      <c r="M74" s="71"/>
      <c r="N74" s="71"/>
      <c r="O74" s="71"/>
      <c r="P74" s="71"/>
      <c r="Q74" s="71"/>
    </row>
    <row r="75" spans="8:17">
      <c r="H75" s="71"/>
      <c r="I75" s="71"/>
      <c r="J75" s="71"/>
      <c r="K75" s="71"/>
      <c r="L75" s="71"/>
      <c r="M75" s="71"/>
      <c r="N75" s="71"/>
      <c r="O75" s="71"/>
      <c r="P75" s="71"/>
      <c r="Q75" s="71"/>
    </row>
  </sheetData>
  <mergeCells count="13">
    <mergeCell ref="B52:K52"/>
    <mergeCell ref="B28:B31"/>
    <mergeCell ref="C28:K28"/>
    <mergeCell ref="C29:K29"/>
    <mergeCell ref="C31:G31"/>
    <mergeCell ref="H31:K31"/>
    <mergeCell ref="B51:K51"/>
    <mergeCell ref="B2:K2"/>
    <mergeCell ref="B3:B6"/>
    <mergeCell ref="C3:K3"/>
    <mergeCell ref="C4:K4"/>
    <mergeCell ref="C6:G6"/>
    <mergeCell ref="H6:K6"/>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2F7E03EC6555647837FA4C0958A5EE9" ma:contentTypeVersion="21" ma:contentTypeDescription="Ein neues Dokument erstellen." ma:contentTypeScope="" ma:versionID="58c3bffbaa3b7461f34350f104573a6f">
  <xsd:schema xmlns:xsd="http://www.w3.org/2001/XMLSchema" xmlns:xs="http://www.w3.org/2001/XMLSchema" xmlns:p="http://schemas.microsoft.com/office/2006/metadata/properties" xmlns:ns2="71ea3402-ccc5-4626-b376-cfd2cbafb61f" xmlns:ns3="ae700520-356e-437f-8d72-5ba612197a0d" targetNamespace="http://schemas.microsoft.com/office/2006/metadata/properties" ma:root="true" ma:fieldsID="b6bf54fadd18a819385eadebf189974b" ns2:_="" ns3:_="">
    <xsd:import namespace="71ea3402-ccc5-4626-b376-cfd2cbafb61f"/>
    <xsd:import namespace="ae700520-356e-437f-8d72-5ba612197a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rsmimportiert" minOccurs="0"/>
                <xsd:element ref="ns2:Fragen"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Korrekturisterfolgt" minOccurs="0"/>
                <xsd:element ref="ns2:Korrektur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a3402-ccc5-4626-b376-cfd2cbafb6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rsmimportiert" ma:index="18" nillable="true" ma:displayName="rsm importiert" ma:default="0" ma:format="Dropdown" ma:internalName="rsmimportiert">
      <xsd:simpleType>
        <xsd:restriction base="dms:Boolean"/>
      </xsd:simpleType>
    </xsd:element>
    <xsd:element name="Fragen" ma:index="19" nillable="true" ma:displayName="Fragen" ma:format="Dropdown" ma:internalName="Fragen">
      <xsd:simpleType>
        <xsd:restriction base="dms:Text">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7c5c163e-9316-40f2-8884-c71d2729bb5c"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dexed="true" ma:internalName="MediaServiceDateTaken" ma:readOnly="true">
      <xsd:simpleType>
        <xsd:restriction base="dms:Text"/>
      </xsd:simpleType>
    </xsd:element>
    <xsd:element name="Korrekturisterfolgt" ma:index="26" nillable="true" ma:displayName="Korrektur ist erfolgt" ma:default="0" ma:format="Dropdown" ma:internalName="Korrekturisterfolgt">
      <xsd:simpleType>
        <xsd:restriction base="dms:Boolean"/>
      </xsd:simpleType>
    </xsd:element>
    <xsd:element name="Korrekturen" ma:index="27" nillable="true" ma:displayName="Korrekturen" ma:format="Dropdown" ma:internalName="Korrekture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700520-356e-437f-8d72-5ba612197a0d"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4" nillable="true" ma:displayName="Taxonomy Catch All Column" ma:hidden="true" ma:list="{f2bc58ed-3e21-4e53-9386-e02250969afd}" ma:internalName="TaxCatchAll" ma:showField="CatchAllData" ma:web="ae700520-356e-437f-8d72-5ba612197a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e700520-356e-437f-8d72-5ba612197a0d" xsi:nil="true"/>
    <lcf76f155ced4ddcb4097134ff3c332f xmlns="71ea3402-ccc5-4626-b376-cfd2cbafb61f">
      <Terms xmlns="http://schemas.microsoft.com/office/infopath/2007/PartnerControls"/>
    </lcf76f155ced4ddcb4097134ff3c332f>
    <Fragen xmlns="71ea3402-ccc5-4626-b376-cfd2cbafb61f" xsi:nil="true"/>
    <rsmimportiert xmlns="71ea3402-ccc5-4626-b376-cfd2cbafb61f">false</rsmimportiert>
    <Korrekturisterfolgt xmlns="71ea3402-ccc5-4626-b376-cfd2cbafb61f">false</Korrekturisterfolgt>
    <Korrekturen xmlns="71ea3402-ccc5-4626-b376-cfd2cbafb61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97C9BE1-2682-47C1-8514-87D3537B754A}"/>
</file>

<file path=customXml/itemProps2.xml><?xml version="1.0" encoding="utf-8"?>
<ds:datastoreItem xmlns:ds="http://schemas.openxmlformats.org/officeDocument/2006/customXml" ds:itemID="{C819A600-EB69-4C7D-88A7-AED60061592F}">
  <ds:schemaRefs>
    <ds:schemaRef ds:uri="http://schemas.microsoft.com/office/2006/metadata/properties"/>
    <ds:schemaRef ds:uri="http://schemas.microsoft.com/office/infopath/2007/PartnerControls"/>
    <ds:schemaRef ds:uri="71ea3402-ccc5-4626-b376-cfd2cbafb61f"/>
    <ds:schemaRef ds:uri="8fe5fe7f-71d3-4c12-941c-45014db26956"/>
    <ds:schemaRef ds:uri="7d7865cf-8437-4f8d-8a75-e3e428d14f16"/>
  </ds:schemaRefs>
</ds:datastoreItem>
</file>

<file path=customXml/itemProps3.xml><?xml version="1.0" encoding="utf-8"?>
<ds:datastoreItem xmlns:ds="http://schemas.openxmlformats.org/officeDocument/2006/customXml" ds:itemID="{DB8153D2-0904-4650-941C-D2490380188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22</vt:i4>
      </vt:variant>
    </vt:vector>
  </HeadingPairs>
  <TitlesOfParts>
    <vt:vector size="22" baseType="lpstr">
      <vt:lpstr>Inhalt</vt:lpstr>
      <vt:lpstr>&lt; 3 | 2023</vt:lpstr>
      <vt:lpstr>&lt; 3 | 2022</vt:lpstr>
      <vt:lpstr>&lt; 3 | 2021</vt:lpstr>
      <vt:lpstr>&lt; 3 | 2020</vt:lpstr>
      <vt:lpstr>&lt; 3 | 2019</vt:lpstr>
      <vt:lpstr>&lt; 3 | 2018</vt:lpstr>
      <vt:lpstr>&lt; 3 | 2017</vt:lpstr>
      <vt:lpstr>&gt; 3 | 2023</vt:lpstr>
      <vt:lpstr>&gt; 3 | 2022</vt:lpstr>
      <vt:lpstr>&gt; 3 | 2021</vt:lpstr>
      <vt:lpstr>&gt; 3 | 2020</vt:lpstr>
      <vt:lpstr>&gt; 3 | 2019</vt:lpstr>
      <vt:lpstr>&gt; 3 | 2018</vt:lpstr>
      <vt:lpstr>&gt; 3 | 2017</vt:lpstr>
      <vt:lpstr>Schulkinder | 2023</vt:lpstr>
      <vt:lpstr>Schulkinder | 2022</vt:lpstr>
      <vt:lpstr>Schulkinder | 2021</vt:lpstr>
      <vt:lpstr>Schulkinder | 2020</vt:lpstr>
      <vt:lpstr>Schulkinder | 2019</vt:lpstr>
      <vt:lpstr>Schulkinder | 2018</vt:lpstr>
      <vt:lpstr>Schulkinder | 2017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Berg, Eva, ST-WB</dc:creator>
  <cp:lastModifiedBy>Helena Hornung</cp:lastModifiedBy>
  <dcterms:created xsi:type="dcterms:W3CDTF">2020-11-25T12:46:27Z</dcterms:created>
  <dcterms:modified xsi:type="dcterms:W3CDTF">2024-07-26T13:47:00Z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0x01010002F7E03EC6555647837FA4C0958A5EE9</vt:lpwstr>
  </property>
  <property fmtid="{D5CDD505-2E9C-101B-9397-08002B2CF9AE}" pid="3" name="MediaServiceImageTags">
    <vt:lpwstr/>
  </property>
</Properties>
</file>