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8_{06BC7A80-58C5-465F-ABB4-AA9AA7AF5431}" xr6:coauthVersionLast="47" xr6:coauthVersionMax="47" xr10:uidLastSave="{00000000-0000-0000-0000-000000000000}"/>
  <bookViews>
    <workbookView xWindow="-108" yWindow="-108" windowWidth="30936" windowHeight="16776" tabRatio="500" firstSheet="60" activeTab="64" xr2:uid="{00000000-000D-0000-FFFF-FFFF00000000}"/>
  </bookViews>
  <sheets>
    <sheet name="Inhalt" sheetId="51" r:id="rId1"/>
    <sheet name="Kinder &lt; 3 Jahre 2023" sheetId="70" r:id="rId2"/>
    <sheet name="Kinder &lt; 3 Jahre 2022" sheetId="61" r:id="rId3"/>
    <sheet name="Kinder &lt; 3 Jahre 2021" sheetId="52" r:id="rId4"/>
    <sheet name="Kinder &lt; 3 Jahre 2020" sheetId="41" r:id="rId5"/>
    <sheet name="Kinder &lt; 3 Jahre 2019" sheetId="33" r:id="rId6"/>
    <sheet name="Kinder &lt; 3 Jahre 2018" sheetId="25" r:id="rId7"/>
    <sheet name="Kinder &lt; 3 Jahre 2017" sheetId="17" r:id="rId8"/>
    <sheet name="Kinder &lt; 3 Jahre 2016" sheetId="9" r:id="rId9"/>
    <sheet name="&lt; 3 | 2009–2015" sheetId="1" r:id="rId10"/>
    <sheet name="Kinder 3 bis &lt; 6 Jahre 2023" sheetId="71" r:id="rId11"/>
    <sheet name="Kinder 3 bis &lt; 6 Jahre 2022" sheetId="62" r:id="rId12"/>
    <sheet name="Kinder 3 bis &lt; 6 Jahre 2021" sheetId="53" r:id="rId13"/>
    <sheet name="Kinder 3 bis &lt; 6 Jahre 2020" sheetId="45" r:id="rId14"/>
    <sheet name="Kinder 3 bis &lt; 6 Jahre 2019" sheetId="34" r:id="rId15"/>
    <sheet name="Kinder 3 bis &lt; 6 Jahre 2018" sheetId="26" r:id="rId16"/>
    <sheet name="Kinder 3 bis &lt; 6 Jahre 2017" sheetId="18" r:id="rId17"/>
    <sheet name="Kinder 3 bis &lt; 6 Jahre 2016" sheetId="10" r:id="rId18"/>
    <sheet name="3 bis &lt; 6 | 2009–2015" sheetId="2" r:id="rId19"/>
    <sheet name="Kinder &lt; 1 Jahr 2023" sheetId="72" r:id="rId20"/>
    <sheet name="Kinder &lt; 1 Jahre 2022" sheetId="63" r:id="rId21"/>
    <sheet name="Kinder &lt; 1 Jahre 2021" sheetId="54" r:id="rId22"/>
    <sheet name="Kinder &lt; 1 Jahre 2020" sheetId="42" r:id="rId23"/>
    <sheet name="Kinder &lt; 1 Jahr 2019" sheetId="35" r:id="rId24"/>
    <sheet name="Kinder &lt; 1 Jahr 2018" sheetId="27" r:id="rId25"/>
    <sheet name="Kinder &lt; 1 Jahr 2017" sheetId="19" r:id="rId26"/>
    <sheet name="Kinder &lt; 1 Jahr 2016" sheetId="11" r:id="rId27"/>
    <sheet name="&lt; 1 | 2009–2015" sheetId="3" r:id="rId28"/>
    <sheet name="Kinder 1 Jahr 2023" sheetId="73" r:id="rId29"/>
    <sheet name="Kinder 1 Jahr 2022" sheetId="64" r:id="rId30"/>
    <sheet name="Kinder 1 Jahr 2021" sheetId="55" r:id="rId31"/>
    <sheet name="Kinder 1 Jahr 2020" sheetId="43" r:id="rId32"/>
    <sheet name="Kinder 1 Jahr 2019" sheetId="36" r:id="rId33"/>
    <sheet name="Kinder 1 Jahr 2018" sheetId="28" r:id="rId34"/>
    <sheet name="Kinder 1 Jahr 2017" sheetId="20" r:id="rId35"/>
    <sheet name="Kinder 1 Jahr 2016" sheetId="12" r:id="rId36"/>
    <sheet name="1 | 2009–2015" sheetId="4" r:id="rId37"/>
    <sheet name="Kinder 2 Jahre 2023" sheetId="74" r:id="rId38"/>
    <sheet name="Kinder 2 Jahre 2022" sheetId="65" r:id="rId39"/>
    <sheet name="Kinder 2 Jahre 2021" sheetId="56" r:id="rId40"/>
    <sheet name="Kinder 2 Jahre 2020" sheetId="44" r:id="rId41"/>
    <sheet name="Kinder 2 Jahre 2019" sheetId="37" r:id="rId42"/>
    <sheet name="Kinder 2 Jahre 2018" sheetId="29" r:id="rId43"/>
    <sheet name="Kinder 2 Jahre 2017" sheetId="21" r:id="rId44"/>
    <sheet name="Kinder 2 Jahre 2016" sheetId="13" r:id="rId45"/>
    <sheet name="2 | 2009–2015" sheetId="5" r:id="rId46"/>
    <sheet name="Kinder 3 Jahre 2023" sheetId="75" r:id="rId47"/>
    <sheet name="Kinder 3 Jahre 2022" sheetId="66" r:id="rId48"/>
    <sheet name="Kinder 3 Jahre 2021" sheetId="57" r:id="rId49"/>
    <sheet name="Kinder 3 Jahre 2020" sheetId="46" r:id="rId50"/>
    <sheet name="Kinder 3 Jahre 2019" sheetId="38" r:id="rId51"/>
    <sheet name="Kinder 3 Jahre 2018" sheetId="30" r:id="rId52"/>
    <sheet name="Kinder 3 Jahre 2017" sheetId="22" r:id="rId53"/>
    <sheet name="Kinder 3 Jahre 2016" sheetId="14" r:id="rId54"/>
    <sheet name="3 | 2009–2015" sheetId="6" r:id="rId55"/>
    <sheet name="Kinder 4 Jahre 2023" sheetId="76" r:id="rId56"/>
    <sheet name="Kinder 4 Jahre 2022" sheetId="67" r:id="rId57"/>
    <sheet name="Kinder 4 Jahre 2021" sheetId="58" r:id="rId58"/>
    <sheet name="Kinder 4 Jahre 2020" sheetId="47" r:id="rId59"/>
    <sheet name="Kinder 4 Jahre 2019" sheetId="39" r:id="rId60"/>
    <sheet name="Kinder 4 Jahre 2018" sheetId="31" r:id="rId61"/>
    <sheet name="Kinder 4 Jahre 2017" sheetId="23" r:id="rId62"/>
    <sheet name="Kinder 4 Jahre 2016" sheetId="15" r:id="rId63"/>
    <sheet name="4 | 2009–2015" sheetId="7" r:id="rId64"/>
    <sheet name="Kinder 5 Jahre 2023" sheetId="77" r:id="rId65"/>
    <sheet name="Kinder 5 Jahre 2022" sheetId="68" r:id="rId66"/>
    <sheet name="Kinder 5 Jahre 2021" sheetId="59" r:id="rId67"/>
    <sheet name="Kinder 5 Jahre 2020" sheetId="48" r:id="rId68"/>
    <sheet name="Kinder 5 Jahre 2019" sheetId="40" r:id="rId69"/>
    <sheet name="Kinder 5 Jahre 2018" sheetId="32" r:id="rId70"/>
    <sheet name="Kinder 5 Jahre 2017" sheetId="24" r:id="rId71"/>
    <sheet name="Kinder 5 Jahre 2016" sheetId="16" r:id="rId72"/>
    <sheet name="5 | 2009–2015" sheetId="8" r:id="rId73"/>
    <sheet name="Kinder 6 Jahre 2023" sheetId="78" r:id="rId74"/>
    <sheet name="Kinder 6 Jahre 2022" sheetId="69" r:id="rId75"/>
    <sheet name="Kinder 6 Jahre 2021" sheetId="60" r:id="rId76"/>
    <sheet name="Kinder 6 Jahre 2020" sheetId="49" r:id="rId77"/>
    <sheet name="Kinder 6 Jahre 2019" sheetId="50" r:id="rId78"/>
  </sheets>
  <externalReferences>
    <externalReference r:id="rId79"/>
  </externalReferences>
  <definedNames>
    <definedName name="_____________________________C22b7" localSheetId="28">#REF!</definedName>
    <definedName name="_____________________________C22b7" localSheetId="37">#REF!</definedName>
    <definedName name="_____________________________C22b7" localSheetId="46">#REF!</definedName>
    <definedName name="_____________________________C22b7" localSheetId="55">#REF!</definedName>
    <definedName name="_____________________________C22b7" localSheetId="64">#REF!</definedName>
    <definedName name="_____________________________C22b7" localSheetId="73">#REF!</definedName>
    <definedName name="_____________________________C22b7">#REF!</definedName>
    <definedName name="____________________________C22b7" localSheetId="28">#REF!</definedName>
    <definedName name="____________________________C22b7" localSheetId="37">#REF!</definedName>
    <definedName name="____________________________C22b7" localSheetId="46">#REF!</definedName>
    <definedName name="____________________________C22b7" localSheetId="55">#REF!</definedName>
    <definedName name="____________________________C22b7" localSheetId="64">#REF!</definedName>
    <definedName name="____________________________C22b7" localSheetId="73">#REF!</definedName>
    <definedName name="____________________________C22b7">#REF!</definedName>
    <definedName name="___________________________C22b7" localSheetId="28">#REF!</definedName>
    <definedName name="___________________________C22b7" localSheetId="37">#REF!</definedName>
    <definedName name="___________________________C22b7" localSheetId="46">#REF!</definedName>
    <definedName name="___________________________C22b7" localSheetId="55">#REF!</definedName>
    <definedName name="___________________________C22b7" localSheetId="64">#REF!</definedName>
    <definedName name="___________________________C22b7" localSheetId="73">#REF!</definedName>
    <definedName name="___________________________C22b7">#REF!</definedName>
    <definedName name="__________________________C22b7" localSheetId="28">#REF!</definedName>
    <definedName name="__________________________C22b7" localSheetId="37">#REF!</definedName>
    <definedName name="__________________________C22b7" localSheetId="46">#REF!</definedName>
    <definedName name="__________________________C22b7" localSheetId="55">#REF!</definedName>
    <definedName name="__________________________C22b7" localSheetId="64">#REF!</definedName>
    <definedName name="__________________________C22b7" localSheetId="73">#REF!</definedName>
    <definedName name="__________________________C22b7">#REF!</definedName>
    <definedName name="_________________________C22b7" localSheetId="28">#REF!</definedName>
    <definedName name="_________________________C22b7" localSheetId="37">#REF!</definedName>
    <definedName name="_________________________C22b7" localSheetId="46">#REF!</definedName>
    <definedName name="_________________________C22b7" localSheetId="55">#REF!</definedName>
    <definedName name="_________________________C22b7" localSheetId="64">#REF!</definedName>
    <definedName name="_________________________C22b7" localSheetId="73">#REF!</definedName>
    <definedName name="_________________________C22b7">#REF!</definedName>
    <definedName name="________________________C22b7" localSheetId="28">#REF!</definedName>
    <definedName name="________________________C22b7" localSheetId="37">#REF!</definedName>
    <definedName name="________________________C22b7" localSheetId="46">#REF!</definedName>
    <definedName name="________________________C22b7" localSheetId="55">#REF!</definedName>
    <definedName name="________________________C22b7" localSheetId="64">#REF!</definedName>
    <definedName name="________________________C22b7" localSheetId="73">#REF!</definedName>
    <definedName name="________________________C22b7">#REF!</definedName>
    <definedName name="_______________________C22b7" localSheetId="28">#REF!</definedName>
    <definedName name="_______________________C22b7" localSheetId="37">#REF!</definedName>
    <definedName name="_______________________C22b7" localSheetId="46">#REF!</definedName>
    <definedName name="_______________________C22b7" localSheetId="55">#REF!</definedName>
    <definedName name="_______________________C22b7" localSheetId="64">#REF!</definedName>
    <definedName name="_______________________C22b7" localSheetId="73">#REF!</definedName>
    <definedName name="_______________________C22b7">#REF!</definedName>
    <definedName name="______________________C22b7" localSheetId="28">#REF!</definedName>
    <definedName name="______________________C22b7" localSheetId="37">#REF!</definedName>
    <definedName name="______________________C22b7" localSheetId="46">#REF!</definedName>
    <definedName name="______________________C22b7" localSheetId="55">#REF!</definedName>
    <definedName name="______________________C22b7" localSheetId="64">#REF!</definedName>
    <definedName name="______________________C22b7" localSheetId="73">#REF!</definedName>
    <definedName name="______________________C22b7">#REF!</definedName>
    <definedName name="_____________________C22b7" localSheetId="28">#REF!</definedName>
    <definedName name="_____________________C22b7" localSheetId="37">#REF!</definedName>
    <definedName name="_____________________C22b7" localSheetId="46">#REF!</definedName>
    <definedName name="_____________________C22b7" localSheetId="55">#REF!</definedName>
    <definedName name="_____________________C22b7" localSheetId="64">#REF!</definedName>
    <definedName name="_____________________C22b7" localSheetId="73">#REF!</definedName>
    <definedName name="_____________________C22b7">#REF!</definedName>
    <definedName name="____________________C22b7" localSheetId="28">#REF!</definedName>
    <definedName name="____________________C22b7" localSheetId="37">#REF!</definedName>
    <definedName name="____________________C22b7" localSheetId="46">#REF!</definedName>
    <definedName name="____________________C22b7" localSheetId="55">#REF!</definedName>
    <definedName name="____________________C22b7" localSheetId="64">#REF!</definedName>
    <definedName name="____________________C22b7" localSheetId="73">#REF!</definedName>
    <definedName name="____________________C22b7">#REF!</definedName>
    <definedName name="__________________C22b7" localSheetId="28">#REF!</definedName>
    <definedName name="__________________C22b7" localSheetId="37">#REF!</definedName>
    <definedName name="__________________C22b7" localSheetId="46">#REF!</definedName>
    <definedName name="__________________C22b7" localSheetId="55">#REF!</definedName>
    <definedName name="__________________C22b7" localSheetId="64">#REF!</definedName>
    <definedName name="__________________C22b7" localSheetId="73">#REF!</definedName>
    <definedName name="__________________C22b7">#REF!</definedName>
    <definedName name="_________________C22b7" localSheetId="28">#REF!</definedName>
    <definedName name="_________________C22b7" localSheetId="37">#REF!</definedName>
    <definedName name="_________________C22b7" localSheetId="46">#REF!</definedName>
    <definedName name="_________________C22b7" localSheetId="55">#REF!</definedName>
    <definedName name="_________________C22b7" localSheetId="64">#REF!</definedName>
    <definedName name="_________________C22b7" localSheetId="73">#REF!</definedName>
    <definedName name="_________________C22b7">#REF!</definedName>
    <definedName name="________________C22b7" localSheetId="28">#REF!</definedName>
    <definedName name="________________C22b7" localSheetId="37">#REF!</definedName>
    <definedName name="________________C22b7" localSheetId="46">#REF!</definedName>
    <definedName name="________________C22b7" localSheetId="55">#REF!</definedName>
    <definedName name="________________C22b7" localSheetId="64">#REF!</definedName>
    <definedName name="________________C22b7" localSheetId="73">#REF!</definedName>
    <definedName name="________________C22b7">#REF!</definedName>
    <definedName name="______________C22b7" localSheetId="28">#REF!</definedName>
    <definedName name="______________C22b7" localSheetId="37">#REF!</definedName>
    <definedName name="______________C22b7" localSheetId="46">#REF!</definedName>
    <definedName name="______________C22b7" localSheetId="55">#REF!</definedName>
    <definedName name="______________C22b7" localSheetId="64">#REF!</definedName>
    <definedName name="______________C22b7" localSheetId="73">#REF!</definedName>
    <definedName name="______________C22b7">#REF!</definedName>
    <definedName name="_____________C22b7" localSheetId="28">#REF!</definedName>
    <definedName name="_____________C22b7" localSheetId="37">#REF!</definedName>
    <definedName name="_____________C22b7" localSheetId="46">#REF!</definedName>
    <definedName name="_____________C22b7" localSheetId="55">#REF!</definedName>
    <definedName name="_____________C22b7" localSheetId="64">#REF!</definedName>
    <definedName name="_____________C22b7" localSheetId="73">#REF!</definedName>
    <definedName name="_____________C22b7">#REF!</definedName>
    <definedName name="____________C22b7" localSheetId="28">#REF!</definedName>
    <definedName name="____________C22b7" localSheetId="37">#REF!</definedName>
    <definedName name="____________C22b7" localSheetId="46">#REF!</definedName>
    <definedName name="____________C22b7" localSheetId="55">#REF!</definedName>
    <definedName name="____________C22b7" localSheetId="64">#REF!</definedName>
    <definedName name="____________C22b7" localSheetId="73">#REF!</definedName>
    <definedName name="____________C22b7">#REF!</definedName>
    <definedName name="___________C22b7" localSheetId="28">#REF!</definedName>
    <definedName name="___________C22b7" localSheetId="37">#REF!</definedName>
    <definedName name="___________C22b7" localSheetId="46">#REF!</definedName>
    <definedName name="___________C22b7" localSheetId="55">#REF!</definedName>
    <definedName name="___________C22b7" localSheetId="64">#REF!</definedName>
    <definedName name="___________C22b7" localSheetId="73">#REF!</definedName>
    <definedName name="___________C22b7">#REF!</definedName>
    <definedName name="__________C22b7" localSheetId="28">#REF!</definedName>
    <definedName name="__________C22b7" localSheetId="37">#REF!</definedName>
    <definedName name="__________C22b7" localSheetId="46">#REF!</definedName>
    <definedName name="__________C22b7" localSheetId="55">#REF!</definedName>
    <definedName name="__________C22b7" localSheetId="64">#REF!</definedName>
    <definedName name="__________C22b7" localSheetId="73">#REF!</definedName>
    <definedName name="__________C22b7">#REF!</definedName>
    <definedName name="_________C22b7" localSheetId="28">#REF!</definedName>
    <definedName name="_________C22b7" localSheetId="37">#REF!</definedName>
    <definedName name="_________C22b7" localSheetId="46">#REF!</definedName>
    <definedName name="_________C22b7" localSheetId="55">#REF!</definedName>
    <definedName name="_________C22b7" localSheetId="64">#REF!</definedName>
    <definedName name="_________C22b7" localSheetId="73">#REF!</definedName>
    <definedName name="_________C22b7">#REF!</definedName>
    <definedName name="________C22b7" localSheetId="28">#REF!</definedName>
    <definedName name="________C22b7" localSheetId="37">#REF!</definedName>
    <definedName name="________C22b7" localSheetId="46">#REF!</definedName>
    <definedName name="________C22b7" localSheetId="55">#REF!</definedName>
    <definedName name="________C22b7" localSheetId="64">#REF!</definedName>
    <definedName name="________C22b7" localSheetId="73">#REF!</definedName>
    <definedName name="________C22b7">#REF!</definedName>
    <definedName name="_______C22b7" localSheetId="28">#REF!</definedName>
    <definedName name="_______C22b7" localSheetId="37">#REF!</definedName>
    <definedName name="_______C22b7" localSheetId="46">#REF!</definedName>
    <definedName name="_______C22b7" localSheetId="55">#REF!</definedName>
    <definedName name="_______C22b7" localSheetId="64">#REF!</definedName>
    <definedName name="_______C22b7" localSheetId="73">#REF!</definedName>
    <definedName name="_______C22b7">#REF!</definedName>
    <definedName name="______C22b7" localSheetId="28">#REF!</definedName>
    <definedName name="______C22b7" localSheetId="37">#REF!</definedName>
    <definedName name="______C22b7" localSheetId="46">#REF!</definedName>
    <definedName name="______C22b7" localSheetId="55">#REF!</definedName>
    <definedName name="______C22b7" localSheetId="64">#REF!</definedName>
    <definedName name="______C22b7" localSheetId="73">#REF!</definedName>
    <definedName name="______C22b7">#REF!</definedName>
    <definedName name="_____C22b7" localSheetId="28">#REF!</definedName>
    <definedName name="_____C22b7" localSheetId="37">#REF!</definedName>
    <definedName name="_____C22b7" localSheetId="46">#REF!</definedName>
    <definedName name="_____C22b7" localSheetId="55">#REF!</definedName>
    <definedName name="_____C22b7" localSheetId="64">#REF!</definedName>
    <definedName name="_____C22b7" localSheetId="73">#REF!</definedName>
    <definedName name="_____C22b7">#REF!</definedName>
    <definedName name="____C22b7" localSheetId="28">#REF!</definedName>
    <definedName name="____C22b7" localSheetId="37">#REF!</definedName>
    <definedName name="____C22b7" localSheetId="46">#REF!</definedName>
    <definedName name="____C22b7" localSheetId="55">#REF!</definedName>
    <definedName name="____C22b7" localSheetId="64">#REF!</definedName>
    <definedName name="____C22b7" localSheetId="73">#REF!</definedName>
    <definedName name="____C22b7">#REF!</definedName>
    <definedName name="___C22b7" localSheetId="28">#REF!</definedName>
    <definedName name="___C22b7" localSheetId="37">#REF!</definedName>
    <definedName name="___C22b7" localSheetId="46">#REF!</definedName>
    <definedName name="___C22b7" localSheetId="55">#REF!</definedName>
    <definedName name="___C22b7" localSheetId="64">#REF!</definedName>
    <definedName name="___C22b7" localSheetId="73">#REF!</definedName>
    <definedName name="___C22b7">#REF!</definedName>
    <definedName name="__123Graph_A" localSheetId="28" hidden="1">#REF!</definedName>
    <definedName name="__123Graph_A" localSheetId="37" hidden="1">#REF!</definedName>
    <definedName name="__123Graph_A" localSheetId="46" hidden="1">#REF!</definedName>
    <definedName name="__123Graph_A" localSheetId="55" hidden="1">#REF!</definedName>
    <definedName name="__123Graph_A" localSheetId="64" hidden="1">#REF!</definedName>
    <definedName name="__123Graph_A" localSheetId="73" hidden="1">#REF!</definedName>
    <definedName name="__123Graph_A" hidden="1">#REF!</definedName>
    <definedName name="__123Graph_B" localSheetId="28" hidden="1">#REF!</definedName>
    <definedName name="__123Graph_B" localSheetId="37" hidden="1">#REF!</definedName>
    <definedName name="__123Graph_B" localSheetId="46" hidden="1">#REF!</definedName>
    <definedName name="__123Graph_B" localSheetId="55" hidden="1">#REF!</definedName>
    <definedName name="__123Graph_B" localSheetId="64" hidden="1">#REF!</definedName>
    <definedName name="__123Graph_B" localSheetId="73" hidden="1">#REF!</definedName>
    <definedName name="__123Graph_B" hidden="1">#REF!</definedName>
    <definedName name="__123Graph_C" localSheetId="28" hidden="1">#REF!</definedName>
    <definedName name="__123Graph_C" localSheetId="37" hidden="1">#REF!</definedName>
    <definedName name="__123Graph_C" localSheetId="46" hidden="1">#REF!</definedName>
    <definedName name="__123Graph_C" localSheetId="55" hidden="1">#REF!</definedName>
    <definedName name="__123Graph_C" localSheetId="64" hidden="1">#REF!</definedName>
    <definedName name="__123Graph_C" localSheetId="73" hidden="1">#REF!</definedName>
    <definedName name="__123Graph_C" hidden="1">#REF!</definedName>
    <definedName name="__123Graph_D" localSheetId="28" hidden="1">#REF!</definedName>
    <definedName name="__123Graph_D" localSheetId="37" hidden="1">#REF!</definedName>
    <definedName name="__123Graph_D" localSheetId="46" hidden="1">#REF!</definedName>
    <definedName name="__123Graph_D" localSheetId="55" hidden="1">#REF!</definedName>
    <definedName name="__123Graph_D" localSheetId="64" hidden="1">#REF!</definedName>
    <definedName name="__123Graph_D" localSheetId="73" hidden="1">#REF!</definedName>
    <definedName name="__123Graph_D" hidden="1">#REF!</definedName>
    <definedName name="__123Graph_E" localSheetId="28" hidden="1">#REF!</definedName>
    <definedName name="__123Graph_E" localSheetId="37" hidden="1">#REF!</definedName>
    <definedName name="__123Graph_E" localSheetId="46" hidden="1">#REF!</definedName>
    <definedName name="__123Graph_E" localSheetId="55" hidden="1">#REF!</definedName>
    <definedName name="__123Graph_E" localSheetId="64" hidden="1">#REF!</definedName>
    <definedName name="__123Graph_E" localSheetId="73" hidden="1">#REF!</definedName>
    <definedName name="__123Graph_E" hidden="1">#REF!</definedName>
    <definedName name="__123Graph_F" localSheetId="28" hidden="1">#REF!</definedName>
    <definedName name="__123Graph_F" localSheetId="37" hidden="1">#REF!</definedName>
    <definedName name="__123Graph_F" localSheetId="46" hidden="1">#REF!</definedName>
    <definedName name="__123Graph_F" localSheetId="55" hidden="1">#REF!</definedName>
    <definedName name="__123Graph_F" localSheetId="64" hidden="1">#REF!</definedName>
    <definedName name="__123Graph_F" localSheetId="73" hidden="1">#REF!</definedName>
    <definedName name="__123Graph_F" hidden="1">#REF!</definedName>
    <definedName name="__123Graph_X" localSheetId="28" hidden="1">#REF!</definedName>
    <definedName name="__123Graph_X" localSheetId="37" hidden="1">#REF!</definedName>
    <definedName name="__123Graph_X" localSheetId="46" hidden="1">#REF!</definedName>
    <definedName name="__123Graph_X" localSheetId="55" hidden="1">#REF!</definedName>
    <definedName name="__123Graph_X" localSheetId="64" hidden="1">#REF!</definedName>
    <definedName name="__123Graph_X" localSheetId="73" hidden="1">#REF!</definedName>
    <definedName name="__123Graph_X" hidden="1">#REF!</definedName>
    <definedName name="__C22b7" localSheetId="28">#REF!</definedName>
    <definedName name="__C22b7" localSheetId="37">#REF!</definedName>
    <definedName name="__C22b7" localSheetId="46">#REF!</definedName>
    <definedName name="__C22b7" localSheetId="55">#REF!</definedName>
    <definedName name="__C22b7" localSheetId="64">#REF!</definedName>
    <definedName name="__C22b7" localSheetId="73">#REF!</definedName>
    <definedName name="__C22b7">#REF!</definedName>
    <definedName name="_C22b7" localSheetId="28">#REF!</definedName>
    <definedName name="_C22b7" localSheetId="37">#REF!</definedName>
    <definedName name="_C22b7" localSheetId="46">#REF!</definedName>
    <definedName name="_C22b7" localSheetId="55">#REF!</definedName>
    <definedName name="_C22b7" localSheetId="64">#REF!</definedName>
    <definedName name="_C22b7" localSheetId="73">#REF!</definedName>
    <definedName name="_C22b7">#REF!</definedName>
    <definedName name="_Fill" localSheetId="28" hidden="1">#REF!</definedName>
    <definedName name="_Fill" localSheetId="37" hidden="1">#REF!</definedName>
    <definedName name="_Fill" localSheetId="46" hidden="1">#REF!</definedName>
    <definedName name="_Fill" localSheetId="55" hidden="1">#REF!</definedName>
    <definedName name="_Fill" localSheetId="64" hidden="1">#REF!</definedName>
    <definedName name="_Fill" localSheetId="73" hidden="1">#REF!</definedName>
    <definedName name="_Fill" hidden="1">#REF!</definedName>
    <definedName name="_tab27" localSheetId="19">#REF!</definedName>
    <definedName name="_tab27" localSheetId="1">#REF!</definedName>
    <definedName name="_tab27" localSheetId="28">#REF!</definedName>
    <definedName name="_tab27" localSheetId="37">#REF!</definedName>
    <definedName name="_tab27" localSheetId="10">#REF!</definedName>
    <definedName name="_tab27" localSheetId="46">#REF!</definedName>
    <definedName name="_tab27" localSheetId="55">#REF!</definedName>
    <definedName name="_tab27" localSheetId="64">#REF!</definedName>
    <definedName name="_tab27" localSheetId="73">#REF!</definedName>
    <definedName name="_tab27">#REF!</definedName>
    <definedName name="_tab28" localSheetId="19">#REF!</definedName>
    <definedName name="_tab28" localSheetId="28">#REF!</definedName>
    <definedName name="_tab28" localSheetId="37">#REF!</definedName>
    <definedName name="_tab28" localSheetId="10">#REF!</definedName>
    <definedName name="_tab28" localSheetId="46">#REF!</definedName>
    <definedName name="_tab28" localSheetId="55">#REF!</definedName>
    <definedName name="_tab28" localSheetId="64">#REF!</definedName>
    <definedName name="_tab28" localSheetId="73">#REF!</definedName>
    <definedName name="_tab28">#REF!</definedName>
    <definedName name="aa" localSheetId="28">#REF!</definedName>
    <definedName name="aa" localSheetId="37">#REF!</definedName>
    <definedName name="aa" localSheetId="46">#REF!</definedName>
    <definedName name="aa" localSheetId="55">#REF!</definedName>
    <definedName name="aa" localSheetId="64">#REF!</definedName>
    <definedName name="aa" localSheetId="73">#REF!</definedName>
    <definedName name="aa">#REF!</definedName>
    <definedName name="aaaa" localSheetId="28">#REF!</definedName>
    <definedName name="aaaa" localSheetId="37">#REF!</definedName>
    <definedName name="aaaa" localSheetId="46">#REF!</definedName>
    <definedName name="aaaa" localSheetId="55">#REF!</definedName>
    <definedName name="aaaa" localSheetId="64">#REF!</definedName>
    <definedName name="aaaa" localSheetId="73">#REF!</definedName>
    <definedName name="aaaa">#REF!</definedName>
    <definedName name="aaaaa" localSheetId="28">#REF!</definedName>
    <definedName name="aaaaa" localSheetId="37">#REF!</definedName>
    <definedName name="aaaaa" localSheetId="46">#REF!</definedName>
    <definedName name="aaaaa" localSheetId="55">#REF!</definedName>
    <definedName name="aaaaa" localSheetId="64">#REF!</definedName>
    <definedName name="aaaaa" localSheetId="73">#REF!</definedName>
    <definedName name="aaaaa">#REF!</definedName>
    <definedName name="aaaaadad" localSheetId="28">#REF!</definedName>
    <definedName name="aaaaadad" localSheetId="37">#REF!</definedName>
    <definedName name="aaaaadad" localSheetId="46">#REF!</definedName>
    <definedName name="aaaaadad" localSheetId="55">#REF!</definedName>
    <definedName name="aaaaadad" localSheetId="64">#REF!</definedName>
    <definedName name="aaaaadad" localSheetId="73">#REF!</definedName>
    <definedName name="aaaaadad">#REF!</definedName>
    <definedName name="aadasd" localSheetId="28">#REF!</definedName>
    <definedName name="aadasd" localSheetId="37">#REF!</definedName>
    <definedName name="aadasd" localSheetId="46">#REF!</definedName>
    <definedName name="aadasd" localSheetId="55">#REF!</definedName>
    <definedName name="aadasd" localSheetId="64">#REF!</definedName>
    <definedName name="aadasd" localSheetId="73">#REF!</definedName>
    <definedName name="aadasd">#REF!</definedName>
    <definedName name="Abb.G33A" localSheetId="28">#REF!</definedName>
    <definedName name="Abb.G33A" localSheetId="37">#REF!</definedName>
    <definedName name="Abb.G33A" localSheetId="46">#REF!</definedName>
    <definedName name="Abb.G33A" localSheetId="55">#REF!</definedName>
    <definedName name="Abb.G33A" localSheetId="64">#REF!</definedName>
    <definedName name="Abb.G33A" localSheetId="73">#REF!</definedName>
    <definedName name="Abb.G33A">#REF!</definedName>
    <definedName name="Abf_Laender2000_Heim" localSheetId="28">#REF!</definedName>
    <definedName name="Abf_Laender2000_Heim" localSheetId="37">#REF!</definedName>
    <definedName name="Abf_Laender2000_Heim" localSheetId="46">#REF!</definedName>
    <definedName name="Abf_Laender2000_Heim" localSheetId="55">#REF!</definedName>
    <definedName name="Abf_Laender2000_Heim" localSheetId="64">#REF!</definedName>
    <definedName name="Abf_Laender2000_Heim" localSheetId="73">#REF!</definedName>
    <definedName name="Abf_Laender2000_Heim">#REF!</definedName>
    <definedName name="Abf_Laender2000_Heim_4" localSheetId="28">#REF!</definedName>
    <definedName name="Abf_Laender2000_Heim_4" localSheetId="37">#REF!</definedName>
    <definedName name="Abf_Laender2000_Heim_4" localSheetId="46">#REF!</definedName>
    <definedName name="Abf_Laender2000_Heim_4" localSheetId="55">#REF!</definedName>
    <definedName name="Abf_Laender2000_Heim_4" localSheetId="64">#REF!</definedName>
    <definedName name="Abf_Laender2000_Heim_4" localSheetId="73">#REF!</definedName>
    <definedName name="Abf_Laender2000_Heim_4">#REF!</definedName>
    <definedName name="Abf_Laender2000_Heim_5">#N/A</definedName>
    <definedName name="Abf_Laender2000_Heim_59">#N/A</definedName>
    <definedName name="Abschluss" localSheetId="28">#REF!</definedName>
    <definedName name="Abschluss" localSheetId="37">#REF!</definedName>
    <definedName name="Abschluss" localSheetId="46">#REF!</definedName>
    <definedName name="Abschluss" localSheetId="55">#REF!</definedName>
    <definedName name="Abschluss" localSheetId="64">#REF!</definedName>
    <definedName name="Abschluss" localSheetId="73">#REF!</definedName>
    <definedName name="Abschluss">#REF!</definedName>
    <definedName name="Abschlussart" localSheetId="28">#REF!</definedName>
    <definedName name="Abschlussart" localSheetId="37">#REF!</definedName>
    <definedName name="Abschlussart" localSheetId="46">#REF!</definedName>
    <definedName name="Abschlussart" localSheetId="55">#REF!</definedName>
    <definedName name="Abschlussart" localSheetId="64">#REF!</definedName>
    <definedName name="Abschlussart" localSheetId="73">#REF!</definedName>
    <definedName name="Abschlussart">#REF!</definedName>
    <definedName name="ad" localSheetId="28">#REF!</definedName>
    <definedName name="ad" localSheetId="37">#REF!</definedName>
    <definedName name="ad" localSheetId="46">#REF!</definedName>
    <definedName name="ad" localSheetId="55">#REF!</definedName>
    <definedName name="ad" localSheetId="64">#REF!</definedName>
    <definedName name="ad" localSheetId="73">#REF!</definedName>
    <definedName name="ad">#REF!</definedName>
    <definedName name="adadasd" localSheetId="28">#REF!</definedName>
    <definedName name="adadasd" localSheetId="37">#REF!</definedName>
    <definedName name="adadasd" localSheetId="46">#REF!</definedName>
    <definedName name="adadasd" localSheetId="55">#REF!</definedName>
    <definedName name="adadasd" localSheetId="64">#REF!</definedName>
    <definedName name="adadasd" localSheetId="73">#REF!</definedName>
    <definedName name="adadasd">#REF!</definedName>
    <definedName name="ads" localSheetId="28">#REF!</definedName>
    <definedName name="ads" localSheetId="37">#REF!</definedName>
    <definedName name="ads" localSheetId="46">#REF!</definedName>
    <definedName name="ads" localSheetId="55">#REF!</definedName>
    <definedName name="ads" localSheetId="64">#REF!</definedName>
    <definedName name="ads" localSheetId="73">#REF!</definedName>
    <definedName name="ads">#REF!</definedName>
    <definedName name="Alle" localSheetId="28">#REF!</definedName>
    <definedName name="Alle" localSheetId="37">#REF!</definedName>
    <definedName name="Alle" localSheetId="46">#REF!</definedName>
    <definedName name="Alle" localSheetId="55">#REF!</definedName>
    <definedName name="Alle" localSheetId="64">#REF!</definedName>
    <definedName name="Alle" localSheetId="73">#REF!</definedName>
    <definedName name="Alle">#REF!</definedName>
    <definedName name="Alter" localSheetId="28">#REF!</definedName>
    <definedName name="Alter" localSheetId="37">#REF!</definedName>
    <definedName name="Alter" localSheetId="46">#REF!</definedName>
    <definedName name="Alter" localSheetId="55">#REF!</definedName>
    <definedName name="Alter" localSheetId="64">#REF!</definedName>
    <definedName name="Alter" localSheetId="73">#REF!</definedName>
    <definedName name="Alter">#REF!</definedName>
    <definedName name="ANLERNAUSBILDUNG" localSheetId="28">#REF!</definedName>
    <definedName name="ANLERNAUSBILDUNG" localSheetId="37">#REF!</definedName>
    <definedName name="ANLERNAUSBILDUNG" localSheetId="46">#REF!</definedName>
    <definedName name="ANLERNAUSBILDUNG" localSheetId="55">#REF!</definedName>
    <definedName name="ANLERNAUSBILDUNG" localSheetId="64">#REF!</definedName>
    <definedName name="ANLERNAUSBILDUNG" localSheetId="73">#REF!</definedName>
    <definedName name="ANLERNAUSBILDUNG">#REF!</definedName>
    <definedName name="AS_MitAngabe" localSheetId="28">#REF!</definedName>
    <definedName name="AS_MitAngabe" localSheetId="37">#REF!</definedName>
    <definedName name="AS_MitAngabe" localSheetId="46">#REF!</definedName>
    <definedName name="AS_MitAngabe" localSheetId="55">#REF!</definedName>
    <definedName name="AS_MitAngabe" localSheetId="64">#REF!</definedName>
    <definedName name="AS_MitAngabe" localSheetId="73">#REF!</definedName>
    <definedName name="AS_MitAngabe">#REF!</definedName>
    <definedName name="AS_OhneAngabezurArt" localSheetId="28">#REF!</definedName>
    <definedName name="AS_OhneAngabezurArt" localSheetId="37">#REF!</definedName>
    <definedName name="AS_OhneAngabezurArt" localSheetId="46">#REF!</definedName>
    <definedName name="AS_OhneAngabezurArt" localSheetId="55">#REF!</definedName>
    <definedName name="AS_OhneAngabezurArt" localSheetId="64">#REF!</definedName>
    <definedName name="AS_OhneAngabezurArt" localSheetId="73">#REF!</definedName>
    <definedName name="AS_OhneAngabezurArt">#REF!</definedName>
    <definedName name="AS_OhneAS" localSheetId="28">#REF!</definedName>
    <definedName name="AS_OhneAS" localSheetId="37">#REF!</definedName>
    <definedName name="AS_OhneAS" localSheetId="46">#REF!</definedName>
    <definedName name="AS_OhneAS" localSheetId="55">#REF!</definedName>
    <definedName name="AS_OhneAS" localSheetId="64">#REF!</definedName>
    <definedName name="AS_OhneAS" localSheetId="73">#REF!</definedName>
    <definedName name="AS_OhneAS">#REF!</definedName>
    <definedName name="asas" localSheetId="28">#REF!</definedName>
    <definedName name="asas" localSheetId="37">#REF!</definedName>
    <definedName name="asas" localSheetId="46">#REF!</definedName>
    <definedName name="asas" localSheetId="55">#REF!</definedName>
    <definedName name="asas" localSheetId="64">#REF!</definedName>
    <definedName name="asas" localSheetId="73">#REF!</definedName>
    <definedName name="asas">#REF!</definedName>
    <definedName name="BaMa_Key" localSheetId="28">#REF!</definedName>
    <definedName name="BaMa_Key" localSheetId="37">#REF!</definedName>
    <definedName name="BaMa_Key" localSheetId="46">#REF!</definedName>
    <definedName name="BaMa_Key" localSheetId="55">#REF!</definedName>
    <definedName name="BaMa_Key" localSheetId="64">#REF!</definedName>
    <definedName name="BaMa_Key" localSheetId="73">#REF!</definedName>
    <definedName name="BaMa_Key">#REF!</definedName>
    <definedName name="bbbbbbbbbbbb" localSheetId="28">#REF!</definedName>
    <definedName name="bbbbbbbbbbbb" localSheetId="37">#REF!</definedName>
    <definedName name="bbbbbbbbbbbb" localSheetId="46">#REF!</definedName>
    <definedName name="bbbbbbbbbbbb" localSheetId="55">#REF!</definedName>
    <definedName name="bbbbbbbbbbbb" localSheetId="64">#REF!</definedName>
    <definedName name="bbbbbbbbbbbb" localSheetId="73">#REF!</definedName>
    <definedName name="bbbbbbbbbbbb">#REF!</definedName>
    <definedName name="BERUFSFACHSCHULE" localSheetId="28">#REF!</definedName>
    <definedName name="BERUFSFACHSCHULE" localSheetId="37">#REF!</definedName>
    <definedName name="BERUFSFACHSCHULE" localSheetId="46">#REF!</definedName>
    <definedName name="BERUFSFACHSCHULE" localSheetId="55">#REF!</definedName>
    <definedName name="BERUFSFACHSCHULE" localSheetId="64">#REF!</definedName>
    <definedName name="BERUFSFACHSCHULE" localSheetId="73">#REF!</definedName>
    <definedName name="BERUFSFACHSCHULE">#REF!</definedName>
    <definedName name="BFS_Insg" localSheetId="28">#REF!</definedName>
    <definedName name="BFS_Insg" localSheetId="37">#REF!</definedName>
    <definedName name="BFS_Insg" localSheetId="46">#REF!</definedName>
    <definedName name="BFS_Insg" localSheetId="55">#REF!</definedName>
    <definedName name="BFS_Insg" localSheetId="64">#REF!</definedName>
    <definedName name="BFS_Insg" localSheetId="73">#REF!</definedName>
    <definedName name="BFS_Insg">#REF!</definedName>
    <definedName name="BFS_Schlüssel" localSheetId="28">#REF!</definedName>
    <definedName name="BFS_Schlüssel" localSheetId="37">#REF!</definedName>
    <definedName name="BFS_Schlüssel" localSheetId="46">#REF!</definedName>
    <definedName name="BFS_Schlüssel" localSheetId="55">#REF!</definedName>
    <definedName name="BFS_Schlüssel" localSheetId="64">#REF!</definedName>
    <definedName name="BFS_Schlüssel" localSheetId="73">#REF!</definedName>
    <definedName name="BFS_Schlüssel">#REF!</definedName>
    <definedName name="BFS_Weibl" localSheetId="28">#REF!</definedName>
    <definedName name="BFS_Weibl" localSheetId="37">#REF!</definedName>
    <definedName name="BFS_Weibl" localSheetId="46">#REF!</definedName>
    <definedName name="BFS_Weibl" localSheetId="55">#REF!</definedName>
    <definedName name="BFS_Weibl" localSheetId="64">#REF!</definedName>
    <definedName name="BFS_Weibl" localSheetId="73">#REF!</definedName>
    <definedName name="BFS_Weibl">#REF!</definedName>
    <definedName name="BGJ_Daten_Insg" localSheetId="28">#REF!</definedName>
    <definedName name="BGJ_Daten_Insg" localSheetId="37">#REF!</definedName>
    <definedName name="BGJ_Daten_Insg" localSheetId="46">#REF!</definedName>
    <definedName name="BGJ_Daten_Insg" localSheetId="55">#REF!</definedName>
    <definedName name="BGJ_Daten_Insg" localSheetId="64">#REF!</definedName>
    <definedName name="BGJ_Daten_Insg" localSheetId="73">#REF!</definedName>
    <definedName name="BGJ_Daten_Insg">#REF!</definedName>
    <definedName name="BGJ_Daten_Weibl" localSheetId="28">#REF!</definedName>
    <definedName name="BGJ_Daten_Weibl" localSheetId="37">#REF!</definedName>
    <definedName name="BGJ_Daten_Weibl" localSheetId="46">#REF!</definedName>
    <definedName name="BGJ_Daten_Weibl" localSheetId="55">#REF!</definedName>
    <definedName name="BGJ_Daten_Weibl" localSheetId="64">#REF!</definedName>
    <definedName name="BGJ_Daten_Weibl" localSheetId="73">#REF!</definedName>
    <definedName name="BGJ_Daten_Weibl">#REF!</definedName>
    <definedName name="BGJ_Schlüssel" localSheetId="28">#REF!</definedName>
    <definedName name="BGJ_Schlüssel" localSheetId="37">#REF!</definedName>
    <definedName name="BGJ_Schlüssel" localSheetId="46">#REF!</definedName>
    <definedName name="BGJ_Schlüssel" localSheetId="55">#REF!</definedName>
    <definedName name="BGJ_Schlüssel" localSheetId="64">#REF!</definedName>
    <definedName name="BGJ_Schlüssel" localSheetId="73">#REF!</definedName>
    <definedName name="BGJ_Schlüssel">#REF!</definedName>
    <definedName name="BS_Insg" localSheetId="28">#REF!</definedName>
    <definedName name="BS_Insg" localSheetId="37">#REF!</definedName>
    <definedName name="BS_Insg" localSheetId="46">#REF!</definedName>
    <definedName name="BS_Insg" localSheetId="55">#REF!</definedName>
    <definedName name="BS_Insg" localSheetId="64">#REF!</definedName>
    <definedName name="BS_Insg" localSheetId="73">#REF!</definedName>
    <definedName name="BS_Insg">#REF!</definedName>
    <definedName name="BS_MitAngabe" localSheetId="28">#REF!</definedName>
    <definedName name="BS_MitAngabe" localSheetId="37">#REF!</definedName>
    <definedName name="BS_MitAngabe" localSheetId="46">#REF!</definedName>
    <definedName name="BS_MitAngabe" localSheetId="55">#REF!</definedName>
    <definedName name="BS_MitAngabe" localSheetId="64">#REF!</definedName>
    <definedName name="BS_MitAngabe" localSheetId="73">#REF!</definedName>
    <definedName name="BS_MitAngabe">#REF!</definedName>
    <definedName name="BS_OhneAbschluss" localSheetId="28">#REF!</definedName>
    <definedName name="BS_OhneAbschluss" localSheetId="37">#REF!</definedName>
    <definedName name="BS_OhneAbschluss" localSheetId="46">#REF!</definedName>
    <definedName name="BS_OhneAbschluss" localSheetId="55">#REF!</definedName>
    <definedName name="BS_OhneAbschluss" localSheetId="64">#REF!</definedName>
    <definedName name="BS_OhneAbschluss" localSheetId="73">#REF!</definedName>
    <definedName name="BS_OhneAbschluss">#REF!</definedName>
    <definedName name="BS_OhneAngabe" localSheetId="28">#REF!</definedName>
    <definedName name="BS_OhneAngabe" localSheetId="37">#REF!</definedName>
    <definedName name="BS_OhneAngabe" localSheetId="46">#REF!</definedName>
    <definedName name="BS_OhneAngabe" localSheetId="55">#REF!</definedName>
    <definedName name="BS_OhneAngabe" localSheetId="64">#REF!</definedName>
    <definedName name="BS_OhneAngabe" localSheetId="73">#REF!</definedName>
    <definedName name="BS_OhneAngabe">#REF!</definedName>
    <definedName name="BS_Schlüssel" localSheetId="28">#REF!</definedName>
    <definedName name="BS_Schlüssel" localSheetId="37">#REF!</definedName>
    <definedName name="BS_Schlüssel" localSheetId="46">#REF!</definedName>
    <definedName name="BS_Schlüssel" localSheetId="55">#REF!</definedName>
    <definedName name="BS_Schlüssel" localSheetId="64">#REF!</definedName>
    <definedName name="BS_Schlüssel" localSheetId="73">#REF!</definedName>
    <definedName name="BS_Schlüssel">#REF!</definedName>
    <definedName name="BS_Weibl" localSheetId="28">#REF!</definedName>
    <definedName name="BS_Weibl" localSheetId="37">#REF!</definedName>
    <definedName name="BS_Weibl" localSheetId="46">#REF!</definedName>
    <definedName name="BS_Weibl" localSheetId="55">#REF!</definedName>
    <definedName name="BS_Weibl" localSheetId="64">#REF!</definedName>
    <definedName name="BS_Weibl" localSheetId="73">#REF!</definedName>
    <definedName name="BS_Weibl">#REF!</definedName>
    <definedName name="BVJ" localSheetId="28">#REF!</definedName>
    <definedName name="BVJ" localSheetId="37">#REF!</definedName>
    <definedName name="BVJ" localSheetId="46">#REF!</definedName>
    <definedName name="BVJ" localSheetId="55">#REF!</definedName>
    <definedName name="BVJ" localSheetId="64">#REF!</definedName>
    <definedName name="BVJ" localSheetId="73">#REF!</definedName>
    <definedName name="BVJ">#REF!</definedName>
    <definedName name="d" localSheetId="28">#REF!</definedName>
    <definedName name="d" localSheetId="37">#REF!</definedName>
    <definedName name="d" localSheetId="46">#REF!</definedName>
    <definedName name="d" localSheetId="55">#REF!</definedName>
    <definedName name="d" localSheetId="64">#REF!</definedName>
    <definedName name="d" localSheetId="73">#REF!</definedName>
    <definedName name="d">#REF!</definedName>
    <definedName name="dddddddddd" localSheetId="28">#REF!</definedName>
    <definedName name="dddddddddd" localSheetId="37">#REF!</definedName>
    <definedName name="dddddddddd" localSheetId="46">#REF!</definedName>
    <definedName name="dddddddddd" localSheetId="55">#REF!</definedName>
    <definedName name="dddddddddd" localSheetId="64">#REF!</definedName>
    <definedName name="dddddddddd" localSheetId="73">#REF!</definedName>
    <definedName name="dddddddddd">#REF!</definedName>
    <definedName name="dgdhfd" localSheetId="28">#REF!</definedName>
    <definedName name="dgdhfd" localSheetId="37">#REF!</definedName>
    <definedName name="dgdhfd" localSheetId="46">#REF!</definedName>
    <definedName name="dgdhfd" localSheetId="55">#REF!</definedName>
    <definedName name="dgdhfd" localSheetId="64">#REF!</definedName>
    <definedName name="dgdhfd" localSheetId="73">#REF!</definedName>
    <definedName name="dgdhfd">#REF!</definedName>
    <definedName name="DOKPROT" localSheetId="28">#REF!</definedName>
    <definedName name="DOKPROT" localSheetId="37">#REF!</definedName>
    <definedName name="DOKPROT" localSheetId="46">#REF!</definedName>
    <definedName name="DOKPROT" localSheetId="55">#REF!</definedName>
    <definedName name="DOKPROT" localSheetId="64">#REF!</definedName>
    <definedName name="DOKPROT" localSheetId="73">#REF!</definedName>
    <definedName name="DOKPROT">#REF!</definedName>
    <definedName name="drei_jährige_FS_Insg" localSheetId="28">#REF!</definedName>
    <definedName name="drei_jährige_FS_Insg" localSheetId="37">#REF!</definedName>
    <definedName name="drei_jährige_FS_Insg" localSheetId="46">#REF!</definedName>
    <definedName name="drei_jährige_FS_Insg" localSheetId="55">#REF!</definedName>
    <definedName name="drei_jährige_FS_Insg" localSheetId="64">#REF!</definedName>
    <definedName name="drei_jährige_FS_Insg" localSheetId="73">#REF!</definedName>
    <definedName name="drei_jährige_FS_Insg">#REF!</definedName>
    <definedName name="drei_jährige_FS_Schlüssel" localSheetId="28">#REF!</definedName>
    <definedName name="drei_jährige_FS_Schlüssel" localSheetId="37">#REF!</definedName>
    <definedName name="drei_jährige_FS_Schlüssel" localSheetId="46">#REF!</definedName>
    <definedName name="drei_jährige_FS_Schlüssel" localSheetId="55">#REF!</definedName>
    <definedName name="drei_jährige_FS_Schlüssel" localSheetId="64">#REF!</definedName>
    <definedName name="drei_jährige_FS_Schlüssel" localSheetId="73">#REF!</definedName>
    <definedName name="drei_jährige_FS_Schlüssel">#REF!</definedName>
    <definedName name="drei_jährige_FS_Weibl" localSheetId="28">#REF!</definedName>
    <definedName name="drei_jährige_FS_Weibl" localSheetId="37">#REF!</definedName>
    <definedName name="drei_jährige_FS_Weibl" localSheetId="46">#REF!</definedName>
    <definedName name="drei_jährige_FS_Weibl" localSheetId="55">#REF!</definedName>
    <definedName name="drei_jährige_FS_Weibl" localSheetId="64">#REF!</definedName>
    <definedName name="drei_jährige_FS_Weibl" localSheetId="73">#REF!</definedName>
    <definedName name="drei_jährige_FS_Weibl">#REF!</definedName>
    <definedName name="DRUAU01" localSheetId="28">#REF!</definedName>
    <definedName name="DRUAU01" localSheetId="37">#REF!</definedName>
    <definedName name="DRUAU01" localSheetId="46">#REF!</definedName>
    <definedName name="DRUAU01" localSheetId="55">#REF!</definedName>
    <definedName name="DRUAU01" localSheetId="64">#REF!</definedName>
    <definedName name="DRUAU01" localSheetId="73">#REF!</definedName>
    <definedName name="DRUAU01">#REF!</definedName>
    <definedName name="DRUAU02" localSheetId="28">#REF!</definedName>
    <definedName name="DRUAU02" localSheetId="37">#REF!</definedName>
    <definedName name="DRUAU02" localSheetId="46">#REF!</definedName>
    <definedName name="DRUAU02" localSheetId="55">#REF!</definedName>
    <definedName name="DRUAU02" localSheetId="64">#REF!</definedName>
    <definedName name="DRUAU02" localSheetId="73">#REF!</definedName>
    <definedName name="DRUAU02">#REF!</definedName>
    <definedName name="DRUAU03" localSheetId="28">#REF!</definedName>
    <definedName name="DRUAU03" localSheetId="37">#REF!</definedName>
    <definedName name="DRUAU03" localSheetId="46">#REF!</definedName>
    <definedName name="DRUAU03" localSheetId="55">#REF!</definedName>
    <definedName name="DRUAU03" localSheetId="64">#REF!</definedName>
    <definedName name="DRUAU03" localSheetId="73">#REF!</definedName>
    <definedName name="DRUAU03">#REF!</definedName>
    <definedName name="DRUAU04" localSheetId="28">#REF!</definedName>
    <definedName name="DRUAU04" localSheetId="37">#REF!</definedName>
    <definedName name="DRUAU04" localSheetId="46">#REF!</definedName>
    <definedName name="DRUAU04" localSheetId="55">#REF!</definedName>
    <definedName name="DRUAU04" localSheetId="64">#REF!</definedName>
    <definedName name="DRUAU04" localSheetId="73">#REF!</definedName>
    <definedName name="DRUAU04">#REF!</definedName>
    <definedName name="DRUAU04A" localSheetId="28">#REF!</definedName>
    <definedName name="DRUAU04A" localSheetId="37">#REF!</definedName>
    <definedName name="DRUAU04A" localSheetId="46">#REF!</definedName>
    <definedName name="DRUAU04A" localSheetId="55">#REF!</definedName>
    <definedName name="DRUAU04A" localSheetId="64">#REF!</definedName>
    <definedName name="DRUAU04A" localSheetId="73">#REF!</definedName>
    <definedName name="DRUAU04A">#REF!</definedName>
    <definedName name="DRUAU05" localSheetId="28">#REF!</definedName>
    <definedName name="DRUAU05" localSheetId="37">#REF!</definedName>
    <definedName name="DRUAU05" localSheetId="46">#REF!</definedName>
    <definedName name="DRUAU05" localSheetId="55">#REF!</definedName>
    <definedName name="DRUAU05" localSheetId="64">#REF!</definedName>
    <definedName name="DRUAU05" localSheetId="73">#REF!</definedName>
    <definedName name="DRUAU05">#REF!</definedName>
    <definedName name="DRUAU06" localSheetId="28">#REF!</definedName>
    <definedName name="DRUAU06" localSheetId="37">#REF!</definedName>
    <definedName name="DRUAU06" localSheetId="46">#REF!</definedName>
    <definedName name="DRUAU06" localSheetId="55">#REF!</definedName>
    <definedName name="DRUAU06" localSheetId="64">#REF!</definedName>
    <definedName name="DRUAU06" localSheetId="73">#REF!</definedName>
    <definedName name="DRUAU06">#REF!</definedName>
    <definedName name="DRUAU06A" localSheetId="28">#REF!</definedName>
    <definedName name="DRUAU06A" localSheetId="37">#REF!</definedName>
    <definedName name="DRUAU06A" localSheetId="46">#REF!</definedName>
    <definedName name="DRUAU06A" localSheetId="55">#REF!</definedName>
    <definedName name="DRUAU06A" localSheetId="64">#REF!</definedName>
    <definedName name="DRUAU06A" localSheetId="73">#REF!</definedName>
    <definedName name="DRUAU06A">#REF!</definedName>
    <definedName name="DRUCK01" localSheetId="28">#REF!</definedName>
    <definedName name="DRUCK01" localSheetId="37">#REF!</definedName>
    <definedName name="DRUCK01" localSheetId="46">#REF!</definedName>
    <definedName name="DRUCK01" localSheetId="55">#REF!</definedName>
    <definedName name="DRUCK01" localSheetId="64">#REF!</definedName>
    <definedName name="DRUCK01" localSheetId="73">#REF!</definedName>
    <definedName name="DRUCK01">#REF!</definedName>
    <definedName name="DRUCK02" localSheetId="28">#REF!</definedName>
    <definedName name="DRUCK02" localSheetId="37">#REF!</definedName>
    <definedName name="DRUCK02" localSheetId="46">#REF!</definedName>
    <definedName name="DRUCK02" localSheetId="55">#REF!</definedName>
    <definedName name="DRUCK02" localSheetId="64">#REF!</definedName>
    <definedName name="DRUCK02" localSheetId="73">#REF!</definedName>
    <definedName name="DRUCK02">#REF!</definedName>
    <definedName name="DRUCK03" localSheetId="28">#REF!</definedName>
    <definedName name="DRUCK03" localSheetId="37">#REF!</definedName>
    <definedName name="DRUCK03" localSheetId="46">#REF!</definedName>
    <definedName name="DRUCK03" localSheetId="55">#REF!</definedName>
    <definedName name="DRUCK03" localSheetId="64">#REF!</definedName>
    <definedName name="DRUCK03" localSheetId="73">#REF!</definedName>
    <definedName name="DRUCK03">#REF!</definedName>
    <definedName name="DRUCK04" localSheetId="28">#REF!</definedName>
    <definedName name="DRUCK04" localSheetId="37">#REF!</definedName>
    <definedName name="DRUCK04" localSheetId="46">#REF!</definedName>
    <definedName name="DRUCK04" localSheetId="55">#REF!</definedName>
    <definedName name="DRUCK04" localSheetId="64">#REF!</definedName>
    <definedName name="DRUCK04" localSheetId="73">#REF!</definedName>
    <definedName name="DRUCK04">#REF!</definedName>
    <definedName name="DRUCK05" localSheetId="28">#REF!</definedName>
    <definedName name="DRUCK05" localSheetId="37">#REF!</definedName>
    <definedName name="DRUCK05" localSheetId="46">#REF!</definedName>
    <definedName name="DRUCK05" localSheetId="55">#REF!</definedName>
    <definedName name="DRUCK05" localSheetId="64">#REF!</definedName>
    <definedName name="DRUCK05" localSheetId="73">#REF!</definedName>
    <definedName name="DRUCK05">#REF!</definedName>
    <definedName name="DRUCK06" localSheetId="28">#REF!</definedName>
    <definedName name="DRUCK06" localSheetId="37">#REF!</definedName>
    <definedName name="DRUCK06" localSheetId="46">#REF!</definedName>
    <definedName name="DRUCK06" localSheetId="55">#REF!</definedName>
    <definedName name="DRUCK06" localSheetId="64">#REF!</definedName>
    <definedName name="DRUCK06" localSheetId="73">#REF!</definedName>
    <definedName name="DRUCK06">#REF!</definedName>
    <definedName name="DRUCK07" localSheetId="28">#REF!</definedName>
    <definedName name="DRUCK07" localSheetId="37">#REF!</definedName>
    <definedName name="DRUCK07" localSheetId="46">#REF!</definedName>
    <definedName name="DRUCK07" localSheetId="55">#REF!</definedName>
    <definedName name="DRUCK07" localSheetId="64">#REF!</definedName>
    <definedName name="DRUCK07" localSheetId="73">#REF!</definedName>
    <definedName name="DRUCK07">#REF!</definedName>
    <definedName name="DRUCK08" localSheetId="28">#REF!</definedName>
    <definedName name="DRUCK08" localSheetId="37">#REF!</definedName>
    <definedName name="DRUCK08" localSheetId="46">#REF!</definedName>
    <definedName name="DRUCK08" localSheetId="55">#REF!</definedName>
    <definedName name="DRUCK08" localSheetId="64">#REF!</definedName>
    <definedName name="DRUCK08" localSheetId="73">#REF!</definedName>
    <definedName name="DRUCK08">#REF!</definedName>
    <definedName name="DRUCK09" localSheetId="28">#REF!</definedName>
    <definedName name="DRUCK09" localSheetId="37">#REF!</definedName>
    <definedName name="DRUCK09" localSheetId="46">#REF!</definedName>
    <definedName name="DRUCK09" localSheetId="55">#REF!</definedName>
    <definedName name="DRUCK09" localSheetId="64">#REF!</definedName>
    <definedName name="DRUCK09" localSheetId="73">#REF!</definedName>
    <definedName name="DRUCK09">#REF!</definedName>
    <definedName name="DRUCK10" localSheetId="28">#REF!</definedName>
    <definedName name="DRUCK10" localSheetId="37">#REF!</definedName>
    <definedName name="DRUCK10" localSheetId="46">#REF!</definedName>
    <definedName name="DRUCK10" localSheetId="55">#REF!</definedName>
    <definedName name="DRUCK10" localSheetId="64">#REF!</definedName>
    <definedName name="DRUCK10" localSheetId="73">#REF!</definedName>
    <definedName name="DRUCK10">#REF!</definedName>
    <definedName name="DRUCK11" localSheetId="28">#REF!</definedName>
    <definedName name="DRUCK11" localSheetId="37">#REF!</definedName>
    <definedName name="DRUCK11" localSheetId="46">#REF!</definedName>
    <definedName name="DRUCK11" localSheetId="55">#REF!</definedName>
    <definedName name="DRUCK11" localSheetId="64">#REF!</definedName>
    <definedName name="DRUCK11" localSheetId="73">#REF!</definedName>
    <definedName name="DRUCK11">#REF!</definedName>
    <definedName name="DRUCK11A" localSheetId="28">#REF!</definedName>
    <definedName name="DRUCK11A" localSheetId="37">#REF!</definedName>
    <definedName name="DRUCK11A" localSheetId="46">#REF!</definedName>
    <definedName name="DRUCK11A" localSheetId="55">#REF!</definedName>
    <definedName name="DRUCK11A" localSheetId="64">#REF!</definedName>
    <definedName name="DRUCK11A" localSheetId="73">#REF!</definedName>
    <definedName name="DRUCK11A">#REF!</definedName>
    <definedName name="DRUCK11B" localSheetId="28">#REF!</definedName>
    <definedName name="DRUCK11B" localSheetId="37">#REF!</definedName>
    <definedName name="DRUCK11B" localSheetId="46">#REF!</definedName>
    <definedName name="DRUCK11B" localSheetId="55">#REF!</definedName>
    <definedName name="DRUCK11B" localSheetId="64">#REF!</definedName>
    <definedName name="DRUCK11B" localSheetId="73">#REF!</definedName>
    <definedName name="DRUCK11B">#REF!</definedName>
    <definedName name="DRUCK12" localSheetId="28">#REF!</definedName>
    <definedName name="DRUCK12" localSheetId="37">#REF!</definedName>
    <definedName name="DRUCK12" localSheetId="46">#REF!</definedName>
    <definedName name="DRUCK12" localSheetId="55">#REF!</definedName>
    <definedName name="DRUCK12" localSheetId="64">#REF!</definedName>
    <definedName name="DRUCK12" localSheetId="73">#REF!</definedName>
    <definedName name="DRUCK12">#REF!</definedName>
    <definedName name="DRUCK13" localSheetId="28">#REF!</definedName>
    <definedName name="DRUCK13" localSheetId="37">#REF!</definedName>
    <definedName name="DRUCK13" localSheetId="46">#REF!</definedName>
    <definedName name="DRUCK13" localSheetId="55">#REF!</definedName>
    <definedName name="DRUCK13" localSheetId="64">#REF!</definedName>
    <definedName name="DRUCK13" localSheetId="73">#REF!</definedName>
    <definedName name="DRUCK13">#REF!</definedName>
    <definedName name="DRUCK14" localSheetId="28">#REF!</definedName>
    <definedName name="DRUCK14" localSheetId="37">#REF!</definedName>
    <definedName name="DRUCK14" localSheetId="46">#REF!</definedName>
    <definedName name="DRUCK14" localSheetId="55">#REF!</definedName>
    <definedName name="DRUCK14" localSheetId="64">#REF!</definedName>
    <definedName name="DRUCK14" localSheetId="73">#REF!</definedName>
    <definedName name="DRUCK14">#REF!</definedName>
    <definedName name="DRUCK15" localSheetId="28">#REF!</definedName>
    <definedName name="DRUCK15" localSheetId="37">#REF!</definedName>
    <definedName name="DRUCK15" localSheetId="46">#REF!</definedName>
    <definedName name="DRUCK15" localSheetId="55">#REF!</definedName>
    <definedName name="DRUCK15" localSheetId="64">#REF!</definedName>
    <definedName name="DRUCK15" localSheetId="73">#REF!</definedName>
    <definedName name="DRUCK15">#REF!</definedName>
    <definedName name="DRUCK16" localSheetId="28">#REF!</definedName>
    <definedName name="DRUCK16" localSheetId="37">#REF!</definedName>
    <definedName name="DRUCK16" localSheetId="46">#REF!</definedName>
    <definedName name="DRUCK16" localSheetId="55">#REF!</definedName>
    <definedName name="DRUCK16" localSheetId="64">#REF!</definedName>
    <definedName name="DRUCK16" localSheetId="73">#REF!</definedName>
    <definedName name="DRUCK16">#REF!</definedName>
    <definedName name="DRUCK17" localSheetId="28">#REF!</definedName>
    <definedName name="DRUCK17" localSheetId="37">#REF!</definedName>
    <definedName name="DRUCK17" localSheetId="46">#REF!</definedName>
    <definedName name="DRUCK17" localSheetId="55">#REF!</definedName>
    <definedName name="DRUCK17" localSheetId="64">#REF!</definedName>
    <definedName name="DRUCK17" localSheetId="73">#REF!</definedName>
    <definedName name="DRUCK17">#REF!</definedName>
    <definedName name="DRUCK18" localSheetId="28">#REF!</definedName>
    <definedName name="DRUCK18" localSheetId="37">#REF!</definedName>
    <definedName name="DRUCK18" localSheetId="46">#REF!</definedName>
    <definedName name="DRUCK18" localSheetId="55">#REF!</definedName>
    <definedName name="DRUCK18" localSheetId="64">#REF!</definedName>
    <definedName name="DRUCK18" localSheetId="73">#REF!</definedName>
    <definedName name="DRUCK18">#REF!</definedName>
    <definedName name="DRUCK19" localSheetId="28">#REF!</definedName>
    <definedName name="DRUCK19" localSheetId="37">#REF!</definedName>
    <definedName name="DRUCK19" localSheetId="46">#REF!</definedName>
    <definedName name="DRUCK19" localSheetId="55">#REF!</definedName>
    <definedName name="DRUCK19" localSheetId="64">#REF!</definedName>
    <definedName name="DRUCK19" localSheetId="73">#REF!</definedName>
    <definedName name="DRUCK19">#REF!</definedName>
    <definedName name="DRUCK1A" localSheetId="28">#REF!</definedName>
    <definedName name="DRUCK1A" localSheetId="37">#REF!</definedName>
    <definedName name="DRUCK1A" localSheetId="46">#REF!</definedName>
    <definedName name="DRUCK1A" localSheetId="55">#REF!</definedName>
    <definedName name="DRUCK1A" localSheetId="64">#REF!</definedName>
    <definedName name="DRUCK1A" localSheetId="73">#REF!</definedName>
    <definedName name="DRUCK1A">#REF!</definedName>
    <definedName name="DRUCK1B" localSheetId="28">#REF!</definedName>
    <definedName name="DRUCK1B" localSheetId="37">#REF!</definedName>
    <definedName name="DRUCK1B" localSheetId="46">#REF!</definedName>
    <definedName name="DRUCK1B" localSheetId="55">#REF!</definedName>
    <definedName name="DRUCK1B" localSheetId="64">#REF!</definedName>
    <definedName name="DRUCK1B" localSheetId="73">#REF!</definedName>
    <definedName name="DRUCK1B">#REF!</definedName>
    <definedName name="DRUCK20" localSheetId="28">#REF!</definedName>
    <definedName name="DRUCK20" localSheetId="37">#REF!</definedName>
    <definedName name="DRUCK20" localSheetId="46">#REF!</definedName>
    <definedName name="DRUCK20" localSheetId="55">#REF!</definedName>
    <definedName name="DRUCK20" localSheetId="64">#REF!</definedName>
    <definedName name="DRUCK20" localSheetId="73">#REF!</definedName>
    <definedName name="DRUCK20">#REF!</definedName>
    <definedName name="DRUCK21" localSheetId="28">#REF!</definedName>
    <definedName name="DRUCK21" localSheetId="37">#REF!</definedName>
    <definedName name="DRUCK21" localSheetId="46">#REF!</definedName>
    <definedName name="DRUCK21" localSheetId="55">#REF!</definedName>
    <definedName name="DRUCK21" localSheetId="64">#REF!</definedName>
    <definedName name="DRUCK21" localSheetId="73">#REF!</definedName>
    <definedName name="DRUCK21">#REF!</definedName>
    <definedName name="DRUCK22" localSheetId="28">#REF!</definedName>
    <definedName name="DRUCK22" localSheetId="37">#REF!</definedName>
    <definedName name="DRUCK22" localSheetId="46">#REF!</definedName>
    <definedName name="DRUCK22" localSheetId="55">#REF!</definedName>
    <definedName name="DRUCK22" localSheetId="64">#REF!</definedName>
    <definedName name="DRUCK22" localSheetId="73">#REF!</definedName>
    <definedName name="DRUCK22">#REF!</definedName>
    <definedName name="DRUCK23" localSheetId="28">#REF!</definedName>
    <definedName name="DRUCK23" localSheetId="37">#REF!</definedName>
    <definedName name="DRUCK23" localSheetId="46">#REF!</definedName>
    <definedName name="DRUCK23" localSheetId="55">#REF!</definedName>
    <definedName name="DRUCK23" localSheetId="64">#REF!</definedName>
    <definedName name="DRUCK23" localSheetId="73">#REF!</definedName>
    <definedName name="DRUCK23">#REF!</definedName>
    <definedName name="DRUCK24" localSheetId="28">#REF!</definedName>
    <definedName name="DRUCK24" localSheetId="37">#REF!</definedName>
    <definedName name="DRUCK24" localSheetId="46">#REF!</definedName>
    <definedName name="DRUCK24" localSheetId="55">#REF!</definedName>
    <definedName name="DRUCK24" localSheetId="64">#REF!</definedName>
    <definedName name="DRUCK24" localSheetId="73">#REF!</definedName>
    <definedName name="DRUCK24">#REF!</definedName>
    <definedName name="DRUCK25" localSheetId="28">#REF!</definedName>
    <definedName name="DRUCK25" localSheetId="37">#REF!</definedName>
    <definedName name="DRUCK25" localSheetId="46">#REF!</definedName>
    <definedName name="DRUCK25" localSheetId="55">#REF!</definedName>
    <definedName name="DRUCK25" localSheetId="64">#REF!</definedName>
    <definedName name="DRUCK25" localSheetId="73">#REF!</definedName>
    <definedName name="DRUCK25">#REF!</definedName>
    <definedName name="DRUCK26" localSheetId="28">#REF!</definedName>
    <definedName name="DRUCK26" localSheetId="37">#REF!</definedName>
    <definedName name="DRUCK26" localSheetId="46">#REF!</definedName>
    <definedName name="DRUCK26" localSheetId="55">#REF!</definedName>
    <definedName name="DRUCK26" localSheetId="64">#REF!</definedName>
    <definedName name="DRUCK26" localSheetId="73">#REF!</definedName>
    <definedName name="DRUCK26">#REF!</definedName>
    <definedName name="DRUCK27" localSheetId="28">#REF!</definedName>
    <definedName name="DRUCK27" localSheetId="37">#REF!</definedName>
    <definedName name="DRUCK27" localSheetId="46">#REF!</definedName>
    <definedName name="DRUCK27" localSheetId="55">#REF!</definedName>
    <definedName name="DRUCK27" localSheetId="64">#REF!</definedName>
    <definedName name="DRUCK27" localSheetId="73">#REF!</definedName>
    <definedName name="DRUCK27">#REF!</definedName>
    <definedName name="DRUCK28" localSheetId="28">#REF!</definedName>
    <definedName name="DRUCK28" localSheetId="37">#REF!</definedName>
    <definedName name="DRUCK28" localSheetId="46">#REF!</definedName>
    <definedName name="DRUCK28" localSheetId="55">#REF!</definedName>
    <definedName name="DRUCK28" localSheetId="64">#REF!</definedName>
    <definedName name="DRUCK28" localSheetId="73">#REF!</definedName>
    <definedName name="DRUCK28">#REF!</definedName>
    <definedName name="DRUCK29" localSheetId="28">#REF!</definedName>
    <definedName name="DRUCK29" localSheetId="37">#REF!</definedName>
    <definedName name="DRUCK29" localSheetId="46">#REF!</definedName>
    <definedName name="DRUCK29" localSheetId="55">#REF!</definedName>
    <definedName name="DRUCK29" localSheetId="64">#REF!</definedName>
    <definedName name="DRUCK29" localSheetId="73">#REF!</definedName>
    <definedName name="DRUCK29">#REF!</definedName>
    <definedName name="DRUCK30" localSheetId="28">#REF!</definedName>
    <definedName name="DRUCK30" localSheetId="37">#REF!</definedName>
    <definedName name="DRUCK30" localSheetId="46">#REF!</definedName>
    <definedName name="DRUCK30" localSheetId="55">#REF!</definedName>
    <definedName name="DRUCK30" localSheetId="64">#REF!</definedName>
    <definedName name="DRUCK30" localSheetId="73">#REF!</definedName>
    <definedName name="DRUCK30">#REF!</definedName>
    <definedName name="DRUCK31" localSheetId="28">#REF!</definedName>
    <definedName name="DRUCK31" localSheetId="37">#REF!</definedName>
    <definedName name="DRUCK31" localSheetId="46">#REF!</definedName>
    <definedName name="DRUCK31" localSheetId="55">#REF!</definedName>
    <definedName name="DRUCK31" localSheetId="64">#REF!</definedName>
    <definedName name="DRUCK31" localSheetId="73">#REF!</definedName>
    <definedName name="DRUCK31">#REF!</definedName>
    <definedName name="DRUCK32" localSheetId="28">#REF!</definedName>
    <definedName name="DRUCK32" localSheetId="37">#REF!</definedName>
    <definedName name="DRUCK32" localSheetId="46">#REF!</definedName>
    <definedName name="DRUCK32" localSheetId="55">#REF!</definedName>
    <definedName name="DRUCK32" localSheetId="64">#REF!</definedName>
    <definedName name="DRUCK32" localSheetId="73">#REF!</definedName>
    <definedName name="DRUCK32">#REF!</definedName>
    <definedName name="DRUCK33" localSheetId="28">#REF!</definedName>
    <definedName name="DRUCK33" localSheetId="37">#REF!</definedName>
    <definedName name="DRUCK33" localSheetId="46">#REF!</definedName>
    <definedName name="DRUCK33" localSheetId="55">#REF!</definedName>
    <definedName name="DRUCK33" localSheetId="64">#REF!</definedName>
    <definedName name="DRUCK33" localSheetId="73">#REF!</definedName>
    <definedName name="DRUCK33">#REF!</definedName>
    <definedName name="DRUCK34" localSheetId="28">#REF!</definedName>
    <definedName name="DRUCK34" localSheetId="37">#REF!</definedName>
    <definedName name="DRUCK34" localSheetId="46">#REF!</definedName>
    <definedName name="DRUCK34" localSheetId="55">#REF!</definedName>
    <definedName name="DRUCK34" localSheetId="64">#REF!</definedName>
    <definedName name="DRUCK34" localSheetId="73">#REF!</definedName>
    <definedName name="DRUCK34">#REF!</definedName>
    <definedName name="DRUCK35" localSheetId="28">#REF!</definedName>
    <definedName name="DRUCK35" localSheetId="37">#REF!</definedName>
    <definedName name="DRUCK35" localSheetId="46">#REF!</definedName>
    <definedName name="DRUCK35" localSheetId="55">#REF!</definedName>
    <definedName name="DRUCK35" localSheetId="64">#REF!</definedName>
    <definedName name="DRUCK35" localSheetId="73">#REF!</definedName>
    <definedName name="DRUCK35">#REF!</definedName>
    <definedName name="DRUCK36" localSheetId="28">#REF!</definedName>
    <definedName name="DRUCK36" localSheetId="37">#REF!</definedName>
    <definedName name="DRUCK36" localSheetId="46">#REF!</definedName>
    <definedName name="DRUCK36" localSheetId="55">#REF!</definedName>
    <definedName name="DRUCK36" localSheetId="64">#REF!</definedName>
    <definedName name="DRUCK36" localSheetId="73">#REF!</definedName>
    <definedName name="DRUCK36">#REF!</definedName>
    <definedName name="DRUCK37" localSheetId="28">#REF!</definedName>
    <definedName name="DRUCK37" localSheetId="37">#REF!</definedName>
    <definedName name="DRUCK37" localSheetId="46">#REF!</definedName>
    <definedName name="DRUCK37" localSheetId="55">#REF!</definedName>
    <definedName name="DRUCK37" localSheetId="64">#REF!</definedName>
    <definedName name="DRUCK37" localSheetId="73">#REF!</definedName>
    <definedName name="DRUCK37">#REF!</definedName>
    <definedName name="DRUCK38" localSheetId="28">#REF!</definedName>
    <definedName name="DRUCK38" localSheetId="37">#REF!</definedName>
    <definedName name="DRUCK38" localSheetId="46">#REF!</definedName>
    <definedName name="DRUCK38" localSheetId="55">#REF!</definedName>
    <definedName name="DRUCK38" localSheetId="64">#REF!</definedName>
    <definedName name="DRUCK38" localSheetId="73">#REF!</definedName>
    <definedName name="DRUCK38">#REF!</definedName>
    <definedName name="DRUCK39" localSheetId="28">#REF!</definedName>
    <definedName name="DRUCK39" localSheetId="37">#REF!</definedName>
    <definedName name="DRUCK39" localSheetId="46">#REF!</definedName>
    <definedName name="DRUCK39" localSheetId="55">#REF!</definedName>
    <definedName name="DRUCK39" localSheetId="64">#REF!</definedName>
    <definedName name="DRUCK39" localSheetId="73">#REF!</definedName>
    <definedName name="DRUCK39">#REF!</definedName>
    <definedName name="DRUCK40" localSheetId="28">#REF!</definedName>
    <definedName name="DRUCK40" localSheetId="37">#REF!</definedName>
    <definedName name="DRUCK40" localSheetId="46">#REF!</definedName>
    <definedName name="DRUCK40" localSheetId="55">#REF!</definedName>
    <definedName name="DRUCK40" localSheetId="64">#REF!</definedName>
    <definedName name="DRUCK40" localSheetId="73">#REF!</definedName>
    <definedName name="DRUCK40">#REF!</definedName>
    <definedName name="DRUCK41" localSheetId="28">#REF!</definedName>
    <definedName name="DRUCK41" localSheetId="37">#REF!</definedName>
    <definedName name="DRUCK41" localSheetId="46">#REF!</definedName>
    <definedName name="DRUCK41" localSheetId="55">#REF!</definedName>
    <definedName name="DRUCK41" localSheetId="64">#REF!</definedName>
    <definedName name="DRUCK41" localSheetId="73">#REF!</definedName>
    <definedName name="DRUCK41">#REF!</definedName>
    <definedName name="Druck41a" localSheetId="28">#REF!</definedName>
    <definedName name="Druck41a" localSheetId="37">#REF!</definedName>
    <definedName name="Druck41a" localSheetId="46">#REF!</definedName>
    <definedName name="Druck41a" localSheetId="55">#REF!</definedName>
    <definedName name="Druck41a" localSheetId="64">#REF!</definedName>
    <definedName name="Druck41a" localSheetId="73">#REF!</definedName>
    <definedName name="Druck41a">#REF!</definedName>
    <definedName name="DRUCK42" localSheetId="28">#REF!</definedName>
    <definedName name="DRUCK42" localSheetId="37">#REF!</definedName>
    <definedName name="DRUCK42" localSheetId="46">#REF!</definedName>
    <definedName name="DRUCK42" localSheetId="55">#REF!</definedName>
    <definedName name="DRUCK42" localSheetId="64">#REF!</definedName>
    <definedName name="DRUCK42" localSheetId="73">#REF!</definedName>
    <definedName name="DRUCK42">#REF!</definedName>
    <definedName name="druck42a" localSheetId="28">#REF!</definedName>
    <definedName name="druck42a" localSheetId="37">#REF!</definedName>
    <definedName name="druck42a" localSheetId="46">#REF!</definedName>
    <definedName name="druck42a" localSheetId="55">#REF!</definedName>
    <definedName name="druck42a" localSheetId="64">#REF!</definedName>
    <definedName name="druck42a" localSheetId="73">#REF!</definedName>
    <definedName name="druck42a">#REF!</definedName>
    <definedName name="DRUCK43" localSheetId="28">#REF!</definedName>
    <definedName name="DRUCK43" localSheetId="37">#REF!</definedName>
    <definedName name="DRUCK43" localSheetId="46">#REF!</definedName>
    <definedName name="DRUCK43" localSheetId="55">#REF!</definedName>
    <definedName name="DRUCK43" localSheetId="64">#REF!</definedName>
    <definedName name="DRUCK43" localSheetId="73">#REF!</definedName>
    <definedName name="DRUCK43">#REF!</definedName>
    <definedName name="DRUCK44" localSheetId="28">#REF!</definedName>
    <definedName name="DRUCK44" localSheetId="37">#REF!</definedName>
    <definedName name="DRUCK44" localSheetId="46">#REF!</definedName>
    <definedName name="DRUCK44" localSheetId="55">#REF!</definedName>
    <definedName name="DRUCK44" localSheetId="64">#REF!</definedName>
    <definedName name="DRUCK44" localSheetId="73">#REF!</definedName>
    <definedName name="DRUCK44">#REF!</definedName>
    <definedName name="DRUCK45" localSheetId="28">#REF!</definedName>
    <definedName name="DRUCK45" localSheetId="37">#REF!</definedName>
    <definedName name="DRUCK45" localSheetId="46">#REF!</definedName>
    <definedName name="DRUCK45" localSheetId="55">#REF!</definedName>
    <definedName name="DRUCK45" localSheetId="64">#REF!</definedName>
    <definedName name="DRUCK45" localSheetId="73">#REF!</definedName>
    <definedName name="DRUCK45">#REF!</definedName>
    <definedName name="DRUCK46" localSheetId="28">#REF!</definedName>
    <definedName name="DRUCK46" localSheetId="37">#REF!</definedName>
    <definedName name="DRUCK46" localSheetId="46">#REF!</definedName>
    <definedName name="DRUCK46" localSheetId="55">#REF!</definedName>
    <definedName name="DRUCK46" localSheetId="64">#REF!</definedName>
    <definedName name="DRUCK46" localSheetId="73">#REF!</definedName>
    <definedName name="DRUCK46">#REF!</definedName>
    <definedName name="DRUCK47" localSheetId="28">#REF!</definedName>
    <definedName name="DRUCK47" localSheetId="37">#REF!</definedName>
    <definedName name="DRUCK47" localSheetId="46">#REF!</definedName>
    <definedName name="DRUCK47" localSheetId="55">#REF!</definedName>
    <definedName name="DRUCK47" localSheetId="64">#REF!</definedName>
    <definedName name="DRUCK47" localSheetId="73">#REF!</definedName>
    <definedName name="DRUCK47">#REF!</definedName>
    <definedName name="DRUCK48" localSheetId="28">#REF!</definedName>
    <definedName name="DRUCK48" localSheetId="37">#REF!</definedName>
    <definedName name="DRUCK48" localSheetId="46">#REF!</definedName>
    <definedName name="DRUCK48" localSheetId="55">#REF!</definedName>
    <definedName name="DRUCK48" localSheetId="64">#REF!</definedName>
    <definedName name="DRUCK48" localSheetId="73">#REF!</definedName>
    <definedName name="DRUCK48">#REF!</definedName>
    <definedName name="DRUCK49" localSheetId="28">#REF!</definedName>
    <definedName name="DRUCK49" localSheetId="37">#REF!</definedName>
    <definedName name="DRUCK49" localSheetId="46">#REF!</definedName>
    <definedName name="DRUCK49" localSheetId="55">#REF!</definedName>
    <definedName name="DRUCK49" localSheetId="64">#REF!</definedName>
    <definedName name="DRUCK49" localSheetId="73">#REF!</definedName>
    <definedName name="DRUCK49">#REF!</definedName>
    <definedName name="DRUCK50" localSheetId="28">#REF!</definedName>
    <definedName name="DRUCK50" localSheetId="37">#REF!</definedName>
    <definedName name="DRUCK50" localSheetId="46">#REF!</definedName>
    <definedName name="DRUCK50" localSheetId="55">#REF!</definedName>
    <definedName name="DRUCK50" localSheetId="64">#REF!</definedName>
    <definedName name="DRUCK50" localSheetId="73">#REF!</definedName>
    <definedName name="DRUCK50">#REF!</definedName>
    <definedName name="DRUCK51" localSheetId="28">#REF!</definedName>
    <definedName name="DRUCK51" localSheetId="37">#REF!</definedName>
    <definedName name="DRUCK51" localSheetId="46">#REF!</definedName>
    <definedName name="DRUCK51" localSheetId="55">#REF!</definedName>
    <definedName name="DRUCK51" localSheetId="64">#REF!</definedName>
    <definedName name="DRUCK51" localSheetId="73">#REF!</definedName>
    <definedName name="DRUCK51">#REF!</definedName>
    <definedName name="DRUCK52" localSheetId="28">#REF!</definedName>
    <definedName name="DRUCK52" localSheetId="37">#REF!</definedName>
    <definedName name="DRUCK52" localSheetId="46">#REF!</definedName>
    <definedName name="DRUCK52" localSheetId="55">#REF!</definedName>
    <definedName name="DRUCK52" localSheetId="64">#REF!</definedName>
    <definedName name="DRUCK52" localSheetId="73">#REF!</definedName>
    <definedName name="DRUCK52">#REF!</definedName>
    <definedName name="DRUCK53" localSheetId="28">#REF!</definedName>
    <definedName name="DRUCK53" localSheetId="37">#REF!</definedName>
    <definedName name="DRUCK53" localSheetId="46">#REF!</definedName>
    <definedName name="DRUCK53" localSheetId="55">#REF!</definedName>
    <definedName name="DRUCK53" localSheetId="64">#REF!</definedName>
    <definedName name="DRUCK53" localSheetId="73">#REF!</definedName>
    <definedName name="DRUCK53">#REF!</definedName>
    <definedName name="DRUCK54" localSheetId="28">#REF!</definedName>
    <definedName name="DRUCK54" localSheetId="37">#REF!</definedName>
    <definedName name="DRUCK54" localSheetId="46">#REF!</definedName>
    <definedName name="DRUCK54" localSheetId="55">#REF!</definedName>
    <definedName name="DRUCK54" localSheetId="64">#REF!</definedName>
    <definedName name="DRUCK54" localSheetId="73">#REF!</definedName>
    <definedName name="DRUCK54">#REF!</definedName>
    <definedName name="DRUCK61" localSheetId="28">#REF!</definedName>
    <definedName name="DRUCK61" localSheetId="37">#REF!</definedName>
    <definedName name="DRUCK61" localSheetId="46">#REF!</definedName>
    <definedName name="DRUCK61" localSheetId="55">#REF!</definedName>
    <definedName name="DRUCK61" localSheetId="64">#REF!</definedName>
    <definedName name="DRUCK61" localSheetId="73">#REF!</definedName>
    <definedName name="DRUCK61">#REF!</definedName>
    <definedName name="DRUCK62" localSheetId="28">#REF!</definedName>
    <definedName name="DRUCK62" localSheetId="37">#REF!</definedName>
    <definedName name="DRUCK62" localSheetId="46">#REF!</definedName>
    <definedName name="DRUCK62" localSheetId="55">#REF!</definedName>
    <definedName name="DRUCK62" localSheetId="64">#REF!</definedName>
    <definedName name="DRUCK62" localSheetId="73">#REF!</definedName>
    <definedName name="DRUCK62">#REF!</definedName>
    <definedName name="DRUCK63" localSheetId="28">#REF!</definedName>
    <definedName name="DRUCK63" localSheetId="37">#REF!</definedName>
    <definedName name="DRUCK63" localSheetId="46">#REF!</definedName>
    <definedName name="DRUCK63" localSheetId="55">#REF!</definedName>
    <definedName name="DRUCK63" localSheetId="64">#REF!</definedName>
    <definedName name="DRUCK63" localSheetId="73">#REF!</definedName>
    <definedName name="DRUCK63">#REF!</definedName>
    <definedName name="DRUCK64" localSheetId="28">#REF!</definedName>
    <definedName name="DRUCK64" localSheetId="37">#REF!</definedName>
    <definedName name="DRUCK64" localSheetId="46">#REF!</definedName>
    <definedName name="DRUCK64" localSheetId="55">#REF!</definedName>
    <definedName name="DRUCK64" localSheetId="64">#REF!</definedName>
    <definedName name="DRUCK64" localSheetId="73">#REF!</definedName>
    <definedName name="DRUCK64">#REF!</definedName>
    <definedName name="DRUFS01" localSheetId="28">#REF!</definedName>
    <definedName name="DRUFS01" localSheetId="37">#REF!</definedName>
    <definedName name="DRUFS01" localSheetId="46">#REF!</definedName>
    <definedName name="DRUFS01" localSheetId="55">#REF!</definedName>
    <definedName name="DRUFS01" localSheetId="64">#REF!</definedName>
    <definedName name="DRUFS01" localSheetId="73">#REF!</definedName>
    <definedName name="DRUFS01">#REF!</definedName>
    <definedName name="DRUFS02" localSheetId="28">#REF!</definedName>
    <definedName name="DRUFS02" localSheetId="37">#REF!</definedName>
    <definedName name="DRUFS02" localSheetId="46">#REF!</definedName>
    <definedName name="DRUFS02" localSheetId="55">#REF!</definedName>
    <definedName name="DRUFS02" localSheetId="64">#REF!</definedName>
    <definedName name="DRUFS02" localSheetId="73">#REF!</definedName>
    <definedName name="DRUFS02">#REF!</definedName>
    <definedName name="DRUFS03" localSheetId="28">#REF!</definedName>
    <definedName name="DRUFS03" localSheetId="37">#REF!</definedName>
    <definedName name="DRUFS03" localSheetId="46">#REF!</definedName>
    <definedName name="DRUFS03" localSheetId="55">#REF!</definedName>
    <definedName name="DRUFS03" localSheetId="64">#REF!</definedName>
    <definedName name="DRUFS03" localSheetId="73">#REF!</definedName>
    <definedName name="DRUFS03">#REF!</definedName>
    <definedName name="DRUFS04" localSheetId="28">#REF!</definedName>
    <definedName name="DRUFS04" localSheetId="37">#REF!</definedName>
    <definedName name="DRUFS04" localSheetId="46">#REF!</definedName>
    <definedName name="DRUFS04" localSheetId="55">#REF!</definedName>
    <definedName name="DRUFS04" localSheetId="64">#REF!</definedName>
    <definedName name="DRUFS04" localSheetId="73">#REF!</definedName>
    <definedName name="DRUFS04">#REF!</definedName>
    <definedName name="DRUFS05" localSheetId="28">#REF!</definedName>
    <definedName name="DRUFS05" localSheetId="37">#REF!</definedName>
    <definedName name="DRUFS05" localSheetId="46">#REF!</definedName>
    <definedName name="DRUFS05" localSheetId="55">#REF!</definedName>
    <definedName name="DRUFS05" localSheetId="64">#REF!</definedName>
    <definedName name="DRUFS05" localSheetId="73">#REF!</definedName>
    <definedName name="DRUFS05">#REF!</definedName>
    <definedName name="DRUFS06" localSheetId="28">#REF!</definedName>
    <definedName name="DRUFS06" localSheetId="37">#REF!</definedName>
    <definedName name="DRUFS06" localSheetId="46">#REF!</definedName>
    <definedName name="DRUFS06" localSheetId="55">#REF!</definedName>
    <definedName name="DRUFS06" localSheetId="64">#REF!</definedName>
    <definedName name="DRUFS06" localSheetId="73">#REF!</definedName>
    <definedName name="DRUFS06">#REF!</definedName>
    <definedName name="DRUHI01" localSheetId="28">#REF!</definedName>
    <definedName name="DRUHI01" localSheetId="37">#REF!</definedName>
    <definedName name="DRUHI01" localSheetId="46">#REF!</definedName>
    <definedName name="DRUHI01" localSheetId="55">#REF!</definedName>
    <definedName name="DRUHI01" localSheetId="64">#REF!</definedName>
    <definedName name="DRUHI01" localSheetId="73">#REF!</definedName>
    <definedName name="DRUHI01">#REF!</definedName>
    <definedName name="DRUHI02" localSheetId="28">#REF!</definedName>
    <definedName name="DRUHI02" localSheetId="37">#REF!</definedName>
    <definedName name="DRUHI02" localSheetId="46">#REF!</definedName>
    <definedName name="DRUHI02" localSheetId="55">#REF!</definedName>
    <definedName name="DRUHI02" localSheetId="64">#REF!</definedName>
    <definedName name="DRUHI02" localSheetId="73">#REF!</definedName>
    <definedName name="DRUHI02">#REF!</definedName>
    <definedName name="DRUHI03" localSheetId="28">#REF!</definedName>
    <definedName name="DRUHI03" localSheetId="37">#REF!</definedName>
    <definedName name="DRUHI03" localSheetId="46">#REF!</definedName>
    <definedName name="DRUHI03" localSheetId="55">#REF!</definedName>
    <definedName name="DRUHI03" localSheetId="64">#REF!</definedName>
    <definedName name="DRUHI03" localSheetId="73">#REF!</definedName>
    <definedName name="DRUHI03">#REF!</definedName>
    <definedName name="DRUHI04" localSheetId="28">#REF!</definedName>
    <definedName name="DRUHI04" localSheetId="37">#REF!</definedName>
    <definedName name="DRUHI04" localSheetId="46">#REF!</definedName>
    <definedName name="DRUHI04" localSheetId="55">#REF!</definedName>
    <definedName name="DRUHI04" localSheetId="64">#REF!</definedName>
    <definedName name="DRUHI04" localSheetId="73">#REF!</definedName>
    <definedName name="DRUHI04">#REF!</definedName>
    <definedName name="DRUHI05" localSheetId="28">#REF!</definedName>
    <definedName name="DRUHI05" localSheetId="37">#REF!</definedName>
    <definedName name="DRUHI05" localSheetId="46">#REF!</definedName>
    <definedName name="DRUHI05" localSheetId="55">#REF!</definedName>
    <definedName name="DRUHI05" localSheetId="64">#REF!</definedName>
    <definedName name="DRUHI05" localSheetId="73">#REF!</definedName>
    <definedName name="DRUHI05">#REF!</definedName>
    <definedName name="DRUHI06" localSheetId="28">#REF!</definedName>
    <definedName name="DRUHI06" localSheetId="37">#REF!</definedName>
    <definedName name="DRUHI06" localSheetId="46">#REF!</definedName>
    <definedName name="DRUHI06" localSheetId="55">#REF!</definedName>
    <definedName name="DRUHI06" localSheetId="64">#REF!</definedName>
    <definedName name="DRUHI06" localSheetId="73">#REF!</definedName>
    <definedName name="DRUHI06">#REF!</definedName>
    <definedName name="DRUHI07" localSheetId="28">#REF!</definedName>
    <definedName name="DRUHI07" localSheetId="37">#REF!</definedName>
    <definedName name="DRUHI07" localSheetId="46">#REF!</definedName>
    <definedName name="DRUHI07" localSheetId="55">#REF!</definedName>
    <definedName name="DRUHI07" localSheetId="64">#REF!</definedName>
    <definedName name="DRUHI07" localSheetId="73">#REF!</definedName>
    <definedName name="DRUHI07">#REF!</definedName>
    <definedName name="dsvvav" localSheetId="28">#REF!</definedName>
    <definedName name="dsvvav" localSheetId="37">#REF!</definedName>
    <definedName name="dsvvav" localSheetId="46">#REF!</definedName>
    <definedName name="dsvvav" localSheetId="55">#REF!</definedName>
    <definedName name="dsvvav" localSheetId="64">#REF!</definedName>
    <definedName name="dsvvav" localSheetId="73">#REF!</definedName>
    <definedName name="dsvvav">#REF!</definedName>
    <definedName name="eee" localSheetId="28">#REF!</definedName>
    <definedName name="eee" localSheetId="37">#REF!</definedName>
    <definedName name="eee" localSheetId="46">#REF!</definedName>
    <definedName name="eee" localSheetId="55">#REF!</definedName>
    <definedName name="eee" localSheetId="64">#REF!</definedName>
    <definedName name="eee" localSheetId="73">#REF!</definedName>
    <definedName name="eee">#REF!</definedName>
    <definedName name="eeee" localSheetId="28">#REF!</definedName>
    <definedName name="eeee" localSheetId="37">#REF!</definedName>
    <definedName name="eeee" localSheetId="46">#REF!</definedName>
    <definedName name="eeee" localSheetId="55">#REF!</definedName>
    <definedName name="eeee" localSheetId="64">#REF!</definedName>
    <definedName name="eeee" localSheetId="73">#REF!</definedName>
    <definedName name="eeee">#REF!</definedName>
    <definedName name="eeeee" localSheetId="28">#REF!</definedName>
    <definedName name="eeeee" localSheetId="37">#REF!</definedName>
    <definedName name="eeeee" localSheetId="46">#REF!</definedName>
    <definedName name="eeeee" localSheetId="55">#REF!</definedName>
    <definedName name="eeeee" localSheetId="64">#REF!</definedName>
    <definedName name="eeeee" localSheetId="73">#REF!</definedName>
    <definedName name="eeeee">#REF!</definedName>
    <definedName name="eeeeee" localSheetId="28">#REF!</definedName>
    <definedName name="eeeeee" localSheetId="37">#REF!</definedName>
    <definedName name="eeeeee" localSheetId="46">#REF!</definedName>
    <definedName name="eeeeee" localSheetId="55">#REF!</definedName>
    <definedName name="eeeeee" localSheetId="64">#REF!</definedName>
    <definedName name="eeeeee" localSheetId="73">#REF!</definedName>
    <definedName name="eeeeee">#REF!</definedName>
    <definedName name="eeeeeeee" localSheetId="28">#REF!</definedName>
    <definedName name="eeeeeeee" localSheetId="37">#REF!</definedName>
    <definedName name="eeeeeeee" localSheetId="46">#REF!</definedName>
    <definedName name="eeeeeeee" localSheetId="55">#REF!</definedName>
    <definedName name="eeeeeeee" localSheetId="64">#REF!</definedName>
    <definedName name="eeeeeeee" localSheetId="73">#REF!</definedName>
    <definedName name="eeeeeeee">#REF!</definedName>
    <definedName name="eeeeeeeeee" localSheetId="28">#REF!</definedName>
    <definedName name="eeeeeeeeee" localSheetId="37">#REF!</definedName>
    <definedName name="eeeeeeeeee" localSheetId="46">#REF!</definedName>
    <definedName name="eeeeeeeeee" localSheetId="55">#REF!</definedName>
    <definedName name="eeeeeeeeee" localSheetId="64">#REF!</definedName>
    <definedName name="eeeeeeeeee" localSheetId="73">#REF!</definedName>
    <definedName name="eeeeeeeeee">#REF!</definedName>
    <definedName name="eeererer" localSheetId="28">#REF!</definedName>
    <definedName name="eeererer" localSheetId="37">#REF!</definedName>
    <definedName name="eeererer" localSheetId="46">#REF!</definedName>
    <definedName name="eeererer" localSheetId="55">#REF!</definedName>
    <definedName name="eeererer" localSheetId="64">#REF!</definedName>
    <definedName name="eeererer" localSheetId="73">#REF!</definedName>
    <definedName name="eeererer">#REF!</definedName>
    <definedName name="eettte" localSheetId="28">#REF!</definedName>
    <definedName name="eettte" localSheetId="37">#REF!</definedName>
    <definedName name="eettte" localSheetId="46">#REF!</definedName>
    <definedName name="eettte" localSheetId="55">#REF!</definedName>
    <definedName name="eettte" localSheetId="64">#REF!</definedName>
    <definedName name="eettte" localSheetId="73">#REF!</definedName>
    <definedName name="eettte">#REF!</definedName>
    <definedName name="efef" localSheetId="28">#REF!</definedName>
    <definedName name="efef" localSheetId="37">#REF!</definedName>
    <definedName name="efef" localSheetId="46">#REF!</definedName>
    <definedName name="efef" localSheetId="55">#REF!</definedName>
    <definedName name="efef" localSheetId="64">#REF!</definedName>
    <definedName name="efef" localSheetId="73">#REF!</definedName>
    <definedName name="efef">#REF!</definedName>
    <definedName name="egegg" localSheetId="28">#REF!</definedName>
    <definedName name="egegg" localSheetId="37">#REF!</definedName>
    <definedName name="egegg" localSheetId="46">#REF!</definedName>
    <definedName name="egegg" localSheetId="55">#REF!</definedName>
    <definedName name="egegg" localSheetId="64">#REF!</definedName>
    <definedName name="egegg" localSheetId="73">#REF!</definedName>
    <definedName name="egegg">#REF!</definedName>
    <definedName name="ejjjj" localSheetId="28">#REF!</definedName>
    <definedName name="ejjjj" localSheetId="37">#REF!</definedName>
    <definedName name="ejjjj" localSheetId="46">#REF!</definedName>
    <definedName name="ejjjj" localSheetId="55">#REF!</definedName>
    <definedName name="ejjjj" localSheetId="64">#REF!</definedName>
    <definedName name="ejjjj" localSheetId="73">#REF!</definedName>
    <definedName name="ejjjj">#REF!</definedName>
    <definedName name="ER" localSheetId="28" hidden="1">#REF!</definedName>
    <definedName name="ER" localSheetId="37" hidden="1">#REF!</definedName>
    <definedName name="ER" localSheetId="46" hidden="1">#REF!</definedName>
    <definedName name="ER" localSheetId="55" hidden="1">#REF!</definedName>
    <definedName name="ER" localSheetId="64" hidden="1">#REF!</definedName>
    <definedName name="ER" localSheetId="73" hidden="1">#REF!</definedName>
    <definedName name="ER" hidden="1">#REF!</definedName>
    <definedName name="ererkk" localSheetId="28">#REF!</definedName>
    <definedName name="ererkk" localSheetId="37">#REF!</definedName>
    <definedName name="ererkk" localSheetId="46">#REF!</definedName>
    <definedName name="ererkk" localSheetId="55">#REF!</definedName>
    <definedName name="ererkk" localSheetId="64">#REF!</definedName>
    <definedName name="ererkk" localSheetId="73">#REF!</definedName>
    <definedName name="ererkk">#REF!</definedName>
    <definedName name="essen" localSheetId="19">#REF!</definedName>
    <definedName name="essen" localSheetId="1">#REF!</definedName>
    <definedName name="essen" localSheetId="28">#REF!</definedName>
    <definedName name="essen" localSheetId="37">#REF!</definedName>
    <definedName name="essen" localSheetId="10">#REF!</definedName>
    <definedName name="essen" localSheetId="46">#REF!</definedName>
    <definedName name="essen" localSheetId="55">#REF!</definedName>
    <definedName name="essen" localSheetId="64">#REF!</definedName>
    <definedName name="essen" localSheetId="73">#REF!</definedName>
    <definedName name="essen">#REF!</definedName>
    <definedName name="f" localSheetId="28">#REF!</definedName>
    <definedName name="f" localSheetId="37">#REF!</definedName>
    <definedName name="f" localSheetId="46">#REF!</definedName>
    <definedName name="f" localSheetId="55">#REF!</definedName>
    <definedName name="f" localSheetId="64">#REF!</definedName>
    <definedName name="f" localSheetId="73">#REF!</definedName>
    <definedName name="f">#REF!</definedName>
    <definedName name="FA_Insg" localSheetId="28">#REF!</definedName>
    <definedName name="FA_Insg" localSheetId="37">#REF!</definedName>
    <definedName name="FA_Insg" localSheetId="46">#REF!</definedName>
    <definedName name="FA_Insg" localSheetId="55">#REF!</definedName>
    <definedName name="FA_Insg" localSheetId="64">#REF!</definedName>
    <definedName name="FA_Insg" localSheetId="73">#REF!</definedName>
    <definedName name="FA_Insg">#REF!</definedName>
    <definedName name="FA_Schlüssel" localSheetId="28">#REF!</definedName>
    <definedName name="FA_Schlüssel" localSheetId="37">#REF!</definedName>
    <definedName name="FA_Schlüssel" localSheetId="46">#REF!</definedName>
    <definedName name="FA_Schlüssel" localSheetId="55">#REF!</definedName>
    <definedName name="FA_Schlüssel" localSheetId="64">#REF!</definedName>
    <definedName name="FA_Schlüssel" localSheetId="73">#REF!</definedName>
    <definedName name="FA_Schlüssel">#REF!</definedName>
    <definedName name="FA_Weibl" localSheetId="28">#REF!</definedName>
    <definedName name="FA_Weibl" localSheetId="37">#REF!</definedName>
    <definedName name="FA_Weibl" localSheetId="46">#REF!</definedName>
    <definedName name="FA_Weibl" localSheetId="55">#REF!</definedName>
    <definedName name="FA_Weibl" localSheetId="64">#REF!</definedName>
    <definedName name="FA_Weibl" localSheetId="73">#REF!</definedName>
    <definedName name="FA_Weibl">#REF!</definedName>
    <definedName name="Fachhochschulreife" localSheetId="28">#REF!</definedName>
    <definedName name="Fachhochschulreife" localSheetId="37">#REF!</definedName>
    <definedName name="Fachhochschulreife" localSheetId="46">#REF!</definedName>
    <definedName name="Fachhochschulreife" localSheetId="55">#REF!</definedName>
    <definedName name="Fachhochschulreife" localSheetId="64">#REF!</definedName>
    <definedName name="Fachhochschulreife" localSheetId="73">#REF!</definedName>
    <definedName name="Fachhochschulreife">#REF!</definedName>
    <definedName name="FACHSCHULE" localSheetId="28">#REF!</definedName>
    <definedName name="FACHSCHULE" localSheetId="37">#REF!</definedName>
    <definedName name="FACHSCHULE" localSheetId="46">#REF!</definedName>
    <definedName name="FACHSCHULE" localSheetId="55">#REF!</definedName>
    <definedName name="FACHSCHULE" localSheetId="64">#REF!</definedName>
    <definedName name="FACHSCHULE" localSheetId="73">#REF!</definedName>
    <definedName name="FACHSCHULE">#REF!</definedName>
    <definedName name="FACHSCHULE_DDR" localSheetId="28">#REF!</definedName>
    <definedName name="FACHSCHULE_DDR" localSheetId="37">#REF!</definedName>
    <definedName name="FACHSCHULE_DDR" localSheetId="46">#REF!</definedName>
    <definedName name="FACHSCHULE_DDR" localSheetId="55">#REF!</definedName>
    <definedName name="FACHSCHULE_DDR" localSheetId="64">#REF!</definedName>
    <definedName name="FACHSCHULE_DDR" localSheetId="73">#REF!</definedName>
    <definedName name="FACHSCHULE_DDR">#REF!</definedName>
    <definedName name="fbbbbbb" localSheetId="28">#REF!</definedName>
    <definedName name="fbbbbbb" localSheetId="37">#REF!</definedName>
    <definedName name="fbbbbbb" localSheetId="46">#REF!</definedName>
    <definedName name="fbbbbbb" localSheetId="55">#REF!</definedName>
    <definedName name="fbbbbbb" localSheetId="64">#REF!</definedName>
    <definedName name="fbbbbbb" localSheetId="73">#REF!</definedName>
    <definedName name="fbbbbbb">#REF!</definedName>
    <definedName name="fbgvsgf" localSheetId="28">#REF!</definedName>
    <definedName name="fbgvsgf" localSheetId="37">#REF!</definedName>
    <definedName name="fbgvsgf" localSheetId="46">#REF!</definedName>
    <definedName name="fbgvsgf" localSheetId="55">#REF!</definedName>
    <definedName name="fbgvsgf" localSheetId="64">#REF!</definedName>
    <definedName name="fbgvsgf" localSheetId="73">#REF!</definedName>
    <definedName name="fbgvsgf">#REF!</definedName>
    <definedName name="fefe" localSheetId="28">#REF!</definedName>
    <definedName name="fefe" localSheetId="37">#REF!</definedName>
    <definedName name="fefe" localSheetId="46">#REF!</definedName>
    <definedName name="fefe" localSheetId="55">#REF!</definedName>
    <definedName name="fefe" localSheetId="64">#REF!</definedName>
    <definedName name="fefe" localSheetId="73">#REF!</definedName>
    <definedName name="fefe">#REF!</definedName>
    <definedName name="ff" localSheetId="28" hidden="1">#REF!</definedName>
    <definedName name="ff" localSheetId="37" hidden="1">#REF!</definedName>
    <definedName name="ff" localSheetId="46" hidden="1">#REF!</definedName>
    <definedName name="ff" localSheetId="55" hidden="1">#REF!</definedName>
    <definedName name="ff" localSheetId="64" hidden="1">#REF!</definedName>
    <definedName name="ff" localSheetId="73" hidden="1">#REF!</definedName>
    <definedName name="ff" hidden="1">#REF!</definedName>
    <definedName name="fff" localSheetId="28">#REF!</definedName>
    <definedName name="fff" localSheetId="37">#REF!</definedName>
    <definedName name="fff" localSheetId="46">#REF!</definedName>
    <definedName name="fff" localSheetId="55">#REF!</definedName>
    <definedName name="fff" localSheetId="64">#REF!</definedName>
    <definedName name="fff" localSheetId="73">#REF!</definedName>
    <definedName name="fff">#REF!</definedName>
    <definedName name="ffffffffffffffff" localSheetId="28">#REF!</definedName>
    <definedName name="ffffffffffffffff" localSheetId="37">#REF!</definedName>
    <definedName name="ffffffffffffffff" localSheetId="46">#REF!</definedName>
    <definedName name="ffffffffffffffff" localSheetId="55">#REF!</definedName>
    <definedName name="ffffffffffffffff" localSheetId="64">#REF!</definedName>
    <definedName name="ffffffffffffffff" localSheetId="73">#REF!</definedName>
    <definedName name="ffffffffffffffff">#REF!</definedName>
    <definedName name="fgdgrtet" localSheetId="28">#REF!</definedName>
    <definedName name="fgdgrtet" localSheetId="37">#REF!</definedName>
    <definedName name="fgdgrtet" localSheetId="46">#REF!</definedName>
    <definedName name="fgdgrtet" localSheetId="55">#REF!</definedName>
    <definedName name="fgdgrtet" localSheetId="64">#REF!</definedName>
    <definedName name="fgdgrtet" localSheetId="73">#REF!</definedName>
    <definedName name="fgdgrtet">#REF!</definedName>
    <definedName name="fgfg" localSheetId="28">#REF!</definedName>
    <definedName name="fgfg" localSheetId="37">#REF!</definedName>
    <definedName name="fgfg" localSheetId="46">#REF!</definedName>
    <definedName name="fgfg" localSheetId="55">#REF!</definedName>
    <definedName name="fgfg" localSheetId="64">#REF!</definedName>
    <definedName name="fgfg" localSheetId="73">#REF!</definedName>
    <definedName name="fgfg">#REF!</definedName>
    <definedName name="FH" localSheetId="28">#REF!</definedName>
    <definedName name="FH" localSheetId="37">#REF!</definedName>
    <definedName name="FH" localSheetId="46">#REF!</definedName>
    <definedName name="FH" localSheetId="55">#REF!</definedName>
    <definedName name="FH" localSheetId="64">#REF!</definedName>
    <definedName name="FH" localSheetId="73">#REF!</definedName>
    <definedName name="FH">#REF!</definedName>
    <definedName name="fhethehet" localSheetId="28">#REF!</definedName>
    <definedName name="fhethehet" localSheetId="37">#REF!</definedName>
    <definedName name="fhethehet" localSheetId="46">#REF!</definedName>
    <definedName name="fhethehet" localSheetId="55">#REF!</definedName>
    <definedName name="fhethehet" localSheetId="64">#REF!</definedName>
    <definedName name="fhethehet" localSheetId="73">#REF!</definedName>
    <definedName name="fhethehet">#REF!</definedName>
    <definedName name="Field_ISCED" localSheetId="28">#REF!</definedName>
    <definedName name="Field_ISCED" localSheetId="37">#REF!</definedName>
    <definedName name="Field_ISCED" localSheetId="46">#REF!</definedName>
    <definedName name="Field_ISCED" localSheetId="55">#REF!</definedName>
    <definedName name="Field_ISCED" localSheetId="64">#REF!</definedName>
    <definedName name="Field_ISCED" localSheetId="73">#REF!</definedName>
    <definedName name="Field_ISCED">#REF!</definedName>
    <definedName name="Fields" localSheetId="28">#REF!</definedName>
    <definedName name="Fields" localSheetId="37">#REF!</definedName>
    <definedName name="Fields" localSheetId="46">#REF!</definedName>
    <definedName name="Fields" localSheetId="55">#REF!</definedName>
    <definedName name="Fields" localSheetId="64">#REF!</definedName>
    <definedName name="Fields" localSheetId="73">#REF!</definedName>
    <definedName name="Fields">#REF!</definedName>
    <definedName name="Fields_II" localSheetId="28">#REF!</definedName>
    <definedName name="Fields_II" localSheetId="37">#REF!</definedName>
    <definedName name="Fields_II" localSheetId="46">#REF!</definedName>
    <definedName name="Fields_II" localSheetId="55">#REF!</definedName>
    <definedName name="Fields_II" localSheetId="64">#REF!</definedName>
    <definedName name="Fields_II" localSheetId="73">#REF!</definedName>
    <definedName name="Fields_II">#REF!</definedName>
    <definedName name="FS_Daten_Insg" localSheetId="28">#REF!</definedName>
    <definedName name="FS_Daten_Insg" localSheetId="37">#REF!</definedName>
    <definedName name="FS_Daten_Insg" localSheetId="46">#REF!</definedName>
    <definedName name="FS_Daten_Insg" localSheetId="55">#REF!</definedName>
    <definedName name="FS_Daten_Insg" localSheetId="64">#REF!</definedName>
    <definedName name="FS_Daten_Insg" localSheetId="73">#REF!</definedName>
    <definedName name="FS_Daten_Insg">#REF!</definedName>
    <definedName name="FS_Daten_Weibl" localSheetId="28">#REF!</definedName>
    <definedName name="FS_Daten_Weibl" localSheetId="37">#REF!</definedName>
    <definedName name="FS_Daten_Weibl" localSheetId="46">#REF!</definedName>
    <definedName name="FS_Daten_Weibl" localSheetId="55">#REF!</definedName>
    <definedName name="FS_Daten_Weibl" localSheetId="64">#REF!</definedName>
    <definedName name="FS_Daten_Weibl" localSheetId="73">#REF!</definedName>
    <definedName name="FS_Daten_Weibl">#REF!</definedName>
    <definedName name="FS_Key" localSheetId="28">#REF!</definedName>
    <definedName name="FS_Key" localSheetId="37">#REF!</definedName>
    <definedName name="FS_Key" localSheetId="46">#REF!</definedName>
    <definedName name="FS_Key" localSheetId="55">#REF!</definedName>
    <definedName name="FS_Key" localSheetId="64">#REF!</definedName>
    <definedName name="FS_Key" localSheetId="73">#REF!</definedName>
    <definedName name="FS_Key">#REF!</definedName>
    <definedName name="g" localSheetId="28">#REF!</definedName>
    <definedName name="g" localSheetId="37">#REF!</definedName>
    <definedName name="g" localSheetId="46">#REF!</definedName>
    <definedName name="g" localSheetId="55">#REF!</definedName>
    <definedName name="g" localSheetId="64">#REF!</definedName>
    <definedName name="g" localSheetId="73">#REF!</definedName>
    <definedName name="g">#REF!</definedName>
    <definedName name="gafaf" localSheetId="28">#REF!</definedName>
    <definedName name="gafaf" localSheetId="37">#REF!</definedName>
    <definedName name="gafaf" localSheetId="46">#REF!</definedName>
    <definedName name="gafaf" localSheetId="55">#REF!</definedName>
    <definedName name="gafaf" localSheetId="64">#REF!</definedName>
    <definedName name="gafaf" localSheetId="73">#REF!</definedName>
    <definedName name="gafaf">#REF!</definedName>
    <definedName name="gege" localSheetId="28">#REF!</definedName>
    <definedName name="gege" localSheetId="37">#REF!</definedName>
    <definedName name="gege" localSheetId="46">#REF!</definedName>
    <definedName name="gege" localSheetId="55">#REF!</definedName>
    <definedName name="gege" localSheetId="64">#REF!</definedName>
    <definedName name="gege" localSheetId="73">#REF!</definedName>
    <definedName name="gege">#REF!</definedName>
    <definedName name="gfgfdgd" localSheetId="28">#REF!</definedName>
    <definedName name="gfgfdgd" localSheetId="37">#REF!</definedName>
    <definedName name="gfgfdgd" localSheetId="46">#REF!</definedName>
    <definedName name="gfgfdgd" localSheetId="55">#REF!</definedName>
    <definedName name="gfgfdgd" localSheetId="64">#REF!</definedName>
    <definedName name="gfgfdgd" localSheetId="73">#REF!</definedName>
    <definedName name="gfgfdgd">#REF!</definedName>
    <definedName name="ggggg" localSheetId="28">#REF!</definedName>
    <definedName name="ggggg" localSheetId="37">#REF!</definedName>
    <definedName name="ggggg" localSheetId="46">#REF!</definedName>
    <definedName name="ggggg" localSheetId="55">#REF!</definedName>
    <definedName name="ggggg" localSheetId="64">#REF!</definedName>
    <definedName name="ggggg" localSheetId="73">#REF!</definedName>
    <definedName name="ggggg">#REF!</definedName>
    <definedName name="gggggggg" localSheetId="28">#REF!</definedName>
    <definedName name="gggggggg" localSheetId="37">#REF!</definedName>
    <definedName name="gggggggg" localSheetId="46">#REF!</definedName>
    <definedName name="gggggggg" localSheetId="55">#REF!</definedName>
    <definedName name="gggggggg" localSheetId="64">#REF!</definedName>
    <definedName name="gggggggg" localSheetId="73">#REF!</definedName>
    <definedName name="gggggggg">#REF!</definedName>
    <definedName name="gggggggggggg" localSheetId="28">#REF!</definedName>
    <definedName name="gggggggggggg" localSheetId="37">#REF!</definedName>
    <definedName name="gggggggggggg" localSheetId="46">#REF!</definedName>
    <definedName name="gggggggggggg" localSheetId="55">#REF!</definedName>
    <definedName name="gggggggggggg" localSheetId="64">#REF!</definedName>
    <definedName name="gggggggggggg" localSheetId="73">#REF!</definedName>
    <definedName name="gggggggggggg">#REF!</definedName>
    <definedName name="gggggggggggggggg" localSheetId="28">#REF!</definedName>
    <definedName name="gggggggggggggggg" localSheetId="37">#REF!</definedName>
    <definedName name="gggggggggggggggg" localSheetId="46">#REF!</definedName>
    <definedName name="gggggggggggggggg" localSheetId="55">#REF!</definedName>
    <definedName name="gggggggggggggggg" localSheetId="64">#REF!</definedName>
    <definedName name="gggggggggggggggg" localSheetId="73">#REF!</definedName>
    <definedName name="gggggggggggggggg">#REF!</definedName>
    <definedName name="ghkue" localSheetId="28">#REF!</definedName>
    <definedName name="ghkue" localSheetId="37">#REF!</definedName>
    <definedName name="ghkue" localSheetId="46">#REF!</definedName>
    <definedName name="ghkue" localSheetId="55">#REF!</definedName>
    <definedName name="ghkue" localSheetId="64">#REF!</definedName>
    <definedName name="ghkue" localSheetId="73">#REF!</definedName>
    <definedName name="ghkue">#REF!</definedName>
    <definedName name="grgr" localSheetId="28">#REF!</definedName>
    <definedName name="grgr" localSheetId="37">#REF!</definedName>
    <definedName name="grgr" localSheetId="46">#REF!</definedName>
    <definedName name="grgr" localSheetId="55">#REF!</definedName>
    <definedName name="grgr" localSheetId="64">#REF!</definedName>
    <definedName name="grgr" localSheetId="73">#REF!</definedName>
    <definedName name="grgr">#REF!</definedName>
    <definedName name="grgrgr" localSheetId="28">#REF!</definedName>
    <definedName name="grgrgr" localSheetId="37">#REF!</definedName>
    <definedName name="grgrgr" localSheetId="46">#REF!</definedName>
    <definedName name="grgrgr" localSheetId="55">#REF!</definedName>
    <definedName name="grgrgr" localSheetId="64">#REF!</definedName>
    <definedName name="grgrgr" localSheetId="73">#REF!</definedName>
    <definedName name="grgrgr">#REF!</definedName>
    <definedName name="h" localSheetId="28">#REF!</definedName>
    <definedName name="h" localSheetId="37">#REF!</definedName>
    <definedName name="h" localSheetId="46">#REF!</definedName>
    <definedName name="h" localSheetId="55">#REF!</definedName>
    <definedName name="h" localSheetId="64">#REF!</definedName>
    <definedName name="h" localSheetId="73">#REF!</definedName>
    <definedName name="h">#REF!</definedName>
    <definedName name="Halbjahr" localSheetId="19">#REF!</definedName>
    <definedName name="Halbjahr" localSheetId="1">#REF!</definedName>
    <definedName name="Halbjahr" localSheetId="28">#REF!</definedName>
    <definedName name="Halbjahr" localSheetId="37">#REF!</definedName>
    <definedName name="Halbjahr" localSheetId="10">#REF!</definedName>
    <definedName name="Halbjahr" localSheetId="46">#REF!</definedName>
    <definedName name="Halbjahr" localSheetId="55">#REF!</definedName>
    <definedName name="Halbjahr" localSheetId="64">#REF!</definedName>
    <definedName name="Halbjahr" localSheetId="73">#REF!</definedName>
    <definedName name="Halbjahr">#REF!</definedName>
    <definedName name="Halbjahr1b" localSheetId="19">#REF!</definedName>
    <definedName name="Halbjahr1b" localSheetId="1">#REF!</definedName>
    <definedName name="Halbjahr1b" localSheetId="28">#REF!</definedName>
    <definedName name="Halbjahr1b" localSheetId="37">#REF!</definedName>
    <definedName name="Halbjahr1b" localSheetId="10">#REF!</definedName>
    <definedName name="Halbjahr1b" localSheetId="46">#REF!</definedName>
    <definedName name="Halbjahr1b" localSheetId="55">#REF!</definedName>
    <definedName name="Halbjahr1b" localSheetId="64">#REF!</definedName>
    <definedName name="Halbjahr1b" localSheetId="73">#REF!</definedName>
    <definedName name="Halbjahr1b">#REF!</definedName>
    <definedName name="hh" localSheetId="28">#REF!</definedName>
    <definedName name="hh" localSheetId="37">#REF!</definedName>
    <definedName name="hh" localSheetId="46">#REF!</definedName>
    <definedName name="hh" localSheetId="55">#REF!</definedName>
    <definedName name="hh" localSheetId="64">#REF!</definedName>
    <definedName name="hh" localSheetId="73">#REF!</definedName>
    <definedName name="hh">#REF!</definedName>
    <definedName name="hhz" localSheetId="28">#REF!</definedName>
    <definedName name="hhz" localSheetId="37">#REF!</definedName>
    <definedName name="hhz" localSheetId="46">#REF!</definedName>
    <definedName name="hhz" localSheetId="55">#REF!</definedName>
    <definedName name="hhz" localSheetId="64">#REF!</definedName>
    <definedName name="hhz" localSheetId="73">#REF!</definedName>
    <definedName name="hhz">#REF!</definedName>
    <definedName name="hjhj" localSheetId="28">#REF!</definedName>
    <definedName name="hjhj" localSheetId="37">#REF!</definedName>
    <definedName name="hjhj" localSheetId="46">#REF!</definedName>
    <definedName name="hjhj" localSheetId="55">#REF!</definedName>
    <definedName name="hjhj" localSheetId="64">#REF!</definedName>
    <definedName name="hjhj" localSheetId="73">#REF!</definedName>
    <definedName name="hjhj">#REF!</definedName>
    <definedName name="hmmtm" localSheetId="28">#REF!</definedName>
    <definedName name="hmmtm" localSheetId="37">#REF!</definedName>
    <definedName name="hmmtm" localSheetId="46">#REF!</definedName>
    <definedName name="hmmtm" localSheetId="55">#REF!</definedName>
    <definedName name="hmmtm" localSheetId="64">#REF!</definedName>
    <definedName name="hmmtm" localSheetId="73">#REF!</definedName>
    <definedName name="hmmtm">#REF!</definedName>
    <definedName name="Hochschulreife" localSheetId="28">#REF!</definedName>
    <definedName name="Hochschulreife" localSheetId="37">#REF!</definedName>
    <definedName name="Hochschulreife" localSheetId="46">#REF!</definedName>
    <definedName name="Hochschulreife" localSheetId="55">#REF!</definedName>
    <definedName name="Hochschulreife" localSheetId="64">#REF!</definedName>
    <definedName name="Hochschulreife" localSheetId="73">#REF!</definedName>
    <definedName name="Hochschulreife">#REF!</definedName>
    <definedName name="HS_Abschluss" localSheetId="28">#REF!</definedName>
    <definedName name="HS_Abschluss" localSheetId="37">#REF!</definedName>
    <definedName name="HS_Abschluss" localSheetId="46">#REF!</definedName>
    <definedName name="HS_Abschluss" localSheetId="55">#REF!</definedName>
    <definedName name="HS_Abschluss" localSheetId="64">#REF!</definedName>
    <definedName name="HS_Abschluss" localSheetId="73">#REF!</definedName>
    <definedName name="HS_Abschluss">#REF!</definedName>
    <definedName name="ii" localSheetId="28">#REF!</definedName>
    <definedName name="ii" localSheetId="37">#REF!</definedName>
    <definedName name="ii" localSheetId="46">#REF!</definedName>
    <definedName name="ii" localSheetId="55">#REF!</definedName>
    <definedName name="ii" localSheetId="64">#REF!</definedName>
    <definedName name="ii" localSheetId="73">#REF!</definedName>
    <definedName name="ii">#REF!</definedName>
    <definedName name="ISBN" localSheetId="28" hidden="1">#REF!</definedName>
    <definedName name="ISBN" localSheetId="37" hidden="1">#REF!</definedName>
    <definedName name="ISBN" localSheetId="46" hidden="1">#REF!</definedName>
    <definedName name="ISBN" localSheetId="55" hidden="1">#REF!</definedName>
    <definedName name="ISBN" localSheetId="64" hidden="1">#REF!</definedName>
    <definedName name="ISBN" localSheetId="73" hidden="1">#REF!</definedName>
    <definedName name="ISBN" hidden="1">#REF!</definedName>
    <definedName name="isced_dual" localSheetId="28">#REF!</definedName>
    <definedName name="isced_dual" localSheetId="37">#REF!</definedName>
    <definedName name="isced_dual" localSheetId="46">#REF!</definedName>
    <definedName name="isced_dual" localSheetId="55">#REF!</definedName>
    <definedName name="isced_dual" localSheetId="64">#REF!</definedName>
    <definedName name="isced_dual" localSheetId="73">#REF!</definedName>
    <definedName name="isced_dual">#REF!</definedName>
    <definedName name="isced_dual_w" localSheetId="28">#REF!</definedName>
    <definedName name="isced_dual_w" localSheetId="37">#REF!</definedName>
    <definedName name="isced_dual_w" localSheetId="46">#REF!</definedName>
    <definedName name="isced_dual_w" localSheetId="55">#REF!</definedName>
    <definedName name="isced_dual_w" localSheetId="64">#REF!</definedName>
    <definedName name="isced_dual_w" localSheetId="73">#REF!</definedName>
    <definedName name="isced_dual_w">#REF!</definedName>
    <definedName name="iuziz" localSheetId="28">#REF!</definedName>
    <definedName name="iuziz" localSheetId="37">#REF!</definedName>
    <definedName name="iuziz" localSheetId="46">#REF!</definedName>
    <definedName name="iuziz" localSheetId="55">#REF!</definedName>
    <definedName name="iuziz" localSheetId="64">#REF!</definedName>
    <definedName name="iuziz" localSheetId="73">#REF!</definedName>
    <definedName name="iuziz">#REF!</definedName>
    <definedName name="Jahr" localSheetId="19">#REF!</definedName>
    <definedName name="Jahr" localSheetId="1">#REF!</definedName>
    <definedName name="Jahr" localSheetId="28">#REF!</definedName>
    <definedName name="Jahr" localSheetId="37">#REF!</definedName>
    <definedName name="Jahr" localSheetId="10">#REF!</definedName>
    <definedName name="Jahr" localSheetId="46">#REF!</definedName>
    <definedName name="Jahr" localSheetId="55">#REF!</definedName>
    <definedName name="Jahr" localSheetId="64">#REF!</definedName>
    <definedName name="Jahr" localSheetId="73">#REF!</definedName>
    <definedName name="Jahr">#REF!</definedName>
    <definedName name="Jahr1b" localSheetId="19">#REF!</definedName>
    <definedName name="Jahr1b" localSheetId="1">#REF!</definedName>
    <definedName name="Jahr1b" localSheetId="28">#REF!</definedName>
    <definedName name="Jahr1b" localSheetId="37">#REF!</definedName>
    <definedName name="Jahr1b" localSheetId="10">#REF!</definedName>
    <definedName name="Jahr1b" localSheetId="46">#REF!</definedName>
    <definedName name="Jahr1b" localSheetId="55">#REF!</definedName>
    <definedName name="Jahr1b" localSheetId="64">#REF!</definedName>
    <definedName name="Jahr1b" localSheetId="73">#REF!</definedName>
    <definedName name="Jahr1b">#REF!</definedName>
    <definedName name="jbbbbbbbbbbbbbb" localSheetId="28">#REF!</definedName>
    <definedName name="jbbbbbbbbbbbbbb" localSheetId="37">#REF!</definedName>
    <definedName name="jbbbbbbbbbbbbbb" localSheetId="46">#REF!</definedName>
    <definedName name="jbbbbbbbbbbbbbb" localSheetId="55">#REF!</definedName>
    <definedName name="jbbbbbbbbbbbbbb" localSheetId="64">#REF!</definedName>
    <definedName name="jbbbbbbbbbbbbbb" localSheetId="73">#REF!</definedName>
    <definedName name="jbbbbbbbbbbbbbb">#REF!</definedName>
    <definedName name="jj" localSheetId="28">#REF!</definedName>
    <definedName name="jj" localSheetId="37">#REF!</definedName>
    <definedName name="jj" localSheetId="46">#REF!</definedName>
    <definedName name="jj" localSheetId="55">#REF!</definedName>
    <definedName name="jj" localSheetId="64">#REF!</definedName>
    <definedName name="jj" localSheetId="73">#REF!</definedName>
    <definedName name="jj">#REF!</definedName>
    <definedName name="jjjjjjjj" localSheetId="28">#REF!</definedName>
    <definedName name="jjjjjjjj" localSheetId="37">#REF!</definedName>
    <definedName name="jjjjjjjj" localSheetId="46">#REF!</definedName>
    <definedName name="jjjjjjjj" localSheetId="55">#REF!</definedName>
    <definedName name="jjjjjjjj" localSheetId="64">#REF!</definedName>
    <definedName name="jjjjjjjj" localSheetId="73">#REF!</definedName>
    <definedName name="jjjjjjjj">#REF!</definedName>
    <definedName name="jjjjjjjjjjd" localSheetId="28">#REF!</definedName>
    <definedName name="jjjjjjjjjjd" localSheetId="37">#REF!</definedName>
    <definedName name="jjjjjjjjjjd" localSheetId="46">#REF!</definedName>
    <definedName name="jjjjjjjjjjd" localSheetId="55">#REF!</definedName>
    <definedName name="jjjjjjjjjjd" localSheetId="64">#REF!</definedName>
    <definedName name="jjjjjjjjjjd" localSheetId="73">#REF!</definedName>
    <definedName name="jjjjjjjjjjd">#REF!</definedName>
    <definedName name="joiejoigjreg" localSheetId="28">#REF!</definedName>
    <definedName name="joiejoigjreg" localSheetId="37">#REF!</definedName>
    <definedName name="joiejoigjreg" localSheetId="46">#REF!</definedName>
    <definedName name="joiejoigjreg" localSheetId="55">#REF!</definedName>
    <definedName name="joiejoigjreg" localSheetId="64">#REF!</definedName>
    <definedName name="joiejoigjreg" localSheetId="73">#REF!</definedName>
    <definedName name="joiejoigjreg">#REF!</definedName>
    <definedName name="k" localSheetId="28">#REF!</definedName>
    <definedName name="k" localSheetId="37">#REF!</definedName>
    <definedName name="k" localSheetId="46">#REF!</definedName>
    <definedName name="k" localSheetId="55">#REF!</definedName>
    <definedName name="k" localSheetId="64">#REF!</definedName>
    <definedName name="k" localSheetId="73">#REF!</definedName>
    <definedName name="k">#REF!</definedName>
    <definedName name="Key_3_Schule" localSheetId="28">#REF!</definedName>
    <definedName name="Key_3_Schule" localSheetId="37">#REF!</definedName>
    <definedName name="Key_3_Schule" localSheetId="46">#REF!</definedName>
    <definedName name="Key_3_Schule" localSheetId="55">#REF!</definedName>
    <definedName name="Key_3_Schule" localSheetId="64">#REF!</definedName>
    <definedName name="Key_3_Schule" localSheetId="73">#REF!</definedName>
    <definedName name="Key_3_Schule">#REF!</definedName>
    <definedName name="Key_4_Schule" localSheetId="28">#REF!</definedName>
    <definedName name="Key_4_Schule" localSheetId="37">#REF!</definedName>
    <definedName name="Key_4_Schule" localSheetId="46">#REF!</definedName>
    <definedName name="Key_4_Schule" localSheetId="55">#REF!</definedName>
    <definedName name="Key_4_Schule" localSheetId="64">#REF!</definedName>
    <definedName name="Key_4_Schule" localSheetId="73">#REF!</definedName>
    <definedName name="Key_4_Schule">#REF!</definedName>
    <definedName name="Key_5_Schule" localSheetId="28">#REF!</definedName>
    <definedName name="Key_5_Schule" localSheetId="37">#REF!</definedName>
    <definedName name="Key_5_Schule" localSheetId="46">#REF!</definedName>
    <definedName name="Key_5_Schule" localSheetId="55">#REF!</definedName>
    <definedName name="Key_5_Schule" localSheetId="64">#REF!</definedName>
    <definedName name="Key_5_Schule" localSheetId="73">#REF!</definedName>
    <definedName name="Key_5_Schule">#REF!</definedName>
    <definedName name="Key_5er" localSheetId="28">#REF!</definedName>
    <definedName name="Key_5er" localSheetId="37">#REF!</definedName>
    <definedName name="Key_5er" localSheetId="46">#REF!</definedName>
    <definedName name="Key_5er" localSheetId="55">#REF!</definedName>
    <definedName name="Key_5er" localSheetId="64">#REF!</definedName>
    <definedName name="Key_5er" localSheetId="73">#REF!</definedName>
    <definedName name="Key_5er">#REF!</definedName>
    <definedName name="Key_6_Schule" localSheetId="28">#REF!</definedName>
    <definedName name="Key_6_Schule" localSheetId="37">#REF!</definedName>
    <definedName name="Key_6_Schule" localSheetId="46">#REF!</definedName>
    <definedName name="Key_6_Schule" localSheetId="55">#REF!</definedName>
    <definedName name="Key_6_Schule" localSheetId="64">#REF!</definedName>
    <definedName name="Key_6_Schule" localSheetId="73">#REF!</definedName>
    <definedName name="Key_6_Schule">#REF!</definedName>
    <definedName name="key_fach_ges" localSheetId="28">#REF!</definedName>
    <definedName name="key_fach_ges" localSheetId="37">#REF!</definedName>
    <definedName name="key_fach_ges" localSheetId="46">#REF!</definedName>
    <definedName name="key_fach_ges" localSheetId="55">#REF!</definedName>
    <definedName name="key_fach_ges" localSheetId="64">#REF!</definedName>
    <definedName name="key_fach_ges" localSheetId="73">#REF!</definedName>
    <definedName name="key_fach_ges">#REF!</definedName>
    <definedName name="Key_Privat" localSheetId="28">#REF!</definedName>
    <definedName name="Key_Privat" localSheetId="37">#REF!</definedName>
    <definedName name="Key_Privat" localSheetId="46">#REF!</definedName>
    <definedName name="Key_Privat" localSheetId="55">#REF!</definedName>
    <definedName name="Key_Privat" localSheetId="64">#REF!</definedName>
    <definedName name="Key_Privat" localSheetId="73">#REF!</definedName>
    <definedName name="Key_Privat">#REF!</definedName>
    <definedName name="kkk" localSheetId="28">#REF!</definedName>
    <definedName name="kkk" localSheetId="37">#REF!</definedName>
    <definedName name="kkk" localSheetId="46">#REF!</definedName>
    <definedName name="kkk" localSheetId="55">#REF!</definedName>
    <definedName name="kkk" localSheetId="64">#REF!</definedName>
    <definedName name="kkk" localSheetId="73">#REF!</definedName>
    <definedName name="kkk">#REF!</definedName>
    <definedName name="kkkk" localSheetId="28">#REF!</definedName>
    <definedName name="kkkk" localSheetId="37">#REF!</definedName>
    <definedName name="kkkk" localSheetId="46">#REF!</definedName>
    <definedName name="kkkk" localSheetId="55">#REF!</definedName>
    <definedName name="kkkk" localSheetId="64">#REF!</definedName>
    <definedName name="kkkk" localSheetId="73">#REF!</definedName>
    <definedName name="kkkk">#REF!</definedName>
    <definedName name="kkkkkkke" localSheetId="28">#REF!</definedName>
    <definedName name="kkkkkkke" localSheetId="37">#REF!</definedName>
    <definedName name="kkkkkkke" localSheetId="46">#REF!</definedName>
    <definedName name="kkkkkkke" localSheetId="55">#REF!</definedName>
    <definedName name="kkkkkkke" localSheetId="64">#REF!</definedName>
    <definedName name="kkkkkkke" localSheetId="73">#REF!</definedName>
    <definedName name="kkkkkkke">#REF!</definedName>
    <definedName name="kkkkkkkkkkkk" localSheetId="28">#REF!</definedName>
    <definedName name="kkkkkkkkkkkk" localSheetId="37">#REF!</definedName>
    <definedName name="kkkkkkkkkkkk" localSheetId="46">#REF!</definedName>
    <definedName name="kkkkkkkkkkkk" localSheetId="55">#REF!</definedName>
    <definedName name="kkkkkkkkkkkk" localSheetId="64">#REF!</definedName>
    <definedName name="kkkkkkkkkkkk" localSheetId="73">#REF!</definedName>
    <definedName name="kkkkkkkkkkkk">#REF!</definedName>
    <definedName name="kkkkkkkkkkkkko" localSheetId="28">#REF!</definedName>
    <definedName name="kkkkkkkkkkkkko" localSheetId="37">#REF!</definedName>
    <definedName name="kkkkkkkkkkkkko" localSheetId="46">#REF!</definedName>
    <definedName name="kkkkkkkkkkkkko" localSheetId="55">#REF!</definedName>
    <definedName name="kkkkkkkkkkkkko" localSheetId="64">#REF!</definedName>
    <definedName name="kkkkkkkkkkkkko" localSheetId="73">#REF!</definedName>
    <definedName name="kkkkkkkkkkkkko">#REF!</definedName>
    <definedName name="kkkr" localSheetId="28">#REF!</definedName>
    <definedName name="kkkr" localSheetId="37">#REF!</definedName>
    <definedName name="kkkr" localSheetId="46">#REF!</definedName>
    <definedName name="kkkr" localSheetId="55">#REF!</definedName>
    <definedName name="kkkr" localSheetId="64">#REF!</definedName>
    <definedName name="kkkr" localSheetId="73">#REF!</definedName>
    <definedName name="kkkr">#REF!</definedName>
    <definedName name="Laender" localSheetId="28">#REF!</definedName>
    <definedName name="Laender" localSheetId="37">#REF!</definedName>
    <definedName name="Laender" localSheetId="46">#REF!</definedName>
    <definedName name="Laender" localSheetId="55">#REF!</definedName>
    <definedName name="Laender" localSheetId="64">#REF!</definedName>
    <definedName name="Laender" localSheetId="73">#REF!</definedName>
    <definedName name="Laender">#REF!</definedName>
    <definedName name="LEERE" localSheetId="28">#REF!</definedName>
    <definedName name="LEERE" localSheetId="37">#REF!</definedName>
    <definedName name="LEERE" localSheetId="46">#REF!</definedName>
    <definedName name="LEERE" localSheetId="55">#REF!</definedName>
    <definedName name="LEERE" localSheetId="64">#REF!</definedName>
    <definedName name="LEERE" localSheetId="73">#REF!</definedName>
    <definedName name="LEERE">#REF!</definedName>
    <definedName name="Liste" localSheetId="28">#REF!</definedName>
    <definedName name="Liste" localSheetId="37">#REF!</definedName>
    <definedName name="Liste" localSheetId="46">#REF!</definedName>
    <definedName name="Liste" localSheetId="55">#REF!</definedName>
    <definedName name="Liste" localSheetId="64">#REF!</definedName>
    <definedName name="Liste" localSheetId="73">#REF!</definedName>
    <definedName name="Liste">#REF!</definedName>
    <definedName name="Liste_Schulen" localSheetId="28">#REF!</definedName>
    <definedName name="Liste_Schulen" localSheetId="37">#REF!</definedName>
    <definedName name="Liste_Schulen" localSheetId="46">#REF!</definedName>
    <definedName name="Liste_Schulen" localSheetId="55">#REF!</definedName>
    <definedName name="Liste_Schulen" localSheetId="64">#REF!</definedName>
    <definedName name="Liste_Schulen" localSheetId="73">#REF!</definedName>
    <definedName name="Liste_Schulen">#REF!</definedName>
    <definedName name="llllöll" localSheetId="28">#REF!</definedName>
    <definedName name="llllöll" localSheetId="37">#REF!</definedName>
    <definedName name="llllöll" localSheetId="46">#REF!</definedName>
    <definedName name="llllöll" localSheetId="55">#REF!</definedName>
    <definedName name="llllöll" localSheetId="64">#REF!</definedName>
    <definedName name="llllöll" localSheetId="73">#REF!</definedName>
    <definedName name="llllöll">#REF!</definedName>
    <definedName name="MAKROER1" localSheetId="28">#REF!</definedName>
    <definedName name="MAKROER1" localSheetId="37">#REF!</definedName>
    <definedName name="MAKROER1" localSheetId="46">#REF!</definedName>
    <definedName name="MAKROER1" localSheetId="55">#REF!</definedName>
    <definedName name="MAKROER1" localSheetId="64">#REF!</definedName>
    <definedName name="MAKROER1" localSheetId="73">#REF!</definedName>
    <definedName name="MAKROER1">#REF!</definedName>
    <definedName name="MAKROER2" localSheetId="28">#REF!</definedName>
    <definedName name="MAKROER2" localSheetId="37">#REF!</definedName>
    <definedName name="MAKROER2" localSheetId="46">#REF!</definedName>
    <definedName name="MAKROER2" localSheetId="55">#REF!</definedName>
    <definedName name="MAKROER2" localSheetId="64">#REF!</definedName>
    <definedName name="MAKROER2" localSheetId="73">#REF!</definedName>
    <definedName name="MAKROER2">#REF!</definedName>
    <definedName name="MD_Insg" localSheetId="28">#REF!</definedName>
    <definedName name="MD_Insg" localSheetId="37">#REF!</definedName>
    <definedName name="MD_Insg" localSheetId="46">#REF!</definedName>
    <definedName name="MD_Insg" localSheetId="55">#REF!</definedName>
    <definedName name="MD_Insg" localSheetId="64">#REF!</definedName>
    <definedName name="MD_Insg" localSheetId="73">#REF!</definedName>
    <definedName name="MD_Insg">#REF!</definedName>
    <definedName name="MD_Key" localSheetId="28">#REF!</definedName>
    <definedName name="MD_Key" localSheetId="37">#REF!</definedName>
    <definedName name="MD_Key" localSheetId="46">#REF!</definedName>
    <definedName name="MD_Key" localSheetId="55">#REF!</definedName>
    <definedName name="MD_Key" localSheetId="64">#REF!</definedName>
    <definedName name="MD_Key" localSheetId="73">#REF!</definedName>
    <definedName name="MD_Key">#REF!</definedName>
    <definedName name="MD_Weibl" localSheetId="28">#REF!</definedName>
    <definedName name="MD_Weibl" localSheetId="37">#REF!</definedName>
    <definedName name="MD_Weibl" localSheetId="46">#REF!</definedName>
    <definedName name="MD_Weibl" localSheetId="55">#REF!</definedName>
    <definedName name="MD_Weibl" localSheetId="64">#REF!</definedName>
    <definedName name="MD_Weibl" localSheetId="73">#REF!</definedName>
    <definedName name="MD_Weibl">#REF!</definedName>
    <definedName name="mgjrzjrtj" localSheetId="28">#REF!</definedName>
    <definedName name="mgjrzjrtj" localSheetId="37">#REF!</definedName>
    <definedName name="mgjrzjrtj" localSheetId="46">#REF!</definedName>
    <definedName name="mgjrzjrtj" localSheetId="55">#REF!</definedName>
    <definedName name="mgjrzjrtj" localSheetId="64">#REF!</definedName>
    <definedName name="mgjrzjrtj" localSheetId="73">#REF!</definedName>
    <definedName name="mgjrzjrtj">#REF!</definedName>
    <definedName name="mmmh" localSheetId="28">#REF!</definedName>
    <definedName name="mmmh" localSheetId="37">#REF!</definedName>
    <definedName name="mmmh" localSheetId="46">#REF!</definedName>
    <definedName name="mmmh" localSheetId="55">#REF!</definedName>
    <definedName name="mmmh" localSheetId="64">#REF!</definedName>
    <definedName name="mmmh" localSheetId="73">#REF!</definedName>
    <definedName name="mmmh">#REF!</definedName>
    <definedName name="NochInSchule" localSheetId="28">#REF!</definedName>
    <definedName name="NochInSchule" localSheetId="37">#REF!</definedName>
    <definedName name="NochInSchule" localSheetId="46">#REF!</definedName>
    <definedName name="NochInSchule" localSheetId="55">#REF!</definedName>
    <definedName name="NochInSchule" localSheetId="64">#REF!</definedName>
    <definedName name="NochInSchule" localSheetId="73">#REF!</definedName>
    <definedName name="NochInSchule">#REF!</definedName>
    <definedName name="NW" localSheetId="28">#REF!</definedName>
    <definedName name="NW" localSheetId="37">#REF!</definedName>
    <definedName name="NW" localSheetId="46">#REF!</definedName>
    <definedName name="NW" localSheetId="55">#REF!</definedName>
    <definedName name="NW" localSheetId="64">#REF!</definedName>
    <definedName name="NW" localSheetId="73">#REF!</definedName>
    <definedName name="NW">#REF!</definedName>
    <definedName name="öioöioö" localSheetId="28">#REF!</definedName>
    <definedName name="öioöioö" localSheetId="37">#REF!</definedName>
    <definedName name="öioöioö" localSheetId="46">#REF!</definedName>
    <definedName name="öioöioö" localSheetId="55">#REF!</definedName>
    <definedName name="öioöioö" localSheetId="64">#REF!</definedName>
    <definedName name="öioöioö" localSheetId="73">#REF!</definedName>
    <definedName name="öioöioö">#REF!</definedName>
    <definedName name="öoiöioöoi" localSheetId="28">#REF!</definedName>
    <definedName name="öoiöioöoi" localSheetId="37">#REF!</definedName>
    <definedName name="öoiöioöoi" localSheetId="46">#REF!</definedName>
    <definedName name="öoiöioöoi" localSheetId="55">#REF!</definedName>
    <definedName name="öoiöioöoi" localSheetId="64">#REF!</definedName>
    <definedName name="öoiöioöoi" localSheetId="73">#REF!</definedName>
    <definedName name="öoiöioöoi">#REF!</definedName>
    <definedName name="ooooo" localSheetId="28">#REF!</definedName>
    <definedName name="ooooo" localSheetId="37">#REF!</definedName>
    <definedName name="ooooo" localSheetId="46">#REF!</definedName>
    <definedName name="ooooo" localSheetId="55">#REF!</definedName>
    <definedName name="ooooo" localSheetId="64">#REF!</definedName>
    <definedName name="ooooo" localSheetId="73">#REF!</definedName>
    <definedName name="ooooo">#REF!</definedName>
    <definedName name="POS" localSheetId="28">#REF!</definedName>
    <definedName name="POS" localSheetId="37">#REF!</definedName>
    <definedName name="POS" localSheetId="46">#REF!</definedName>
    <definedName name="POS" localSheetId="55">#REF!</definedName>
    <definedName name="POS" localSheetId="64">#REF!</definedName>
    <definedName name="POS" localSheetId="73">#REF!</definedName>
    <definedName name="POS">#REF!</definedName>
    <definedName name="PROMOTION" localSheetId="28">#REF!</definedName>
    <definedName name="PROMOTION" localSheetId="37">#REF!</definedName>
    <definedName name="PROMOTION" localSheetId="46">#REF!</definedName>
    <definedName name="PROMOTION" localSheetId="55">#REF!</definedName>
    <definedName name="PROMOTION" localSheetId="64">#REF!</definedName>
    <definedName name="PROMOTION" localSheetId="73">#REF!</definedName>
    <definedName name="PROMOTION">#REF!</definedName>
    <definedName name="PROT01VK" localSheetId="28">#REF!</definedName>
    <definedName name="PROT01VK" localSheetId="37">#REF!</definedName>
    <definedName name="PROT01VK" localSheetId="46">#REF!</definedName>
    <definedName name="PROT01VK" localSheetId="55">#REF!</definedName>
    <definedName name="PROT01VK" localSheetId="64">#REF!</definedName>
    <definedName name="PROT01VK" localSheetId="73">#REF!</definedName>
    <definedName name="PROT01VK">#REF!</definedName>
    <definedName name="qqq" localSheetId="28">#REF!</definedName>
    <definedName name="qqq" localSheetId="37">#REF!</definedName>
    <definedName name="qqq" localSheetId="46">#REF!</definedName>
    <definedName name="qqq" localSheetId="55">#REF!</definedName>
    <definedName name="qqq" localSheetId="64">#REF!</definedName>
    <definedName name="qqq" localSheetId="73">#REF!</definedName>
    <definedName name="qqq">#REF!</definedName>
    <definedName name="qqqq" localSheetId="28">#REF!</definedName>
    <definedName name="qqqq" localSheetId="37">#REF!</definedName>
    <definedName name="qqqq" localSheetId="46">#REF!</definedName>
    <definedName name="qqqq" localSheetId="55">#REF!</definedName>
    <definedName name="qqqq" localSheetId="64">#REF!</definedName>
    <definedName name="qqqq" localSheetId="73">#REF!</definedName>
    <definedName name="qqqq">#REF!</definedName>
    <definedName name="qqqqq" localSheetId="28">#REF!</definedName>
    <definedName name="qqqqq" localSheetId="37">#REF!</definedName>
    <definedName name="qqqqq" localSheetId="46">#REF!</definedName>
    <definedName name="qqqqq" localSheetId="55">#REF!</definedName>
    <definedName name="qqqqq" localSheetId="64">#REF!</definedName>
    <definedName name="qqqqq" localSheetId="73">#REF!</definedName>
    <definedName name="qqqqq">#REF!</definedName>
    <definedName name="qqqqqq" localSheetId="28">#REF!</definedName>
    <definedName name="qqqqqq" localSheetId="37">#REF!</definedName>
    <definedName name="qqqqqq" localSheetId="46">#REF!</definedName>
    <definedName name="qqqqqq" localSheetId="55">#REF!</definedName>
    <definedName name="qqqqqq" localSheetId="64">#REF!</definedName>
    <definedName name="qqqqqq" localSheetId="73">#REF!</definedName>
    <definedName name="qqqqqq">#REF!</definedName>
    <definedName name="qqqqqqqqqqq" localSheetId="28">#REF!</definedName>
    <definedName name="qqqqqqqqqqq" localSheetId="37">#REF!</definedName>
    <definedName name="qqqqqqqqqqq" localSheetId="46">#REF!</definedName>
    <definedName name="qqqqqqqqqqq" localSheetId="55">#REF!</definedName>
    <definedName name="qqqqqqqqqqq" localSheetId="64">#REF!</definedName>
    <definedName name="qqqqqqqqqqq" localSheetId="73">#REF!</definedName>
    <definedName name="qqqqqqqqqqq">#REF!</definedName>
    <definedName name="qqqqqqqqqqqq" localSheetId="28">#REF!</definedName>
    <definedName name="qqqqqqqqqqqq" localSheetId="37">#REF!</definedName>
    <definedName name="qqqqqqqqqqqq" localSheetId="46">#REF!</definedName>
    <definedName name="qqqqqqqqqqqq" localSheetId="55">#REF!</definedName>
    <definedName name="qqqqqqqqqqqq" localSheetId="64">#REF!</definedName>
    <definedName name="qqqqqqqqqqqq" localSheetId="73">#REF!</definedName>
    <definedName name="qqqqqqqqqqqq">#REF!</definedName>
    <definedName name="qqqqqqqqqqqqqqqq" localSheetId="28">#REF!</definedName>
    <definedName name="qqqqqqqqqqqqqqqq" localSheetId="37">#REF!</definedName>
    <definedName name="qqqqqqqqqqqqqqqq" localSheetId="46">#REF!</definedName>
    <definedName name="qqqqqqqqqqqqqqqq" localSheetId="55">#REF!</definedName>
    <definedName name="qqqqqqqqqqqqqqqq" localSheetId="64">#REF!</definedName>
    <definedName name="qqqqqqqqqqqqqqqq" localSheetId="73">#REF!</definedName>
    <definedName name="qqqqqqqqqqqqqqqq">#REF!</definedName>
    <definedName name="qwdqdwqd" localSheetId="28">#REF!</definedName>
    <definedName name="qwdqdwqd" localSheetId="37">#REF!</definedName>
    <definedName name="qwdqdwqd" localSheetId="46">#REF!</definedName>
    <definedName name="qwdqdwqd" localSheetId="55">#REF!</definedName>
    <definedName name="qwdqdwqd" localSheetId="64">#REF!</definedName>
    <definedName name="qwdqdwqd" localSheetId="73">#REF!</definedName>
    <definedName name="qwdqdwqd">#REF!</definedName>
    <definedName name="qwfef" localSheetId="28">#REF!</definedName>
    <definedName name="qwfef" localSheetId="37">#REF!</definedName>
    <definedName name="qwfef" localSheetId="46">#REF!</definedName>
    <definedName name="qwfef" localSheetId="55">#REF!</definedName>
    <definedName name="qwfef" localSheetId="64">#REF!</definedName>
    <definedName name="qwfef" localSheetId="73">#REF!</definedName>
    <definedName name="qwfef">#REF!</definedName>
    <definedName name="qwfeqfe" localSheetId="28">#REF!</definedName>
    <definedName name="qwfeqfe" localSheetId="37">#REF!</definedName>
    <definedName name="qwfeqfe" localSheetId="46">#REF!</definedName>
    <definedName name="qwfeqfe" localSheetId="55">#REF!</definedName>
    <definedName name="qwfeqfe" localSheetId="64">#REF!</definedName>
    <definedName name="qwfeqfe" localSheetId="73">#REF!</definedName>
    <definedName name="qwfeqfe">#REF!</definedName>
    <definedName name="Realschule" localSheetId="28">#REF!</definedName>
    <definedName name="Realschule" localSheetId="37">#REF!</definedName>
    <definedName name="Realschule" localSheetId="46">#REF!</definedName>
    <definedName name="Realschule" localSheetId="55">#REF!</definedName>
    <definedName name="Realschule" localSheetId="64">#REF!</definedName>
    <definedName name="Realschule" localSheetId="73">#REF!</definedName>
    <definedName name="Realschule">#REF!</definedName>
    <definedName name="revbsrgv" localSheetId="28">#REF!</definedName>
    <definedName name="revbsrgv" localSheetId="37">#REF!</definedName>
    <definedName name="revbsrgv" localSheetId="46">#REF!</definedName>
    <definedName name="revbsrgv" localSheetId="55">#REF!</definedName>
    <definedName name="revbsrgv" localSheetId="64">#REF!</definedName>
    <definedName name="revbsrgv" localSheetId="73">#REF!</definedName>
    <definedName name="revbsrgv">#REF!</definedName>
    <definedName name="rrrrrrrr" localSheetId="28">#REF!</definedName>
    <definedName name="rrrrrrrr" localSheetId="37">#REF!</definedName>
    <definedName name="rrrrrrrr" localSheetId="46">#REF!</definedName>
    <definedName name="rrrrrrrr" localSheetId="55">#REF!</definedName>
    <definedName name="rrrrrrrr" localSheetId="64">#REF!</definedName>
    <definedName name="rrrrrrrr" localSheetId="73">#REF!</definedName>
    <definedName name="rrrrrrrr">#REF!</definedName>
    <definedName name="Schulart" localSheetId="28">#REF!</definedName>
    <definedName name="Schulart" localSheetId="37">#REF!</definedName>
    <definedName name="Schulart" localSheetId="46">#REF!</definedName>
    <definedName name="Schulart" localSheetId="55">#REF!</definedName>
    <definedName name="Schulart" localSheetId="64">#REF!</definedName>
    <definedName name="Schulart" localSheetId="73">#REF!</definedName>
    <definedName name="Schulart">#REF!</definedName>
    <definedName name="Schulen" localSheetId="28">#REF!</definedName>
    <definedName name="Schulen" localSheetId="37">#REF!</definedName>
    <definedName name="Schulen" localSheetId="46">#REF!</definedName>
    <definedName name="Schulen" localSheetId="55">#REF!</definedName>
    <definedName name="Schulen" localSheetId="64">#REF!</definedName>
    <definedName name="Schulen" localSheetId="73">#REF!</definedName>
    <definedName name="Schulen">#REF!</definedName>
    <definedName name="Schulen_Insg" localSheetId="28">#REF!</definedName>
    <definedName name="Schulen_Insg" localSheetId="37">#REF!</definedName>
    <definedName name="Schulen_Insg" localSheetId="46">#REF!</definedName>
    <definedName name="Schulen_Insg" localSheetId="55">#REF!</definedName>
    <definedName name="Schulen_Insg" localSheetId="64">#REF!</definedName>
    <definedName name="Schulen_Insg" localSheetId="73">#REF!</definedName>
    <definedName name="Schulen_Insg">#REF!</definedName>
    <definedName name="Schulen_Männl" localSheetId="28">#REF!</definedName>
    <definedName name="Schulen_Männl" localSheetId="37">#REF!</definedName>
    <definedName name="Schulen_Männl" localSheetId="46">#REF!</definedName>
    <definedName name="Schulen_Männl" localSheetId="55">#REF!</definedName>
    <definedName name="Schulen_Männl" localSheetId="64">#REF!</definedName>
    <definedName name="Schulen_Männl" localSheetId="73">#REF!</definedName>
    <definedName name="Schulen_Männl">#REF!</definedName>
    <definedName name="Schulen_Weibl" localSheetId="28">#REF!</definedName>
    <definedName name="Schulen_Weibl" localSheetId="37">#REF!</definedName>
    <definedName name="Schulen_Weibl" localSheetId="46">#REF!</definedName>
    <definedName name="Schulen_Weibl" localSheetId="55">#REF!</definedName>
    <definedName name="Schulen_Weibl" localSheetId="64">#REF!</definedName>
    <definedName name="Schulen_Weibl" localSheetId="73">#REF!</definedName>
    <definedName name="Schulen_Weibl">#REF!</definedName>
    <definedName name="sddk" localSheetId="28">#REF!</definedName>
    <definedName name="sddk" localSheetId="37">#REF!</definedName>
    <definedName name="sddk" localSheetId="46">#REF!</definedName>
    <definedName name="sddk" localSheetId="55">#REF!</definedName>
    <definedName name="sddk" localSheetId="64">#REF!</definedName>
    <definedName name="sddk" localSheetId="73">#REF!</definedName>
    <definedName name="sddk">#REF!</definedName>
    <definedName name="SdG_Daten_Insg" localSheetId="28">#REF!</definedName>
    <definedName name="SdG_Daten_Insg" localSheetId="37">#REF!</definedName>
    <definedName name="SdG_Daten_Insg" localSheetId="46">#REF!</definedName>
    <definedName name="SdG_Daten_Insg" localSheetId="55">#REF!</definedName>
    <definedName name="SdG_Daten_Insg" localSheetId="64">#REF!</definedName>
    <definedName name="SdG_Daten_Insg" localSheetId="73">#REF!</definedName>
    <definedName name="SdG_Daten_Insg">#REF!</definedName>
    <definedName name="SdG_Daten_Priv_Insg" localSheetId="28">#REF!</definedName>
    <definedName name="SdG_Daten_Priv_Insg" localSheetId="37">#REF!</definedName>
    <definedName name="SdG_Daten_Priv_Insg" localSheetId="46">#REF!</definedName>
    <definedName name="SdG_Daten_Priv_Insg" localSheetId="55">#REF!</definedName>
    <definedName name="SdG_Daten_Priv_Insg" localSheetId="64">#REF!</definedName>
    <definedName name="SdG_Daten_Priv_Insg" localSheetId="73">#REF!</definedName>
    <definedName name="SdG_Daten_Priv_Insg">#REF!</definedName>
    <definedName name="SdG_Daten_Priv_Weibl" localSheetId="28">#REF!</definedName>
    <definedName name="SdG_Daten_Priv_Weibl" localSheetId="37">#REF!</definedName>
    <definedName name="SdG_Daten_Priv_Weibl" localSheetId="46">#REF!</definedName>
    <definedName name="SdG_Daten_Priv_Weibl" localSheetId="55">#REF!</definedName>
    <definedName name="SdG_Daten_Priv_Weibl" localSheetId="64">#REF!</definedName>
    <definedName name="SdG_Daten_Priv_Weibl" localSheetId="73">#REF!</definedName>
    <definedName name="SdG_Daten_Priv_Weibl">#REF!</definedName>
    <definedName name="SdG_Daten_Weibl" localSheetId="28">#REF!</definedName>
    <definedName name="SdG_Daten_Weibl" localSheetId="37">#REF!</definedName>
    <definedName name="SdG_Daten_Weibl" localSheetId="46">#REF!</definedName>
    <definedName name="SdG_Daten_Weibl" localSheetId="55">#REF!</definedName>
    <definedName name="SdG_Daten_Weibl" localSheetId="64">#REF!</definedName>
    <definedName name="SdG_Daten_Weibl" localSheetId="73">#REF!</definedName>
    <definedName name="SdG_Daten_Weibl">#REF!</definedName>
    <definedName name="SdG_Key_Dauer" localSheetId="28">#REF!</definedName>
    <definedName name="SdG_Key_Dauer" localSheetId="37">#REF!</definedName>
    <definedName name="SdG_Key_Dauer" localSheetId="46">#REF!</definedName>
    <definedName name="SdG_Key_Dauer" localSheetId="55">#REF!</definedName>
    <definedName name="SdG_Key_Dauer" localSheetId="64">#REF!</definedName>
    <definedName name="SdG_Key_Dauer" localSheetId="73">#REF!</definedName>
    <definedName name="SdG_Key_Dauer">#REF!</definedName>
    <definedName name="SdG_Key_Field" localSheetId="28">#REF!</definedName>
    <definedName name="SdG_Key_Field" localSheetId="37">#REF!</definedName>
    <definedName name="SdG_Key_Field" localSheetId="46">#REF!</definedName>
    <definedName name="SdG_Key_Field" localSheetId="55">#REF!</definedName>
    <definedName name="SdG_Key_Field" localSheetId="64">#REF!</definedName>
    <definedName name="SdG_Key_Field" localSheetId="73">#REF!</definedName>
    <definedName name="SdG_Key_Field">#REF!</definedName>
    <definedName name="ss" localSheetId="28">#REF!</definedName>
    <definedName name="ss" localSheetId="37">#REF!</definedName>
    <definedName name="ss" localSheetId="46">#REF!</definedName>
    <definedName name="ss" localSheetId="55">#REF!</definedName>
    <definedName name="ss" localSheetId="64">#REF!</definedName>
    <definedName name="ss" localSheetId="73">#REF!</definedName>
    <definedName name="ss">#REF!</definedName>
    <definedName name="ssss" localSheetId="28">#REF!</definedName>
    <definedName name="ssss" localSheetId="37">#REF!</definedName>
    <definedName name="ssss" localSheetId="46">#REF!</definedName>
    <definedName name="ssss" localSheetId="55">#REF!</definedName>
    <definedName name="ssss" localSheetId="64">#REF!</definedName>
    <definedName name="ssss" localSheetId="73">#REF!</definedName>
    <definedName name="ssss">#REF!</definedName>
    <definedName name="sssss" localSheetId="28">#REF!</definedName>
    <definedName name="sssss" localSheetId="37">#REF!</definedName>
    <definedName name="sssss" localSheetId="46">#REF!</definedName>
    <definedName name="sssss" localSheetId="55">#REF!</definedName>
    <definedName name="sssss" localSheetId="64">#REF!</definedName>
    <definedName name="sssss" localSheetId="73">#REF!</definedName>
    <definedName name="sssss">#REF!</definedName>
    <definedName name="ssssss" localSheetId="28">#REF!</definedName>
    <definedName name="ssssss" localSheetId="37">#REF!</definedName>
    <definedName name="ssssss" localSheetId="46">#REF!</definedName>
    <definedName name="ssssss" localSheetId="55">#REF!</definedName>
    <definedName name="ssssss" localSheetId="64">#REF!</definedName>
    <definedName name="ssssss" localSheetId="73">#REF!</definedName>
    <definedName name="ssssss">#REF!</definedName>
    <definedName name="test" localSheetId="19">#REF!</definedName>
    <definedName name="test" localSheetId="1">#REF!</definedName>
    <definedName name="test" localSheetId="28">#REF!</definedName>
    <definedName name="test" localSheetId="37">#REF!</definedName>
    <definedName name="test" localSheetId="10">#REF!</definedName>
    <definedName name="test" localSheetId="46">#REF!</definedName>
    <definedName name="test" localSheetId="55">#REF!</definedName>
    <definedName name="test" localSheetId="64">#REF!</definedName>
    <definedName name="test" localSheetId="73">#REF!</definedName>
    <definedName name="test">#REF!</definedName>
    <definedName name="test2" localSheetId="28">#REF!</definedName>
    <definedName name="test2" localSheetId="37">#REF!</definedName>
    <definedName name="test2" localSheetId="46">#REF!</definedName>
    <definedName name="test2" localSheetId="55">#REF!</definedName>
    <definedName name="test2" localSheetId="64">#REF!</definedName>
    <definedName name="test2" localSheetId="73">#REF!</definedName>
    <definedName name="test2">#REF!</definedName>
    <definedName name="thhteghzetht" localSheetId="28">#REF!</definedName>
    <definedName name="thhteghzetht" localSheetId="37">#REF!</definedName>
    <definedName name="thhteghzetht" localSheetId="46">#REF!</definedName>
    <definedName name="thhteghzetht" localSheetId="55">#REF!</definedName>
    <definedName name="thhteghzetht" localSheetId="64">#REF!</definedName>
    <definedName name="thhteghzetht" localSheetId="73">#REF!</definedName>
    <definedName name="thhteghzetht">#REF!</definedName>
    <definedName name="trezez" localSheetId="28">#REF!</definedName>
    <definedName name="trezez" localSheetId="37">#REF!</definedName>
    <definedName name="trezez" localSheetId="46">#REF!</definedName>
    <definedName name="trezez" localSheetId="55">#REF!</definedName>
    <definedName name="trezez" localSheetId="64">#REF!</definedName>
    <definedName name="trezez" localSheetId="73">#REF!</definedName>
    <definedName name="trezez">#REF!</definedName>
    <definedName name="trjr" localSheetId="28">#REF!</definedName>
    <definedName name="trjr" localSheetId="37">#REF!</definedName>
    <definedName name="trjr" localSheetId="46">#REF!</definedName>
    <definedName name="trjr" localSheetId="55">#REF!</definedName>
    <definedName name="trjr" localSheetId="64">#REF!</definedName>
    <definedName name="trjr" localSheetId="73">#REF!</definedName>
    <definedName name="trjr">#REF!</definedName>
    <definedName name="tt" localSheetId="28">#REF!</definedName>
    <definedName name="tt" localSheetId="37">#REF!</definedName>
    <definedName name="tt" localSheetId="46">#REF!</definedName>
    <definedName name="tt" localSheetId="55">#REF!</definedName>
    <definedName name="tt" localSheetId="64">#REF!</definedName>
    <definedName name="tt" localSheetId="73">#REF!</definedName>
    <definedName name="tt">#REF!</definedName>
    <definedName name="ttttttttttt" localSheetId="28">#REF!</definedName>
    <definedName name="ttttttttttt" localSheetId="37">#REF!</definedName>
    <definedName name="ttttttttttt" localSheetId="46">#REF!</definedName>
    <definedName name="ttttttttttt" localSheetId="55">#REF!</definedName>
    <definedName name="ttttttttttt" localSheetId="64">#REF!</definedName>
    <definedName name="ttttttttttt" localSheetId="73">#REF!</definedName>
    <definedName name="ttttttttttt">#REF!</definedName>
    <definedName name="tztz" localSheetId="28">#REF!</definedName>
    <definedName name="tztz" localSheetId="37">#REF!</definedName>
    <definedName name="tztz" localSheetId="46">#REF!</definedName>
    <definedName name="tztz" localSheetId="55">#REF!</definedName>
    <definedName name="tztz" localSheetId="64">#REF!</definedName>
    <definedName name="tztz" localSheetId="73">#REF!</definedName>
    <definedName name="tztz">#REF!</definedName>
    <definedName name="uiuzi" localSheetId="28">#REF!</definedName>
    <definedName name="uiuzi" localSheetId="37">#REF!</definedName>
    <definedName name="uiuzi" localSheetId="46">#REF!</definedName>
    <definedName name="uiuzi" localSheetId="55">#REF!</definedName>
    <definedName name="uiuzi" localSheetId="64">#REF!</definedName>
    <definedName name="uiuzi" localSheetId="73">#REF!</definedName>
    <definedName name="uiuzi">#REF!</definedName>
    <definedName name="ukukuk" localSheetId="28">#REF!</definedName>
    <definedName name="ukukuk" localSheetId="37">#REF!</definedName>
    <definedName name="ukukuk" localSheetId="46">#REF!</definedName>
    <definedName name="ukukuk" localSheetId="55">#REF!</definedName>
    <definedName name="ukukuk" localSheetId="64">#REF!</definedName>
    <definedName name="ukukuk" localSheetId="73">#REF!</definedName>
    <definedName name="ukukuk">#REF!</definedName>
    <definedName name="UNI" localSheetId="28">#REF!</definedName>
    <definedName name="UNI" localSheetId="37">#REF!</definedName>
    <definedName name="UNI" localSheetId="46">#REF!</definedName>
    <definedName name="UNI" localSheetId="55">#REF!</definedName>
    <definedName name="UNI" localSheetId="64">#REF!</definedName>
    <definedName name="UNI" localSheetId="73">#REF!</definedName>
    <definedName name="UNI">#REF!</definedName>
    <definedName name="uuuuuuuuuuuuuuuuuu" localSheetId="28">#REF!</definedName>
    <definedName name="uuuuuuuuuuuuuuuuuu" localSheetId="37">#REF!</definedName>
    <definedName name="uuuuuuuuuuuuuuuuuu" localSheetId="46">#REF!</definedName>
    <definedName name="uuuuuuuuuuuuuuuuuu" localSheetId="55">#REF!</definedName>
    <definedName name="uuuuuuuuuuuuuuuuuu" localSheetId="64">#REF!</definedName>
    <definedName name="uuuuuuuuuuuuuuuuuu" localSheetId="73">#REF!</definedName>
    <definedName name="uuuuuuuuuuuuuuuuuu">#REF!</definedName>
    <definedName name="uzkzuk" localSheetId="28">#REF!</definedName>
    <definedName name="uzkzuk" localSheetId="37">#REF!</definedName>
    <definedName name="uzkzuk" localSheetId="46">#REF!</definedName>
    <definedName name="uzkzuk" localSheetId="55">#REF!</definedName>
    <definedName name="uzkzuk" localSheetId="64">#REF!</definedName>
    <definedName name="uzkzuk" localSheetId="73">#REF!</definedName>
    <definedName name="uzkzuk">#REF!</definedName>
    <definedName name="vbbbbbbbbb" localSheetId="28">#REF!</definedName>
    <definedName name="vbbbbbbbbb" localSheetId="37">#REF!</definedName>
    <definedName name="vbbbbbbbbb" localSheetId="46">#REF!</definedName>
    <definedName name="vbbbbbbbbb" localSheetId="55">#REF!</definedName>
    <definedName name="vbbbbbbbbb" localSheetId="64">#REF!</definedName>
    <definedName name="vbbbbbbbbb" localSheetId="73">#REF!</definedName>
    <definedName name="vbbbbbbbbb">#REF!</definedName>
    <definedName name="VerwFH" localSheetId="28">#REF!</definedName>
    <definedName name="VerwFH" localSheetId="37">#REF!</definedName>
    <definedName name="VerwFH" localSheetId="46">#REF!</definedName>
    <definedName name="VerwFH" localSheetId="55">#REF!</definedName>
    <definedName name="VerwFH" localSheetId="64">#REF!</definedName>
    <definedName name="VerwFH" localSheetId="73">#REF!</definedName>
    <definedName name="VerwFH">#REF!</definedName>
    <definedName name="VolksHauptschule" localSheetId="28">#REF!</definedName>
    <definedName name="VolksHauptschule" localSheetId="37">#REF!</definedName>
    <definedName name="VolksHauptschule" localSheetId="46">#REF!</definedName>
    <definedName name="VolksHauptschule" localSheetId="55">#REF!</definedName>
    <definedName name="VolksHauptschule" localSheetId="64">#REF!</definedName>
    <definedName name="VolksHauptschule" localSheetId="73">#REF!</definedName>
    <definedName name="VolksHauptschule">#REF!</definedName>
    <definedName name="vsdgsgs" localSheetId="28">#REF!</definedName>
    <definedName name="vsdgsgs" localSheetId="37">#REF!</definedName>
    <definedName name="vsdgsgs" localSheetId="46">#REF!</definedName>
    <definedName name="vsdgsgs" localSheetId="55">#REF!</definedName>
    <definedName name="vsdgsgs" localSheetId="64">#REF!</definedName>
    <definedName name="vsdgsgs" localSheetId="73">#REF!</definedName>
    <definedName name="vsdgsgs">#REF!</definedName>
    <definedName name="vvvvvvvvvv" localSheetId="28">#REF!</definedName>
    <definedName name="vvvvvvvvvv" localSheetId="37">#REF!</definedName>
    <definedName name="vvvvvvvvvv" localSheetId="46">#REF!</definedName>
    <definedName name="vvvvvvvvvv" localSheetId="55">#REF!</definedName>
    <definedName name="vvvvvvvvvv" localSheetId="64">#REF!</definedName>
    <definedName name="vvvvvvvvvv" localSheetId="73">#REF!</definedName>
    <definedName name="vvvvvvvvvv">#REF!</definedName>
    <definedName name="we" localSheetId="28">#REF!</definedName>
    <definedName name="we" localSheetId="37">#REF!</definedName>
    <definedName name="we" localSheetId="46">#REF!</definedName>
    <definedName name="we" localSheetId="55">#REF!</definedName>
    <definedName name="we" localSheetId="64">#REF!</definedName>
    <definedName name="we" localSheetId="73">#REF!</definedName>
    <definedName name="we">#REF!</definedName>
    <definedName name="wegwgw" localSheetId="28">#REF!</definedName>
    <definedName name="wegwgw" localSheetId="37">#REF!</definedName>
    <definedName name="wegwgw" localSheetId="46">#REF!</definedName>
    <definedName name="wegwgw" localSheetId="55">#REF!</definedName>
    <definedName name="wegwgw" localSheetId="64">#REF!</definedName>
    <definedName name="wegwgw" localSheetId="73">#REF!</definedName>
    <definedName name="wegwgw">#REF!</definedName>
    <definedName name="werwerwr" localSheetId="28">#REF!</definedName>
    <definedName name="werwerwr" localSheetId="37">#REF!</definedName>
    <definedName name="werwerwr" localSheetId="46">#REF!</definedName>
    <definedName name="werwerwr" localSheetId="55">#REF!</definedName>
    <definedName name="werwerwr" localSheetId="64">#REF!</definedName>
    <definedName name="werwerwr" localSheetId="73">#REF!</definedName>
    <definedName name="werwerwr">#REF!</definedName>
    <definedName name="wgwrgrw" localSheetId="28">#REF!</definedName>
    <definedName name="wgwrgrw" localSheetId="37">#REF!</definedName>
    <definedName name="wgwrgrw" localSheetId="46">#REF!</definedName>
    <definedName name="wgwrgrw" localSheetId="55">#REF!</definedName>
    <definedName name="wgwrgrw" localSheetId="64">#REF!</definedName>
    <definedName name="wgwrgrw" localSheetId="73">#REF!</definedName>
    <definedName name="wgwrgrw">#REF!</definedName>
    <definedName name="wqwqw" localSheetId="28">#REF!</definedName>
    <definedName name="wqwqw" localSheetId="37">#REF!</definedName>
    <definedName name="wqwqw" localSheetId="46">#REF!</definedName>
    <definedName name="wqwqw" localSheetId="55">#REF!</definedName>
    <definedName name="wqwqw" localSheetId="64">#REF!</definedName>
    <definedName name="wqwqw" localSheetId="73">#REF!</definedName>
    <definedName name="wqwqw">#REF!</definedName>
    <definedName name="wrqrq" localSheetId="28">#REF!</definedName>
    <definedName name="wrqrq" localSheetId="37">#REF!</definedName>
    <definedName name="wrqrq" localSheetId="46">#REF!</definedName>
    <definedName name="wrqrq" localSheetId="55">#REF!</definedName>
    <definedName name="wrqrq" localSheetId="64">#REF!</definedName>
    <definedName name="wrqrq" localSheetId="73">#REF!</definedName>
    <definedName name="wrqrq">#REF!</definedName>
    <definedName name="ww" localSheetId="28">#REF!</definedName>
    <definedName name="ww" localSheetId="37">#REF!</definedName>
    <definedName name="ww" localSheetId="46">#REF!</definedName>
    <definedName name="ww" localSheetId="55">#REF!</definedName>
    <definedName name="ww" localSheetId="64">#REF!</definedName>
    <definedName name="ww" localSheetId="73">#REF!</definedName>
    <definedName name="ww">#REF!</definedName>
    <definedName name="www" localSheetId="28">#REF!</definedName>
    <definedName name="www" localSheetId="37">#REF!</definedName>
    <definedName name="www" localSheetId="46">#REF!</definedName>
    <definedName name="www" localSheetId="55">#REF!</definedName>
    <definedName name="www" localSheetId="64">#REF!</definedName>
    <definedName name="www" localSheetId="73">#REF!</definedName>
    <definedName name="www">#REF!</definedName>
    <definedName name="wwwwwwwwww" localSheetId="28">#REF!</definedName>
    <definedName name="wwwwwwwwww" localSheetId="37">#REF!</definedName>
    <definedName name="wwwwwwwwww" localSheetId="46">#REF!</definedName>
    <definedName name="wwwwwwwwww" localSheetId="55">#REF!</definedName>
    <definedName name="wwwwwwwwww" localSheetId="64">#REF!</definedName>
    <definedName name="wwwwwwwwww" localSheetId="73">#REF!</definedName>
    <definedName name="wwwwwwwwww">#REF!</definedName>
    <definedName name="wwwwwwwwwww" localSheetId="28">#REF!</definedName>
    <definedName name="wwwwwwwwwww" localSheetId="37">#REF!</definedName>
    <definedName name="wwwwwwwwwww" localSheetId="46">#REF!</definedName>
    <definedName name="wwwwwwwwwww" localSheetId="55">#REF!</definedName>
    <definedName name="wwwwwwwwwww" localSheetId="64">#REF!</definedName>
    <definedName name="wwwwwwwwwww" localSheetId="73">#REF!</definedName>
    <definedName name="wwwwwwwwwww">#REF!</definedName>
    <definedName name="wwwwwwwwwwww" localSheetId="28">#REF!</definedName>
    <definedName name="wwwwwwwwwwww" localSheetId="37">#REF!</definedName>
    <definedName name="wwwwwwwwwwww" localSheetId="46">#REF!</definedName>
    <definedName name="wwwwwwwwwwww" localSheetId="55">#REF!</definedName>
    <definedName name="wwwwwwwwwwww" localSheetId="64">#REF!</definedName>
    <definedName name="wwwwwwwwwwww" localSheetId="73">#REF!</definedName>
    <definedName name="wwwwwwwwwwww">#REF!</definedName>
    <definedName name="wwwwwwwwwwwwww" localSheetId="28">#REF!</definedName>
    <definedName name="wwwwwwwwwwwwww" localSheetId="37">#REF!</definedName>
    <definedName name="wwwwwwwwwwwwww" localSheetId="46">#REF!</definedName>
    <definedName name="wwwwwwwwwwwwww" localSheetId="55">#REF!</definedName>
    <definedName name="wwwwwwwwwwwwww" localSheetId="64">#REF!</definedName>
    <definedName name="wwwwwwwwwwwwww" localSheetId="73">#REF!</definedName>
    <definedName name="wwwwwwwwwwwwww">#REF!</definedName>
    <definedName name="ycyc" localSheetId="28">#REF!</definedName>
    <definedName name="ycyc" localSheetId="37">#REF!</definedName>
    <definedName name="ycyc" localSheetId="46">#REF!</definedName>
    <definedName name="ycyc" localSheetId="55">#REF!</definedName>
    <definedName name="ycyc" localSheetId="64">#REF!</definedName>
    <definedName name="ycyc" localSheetId="73">#REF!</definedName>
    <definedName name="ycyc">#REF!</definedName>
    <definedName name="ydsadsa" localSheetId="28">#REF!</definedName>
    <definedName name="ydsadsa" localSheetId="37">#REF!</definedName>
    <definedName name="ydsadsa" localSheetId="46">#REF!</definedName>
    <definedName name="ydsadsa" localSheetId="55">#REF!</definedName>
    <definedName name="ydsadsa" localSheetId="64">#REF!</definedName>
    <definedName name="ydsadsa" localSheetId="73">#REF!</definedName>
    <definedName name="ydsadsa">#REF!</definedName>
    <definedName name="zjztj" localSheetId="28">#REF!</definedName>
    <definedName name="zjztj" localSheetId="37">#REF!</definedName>
    <definedName name="zjztj" localSheetId="46">#REF!</definedName>
    <definedName name="zjztj" localSheetId="55">#REF!</definedName>
    <definedName name="zjztj" localSheetId="64">#REF!</definedName>
    <definedName name="zjztj" localSheetId="73">#REF!</definedName>
    <definedName name="zjztj">#REF!</definedName>
    <definedName name="zutzut" localSheetId="28">#REF!</definedName>
    <definedName name="zutzut" localSheetId="37">#REF!</definedName>
    <definedName name="zutzut" localSheetId="46">#REF!</definedName>
    <definedName name="zutzut" localSheetId="55">#REF!</definedName>
    <definedName name="zutzut" localSheetId="64">#REF!</definedName>
    <definedName name="zutzut" localSheetId="73">#REF!</definedName>
    <definedName name="zutzut">#REF!</definedName>
    <definedName name="zzz" localSheetId="28">#REF!</definedName>
    <definedName name="zzz" localSheetId="37">#REF!</definedName>
    <definedName name="zzz" localSheetId="46">#REF!</definedName>
    <definedName name="zzz" localSheetId="55">#REF!</definedName>
    <definedName name="zzz" localSheetId="64">#REF!</definedName>
    <definedName name="zzz" localSheetId="73">#REF!</definedName>
    <definedName name="zzz">#REF!</definedName>
    <definedName name="zzzz" localSheetId="28">#REF!</definedName>
    <definedName name="zzzz" localSheetId="37">#REF!</definedName>
    <definedName name="zzzz" localSheetId="46">#REF!</definedName>
    <definedName name="zzzz" localSheetId="55">#REF!</definedName>
    <definedName name="zzzz" localSheetId="64">#REF!</definedName>
    <definedName name="zzzz" localSheetId="73">#REF!</definedName>
    <definedName name="zzzz">#REF!</definedName>
    <definedName name="zzzzzzzzzzzzzz" localSheetId="28">#REF!</definedName>
    <definedName name="zzzzzzzzzzzzzz" localSheetId="37">#REF!</definedName>
    <definedName name="zzzzzzzzzzzzzz" localSheetId="46">#REF!</definedName>
    <definedName name="zzzzzzzzzzzzzz" localSheetId="55">#REF!</definedName>
    <definedName name="zzzzzzzzzzzzzz" localSheetId="64">#REF!</definedName>
    <definedName name="zzzzzzzzzzzzzz" localSheetId="73">#REF!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2" i="77" l="1"/>
  <c r="D21" i="77"/>
  <c r="E21" i="77" s="1"/>
  <c r="C21" i="77"/>
  <c r="D20" i="77"/>
  <c r="E20" i="77" s="1"/>
  <c r="C20" i="77"/>
  <c r="D19" i="77"/>
  <c r="D22" i="77" s="1"/>
  <c r="E22" i="77" s="1"/>
  <c r="C19" i="77"/>
  <c r="D18" i="77"/>
  <c r="E18" i="77" s="1"/>
  <c r="C18" i="77"/>
  <c r="D17" i="77"/>
  <c r="C17" i="77"/>
  <c r="E17" i="77" s="1"/>
  <c r="E16" i="77"/>
  <c r="D16" i="77"/>
  <c r="C16" i="77"/>
  <c r="D15" i="77"/>
  <c r="E15" i="77" s="1"/>
  <c r="C15" i="77"/>
  <c r="D14" i="77"/>
  <c r="E14" i="77" s="1"/>
  <c r="C14" i="77"/>
  <c r="E13" i="77"/>
  <c r="D13" i="77"/>
  <c r="C13" i="77"/>
  <c r="D12" i="77"/>
  <c r="E12" i="77" s="1"/>
  <c r="C12" i="77"/>
  <c r="D11" i="77"/>
  <c r="E11" i="77" s="1"/>
  <c r="C11" i="77"/>
  <c r="D10" i="77"/>
  <c r="E10" i="77" s="1"/>
  <c r="C10" i="77"/>
  <c r="D9" i="77"/>
  <c r="C9" i="77"/>
  <c r="E9" i="77" s="1"/>
  <c r="E8" i="77"/>
  <c r="D8" i="77"/>
  <c r="C8" i="77"/>
  <c r="D7" i="77"/>
  <c r="E7" i="77" s="1"/>
  <c r="C7" i="77"/>
  <c r="D6" i="77"/>
  <c r="D24" i="77" s="1"/>
  <c r="C6" i="77"/>
  <c r="C23" i="77" s="1"/>
  <c r="E24" i="77" l="1"/>
  <c r="E19" i="77"/>
  <c r="E6" i="77"/>
  <c r="D23" i="77"/>
  <c r="E23" i="77" s="1"/>
  <c r="C24" i="77"/>
  <c r="E24" i="78"/>
  <c r="E23" i="78"/>
  <c r="E20" i="78"/>
  <c r="E19" i="78"/>
  <c r="E16" i="78"/>
  <c r="E15" i="78"/>
  <c r="E12" i="78"/>
  <c r="E10" i="78"/>
  <c r="E8" i="78"/>
  <c r="E13" i="78" l="1"/>
  <c r="E21" i="78"/>
  <c r="E18" i="78"/>
  <c r="E11" i="78"/>
  <c r="E14" i="78"/>
  <c r="E7" i="78"/>
  <c r="E22" i="78"/>
  <c r="E9" i="78"/>
  <c r="E6" i="78"/>
  <c r="E17" i="78"/>
  <c r="E23" i="69"/>
  <c r="E22" i="69"/>
  <c r="E20" i="69"/>
  <c r="E19" i="69"/>
  <c r="E15" i="69"/>
  <c r="E12" i="69"/>
  <c r="E11" i="69"/>
  <c r="E10" i="69"/>
  <c r="E8" i="69"/>
  <c r="E7" i="69"/>
  <c r="E19" i="68"/>
  <c r="E16" i="68"/>
  <c r="E15" i="68"/>
  <c r="E13" i="68"/>
  <c r="E12" i="68"/>
  <c r="E11" i="68"/>
  <c r="E10" i="68"/>
  <c r="E9" i="68"/>
  <c r="E8" i="68"/>
  <c r="E7" i="68"/>
  <c r="C23" i="68"/>
  <c r="E23" i="67"/>
  <c r="E22" i="67"/>
  <c r="E19" i="67"/>
  <c r="E16" i="67"/>
  <c r="E15" i="67"/>
  <c r="E14" i="67"/>
  <c r="E12" i="67"/>
  <c r="E11" i="67"/>
  <c r="E10" i="67"/>
  <c r="E9" i="67"/>
  <c r="E7" i="67"/>
  <c r="E6" i="67"/>
  <c r="E23" i="66"/>
  <c r="E20" i="66"/>
  <c r="E19" i="66"/>
  <c r="E15" i="66"/>
  <c r="E14" i="66"/>
  <c r="E13" i="66"/>
  <c r="E12" i="66"/>
  <c r="E11" i="66"/>
  <c r="E10" i="66"/>
  <c r="E9" i="66"/>
  <c r="E8" i="66"/>
  <c r="E7" i="66"/>
  <c r="E23" i="65"/>
  <c r="E19" i="65"/>
  <c r="E17" i="65"/>
  <c r="E16" i="65"/>
  <c r="E15" i="65"/>
  <c r="E14" i="65"/>
  <c r="E13" i="65"/>
  <c r="E12" i="65"/>
  <c r="E11" i="65"/>
  <c r="E8" i="65"/>
  <c r="E7" i="65"/>
  <c r="E23" i="64"/>
  <c r="E20" i="64"/>
  <c r="E19" i="64"/>
  <c r="E17" i="64"/>
  <c r="E16" i="64"/>
  <c r="E15" i="64"/>
  <c r="E14" i="64"/>
  <c r="E13" i="64"/>
  <c r="E11" i="64"/>
  <c r="E10" i="64"/>
  <c r="E7" i="64"/>
  <c r="E23" i="63"/>
  <c r="E20" i="63"/>
  <c r="E19" i="63"/>
  <c r="E18" i="63"/>
  <c r="E17" i="63"/>
  <c r="E15" i="63"/>
  <c r="E14" i="63"/>
  <c r="E13" i="63"/>
  <c r="E11" i="63"/>
  <c r="E7" i="63"/>
  <c r="E23" i="62"/>
  <c r="E21" i="62"/>
  <c r="E20" i="62"/>
  <c r="E19" i="62"/>
  <c r="E18" i="62"/>
  <c r="E17" i="62"/>
  <c r="E16" i="62"/>
  <c r="E15" i="62"/>
  <c r="E11" i="62"/>
  <c r="E7" i="62"/>
  <c r="E24" i="61"/>
  <c r="E23" i="61"/>
  <c r="E22" i="61"/>
  <c r="E21" i="61"/>
  <c r="E20" i="61"/>
  <c r="E19" i="61"/>
  <c r="E18" i="61"/>
  <c r="E17" i="61"/>
  <c r="E14" i="61"/>
  <c r="E13" i="61"/>
  <c r="E12" i="61"/>
  <c r="E9" i="61"/>
  <c r="E8" i="61"/>
  <c r="E7" i="61"/>
  <c r="E6" i="61"/>
  <c r="E18" i="59"/>
  <c r="E15" i="59"/>
  <c r="E12" i="59"/>
  <c r="E11" i="59"/>
  <c r="D22" i="59"/>
  <c r="E21" i="53"/>
  <c r="E19" i="53"/>
  <c r="E18" i="53"/>
  <c r="E13" i="53"/>
  <c r="E10" i="53"/>
  <c r="E19" i="59" l="1"/>
  <c r="E6" i="62"/>
  <c r="E22" i="62"/>
  <c r="E8" i="63"/>
  <c r="E24" i="63"/>
  <c r="E21" i="64"/>
  <c r="E18" i="65"/>
  <c r="E17" i="67"/>
  <c r="C22" i="68"/>
  <c r="E14" i="68"/>
  <c r="E14" i="69"/>
  <c r="E9" i="69"/>
  <c r="E10" i="61"/>
  <c r="E15" i="61"/>
  <c r="E12" i="62"/>
  <c r="E9" i="63"/>
  <c r="E6" i="64"/>
  <c r="E22" i="64"/>
  <c r="E24" i="65"/>
  <c r="E16" i="66"/>
  <c r="E21" i="66"/>
  <c r="E13" i="67"/>
  <c r="E18" i="67"/>
  <c r="E20" i="68"/>
  <c r="E11" i="53"/>
  <c r="E21" i="59"/>
  <c r="E16" i="61"/>
  <c r="E13" i="62"/>
  <c r="E10" i="63"/>
  <c r="E12" i="64"/>
  <c r="E9" i="65"/>
  <c r="E6" i="66"/>
  <c r="E22" i="66"/>
  <c r="E8" i="67"/>
  <c r="E24" i="67"/>
  <c r="E21" i="68"/>
  <c r="E21" i="69"/>
  <c r="E16" i="69"/>
  <c r="E11" i="61"/>
  <c r="E8" i="62"/>
  <c r="E24" i="62"/>
  <c r="E21" i="63"/>
  <c r="E18" i="64"/>
  <c r="E20" i="65"/>
  <c r="E17" i="66"/>
  <c r="E12" i="53"/>
  <c r="E16" i="59"/>
  <c r="E14" i="62"/>
  <c r="E16" i="63"/>
  <c r="E10" i="65"/>
  <c r="D23" i="68"/>
  <c r="E6" i="69"/>
  <c r="E9" i="62"/>
  <c r="E6" i="63"/>
  <c r="E22" i="63"/>
  <c r="E8" i="64"/>
  <c r="E24" i="64"/>
  <c r="E21" i="65"/>
  <c r="E18" i="66"/>
  <c r="E20" i="67"/>
  <c r="E17" i="68"/>
  <c r="E17" i="69"/>
  <c r="D24" i="59"/>
  <c r="E24" i="59" s="1"/>
  <c r="E10" i="62"/>
  <c r="E12" i="63"/>
  <c r="E9" i="64"/>
  <c r="E6" i="65"/>
  <c r="E22" i="65"/>
  <c r="E24" i="66"/>
  <c r="E21" i="67"/>
  <c r="E18" i="68"/>
  <c r="E18" i="69"/>
  <c r="C24" i="59"/>
  <c r="C24" i="68"/>
  <c r="E13" i="69"/>
  <c r="E24" i="69"/>
  <c r="E23" i="68"/>
  <c r="E6" i="68"/>
  <c r="D24" i="68"/>
  <c r="D22" i="68"/>
  <c r="E8" i="59"/>
  <c r="E10" i="59"/>
  <c r="E13" i="59"/>
  <c r="E17" i="59"/>
  <c r="E20" i="59"/>
  <c r="C22" i="59"/>
  <c r="E22" i="59" s="1"/>
  <c r="E7" i="53"/>
  <c r="E9" i="53"/>
  <c r="E14" i="53"/>
  <c r="E16" i="53"/>
  <c r="E23" i="53"/>
  <c r="E20" i="53"/>
  <c r="E6" i="53"/>
  <c r="E8" i="53"/>
  <c r="E15" i="53"/>
  <c r="E17" i="53"/>
  <c r="E22" i="53"/>
  <c r="E24" i="53"/>
  <c r="E7" i="59"/>
  <c r="E14" i="59"/>
  <c r="E6" i="59"/>
  <c r="E9" i="59"/>
  <c r="C23" i="59"/>
  <c r="D23" i="59"/>
  <c r="E24" i="56"/>
  <c r="E11" i="56"/>
  <c r="E19" i="55"/>
  <c r="E21" i="54"/>
  <c r="E11" i="54"/>
  <c r="E17" i="52"/>
  <c r="E13" i="52"/>
  <c r="E23" i="50"/>
  <c r="E19" i="50"/>
  <c r="E16" i="50"/>
  <c r="E10" i="50"/>
  <c r="E15" i="48"/>
  <c r="E15" i="45"/>
  <c r="E8" i="44"/>
  <c r="E13" i="42"/>
  <c r="E12" i="50" l="1"/>
  <c r="E15" i="55"/>
  <c r="E21" i="49"/>
  <c r="E14" i="50"/>
  <c r="E20" i="50"/>
  <c r="E23" i="55"/>
  <c r="E16" i="56"/>
  <c r="E20" i="58"/>
  <c r="E19" i="60"/>
  <c r="E24" i="68"/>
  <c r="E7" i="49"/>
  <c r="E24" i="50"/>
  <c r="E24" i="58"/>
  <c r="E22" i="68"/>
  <c r="E19" i="48"/>
  <c r="E9" i="42"/>
  <c r="E8" i="52"/>
  <c r="E14" i="52"/>
  <c r="E19" i="54"/>
  <c r="E12" i="52"/>
  <c r="E6" i="50"/>
  <c r="E22" i="54"/>
  <c r="E20" i="56"/>
  <c r="E19" i="42"/>
  <c r="E9" i="49"/>
  <c r="E17" i="42"/>
  <c r="E22" i="43"/>
  <c r="E12" i="44"/>
  <c r="E20" i="44"/>
  <c r="E24" i="44"/>
  <c r="E19" i="45"/>
  <c r="E21" i="45"/>
  <c r="E10" i="46"/>
  <c r="E18" i="46"/>
  <c r="E7" i="47"/>
  <c r="E11" i="47"/>
  <c r="E13" i="47"/>
  <c r="E10" i="48"/>
  <c r="E6" i="41"/>
  <c r="E22" i="41"/>
  <c r="E14" i="49"/>
  <c r="E18" i="49"/>
  <c r="E7" i="50"/>
  <c r="E9" i="50"/>
  <c r="E11" i="50"/>
  <c r="E13" i="50"/>
  <c r="E15" i="50"/>
  <c r="E17" i="50"/>
  <c r="E21" i="50"/>
  <c r="E23" i="42"/>
  <c r="E10" i="45"/>
  <c r="E14" i="45"/>
  <c r="E18" i="45"/>
  <c r="E17" i="46"/>
  <c r="E6" i="47"/>
  <c r="E22" i="47"/>
  <c r="E11" i="48"/>
  <c r="E18" i="52"/>
  <c r="E22" i="52"/>
  <c r="E15" i="54"/>
  <c r="E7" i="52"/>
  <c r="E23" i="54"/>
  <c r="E12" i="55"/>
  <c r="E16" i="55"/>
  <c r="E22" i="55"/>
  <c r="E15" i="56"/>
  <c r="E19" i="56"/>
  <c r="E10" i="57"/>
  <c r="E18" i="57"/>
  <c r="E20" i="57"/>
  <c r="E24" i="57"/>
  <c r="E9" i="58"/>
  <c r="E17" i="58"/>
  <c r="E10" i="60"/>
  <c r="E18" i="60"/>
  <c r="E20" i="60"/>
  <c r="E24" i="60"/>
  <c r="E15" i="52"/>
  <c r="E8" i="54"/>
  <c r="E16" i="54"/>
  <c r="E11" i="55"/>
  <c r="E23" i="59"/>
  <c r="E15" i="47"/>
  <c r="E19" i="49"/>
  <c r="E9" i="55"/>
  <c r="E13" i="57"/>
  <c r="E13" i="60"/>
  <c r="E9" i="52"/>
  <c r="E13" i="56"/>
  <c r="E14" i="58"/>
  <c r="E6" i="60"/>
  <c r="E6" i="56"/>
  <c r="E14" i="60"/>
  <c r="E12" i="46"/>
  <c r="E20" i="46"/>
  <c r="E6" i="52"/>
  <c r="E14" i="55"/>
  <c r="E18" i="55"/>
  <c r="E14" i="56"/>
  <c r="E18" i="56"/>
  <c r="E22" i="56"/>
  <c r="E7" i="57"/>
  <c r="E22" i="57"/>
  <c r="E7" i="58"/>
  <c r="E11" i="58"/>
  <c r="E19" i="58"/>
  <c r="E7" i="60"/>
  <c r="E23" i="47"/>
  <c r="E11" i="49"/>
  <c r="E9" i="54"/>
  <c r="E15" i="46"/>
  <c r="E17" i="55"/>
  <c r="E6" i="57"/>
  <c r="E6" i="58"/>
  <c r="E21" i="60"/>
  <c r="E10" i="56"/>
  <c r="E7" i="54"/>
  <c r="E7" i="55"/>
  <c r="E7" i="56"/>
  <c r="E11" i="60"/>
  <c r="E19" i="47"/>
  <c r="E15" i="49"/>
  <c r="E21" i="57"/>
  <c r="E18" i="58"/>
  <c r="E14" i="57"/>
  <c r="E18" i="48"/>
  <c r="E8" i="48"/>
  <c r="E23" i="49"/>
  <c r="E24" i="54"/>
  <c r="E7" i="46"/>
  <c r="E20" i="52"/>
  <c r="E21" i="56"/>
  <c r="E10" i="58"/>
  <c r="E22" i="58"/>
  <c r="E6" i="54"/>
  <c r="E21" i="55"/>
  <c r="E8" i="55"/>
  <c r="E8" i="56"/>
  <c r="E9" i="60"/>
  <c r="E24" i="41"/>
  <c r="E11" i="45"/>
  <c r="E14" i="43"/>
  <c r="E6" i="44"/>
  <c r="E19" i="52"/>
  <c r="E13" i="54"/>
  <c r="E20" i="54"/>
  <c r="E8" i="46"/>
  <c r="E11" i="57"/>
  <c r="E8" i="60"/>
  <c r="E22" i="60"/>
  <c r="E12" i="45"/>
  <c r="E9" i="48"/>
  <c r="E16" i="49"/>
  <c r="E6" i="55"/>
  <c r="E24" i="55"/>
  <c r="E12" i="56"/>
  <c r="E8" i="57"/>
  <c r="E23" i="57"/>
  <c r="E20" i="45"/>
  <c r="E24" i="45"/>
  <c r="E9" i="46"/>
  <c r="E13" i="46"/>
  <c r="E24" i="46"/>
  <c r="E17" i="48"/>
  <c r="E8" i="50"/>
  <c r="E10" i="52"/>
  <c r="E24" i="52"/>
  <c r="E18" i="54"/>
  <c r="E10" i="55"/>
  <c r="E9" i="56"/>
  <c r="E9" i="57"/>
  <c r="E12" i="57"/>
  <c r="E16" i="57"/>
  <c r="E12" i="58"/>
  <c r="E16" i="58"/>
  <c r="E12" i="60"/>
  <c r="E16" i="60"/>
  <c r="E23" i="60"/>
  <c r="E23" i="46"/>
  <c r="E18" i="50"/>
  <c r="E23" i="52"/>
  <c r="E17" i="54"/>
  <c r="E15" i="58"/>
  <c r="E15" i="60"/>
  <c r="E13" i="41"/>
  <c r="E16" i="46"/>
  <c r="E20" i="47"/>
  <c r="E12" i="49"/>
  <c r="E22" i="50"/>
  <c r="E14" i="54"/>
  <c r="E13" i="55"/>
  <c r="E20" i="55"/>
  <c r="E23" i="56"/>
  <c r="E19" i="57"/>
  <c r="E8" i="58"/>
  <c r="E23" i="58"/>
  <c r="E8" i="43"/>
  <c r="E12" i="43"/>
  <c r="E20" i="43"/>
  <c r="E24" i="43"/>
  <c r="E17" i="45"/>
  <c r="E21" i="46"/>
  <c r="E11" i="52"/>
  <c r="E21" i="52"/>
  <c r="E17" i="56"/>
  <c r="E17" i="57"/>
  <c r="E13" i="58"/>
  <c r="E17" i="60"/>
  <c r="E8" i="41"/>
  <c r="E7" i="45"/>
  <c r="E23" i="45"/>
  <c r="E16" i="48"/>
  <c r="E16" i="52"/>
  <c r="E10" i="54"/>
  <c r="E15" i="57"/>
  <c r="E8" i="45"/>
  <c r="E7" i="48"/>
  <c r="E12" i="54"/>
  <c r="E21" i="58"/>
  <c r="E6" i="49"/>
  <c r="E13" i="49"/>
  <c r="E20" i="49"/>
  <c r="E22" i="49"/>
  <c r="E8" i="49"/>
  <c r="E10" i="49"/>
  <c r="E17" i="49"/>
  <c r="E24" i="49"/>
  <c r="C22" i="48"/>
  <c r="E12" i="48"/>
  <c r="E14" i="48"/>
  <c r="E21" i="48"/>
  <c r="C23" i="48"/>
  <c r="D23" i="48"/>
  <c r="C24" i="48"/>
  <c r="E13" i="48"/>
  <c r="E20" i="48"/>
  <c r="E17" i="47"/>
  <c r="E24" i="47"/>
  <c r="E8" i="47"/>
  <c r="E12" i="47"/>
  <c r="E14" i="47"/>
  <c r="E21" i="47"/>
  <c r="E10" i="47"/>
  <c r="E9" i="47"/>
  <c r="E16" i="47"/>
  <c r="E18" i="47"/>
  <c r="E19" i="46"/>
  <c r="E6" i="46"/>
  <c r="E11" i="46"/>
  <c r="E22" i="46"/>
  <c r="E14" i="46"/>
  <c r="E21" i="44"/>
  <c r="E23" i="44"/>
  <c r="E14" i="44"/>
  <c r="E16" i="44"/>
  <c r="E18" i="44"/>
  <c r="E22" i="44"/>
  <c r="E6" i="43"/>
  <c r="E18" i="43"/>
  <c r="E10" i="43"/>
  <c r="E7" i="43"/>
  <c r="E9" i="43"/>
  <c r="E12" i="42"/>
  <c r="E14" i="42"/>
  <c r="E7" i="42"/>
  <c r="E11" i="42"/>
  <c r="E15" i="42"/>
  <c r="E9" i="45"/>
  <c r="E16" i="45"/>
  <c r="E6" i="45"/>
  <c r="E13" i="45"/>
  <c r="E22" i="45"/>
  <c r="E9" i="41"/>
  <c r="E15" i="41"/>
  <c r="E17" i="41"/>
  <c r="E21" i="41"/>
  <c r="E6" i="48"/>
  <c r="D24" i="48"/>
  <c r="D22" i="48"/>
  <c r="E12" i="41"/>
  <c r="E18" i="42"/>
  <c r="E13" i="43"/>
  <c r="E10" i="41"/>
  <c r="E19" i="41"/>
  <c r="E16" i="42"/>
  <c r="E11" i="43"/>
  <c r="E7" i="44"/>
  <c r="E7" i="41"/>
  <c r="E14" i="41"/>
  <c r="E16" i="41"/>
  <c r="E23" i="41"/>
  <c r="E6" i="42"/>
  <c r="E20" i="42"/>
  <c r="E22" i="42"/>
  <c r="E15" i="43"/>
  <c r="E17" i="43"/>
  <c r="E9" i="44"/>
  <c r="E11" i="44"/>
  <c r="E11" i="41"/>
  <c r="E18" i="41"/>
  <c r="E20" i="41"/>
  <c r="E8" i="42"/>
  <c r="E10" i="42"/>
  <c r="E21" i="42"/>
  <c r="E24" i="42"/>
  <c r="E16" i="43"/>
  <c r="E19" i="43"/>
  <c r="E21" i="43"/>
  <c r="E23" i="43"/>
  <c r="E10" i="44"/>
  <c r="E13" i="44"/>
  <c r="E15" i="44"/>
  <c r="E17" i="44"/>
  <c r="E19" i="44"/>
  <c r="E22" i="48" l="1"/>
  <c r="E23" i="48"/>
  <c r="E24" i="48"/>
</calcChain>
</file>

<file path=xl/sharedStrings.xml><?xml version="1.0" encoding="utf-8"?>
<sst xmlns="http://schemas.openxmlformats.org/spreadsheetml/2006/main" count="2003" uniqueCount="212">
  <si>
    <t>Bundesland</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</si>
  <si>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</si>
  <si>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</si>
  <si>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</si>
  <si>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</si>
  <si>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</si>
  <si>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</si>
  <si>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</si>
  <si>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</si>
  <si>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</si>
  <si>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</si>
  <si>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</si>
  <si>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</si>
  <si>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</si>
  <si>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</si>
  <si>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</si>
  <si>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</si>
  <si>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</si>
  <si>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</si>
  <si>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</si>
  <si>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</si>
  <si>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</si>
  <si>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Kinder in der Bevölkerung</t>
  </si>
  <si>
    <t>Hamburg*</t>
  </si>
  <si>
    <t>* Bei den Kindern in (vor-)schulischen Einrichtungen sind für Hamburg die Kinder zum Stichtag 29.02.2016 auf Basis von Daten der Schulstatistik bei der Behörde für Schule und Berufsbildung in Hamburg ausgewiesen. Diese Daten weichen ab von den Daten der Statistik des Statistischen Bundesamtes, da diese Daten zum Stichtag 31.12.2015 ausgewiesen werden.</t>
  </si>
  <si>
    <t>Tab6b_i4a2_lm17: Kinder im Alter von unter 3 Jahren in Kindertageseinrichtungen sowie Quote der Inanspruchnahme in den Bundesländern am 01.03.2016 (Anzahl; Quote in %)</t>
  </si>
  <si>
    <t>Kinder in Tageseinrichtungen</t>
  </si>
  <si>
    <t>Tab7b_i4a2_lm17: Kinder im Alter von 3 bis unter 6 Jahren (ohne Schulkinder) in Kindertageseinrichtungen inkl. Kinder in (vor-) schulischen Einrichtungen sowie Quote der Inanspruchnahme in den Bundesländern am 01.03.2016 (Anzahl; Quote in %)</t>
  </si>
  <si>
    <t>Kinder in Tageseinrichtungen (inkl. (vor-)schulischen Einrichtungen)</t>
  </si>
  <si>
    <t>Tab8b_i4a2_lm17: Kinder im Alter von unter 1 Jahr in Kindertageseinrichtungen sowie Quote der Inanspruchnahme in den Bundesländern am 01.03.2016 (Anzahl; Quote in %)</t>
  </si>
  <si>
    <t>Tab9b_i4a2_lm17: Kinder im Alter von 1 Jahr in Kindertageseinrichtungen sowie Quote der Inanspruchnahme in den Bundesländern am 01.03.2016 (Anzahl; Quote in %)</t>
  </si>
  <si>
    <t>Tab10b_i4a2_lm17: Kinder im Alter von 2 Jahren in Kindertageseinrichtungen sowie Quote der Inanspruchnahme in den Bundesländern am 01.03.2016 (Anzahl; Quote in %)</t>
  </si>
  <si>
    <t>Tab11b_i4a2_lm17: Kinder im Alter von 3 Jahren in Kindertageseinrichtungen sowie Quote der Inanspruchnahme in den Bundesländern am 01.03.2016 (Anzahl; Quote in %)</t>
  </si>
  <si>
    <t>Tab12b_i4a2_lm17: Kinder im Alter von 4 Jahren in Kindertageseinrichtungen sowie Quote der Inanspruchnahme in den Bundesländern am 01.03.2016 (Anzahl; Quote in %)</t>
  </si>
  <si>
    <t>Tab13b_i4a2_lm17: Kinder im Alter von 5 Jahren (ohne Schulkinder) in Kindertageseinrichtungen und Kinder im Alter von 5 Jahren in (vor-)schulischen Einrichtungen sowie Quote der Inanspruchnahme in den Bundesländern am 01.03.2016 (Anzahl; Quote in %)*</t>
  </si>
  <si>
    <t>Tab13b_i4a2_lm18: Kinder im Alter von 5 Jahren (ohne Schulkinder) in Kindertageseinrichtungen und Kinder im Alter von 5 Jahren in (vor-)schulischen Einrichtungen sowie Quote der Inanspruchnahme in den Bundesländern am 01.03.2017 (Anzahl; Quote in %)*</t>
  </si>
  <si>
    <t>Hamburg**</t>
  </si>
  <si>
    <t xml:space="preserve">* Kinder, die sowohl Tageseinrichtungen als auch Kindertagespflege nutzen, werden nicht doppelt gezählt. </t>
  </si>
  <si>
    <t>** Bei den Kindern in (vor-)schulischen Einrichtungen sind für Hamburg die Kinder zum Stichtag 01.03.2017 auf Basis von Daten der Schulstatistik bei der Behörde für Schule und Berufsbildung in Hamburg ausgewiesen. Diese Daten weichen ab von den Daten der Statistik des Statistischen Bundesamtes, da diese Daten zum Stichtag 31.12.2016 ausgewiesen werden.</t>
  </si>
  <si>
    <t>Tab12b_i4a2_lm18: Kinder im Alter von 4 Jahren in Kindertageseinrichtungen sowie Quote der Inanspruchnahme in den Bundesländern am 01.03.2017 (Anzahl; Quote in %)*</t>
  </si>
  <si>
    <t>Tab11b_i4a2_lm18: Kinder im Alter von 3 Jahren in Kindertageseinrichtungen sowie Quote der Inanspruchnahme in den Bundesländern am 01.03.2017 (Anzahl; Quote in %)*</t>
  </si>
  <si>
    <t>Tab10b_i4a2_lm18: Kinder im Alter von 2 Jahren in Kindertageseinrichtungen sowie Quote der Inanspruchnahme in den Bundesländern am 01.03.2017 (Anzahl; Quote in %)*</t>
  </si>
  <si>
    <t>Tab9b_i4a2_lm18: Kinder im Alter von 1 Jahr in Kindertageseinrichtungen sowie Quote der Inanspruchnahme in den Bundesländern am 01.03.2017 (Anzahl; Quote in %)*</t>
  </si>
  <si>
    <t>Tab8b_i4a2_lm18: Kinder im Alter von unter 1 Jahr in Kindertageseinrichtungen sowie Quote der Inanspruchnahme in den Bundesländern am 01.03.2017 (Anzahl; Quote in %)*</t>
  </si>
  <si>
    <t>Tab7b_i4a2_lm18: Kinder im Alter von 3 bis unter 6 Jahren (ohne Schulkinder) in Kindertageseinrichtungen inkl. Kinder in (vor-) schulischen Einrichtungen sowie Quote der Inanspruchnahme in den Bundesländern am 01.03.2017 (Anzahl; Quote in %)*</t>
  </si>
  <si>
    <t>Tab6b_i4a2_lm18: Kinder im Alter von unter 3 Jahren in Kindertageseinrichtungen sowie Quote der Inanspruchnahme in den Bundesländern am 01.03.2017 (Anzahl; Quote in %)*</t>
  </si>
  <si>
    <t>Tab13b_i4a2_lm19: Kinder im Alter von 5 Jahren (ohne Schulkinder) in Kindertageseinrichtungen und Kinder im Alter von 5 Jahren in (vor-)schulischen Einrichtungen sowie Quote der Inanspruchnahme in den Bundesländern am 01.03.2018 (Anzahl; Quote in %)*</t>
  </si>
  <si>
    <t>Tab12b_i4a2_lm19: Kinder im Alter von 4 Jahren in Kindertageseinrichtungen sowie Quote der Inanspruchnahme in den Bundesländern am 01.03.2018 (Anzahl; Quote in %)*</t>
  </si>
  <si>
    <t>Tab11b_i4a2_lm19: Kinder im Alter von 3 Jahren in Kindertageseinrichtungen sowie Quote der Inanspruchnahme in den Bundesländern am 01.03.2018 (Anzahl; Quote in %)*</t>
  </si>
  <si>
    <t>Tab10b_i4a2_lm19: Kinder im Alter von 2 Jahren in Kindertageseinrichtungen sowie Quote der Inanspruchnahme in den Bundesländern am 01.03.2018 (Anzahl; Quote in %)*</t>
  </si>
  <si>
    <t>Tab9b_i4a2_lm19: Kinder im Alter von 1 Jahr in Kindertageseinrichtungen sowie Quote der Inanspruchnahme in den Bundesländern am 01.03.2018 (Anzahl; Quote in %)*</t>
  </si>
  <si>
    <t>Tab8b_i4a2_lm19: Kinder im Alter von unter 1 Jahr in Kindertageseinrichtungen sowie Quote der Inanspruchnahme in den Bundesländern am 01.03.2018 (Anzahl; Quote in %)*</t>
  </si>
  <si>
    <t>Tab7b_i4a2_lm19: Kinder im Alter von 3 bis unter 6 Jahren (ohne Schulkinder) in Kindertageseinrichtungen inkl. Kinder in (vor-) schulischen Einrichtungen sowie Quote der Inanspruchnahme in den Bundesländern am 01.03.2018 (Anzahl; Quote in %)*</t>
  </si>
  <si>
    <t>Tab6b_i4a2_lm19: Kinder im Alter von unter 3 Jahren in Kindertageseinrichtungen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</si>
  <si>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LG Empirische Bildungsforschung der FernUniversität in Hagen, 2019.</t>
  </si>
  <si>
    <t>** Bei den Kindern in (vor-)schulischen Einrichtungen sind für Hamburg die Kinder zum Stichtag 01.03.2018 auf Basis von Daten der Schulstatistik bei der Behörde für Schule und Berufsbildung in Hamburg ausgewiesen. Diese Daten weichen ab von den Daten der Statistik des Statistischen Bundesamtes, da diese Daten zum Stichtag 31.12.2017 ausgewiesen werden.</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</si>
  <si>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Lehrgebiet Empirische Bildungsforschung der FernUniversität in Hagen, 2019.</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</si>
  <si>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Statistisches Landesamt Baden-Württemberg; zusammengestellt und berechnet vom LG Empirische Bildungsforschung der FernUniversität in Hagen, 2019.</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</si>
  <si>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Bildung und Kultur: Allgemeinbildende Schulen 2017/2018; Behörde für Arbeit, Soziales, Familie und Integration der Freien und Hansestadt Hamburg; Statistisches Landesamt Baden-Württemberg; zusammengestellt und berechnet vom LG Empirische Bildungsforschung der FernUniversität in Hagen, 2019.</t>
  </si>
  <si>
    <t>Hamburg***</t>
  </si>
  <si>
    <t>Baden-Württemberg**</t>
  </si>
  <si>
    <t>** Für Baden-Württemberg werden die Kinder in (vor-)schulischen Einrichtungen zum Stichtag 18.10.2017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</si>
  <si>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01.03.2018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</si>
  <si>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Tab6b_i4a2_lm20: Kinder im Alter von unter 3 Jahren in Kindertageseinrichtungen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</si>
  <si>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LG Empirische Bildungsforschung der FernUniversität in Hagen, 2020.</t>
  </si>
  <si>
    <t>Kinder in KiTas</t>
  </si>
  <si>
    <t>Tab7b_i4a2_lm20: Kinder im Alter von 3 bis unter 6 Jahren (ohne Schulkinder) in Kindertageseinrichtungen inkl. Kinder in (vor-)schulischen Einrichtungen sowie Quote der Inanspruchnahme in den Bundesländern am 01.03.2019 (Anzahl; Quote in %)</t>
  </si>
  <si>
    <t xml:space="preserve">* Bei den Kindern in (vor-)schulischen Einrichtungen sind für Hamburg die Kinder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</si>
  <si>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zusammengestellt und berechnet vom LG Empirische Bildungsforschung der FernUniversität in Hagen, 2020.</t>
  </si>
  <si>
    <t>Kinder in KiTas (inkl. (vor-)schulischen Einrichtungen)</t>
  </si>
  <si>
    <t>Tab8b_i4a2_lm20: Kinder im Alter von unter 1 Jahr in Kindertageseinrichtungen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</si>
  <si>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Lehrgebiet Empirische Bildungsforschung der FernUniversität in Hagen, 2020.</t>
  </si>
  <si>
    <t>Tab9b_i4a2_lm20: Kinder im Alter von 1 Jahr in Kindertageseinrichtungen sowie Quote der Inanspruchnahme in den Bundesländern am 01.03.2019 (Anzahl; Quote in %)</t>
  </si>
  <si>
    <t>Tab10b_i4a2_lm20: Kinder im Alter von 2 Jahren in Kindertageseinrichtungen sowie Quote der Inanspruchnahme in den Bundesländern am 01.03.2019 (Anzahl; Quote in %)</t>
  </si>
  <si>
    <t>Tab11b_i4a2_lm20: Kinder im Alter von 3 Jahren in Kindertageseinrichtungen sowie Quote der Inanspruchnahme in den Bundesländern am 01.03.2019 (Anzahl; Quote in %)</t>
  </si>
  <si>
    <t>Tab12b_i4a2_lm20: Kinder im Alter von 4 Jahren in Kindertageseinrichtungen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</si>
  <si>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Statistisches Landesamt Baden-Württemberg; zusammengestellt und berechnet vom LG Empirische Bildungsforschung der FernUniversität in Hagen, 2020.</t>
  </si>
  <si>
    <t>Tab13b_i4a2_lm20: Kinder im Alter von 5 Jahren (ohne Schulkinder) in Kindertageseinrichtungen und Kinder im Alter von 5 Jahren in (vor-)schulischen Einrichtungen sowie Quote der Inanspruchnahme in den Bundesländern am 01.03.2019 (Anzahl; Quote in %)</t>
  </si>
  <si>
    <t>Baden-Württemberg*</t>
  </si>
  <si>
    <t>* Für Baden-Württemberg werden die Kinder in (vor-)schulischen Einrichtungen im Oktober 2018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</si>
  <si>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</si>
  <si>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Statistisches Landesamt Baden-Württemberg; zusammengestellt und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</si>
  <si>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</si>
  <si>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2016; zusammengestellt und berechnet vom Forschungsverbund DJI/TU Dortmund, 2016.</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</si>
  <si>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zusammengestellt und berechnet vom Forschungsverbund DJI/TU Dortmund und der Bertelsmann Stiftung, 2017.</t>
  </si>
  <si>
    <t>Tab6b_i4a2_lm21: Kinder im Alter von unter 3 Jahren in Kindertageseinrichtungen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</si>
  <si>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LG Empirische Bildungsforschung der FernUniversität in Hagen, 2021.</t>
  </si>
  <si>
    <t>Tab8b_i4a2_lm20: Kinder im Alter von unter 1 Jahr in Kindertageseinrichtungen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</si>
  <si>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Lehrgebiet Empirische Bildungsforschung der FernUniversität in Hagen, 2021.</t>
  </si>
  <si>
    <t>Tab9b_i4a2_lm21: Kinder im Alter von 1 Jahr in Kindertageseinrichtungen sowie Quote der Inanspruchnahme in den Bundesländern am 01.03.2020 (Anzahl; Quote in %)</t>
  </si>
  <si>
    <t>Tab10b_i4a2_lm21: Kinder im Alter von 2 Jahren in Kindertageseinrichtungen sowie Quote der Inanspruchnahme in den Bundesländern am 01.03.2020 (Anzahl; Quote in %)</t>
  </si>
  <si>
    <t>Tab7b_i4a2_lm21: Kinder im Alter von 3 bis unter 6 Jahren (ohne Schulkinder) in Kindertageseinrichtungen inkl. Kinder in (vor-)schulischen Einrichtungen sowie Quote der Inanspruchnahme in den Bundesländern am 01.03.2020 (Anzahl; Quote in %)</t>
  </si>
  <si>
    <t>Kinder in KiTas und (vor-)schulischen Einrichtungen</t>
  </si>
  <si>
    <t xml:space="preserve">* Bei den Kindern in (vor-)schulischen Einrichtungen sind für Hamburg die Kinder zum Stichtag 28.02.2020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</si>
  <si>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zusammengestellt und berechnet vom LG Empirische Bildungsforschung der FernUniversität in Hagen, 2021.</t>
  </si>
  <si>
    <t xml:space="preserve"> </t>
  </si>
  <si>
    <t>Tab11b_i4a2_lm21: Kinder im Alter von 3 Jahren in Kindertageseinrichtungen sowie Quote der Inanspruchnahme in den Bundesländern am 01.03.2020 (Anzahl; Quote in %)</t>
  </si>
  <si>
    <t>Kinder inder Bevölkerung</t>
  </si>
  <si>
    <t>Tab12b_i4a2_lm21: Kinder im Alter von 4 Jahren in Kindertageseinrichtungen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</si>
  <si>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Statistisches Landesamt Baden-Württemberg; zusammengestellt und berechnet vom LG Empirische Bildungsforschung der FernUniversität in Hagen, 2021.</t>
  </si>
  <si>
    <t>Tab13b_i4a2_lm21: Kinder im Alter von 5 Jahren (ohne Schulkinder) in Kindertageseinrichtungen und Kinder im Alter von 5 Jahren in (vor-)schulischen Einrichtungen sowie Quote der Inanspruchnahme in den Bundesländern am 01.03.2020 (Anzahl; Quote in %)</t>
  </si>
  <si>
    <t>Kinder in KiTas und
 (vor-)schulischen Einrichtungen</t>
  </si>
  <si>
    <t>* Für Baden-Württemberg werden die Kinder in (vor-)schulischen Einrichtungen im Oktober 2019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</si>
  <si>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</si>
  <si>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Statistisches Landesamt Baden-Württemberg; zusammengestellt und berechnet vom LG Empirische Bildungsforschung der FernUniversität in Hagen, 2021.</t>
  </si>
  <si>
    <t>Tab14b_i4a2_lm21: Kinder im Alter von 6 Jahren (ohne Schulkinder) in Kindertageseinrichtungen und Kinder im Alter von 6 Jahren in (vor-)schulischen Einrichtungen sowie Quote der Inanspruchnahme in den Bundesländern am 01.03.2020 (Anzahl; Quote in %)</t>
  </si>
  <si>
    <t>Tab14b_i4a2_lm20: Kinder im Alter von 6 Jahren (ohne Schulkinder) in Kindertageseinrichtungen und Kinder im Alter von 6 Jahren in (vor-)schulischen Einrichtungen sowie Quote der Inanspruchnahme in den Bundesländern am 01.03.2019 (Anzahl; Quote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</si>
  <si>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</si>
  <si>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</si>
  <si>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</si>
  <si>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</si>
  <si>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</si>
  <si>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</si>
  <si>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</si>
  <si>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</si>
  <si>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</si>
  <si>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</si>
  <si>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Kinder &lt; 3</t>
  </si>
  <si>
    <t>2009-2015</t>
  </si>
  <si>
    <t>Kinder 3 bis &lt; 6 Jahre</t>
  </si>
  <si>
    <t>Kinder &lt; 1 Jahr</t>
  </si>
  <si>
    <t>Kinder 1 Jahr</t>
  </si>
  <si>
    <t>Kinder 2 Jahre</t>
  </si>
  <si>
    <t>Kinder 3 Jahre</t>
  </si>
  <si>
    <t>Kinder 4 Jahre</t>
  </si>
  <si>
    <t>Kinder 5 Jahre</t>
  </si>
  <si>
    <t>Kinder 6 Jahre</t>
  </si>
  <si>
    <t>Kinder in Kindertageseinrichtung sowie Quote der Inanspruchnahme</t>
  </si>
  <si>
    <t>Tab.6b_LM16: Kinder im Alter von unter 3 Jahren in Kindertageseinrichtungen sowie Quote der Inanspruchnahme in den Bundesländern am 01.03.2009, 01.03.2011, 01.03.2013, 01.03.2015 (Anzahl; Quote in %)</t>
  </si>
  <si>
    <t>Tab.7b_LM16:  Kinder im Alter von 3 bis unter 6 Jahren (ohne Schulkinder) in Kindertageseinrichtungen inkl. Kinder in (vor-) schulischen Einrichtungen sowie Quote der Inanspruchnahme in den Bundesländern 01.03.2009, 01.03.2011, 01.03.2013, 01.03.2015 (Anzahl; Quote in %)</t>
  </si>
  <si>
    <t>Tab.8b_LM16: Kinder im Alter von unter 1 Jahr in Kindertageseinrichtungen sowie Quote der Inanspruchnahme in den Bundesländern 01.03.2009, 01.03.2011, 01.03.2013, 01.03.2015 (Anzahl; Quote in %)</t>
  </si>
  <si>
    <t>Tab.9b_LM15: Kinder im Alter von 1 Jahr in Kindertageseinrichtungen sowie Quote der Inanspruchnahme in den Bundesländern 01.03.2009, 01.03.2011, 01.03.2013, 01.03.2015 (Anzahl; Quote in %)</t>
  </si>
  <si>
    <t>Tab.10b_LM15: Kinder im Alter von 2 Jahren in Kindertageseinrichtungen sowie Quote der Inanspruchnahme in den Bundesländern 01.03.2009, 01.03.2011, 01.03.2013, 01.03.2015 (Anzahl; Quote in %)</t>
  </si>
  <si>
    <t>Tab.11b_LM15: Kinder im Alter von 3 Jahren in Kindertageseinrichtungen sowie Quote der Inanspruchnahme in den Bundesländern 01.03.2009, 01.03.2011, 01.03.2013, 01.03.2015 (Anzahl; Quote in %)</t>
  </si>
  <si>
    <t>Tab.12b_LM15: Kinder im Alter von 4 Jahren in Kindertageseinrichtungen sowie Quote der Inanspruchnahme in den Bundesländern 01.03.2009, 01.03.2011, 01.03.2013, 01.03.2015 (Anzahl; Quote in %)</t>
  </si>
  <si>
    <t>Tab.13b_LM15: Kinder im Alter von 5 Jahren (ohne Schulkinder) in Kindertageseinrichtungen und Kinder im Alter von 5 Jahren in (vor-)schulischen Einrichtungen sowie Quote der Inanspruchnahme in den Bundesländern 01.03.2009, 01.03.2011, 01.03.2013, 01.03.2015 (Anzahl; Quore in %)</t>
  </si>
  <si>
    <t>Tab6b_i4a2_lm22: Kinder im Alter von unter 3 Jahren in Kindertageseinrichtungen sowie Quote der Inanspruchnahme in den Bundesländern am 01.03.2021* (Anzahl; Quote in %)</t>
  </si>
  <si>
    <t>01.03.2021*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</si>
  <si>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</si>
  <si>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LG Empirische Bildungsforschung der FernUniversität in Hagen, 2022.</t>
  </si>
  <si>
    <t>Tab7b_i4a2_lm22: Kinder im Alter von 3 Jahren bis zum Schuleintritt (ohne Schulkinder) in Kindertageseinrichtungen und Kinder im Alter von unter 6 Jahren in (vor-)schulischen Einrichtungen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</si>
  <si>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zusammengestellt und berechnet vom LG Empirische Bildungsforschung der FernUniversität in Hagen, 2022.</t>
  </si>
  <si>
    <t>Tab8b_i4a2_lm22: Kinder im Alter von unter 1 Jahr in Kindertageseinrichtungen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</si>
  <si>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Lehrgebiet Empirische Bildungsforschung der FernUniversität in Hagen, 2022.</t>
  </si>
  <si>
    <t>Tab9b_i4a2_lm22: Kinder im Alter von 1 Jahr in Kindertageseinrichtungen sowie Quote der Inanspruchnahme in den Bundesländern am 01.03.2021 (Anzahl; Quote in %)</t>
  </si>
  <si>
    <t>Tab10b_i4a2_lm22: Kinder im Alter von 2 Jahren in Kindertageseinrichtungen sowie Quote der Inanspruchnahme in den Bundesländern am 01.03.2021* (Anzahl; Quote in %)</t>
  </si>
  <si>
    <t>Tab11b_i4a2_lm22: Kinder im Alter von 3 Jahren in Kindertageseinrichtungen sowie Quote der Inanspruchnahme in den Bundesländern am 01.03.2021* (Anzahl; Quote in %)</t>
  </si>
  <si>
    <t>Tab12b_i4a2_lm22: Kinder im Alter von 4 Jahren in Kindertageseinrichtungen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</si>
  <si>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Statistisches Landesamt Baden-Württemberg; zusammengestellt und berechnet vom LG Empirische Bildungsforschung der FernUniversität in Hagen, 2022.</t>
  </si>
  <si>
    <t>Tab13b_i4a2_lm22: Kinder im Alter von 5 Jahren (ohne Schulkinder) in Kindertageseinrichtungen und Kinder im Alter von unter 6 Jahren in (vor-)schulischen Einrichtungen sowie Quote der Inanspruchnahme in den Bundesländern am 01.03.2021* (Anzahl; Quote in %)</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</si>
  <si>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</si>
  <si>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Statistisches Landesamt Baden-Württemberg; zusammengestellt und berechnet vom LG Empirische Bildungsforschung der FernUniversität in Hagen, 2022.</t>
  </si>
  <si>
    <t>Tab14b_i4a2_lm22: Kinder im Alter von 6 Jahren (ohne Schulkinder) in Kindertageseinrichtungen und Kinder im Alter von 6 Jahren in (vor-)schulischen Einrichtungen sowie Quote der Inanspruchnahme in den Bundesländern am 01.03.2021* (Anzahl; Quote in %)</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</si>
  <si>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</si>
  <si>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Tab7b_i4a2_lm22: Kinder im Alter von 3 Jahren bis zum Schuleintritt (ohne Schulkinder) in Kindertageseinrichtungen und Kinder im Alter von unter 6 Jahren in (vor-)schulischen Einrichtungen* sowie Quote der Inanspruchnahme in den Bundesländern am 01.03.2021** (Anzahl; Quote in %)</t>
  </si>
  <si>
    <t>01.03.2021**</t>
  </si>
  <si>
    <t>Kinder in KiTas und (vor-)schulischen Einrichtungen*</t>
  </si>
  <si>
    <t>Baden-Württemberg***</t>
  </si>
  <si>
    <t>Hamburg****</t>
  </si>
  <si>
    <t>Hessen*****</t>
  </si>
  <si>
    <t>Rheinland-Pfalz*****</t>
  </si>
  <si>
    <t>* Bezüglich der Kinder in (vor-)schulischen Einrichtungen ist seit dem Datenjahr 2021 zu beachten, dass in der Statistik "Allgemeinbildende Schulen" vom Statischen Bundesamt 5-jährige und jüngere Kinder in Grundschulen nicht mehr berücksichtigt werden. Deshalb ist die Vergleichbarkeit zu den vorherigen Datenjahren nur teilweise gegeben.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</si>
  <si>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</si>
  <si>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Für Baden-Württemberg werden die Kinder in (vor-)schulischen Einrichtungen im Oktober 2020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</si>
  <si>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01.03.2021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</si>
  <si>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</si>
  <si>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Tab13b_i4a2_lm22: Kinder im Alter von 5 Jahren (ohne Schulkinder) in Kindertageseinrichtungen und Kinder im Alter von unter 6 Jahren in (vor-)schulischen Einrichtungen* sowie Quote der Inanspruchnahme in den Bundesländern am 01.03.2021** (Anzahl; Quote in %)</t>
  </si>
  <si>
    <t>Kinder in KiTas und
 (vor-)schulischen Einrichtungen*</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</si>
  <si>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</si>
  <si>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</si>
  <si>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Tab6b_i4a2_lm23: Kinder im Alter von unter 3 Jahren in Kindertageseinrichtungen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</si>
  <si>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2023.</t>
  </si>
  <si>
    <t>Hessen****</t>
  </si>
  <si>
    <t>Rheinland-Pfalz****</t>
  </si>
  <si>
    <t>** Für Baden-Württemberg werden die Kinder in (vor-)schulischen Einrichtungen im Oktober 2021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</si>
  <si>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01.03.2022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</si>
  <si>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</si>
  <si>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zusammengestellt und berechnet vom LG Empirische Bildungsforschung der FernUniversität in Hagen, 2023.</t>
  </si>
  <si>
    <t>Tab8b_i4a2_lm23: Kinder im Alter von unter 1 Jahr in Kindertageseinrichtungen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</si>
  <si>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Lehrgebiet Empirische Bildungsforschung der FernUniversität in Hagen, 2023.</t>
  </si>
  <si>
    <t>Tab9b_i4a2_lm23: Kinder im Alter von 1 Jahr in Kindertageseinrichtungen sowie Quote der Inanspruchnahme in den Bundesländern am 01.03.2022 (Anzahl; Quote in %)</t>
  </si>
  <si>
    <t>Tab10b_i4a2_lm23: Kinder im Alter von 2 Jahren in Kindertageseinrichtungen sowie Quote der Inanspruchnahme in den Bundesländern am 01.03.2022 (Anzahl; Quote in %)</t>
  </si>
  <si>
    <t>Tab11b_i4a2_lm23: Kinder im Alter von 3 Jahren in Kindertageseinrichtungen sowie Quote der Inanspruchnahme in den Bundesländern am 01.03.2022 (Anzahl; Quote in %)</t>
  </si>
  <si>
    <t>Tab12b_i4a2_lm23: Kinder im Alter von 4 Jahren in Kindertageseinrichtungen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</si>
  <si>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Statistisches Landesamt Baden-Württemberg; zusammengestellt und berechnet vom LG Empirische Bildungsforschung der FernUniversität in Hagen, 2023.</t>
  </si>
  <si>
    <t>Tab13b_i4a2_lm23: Kinder im Alter von 5 Jahren (ohne Schulkinder) in Kindertageseinrichtungen und Kinder im Alter von unter 6 Jahren in (vor-)schulischen Einrichtungen* sowie Quote der Inanspruchnahme in den Bundesländern am 01.03.2022 (Anzahl; Quote in %)</t>
  </si>
  <si>
    <t>** Für Baden-Württemberg werden die Kinder in (vor-)schulischen Einrichtungen im Oktober 2021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</si>
  <si>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01.03.2022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</si>
  <si>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Statistisches Landesamt Baden-Württemberg; zusammengestellt und berechnet vom LG Empirische Bildungsforschung der FernUniversität in Hagen, 2023.</t>
  </si>
  <si>
    <t>Tab14b_i4a2_lm23: Kinder im Alter von 6 Jahren (ohne Schulkinder) in Kindertageseinrichtungen und Kinder im Alter von 6 Jahren in (vor-)schulischen Einrichtungen sowie Quote der Inanspruchnahme in den Bundesländern am 01.03.2022 (Anzahl; Quote in %)</t>
  </si>
  <si>
    <t>* Für Baden-Württemberg werden die Kinder in (vor-)schulischen Einrichtungen im Oktober 2021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</si>
  <si>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01.03.2022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</si>
  <si>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Tab7b_i4a2_lm23: Ab 3- bis unter 6- jährige Nichtschulkinder in Kindertageseinrichtungen und Kinder im Alter von unter 6 Jahren in (vor-)schulischen Einrichtungen* sowie Quote der Inanspruchnahme in den Bundesländern am 01.03.2022 (Anzahl; Quote in %)</t>
  </si>
  <si>
    <t>Tab6b_i4a2_lm24: Kinder im Alter von unter 3 Jahren in Kindertageseinrichtungen sowie Quote der Inanspruchnahme in den Bundesländern am 01.03.2023 (Anzahl; Quote in %)</t>
  </si>
  <si>
    <t>31.12.2022</t>
  </si>
  <si>
    <t>01.03.2023</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</si>
  <si>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zusammengestellt und berechnet vom Österreichischen Institut für Familienforschung an der Universität Wien, 2024.</t>
  </si>
  <si>
    <t>Tab7b_i4a2_lm24: Ab 3- bis unter 6- jährige Nichtschulkinder in Kindertageseinrichtungen und Kinder im Alter von unter 6 Jahren in (vor-)schulischen Einrichtungen* sowie Quote der Inanspruchnahme in den Bundesländern am 01.03.2023 (Anzahl; Quote in %)</t>
  </si>
  <si>
    <t>**Für Baden-Württemberg werden die Kinder in (vor-)schulischen Einrichtungen im Oktober 2022 auf Basis von Daten der Schulstatistik Baden-Württemberg ausgewiesen und nicht mittels der Daten des Statistischen Bundesamtes. Die Schulstatistik weicht von den Daten des Statistischen Bundesamtes ab, da diese in der Regel vier Wochen nach dem jeweiligen Schuljahresbeginn erhoben werden. Die unterschiedlichen Ferienordnungen der Länder führen wiederum zu unterschiedlichen Erhebungsstichtagen der Länder.</t>
  </si>
  <si>
    <t xml:space="preserve">***Bei den Kindern in (vor-)schulischen Einrichtungen sind für Hamburg die Kinder zum Stichtag 28.02.2023 auf Basis von Daten der Schulstatistik bei der Behörde für Schule und Berufsbildung in Hamburg ausgewiesen und nicht mittels der Daten des Statistischen Bundesamtes. Die Schulstatistik weicht von den Daten des Statistischen Bundesamtes ab, da diese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</si>
  <si>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2022/2023; Amtliche Schulstatistik des Landesamtes für Statistik Baden-Württemberg; Behörde für Schule und Berufsbildung der Freien und Hansestadt Hamburg; zusammengestellt und berechnet vom Österreichischen Institut für Familienforschung an der Universität Wien, 2024.</t>
  </si>
  <si>
    <t>Tab8b_i4a2_lm24: Kinder im Alter von unter 1 Jahr in Kindertageseinrichtungen sowie Quote der Inanspruchnahme in den Bundesländern am 01.03.2023 (Anzahl; Quote in %)</t>
  </si>
  <si>
    <t>Tab9b_i4a2_lm24: Kinder im Alter von 1 Jahr in Kindertageseinrichtungen sowie Quote der Inanspruchnahme in den Bundesländern am 01.03.2023 (Anzahl; Quote in %)</t>
  </si>
  <si>
    <t>Tab10b_i4a2_lm24: Kinder im Alter von 2 Jahren in Kindertageseinrichtungen sowie Quote der Inanspruchnahme in den Bundesländern am 01.03.2023 (Anzahl; Quote in %)</t>
  </si>
  <si>
    <t>Tab11b_i4a2_lm24: Kinder im Alter von 3 Jahren in Kindertageseinrichtungen sowie Quote der Inanspruchnahme in den Bundesländern am 01.03.2023 (Anzahl; Quote in %)</t>
  </si>
  <si>
    <r>
      <rPr>
        <b/>
        <sz val="11"/>
        <rFont val="Calibri"/>
        <family val="2"/>
        <scheme val="minor"/>
      </rPr>
      <t>Anmerkungen zu den Bundesländern</t>
    </r>
    <r>
      <rPr>
        <sz val="11"/>
        <rFont val="Calibri"/>
        <family val="2"/>
        <scheme val="minor"/>
      </rPr>
      <t xml:space="preserve">
Baden-Württemberg
In Baden-Württemberg besuchen zu einem relevanten Anteil 3-Jährige einen Schulkindergarten. Im Schuljahr 2022/23 waren dies 574 Kinder des Geburtsjahres 2019. Diese Kinder werden hier nicht ausgewiesen.</t>
    </r>
  </si>
  <si>
    <t>Tab12b_i4a2_lm24: Kinder im Alter von 4 Jahren in Kindertageseinrichtungen sowie Quote der Inanspruchnahme in den Bundesländern am 01.03.2023 (Anzahl; Quote in %)</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</si>
  <si>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Statistisches Landesamt Baden-Württemberg; zusammengestellt und berechnet vom Österreichischen Institut für Familienforschung an der Universität Wien, 2024.</t>
  </si>
  <si>
    <r>
      <rPr>
        <b/>
        <sz val="11"/>
        <rFont val="Calibri"/>
        <family val="2"/>
        <scheme val="minor"/>
      </rPr>
      <t>Anmerkungen zu den Bundesländern</t>
    </r>
    <r>
      <rPr>
        <sz val="11"/>
        <rFont val="Calibri"/>
        <family val="2"/>
        <scheme val="minor"/>
      </rPr>
      <t xml:space="preserve">
Baden-Württemberg
In Baden-Württemberg besuchen zu einem relevanten Anteil 4-Jährige einen Schulkindergarten. Im Schuljahr 2022/23 waren dies 1.068 Kinder des Geburtsjahres 2018. Diese Kinder werden hier nicht ausgewiesen.
Hamburg
In Hamburg besucht ein Kind im Alter von unter 5 Jahren eine (vor-)schulische Einrichtung. Dieses Kind wird hier nicht ausgewiesen.</t>
    </r>
  </si>
  <si>
    <t>Tab13b_i4a2_lm24: Kinder im Alter von 5 Jahren (ohne Schulkinder) in Kindertageseinrichtungen und Kinder im Alter von unter 6 Jahren in (vor-)schulischen Einrichtungen* sowie Quote der Inanspruchnahme in den Bundesländern am 01.03.2023 (Anzahl; Quote in %)</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</si>
  <si>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Bildung und Kultur: Allgemeinbildende Schulen 2022/2023; Amtliche Schulstatistik des Landesamtes für Statistik Baden-Württemberg; Behörde für Schule und Berufsbildung der Freien und Hansestadt Hamburg; zusammengestellt und berechnet vom Österreichischen Institut für Familienforschung an der Universität Wien, 2024.</t>
  </si>
  <si>
    <t>Tab14b_i4a2_lm24: Kinder im Alter von 6 Jahren (ohne Schulkinder) in Kindertageseinrichtungen und Kinder im Alter von 6 Jahren in (vor-)schulischen Einrichtungen sowie Quote der Inanspruchnahme in den Bundesländern am 01.03.2023 (Anzahl; Quote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</si>
</sst>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scheme val="minor"/>
    </font>
    <font>
      <sz val="10"/>
      <color indexed="8"/>
      <name val="Arial"/>
      <family val="2"/>
    </font>
    <font>
      <sz val="11"/>
      <color indexed="8"/>
      <name val="Calibri"/>
      <family val="2"/>
    </font>
    <font>
      <i/>
      <sz val="11"/>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1"/>
      <color theme="1"/>
      <name val="Calibri"/>
      <family val="2"/>
      <scheme val="minor"/>
    </font>
    <font>
      <b/>
      <sz val="11"/>
      <color theme="1"/>
      <name val="Calibri"/>
      <family val="2"/>
      <scheme val="minor"/>
    </font>
    <font>
      <b/>
      <sz val="12"/>
      <color rgb="FFC00000"/>
      <name val="Calibri"/>
      <family val="2"/>
      <scheme val="minor"/>
    </font>
    <font>
      <b/>
      <sz val="11"/>
      <color rgb="FF000000"/>
      <name val="Calibri"/>
      <family val="2"/>
      <scheme val="minor"/>
    </font>
    <font>
      <sz val="11"/>
      <color indexed="8"/>
      <name val="Calibri"/>
      <family val="2"/>
      <scheme val="minor"/>
    </font>
    <font>
      <sz val="11"/>
      <name val="Calibri"/>
      <family val="2"/>
    </font>
    <font>
      <b/>
      <sz val="10"/>
      <name val="Arial"/>
      <family val="2"/>
    </font>
    <font>
      <b/>
      <sz val="11"/>
      <color theme="9" tint="-0.249977111117893"/>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DED9C4"/>
        <bgColor indexed="64"/>
      </patternFill>
    </fill>
    <fill>
      <patternFill patternType="solid">
        <fgColor rgb="FFDAEEF3"/>
        <bgColor indexed="64"/>
      </patternFill>
    </fill>
    <fill>
      <patternFill patternType="solid">
        <fgColor rgb="FFF2F2F2"/>
        <bgColor rgb="FF000000"/>
      </patternFill>
    </fill>
    <fill>
      <patternFill patternType="solid">
        <fgColor rgb="FFDED9C4"/>
        <bgColor rgb="FF000000"/>
      </patternFill>
    </fill>
    <fill>
      <patternFill patternType="solid">
        <fgColor rgb="FFDAEEF3"/>
        <bgColor rgb="FF000000"/>
      </patternFill>
    </fill>
    <fill>
      <patternFill patternType="solid">
        <fgColor theme="0"/>
        <bgColor indexed="64"/>
      </patternFill>
    </fill>
    <fill>
      <patternFill patternType="solid">
        <fgColor rgb="FFEEE7CF"/>
        <bgColor indexed="64"/>
      </patternFill>
    </fill>
    <fill>
      <patternFill patternType="solid">
        <fgColor theme="0" tint="-4.9989318521683403E-2"/>
        <bgColor rgb="FF000000"/>
      </patternFill>
    </fill>
  </fills>
  <borders count="19">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diagonal/>
    </border>
    <border>
      <left/>
      <right style="thin">
        <color rgb="FF000000"/>
      </right>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auto="1"/>
      </bottom>
      <diagonal/>
    </border>
    <border>
      <left/>
      <right/>
      <top/>
      <bottom style="thin">
        <color indexed="64"/>
      </bottom>
      <diagonal/>
    </border>
    <border>
      <left style="thin">
        <color auto="1"/>
      </left>
      <right style="thin">
        <color indexed="64"/>
      </right>
      <top style="thin">
        <color auto="1"/>
      </top>
      <bottom style="thin">
        <color indexed="64"/>
      </bottom>
      <diagonal/>
    </border>
  </borders>
  <cellStyleXfs count="13">
    <xf numFmtId="0" fontId="0" fillId="0" borderId="0"/>
    <xf numFmtId="0" fontId="4" fillId="0" borderId="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 fillId="0" borderId="0"/>
    <xf numFmtId="0" fontId="17" fillId="0" borderId="0"/>
    <xf numFmtId="0" fontId="17" fillId="0" borderId="0"/>
    <xf numFmtId="0" fontId="10" fillId="0" borderId="0" applyNumberFormat="0" applyFill="0" applyBorder="0" applyAlignment="0" applyProtection="0"/>
    <xf numFmtId="0" fontId="10" fillId="0" borderId="0" applyNumberFormat="0" applyFill="0" applyBorder="0" applyAlignment="0" applyProtection="0"/>
    <xf numFmtId="0" fontId="1" fillId="0" borderId="0"/>
  </cellStyleXfs>
  <cellXfs count="293">
    <xf numFmtId="0" fontId="0" fillId="0" borderId="0" xfId="0"/>
    <xf numFmtId="0" fontId="5" fillId="0" borderId="0" xfId="1" applyFont="1"/>
    <xf numFmtId="0" fontId="5" fillId="0" borderId="1" xfId="1" applyFont="1" applyBorder="1"/>
    <xf numFmtId="0" fontId="5" fillId="0" borderId="4" xfId="1" applyFont="1" applyBorder="1"/>
    <xf numFmtId="0" fontId="5" fillId="0" borderId="5" xfId="1" applyFont="1" applyBorder="1"/>
    <xf numFmtId="14" fontId="9" fillId="2" borderId="1" xfId="1" applyNumberFormat="1" applyFont="1" applyFill="1" applyBorder="1" applyAlignment="1">
      <alignment horizontal="center" vertical="center"/>
    </xf>
    <xf numFmtId="0" fontId="5" fillId="3" borderId="5" xfId="1" applyFont="1" applyFill="1" applyBorder="1"/>
    <xf numFmtId="0" fontId="5" fillId="3" borderId="8" xfId="1" applyFont="1" applyFill="1" applyBorder="1"/>
    <xf numFmtId="0" fontId="5" fillId="4" borderId="4" xfId="1" applyFont="1" applyFill="1" applyBorder="1"/>
    <xf numFmtId="0" fontId="5" fillId="4" borderId="7" xfId="1" applyFont="1" applyFill="1" applyBorder="1"/>
    <xf numFmtId="0" fontId="0" fillId="0" borderId="0" xfId="0" applyAlignment="1">
      <alignment vertical="center"/>
    </xf>
    <xf numFmtId="14" fontId="9" fillId="5" borderId="1" xfId="0" applyNumberFormat="1" applyFont="1" applyFill="1" applyBorder="1" applyAlignment="1">
      <alignment horizontal="center" vertical="center"/>
    </xf>
    <xf numFmtId="0" fontId="5" fillId="0" borderId="1" xfId="0" applyFont="1" applyBorder="1"/>
    <xf numFmtId="0" fontId="5" fillId="7" borderId="4" xfId="0" applyFont="1" applyFill="1" applyBorder="1"/>
    <xf numFmtId="0" fontId="5" fillId="0" borderId="4" xfId="0" applyFont="1" applyBorder="1"/>
    <xf numFmtId="0" fontId="5" fillId="7" borderId="7" xfId="0" applyFont="1" applyFill="1" applyBorder="1"/>
    <xf numFmtId="0" fontId="5" fillId="6" borderId="5" xfId="0" applyFont="1" applyFill="1" applyBorder="1"/>
    <xf numFmtId="0" fontId="5" fillId="0" borderId="5" xfId="0" applyFont="1" applyBorder="1"/>
    <xf numFmtId="0" fontId="5" fillId="6" borderId="8" xfId="0" applyFont="1" applyFill="1" applyBorder="1"/>
    <xf numFmtId="3" fontId="5" fillId="3" borderId="6" xfId="1" applyNumberFormat="1" applyFont="1" applyFill="1" applyBorder="1" applyAlignment="1">
      <alignment horizontal="right" indent="7"/>
    </xf>
    <xf numFmtId="3" fontId="5" fillId="0" borderId="6" xfId="1" applyNumberFormat="1" applyFont="1" applyBorder="1" applyAlignment="1">
      <alignment horizontal="right" indent="7"/>
    </xf>
    <xf numFmtId="3" fontId="5" fillId="3" borderId="9" xfId="1" applyNumberFormat="1" applyFont="1" applyFill="1" applyBorder="1" applyAlignment="1">
      <alignment horizontal="right" indent="7"/>
    </xf>
    <xf numFmtId="3" fontId="5" fillId="3" borderId="6" xfId="1" applyNumberFormat="1" applyFont="1" applyFill="1" applyBorder="1" applyAlignment="1" applyProtection="1">
      <alignment horizontal="right" indent="7"/>
      <protection locked="0"/>
    </xf>
    <xf numFmtId="3" fontId="5" fillId="0" borderId="6" xfId="1" applyNumberFormat="1" applyFont="1" applyBorder="1" applyAlignment="1" applyProtection="1">
      <alignment horizontal="right" indent="7"/>
      <protection locked="0"/>
    </xf>
    <xf numFmtId="3" fontId="5" fillId="3" borderId="9" xfId="1" applyNumberFormat="1" applyFont="1" applyFill="1" applyBorder="1" applyAlignment="1" applyProtection="1">
      <alignment horizontal="right" indent="7"/>
      <protection locked="0"/>
    </xf>
    <xf numFmtId="3" fontId="5" fillId="6" borderId="6" xfId="0" applyNumberFormat="1" applyFont="1" applyFill="1" applyBorder="1" applyAlignment="1">
      <alignment horizontal="right" indent="7"/>
    </xf>
    <xf numFmtId="3" fontId="5" fillId="0" borderId="6" xfId="0" applyNumberFormat="1" applyFont="1" applyBorder="1" applyAlignment="1">
      <alignment horizontal="right" indent="7"/>
    </xf>
    <xf numFmtId="3" fontId="5" fillId="6" borderId="9" xfId="0" applyNumberFormat="1" applyFont="1" applyFill="1" applyBorder="1" applyAlignment="1">
      <alignment horizontal="right" indent="7"/>
    </xf>
    <xf numFmtId="0" fontId="8" fillId="6" borderId="15" xfId="0" applyFont="1" applyFill="1" applyBorder="1" applyAlignment="1">
      <alignment horizontal="center" vertical="center" wrapText="1"/>
    </xf>
    <xf numFmtId="0" fontId="8" fillId="3" borderId="15" xfId="1" applyFont="1" applyFill="1" applyBorder="1" applyAlignment="1">
      <alignment horizontal="center" vertical="center" wrapText="1"/>
    </xf>
    <xf numFmtId="3" fontId="7" fillId="0" borderId="1" xfId="2" applyNumberFormat="1" applyFont="1" applyBorder="1" applyAlignment="1">
      <alignment horizontal="right" wrapText="1" indent="7"/>
    </xf>
    <xf numFmtId="3" fontId="7" fillId="4" borderId="4" xfId="2" applyNumberFormat="1" applyFont="1" applyFill="1" applyBorder="1" applyAlignment="1">
      <alignment horizontal="right" wrapText="1" indent="7"/>
    </xf>
    <xf numFmtId="3" fontId="7" fillId="0" borderId="4" xfId="2" applyNumberFormat="1" applyFont="1" applyBorder="1" applyAlignment="1">
      <alignment horizontal="right" wrapText="1" indent="7"/>
    </xf>
    <xf numFmtId="3" fontId="7" fillId="4" borderId="7" xfId="2" applyNumberFormat="1" applyFont="1" applyFill="1" applyBorder="1" applyAlignment="1">
      <alignment horizontal="right" wrapText="1" indent="7"/>
    </xf>
    <xf numFmtId="164" fontId="5" fillId="0" borderId="3" xfId="1" applyNumberFormat="1" applyFont="1" applyBorder="1" applyAlignment="1">
      <alignment horizontal="right" wrapText="1" indent="8"/>
    </xf>
    <xf numFmtId="164" fontId="5" fillId="4" borderId="4" xfId="1" applyNumberFormat="1" applyFont="1" applyFill="1" applyBorder="1" applyAlignment="1">
      <alignment horizontal="right" wrapText="1" indent="8"/>
    </xf>
    <xf numFmtId="164" fontId="5" fillId="0" borderId="4" xfId="1" applyNumberFormat="1" applyFont="1" applyBorder="1" applyAlignment="1">
      <alignment horizontal="right" wrapText="1" indent="8"/>
    </xf>
    <xf numFmtId="164" fontId="5" fillId="3" borderId="1" xfId="1" applyNumberFormat="1" applyFont="1" applyFill="1" applyBorder="1" applyAlignment="1">
      <alignment horizontal="right" wrapText="1" indent="8"/>
    </xf>
    <xf numFmtId="164" fontId="5" fillId="3" borderId="7" xfId="1" applyNumberFormat="1" applyFont="1" applyFill="1" applyBorder="1" applyAlignment="1">
      <alignment horizontal="right" wrapText="1" indent="8"/>
    </xf>
    <xf numFmtId="3" fontId="12" fillId="0" borderId="4" xfId="0" applyNumberFormat="1" applyFont="1" applyBorder="1" applyAlignment="1">
      <alignment horizontal="right" wrapText="1" indent="7"/>
    </xf>
    <xf numFmtId="3" fontId="12" fillId="7" borderId="4" xfId="0" applyNumberFormat="1" applyFont="1" applyFill="1" applyBorder="1" applyAlignment="1">
      <alignment horizontal="right" wrapText="1" indent="7"/>
    </xf>
    <xf numFmtId="3" fontId="12" fillId="7" borderId="7" xfId="0" applyNumberFormat="1" applyFont="1" applyFill="1" applyBorder="1" applyAlignment="1">
      <alignment horizontal="right" wrapText="1" indent="7"/>
    </xf>
    <xf numFmtId="164" fontId="5" fillId="0" borderId="6" xfId="0" applyNumberFormat="1" applyFont="1" applyBorder="1" applyAlignment="1">
      <alignment horizontal="right" wrapText="1" indent="9"/>
    </xf>
    <xf numFmtId="164" fontId="5" fillId="7" borderId="6" xfId="0" applyNumberFormat="1" applyFont="1" applyFill="1" applyBorder="1" applyAlignment="1">
      <alignment horizontal="right" wrapText="1" indent="9"/>
    </xf>
    <xf numFmtId="164" fontId="5" fillId="6" borderId="3" xfId="0" applyNumberFormat="1" applyFont="1" applyFill="1" applyBorder="1" applyAlignment="1">
      <alignment horizontal="right" wrapText="1" indent="9"/>
    </xf>
    <xf numFmtId="164" fontId="5" fillId="6" borderId="9" xfId="0" applyNumberFormat="1" applyFont="1" applyFill="1" applyBorder="1" applyAlignment="1">
      <alignment horizontal="right" wrapText="1" indent="9"/>
    </xf>
    <xf numFmtId="3" fontId="7" fillId="0" borderId="1" xfId="2" applyNumberFormat="1" applyFont="1" applyBorder="1" applyAlignment="1" applyProtection="1">
      <alignment horizontal="right" wrapText="1" indent="7"/>
      <protection locked="0"/>
    </xf>
    <xf numFmtId="3" fontId="7" fillId="4" borderId="4" xfId="2" applyNumberFormat="1" applyFont="1" applyFill="1" applyBorder="1" applyAlignment="1" applyProtection="1">
      <alignment horizontal="right" wrapText="1" indent="7"/>
      <protection locked="0"/>
    </xf>
    <xf numFmtId="3" fontId="7" fillId="0" borderId="4" xfId="2" applyNumberFormat="1" applyFont="1" applyBorder="1" applyAlignment="1" applyProtection="1">
      <alignment horizontal="right" wrapText="1" indent="7"/>
      <protection locked="0"/>
    </xf>
    <xf numFmtId="3" fontId="7" fillId="4" borderId="7" xfId="2" applyNumberFormat="1" applyFont="1" applyFill="1" applyBorder="1" applyAlignment="1" applyProtection="1">
      <alignment horizontal="right" wrapText="1" indent="7"/>
      <protection locked="0"/>
    </xf>
    <xf numFmtId="164" fontId="5" fillId="0" borderId="3" xfId="1" applyNumberFormat="1" applyFont="1" applyBorder="1" applyAlignment="1">
      <alignment horizontal="right" wrapText="1" indent="9"/>
    </xf>
    <xf numFmtId="164" fontId="5" fillId="4" borderId="4" xfId="1" applyNumberFormat="1" applyFont="1" applyFill="1" applyBorder="1" applyAlignment="1">
      <alignment horizontal="right" wrapText="1" indent="9"/>
    </xf>
    <xf numFmtId="164" fontId="5" fillId="0" borderId="4" xfId="1" applyNumberFormat="1" applyFont="1" applyBorder="1" applyAlignment="1">
      <alignment horizontal="right" wrapText="1" indent="9"/>
    </xf>
    <xf numFmtId="164" fontId="5" fillId="3" borderId="1" xfId="1" applyNumberFormat="1" applyFont="1" applyFill="1" applyBorder="1" applyAlignment="1">
      <alignment horizontal="right" wrapText="1" indent="9"/>
    </xf>
    <xf numFmtId="164" fontId="5" fillId="3" borderId="7" xfId="1" applyNumberFormat="1" applyFont="1" applyFill="1" applyBorder="1" applyAlignment="1">
      <alignment horizontal="right" wrapText="1" indent="9"/>
    </xf>
    <xf numFmtId="3" fontId="5" fillId="0" borderId="0" xfId="1" applyNumberFormat="1" applyFont="1" applyAlignment="1">
      <alignment horizontal="right" indent="6"/>
    </xf>
    <xf numFmtId="3" fontId="5" fillId="4" borderId="0" xfId="1" applyNumberFormat="1" applyFont="1" applyFill="1" applyAlignment="1">
      <alignment horizontal="right" indent="6"/>
    </xf>
    <xf numFmtId="3" fontId="5" fillId="3" borderId="1" xfId="1" applyNumberFormat="1" applyFont="1" applyFill="1" applyBorder="1" applyAlignment="1">
      <alignment horizontal="right" indent="6"/>
    </xf>
    <xf numFmtId="3" fontId="5" fillId="0" borderId="4" xfId="1" applyNumberFormat="1" applyFont="1" applyBorder="1" applyAlignment="1">
      <alignment horizontal="right" indent="6"/>
    </xf>
    <xf numFmtId="3" fontId="5" fillId="3" borderId="7" xfId="1" applyNumberFormat="1" applyFont="1" applyFill="1" applyBorder="1" applyAlignment="1">
      <alignment horizontal="right" indent="6"/>
    </xf>
    <xf numFmtId="3" fontId="5" fillId="0" borderId="0" xfId="0" applyNumberFormat="1" applyFont="1" applyAlignment="1">
      <alignment horizontal="right" indent="6"/>
    </xf>
    <xf numFmtId="3" fontId="5" fillId="7" borderId="0" xfId="0" applyNumberFormat="1" applyFont="1" applyFill="1" applyAlignment="1">
      <alignment horizontal="right" indent="6"/>
    </xf>
    <xf numFmtId="3" fontId="5" fillId="6" borderId="1" xfId="0" applyNumberFormat="1" applyFont="1" applyFill="1" applyBorder="1" applyAlignment="1">
      <alignment horizontal="right" indent="6"/>
    </xf>
    <xf numFmtId="3" fontId="5" fillId="0" borderId="4" xfId="0" applyNumberFormat="1" applyFont="1" applyBorder="1" applyAlignment="1">
      <alignment horizontal="right" indent="6"/>
    </xf>
    <xf numFmtId="3" fontId="5" fillId="6" borderId="7" xfId="0" applyNumberFormat="1" applyFont="1" applyFill="1" applyBorder="1" applyAlignment="1">
      <alignment horizontal="right" indent="6"/>
    </xf>
    <xf numFmtId="3" fontId="5" fillId="0" borderId="0" xfId="1" applyNumberFormat="1" applyFont="1" applyAlignment="1">
      <alignment horizontal="right" indent="7"/>
    </xf>
    <xf numFmtId="3" fontId="5" fillId="4" borderId="0" xfId="1" applyNumberFormat="1" applyFont="1" applyFill="1" applyAlignment="1">
      <alignment horizontal="right" indent="7"/>
    </xf>
    <xf numFmtId="3" fontId="5" fillId="3" borderId="1" xfId="1" applyNumberFormat="1" applyFont="1" applyFill="1" applyBorder="1" applyAlignment="1">
      <alignment horizontal="right" indent="7"/>
    </xf>
    <xf numFmtId="3" fontId="5" fillId="0" borderId="4" xfId="1" applyNumberFormat="1" applyFont="1" applyBorder="1" applyAlignment="1">
      <alignment horizontal="right" indent="7"/>
    </xf>
    <xf numFmtId="3" fontId="5" fillId="3" borderId="7" xfId="1" applyNumberFormat="1" applyFont="1" applyFill="1" applyBorder="1" applyAlignment="1">
      <alignment horizontal="right" indent="7"/>
    </xf>
    <xf numFmtId="0" fontId="5" fillId="0" borderId="0" xfId="7" applyFont="1"/>
    <xf numFmtId="0" fontId="13" fillId="0" borderId="0" xfId="0" applyFont="1"/>
    <xf numFmtId="3" fontId="5" fillId="0" borderId="0" xfId="1" applyNumberFormat="1" applyFont="1" applyAlignment="1">
      <alignment horizontal="right" indent="5"/>
    </xf>
    <xf numFmtId="164" fontId="5" fillId="0" borderId="3" xfId="1" applyNumberFormat="1" applyFont="1" applyBorder="1" applyAlignment="1">
      <alignment horizontal="right" wrapText="1" indent="7"/>
    </xf>
    <xf numFmtId="3" fontId="5" fillId="4" borderId="0" xfId="1" applyNumberFormat="1" applyFont="1" applyFill="1" applyAlignment="1">
      <alignment horizontal="right" indent="5"/>
    </xf>
    <xf numFmtId="164" fontId="5" fillId="4" borderId="4" xfId="1" applyNumberFormat="1" applyFont="1" applyFill="1" applyBorder="1" applyAlignment="1">
      <alignment horizontal="right" wrapText="1" indent="7"/>
    </xf>
    <xf numFmtId="164" fontId="5" fillId="0" borderId="4" xfId="1" applyNumberFormat="1" applyFont="1" applyBorder="1" applyAlignment="1">
      <alignment horizontal="right" wrapText="1" indent="7"/>
    </xf>
    <xf numFmtId="3" fontId="5" fillId="3" borderId="1" xfId="1" applyNumberFormat="1" applyFont="1" applyFill="1" applyBorder="1" applyAlignment="1">
      <alignment horizontal="right" indent="5"/>
    </xf>
    <xf numFmtId="164" fontId="5" fillId="3" borderId="1" xfId="1" applyNumberFormat="1" applyFont="1" applyFill="1" applyBorder="1" applyAlignment="1">
      <alignment horizontal="right" wrapText="1" indent="7"/>
    </xf>
    <xf numFmtId="3" fontId="5" fillId="0" borderId="4" xfId="1" applyNumberFormat="1" applyFont="1" applyBorder="1" applyAlignment="1">
      <alignment horizontal="right" indent="5"/>
    </xf>
    <xf numFmtId="3" fontId="5" fillId="3" borderId="7" xfId="1" applyNumberFormat="1" applyFont="1" applyFill="1" applyBorder="1" applyAlignment="1">
      <alignment horizontal="right" indent="5"/>
    </xf>
    <xf numFmtId="164" fontId="5" fillId="3" borderId="7" xfId="1" applyNumberFormat="1" applyFont="1" applyFill="1" applyBorder="1" applyAlignment="1">
      <alignment horizontal="right" wrapText="1" indent="7"/>
    </xf>
    <xf numFmtId="3" fontId="5" fillId="0" borderId="0" xfId="1" applyNumberFormat="1" applyFont="1" applyAlignment="1">
      <alignment horizontal="right" indent="4"/>
    </xf>
    <xf numFmtId="3" fontId="7" fillId="0" borderId="1" xfId="2" applyNumberFormat="1" applyFont="1" applyBorder="1" applyAlignment="1">
      <alignment horizontal="right" wrapText="1" indent="5"/>
    </xf>
    <xf numFmtId="164" fontId="5" fillId="0" borderId="3" xfId="1" applyNumberFormat="1" applyFont="1" applyBorder="1" applyAlignment="1">
      <alignment horizontal="right" wrapText="1" indent="6"/>
    </xf>
    <xf numFmtId="3" fontId="5" fillId="4" borderId="0" xfId="1" applyNumberFormat="1" applyFont="1" applyFill="1" applyAlignment="1">
      <alignment horizontal="right" indent="4"/>
    </xf>
    <xf numFmtId="3" fontId="7" fillId="4" borderId="4" xfId="2" applyNumberFormat="1" applyFont="1" applyFill="1" applyBorder="1" applyAlignment="1">
      <alignment horizontal="right" wrapText="1" indent="5"/>
    </xf>
    <xf numFmtId="164" fontId="5" fillId="4" borderId="4" xfId="1" applyNumberFormat="1" applyFont="1" applyFill="1" applyBorder="1" applyAlignment="1">
      <alignment horizontal="right" wrapText="1" indent="6"/>
    </xf>
    <xf numFmtId="3" fontId="7" fillId="0" borderId="4" xfId="2" applyNumberFormat="1" applyFont="1" applyBorder="1" applyAlignment="1">
      <alignment horizontal="right" wrapText="1" indent="5"/>
    </xf>
    <xf numFmtId="164" fontId="5" fillId="0" borderId="4" xfId="1" applyNumberFormat="1" applyFont="1" applyBorder="1" applyAlignment="1">
      <alignment horizontal="right" wrapText="1" indent="6"/>
    </xf>
    <xf numFmtId="3" fontId="7" fillId="4" borderId="7" xfId="2" applyNumberFormat="1" applyFont="1" applyFill="1" applyBorder="1" applyAlignment="1">
      <alignment horizontal="right" wrapText="1" indent="5"/>
    </xf>
    <xf numFmtId="3" fontId="5" fillId="3" borderId="1" xfId="1" applyNumberFormat="1" applyFont="1" applyFill="1" applyBorder="1" applyAlignment="1">
      <alignment horizontal="right" indent="4"/>
    </xf>
    <xf numFmtId="3" fontId="5" fillId="3" borderId="6" xfId="1" applyNumberFormat="1" applyFont="1" applyFill="1" applyBorder="1" applyAlignment="1">
      <alignment horizontal="right" indent="5"/>
    </xf>
    <xf numFmtId="164" fontId="5" fillId="3" borderId="1" xfId="1" applyNumberFormat="1" applyFont="1" applyFill="1" applyBorder="1" applyAlignment="1">
      <alignment horizontal="right" wrapText="1" indent="6"/>
    </xf>
    <xf numFmtId="3" fontId="5" fillId="0" borderId="4" xfId="1" applyNumberFormat="1" applyFont="1" applyBorder="1" applyAlignment="1">
      <alignment horizontal="right" indent="4"/>
    </xf>
    <xf numFmtId="3" fontId="5" fillId="0" borderId="6" xfId="1" applyNumberFormat="1" applyFont="1" applyBorder="1" applyAlignment="1">
      <alignment horizontal="right" indent="5"/>
    </xf>
    <xf numFmtId="3" fontId="5" fillId="3" borderId="7" xfId="1" applyNumberFormat="1" applyFont="1" applyFill="1" applyBorder="1" applyAlignment="1">
      <alignment horizontal="right" indent="4"/>
    </xf>
    <xf numFmtId="3" fontId="5" fillId="3" borderId="9" xfId="1" applyNumberFormat="1" applyFont="1" applyFill="1" applyBorder="1" applyAlignment="1">
      <alignment horizontal="right" indent="5"/>
    </xf>
    <xf numFmtId="164" fontId="5" fillId="3" borderId="7" xfId="1" applyNumberFormat="1" applyFont="1" applyFill="1" applyBorder="1" applyAlignment="1">
      <alignment horizontal="right" wrapText="1" indent="6"/>
    </xf>
    <xf numFmtId="3" fontId="5" fillId="0" borderId="0" xfId="1" applyNumberFormat="1" applyFont="1" applyAlignment="1">
      <alignment horizontal="right" indent="3"/>
    </xf>
    <xf numFmtId="3" fontId="7" fillId="0" borderId="1" xfId="2" applyNumberFormat="1" applyFont="1" applyBorder="1" applyAlignment="1">
      <alignment horizontal="right" wrapText="1" indent="4"/>
    </xf>
    <xf numFmtId="164" fontId="5" fillId="0" borderId="3" xfId="1" applyNumberFormat="1" applyFont="1" applyBorder="1" applyAlignment="1">
      <alignment horizontal="right" wrapText="1" indent="5"/>
    </xf>
    <xf numFmtId="3" fontId="5" fillId="4" borderId="0" xfId="1" applyNumberFormat="1" applyFont="1" applyFill="1" applyAlignment="1">
      <alignment horizontal="right" indent="3"/>
    </xf>
    <xf numFmtId="3" fontId="7" fillId="4" borderId="4" xfId="2" applyNumberFormat="1" applyFont="1" applyFill="1" applyBorder="1" applyAlignment="1">
      <alignment horizontal="right" wrapText="1" indent="4"/>
    </xf>
    <xf numFmtId="164" fontId="5" fillId="4" borderId="4" xfId="1" applyNumberFormat="1" applyFont="1" applyFill="1" applyBorder="1" applyAlignment="1">
      <alignment horizontal="right" wrapText="1" indent="5"/>
    </xf>
    <xf numFmtId="3" fontId="7" fillId="0" borderId="4" xfId="2" applyNumberFormat="1" applyFont="1" applyBorder="1" applyAlignment="1">
      <alignment horizontal="right" wrapText="1" indent="4"/>
    </xf>
    <xf numFmtId="164" fontId="5" fillId="0" borderId="4" xfId="1" applyNumberFormat="1" applyFont="1" applyBorder="1" applyAlignment="1">
      <alignment horizontal="right" wrapText="1" indent="5"/>
    </xf>
    <xf numFmtId="3" fontId="7" fillId="4" borderId="7" xfId="2" applyNumberFormat="1" applyFont="1" applyFill="1" applyBorder="1" applyAlignment="1">
      <alignment horizontal="right" wrapText="1" indent="4"/>
    </xf>
    <xf numFmtId="3" fontId="5" fillId="3" borderId="1" xfId="1" applyNumberFormat="1" applyFont="1" applyFill="1" applyBorder="1" applyAlignment="1">
      <alignment horizontal="right" indent="3"/>
    </xf>
    <xf numFmtId="3" fontId="5" fillId="3" borderId="6" xfId="1" applyNumberFormat="1" applyFont="1" applyFill="1" applyBorder="1" applyAlignment="1">
      <alignment horizontal="right" indent="4"/>
    </xf>
    <xf numFmtId="164" fontId="5" fillId="3" borderId="1" xfId="1" applyNumberFormat="1" applyFont="1" applyFill="1" applyBorder="1" applyAlignment="1">
      <alignment horizontal="right" wrapText="1" indent="5"/>
    </xf>
    <xf numFmtId="3" fontId="5" fillId="0" borderId="4" xfId="1" applyNumberFormat="1" applyFont="1" applyBorder="1" applyAlignment="1">
      <alignment horizontal="right" indent="3"/>
    </xf>
    <xf numFmtId="3" fontId="5" fillId="0" borderId="6" xfId="1" applyNumberFormat="1" applyFont="1" applyBorder="1" applyAlignment="1">
      <alignment horizontal="right" indent="4"/>
    </xf>
    <xf numFmtId="3" fontId="5" fillId="3" borderId="7" xfId="1" applyNumberFormat="1" applyFont="1" applyFill="1" applyBorder="1" applyAlignment="1">
      <alignment horizontal="right" indent="3"/>
    </xf>
    <xf numFmtId="3" fontId="5" fillId="3" borderId="9" xfId="1" applyNumberFormat="1" applyFont="1" applyFill="1" applyBorder="1" applyAlignment="1">
      <alignment horizontal="right" indent="4"/>
    </xf>
    <xf numFmtId="164" fontId="5" fillId="3" borderId="7" xfId="1" applyNumberFormat="1" applyFont="1" applyFill="1" applyBorder="1" applyAlignment="1">
      <alignment horizontal="right" wrapText="1" indent="5"/>
    </xf>
    <xf numFmtId="3" fontId="5" fillId="0" borderId="0" xfId="0" applyNumberFormat="1" applyFont="1" applyAlignment="1">
      <alignment horizontal="right" indent="4"/>
    </xf>
    <xf numFmtId="3" fontId="5" fillId="7" borderId="0" xfId="0" applyNumberFormat="1" applyFont="1" applyFill="1" applyAlignment="1">
      <alignment horizontal="right" indent="4"/>
    </xf>
    <xf numFmtId="3" fontId="5" fillId="6" borderId="1" xfId="0" applyNumberFormat="1" applyFont="1" applyFill="1" applyBorder="1" applyAlignment="1">
      <alignment horizontal="right" indent="4"/>
    </xf>
    <xf numFmtId="3" fontId="5" fillId="0" borderId="4" xfId="0" applyNumberFormat="1" applyFont="1" applyBorder="1" applyAlignment="1">
      <alignment horizontal="right" indent="4"/>
    </xf>
    <xf numFmtId="3" fontId="5" fillId="6" borderId="7" xfId="0" applyNumberFormat="1" applyFont="1" applyFill="1" applyBorder="1" applyAlignment="1">
      <alignment horizontal="right" indent="4"/>
    </xf>
    <xf numFmtId="3" fontId="5" fillId="0" borderId="0" xfId="0" applyNumberFormat="1" applyFont="1" applyAlignment="1">
      <alignment horizontal="right" indent="3"/>
    </xf>
    <xf numFmtId="3" fontId="12" fillId="0" borderId="4" xfId="0" applyNumberFormat="1" applyFont="1" applyBorder="1" applyAlignment="1">
      <alignment horizontal="right" wrapText="1" indent="4"/>
    </xf>
    <xf numFmtId="164" fontId="5" fillId="0" borderId="6" xfId="0" applyNumberFormat="1" applyFont="1" applyBorder="1" applyAlignment="1">
      <alignment horizontal="right" wrapText="1" indent="6"/>
    </xf>
    <xf numFmtId="3" fontId="5" fillId="7" borderId="0" xfId="0" applyNumberFormat="1" applyFont="1" applyFill="1" applyAlignment="1">
      <alignment horizontal="right" indent="3"/>
    </xf>
    <xf numFmtId="3" fontId="12" fillId="7" borderId="4" xfId="0" applyNumberFormat="1" applyFont="1" applyFill="1" applyBorder="1" applyAlignment="1">
      <alignment horizontal="right" wrapText="1" indent="4"/>
    </xf>
    <xf numFmtId="164" fontId="5" fillId="7" borderId="6" xfId="0" applyNumberFormat="1" applyFont="1" applyFill="1" applyBorder="1" applyAlignment="1">
      <alignment horizontal="right" wrapText="1" indent="6"/>
    </xf>
    <xf numFmtId="3" fontId="12" fillId="7" borderId="7" xfId="0" applyNumberFormat="1" applyFont="1" applyFill="1" applyBorder="1" applyAlignment="1">
      <alignment horizontal="right" wrapText="1" indent="4"/>
    </xf>
    <xf numFmtId="3" fontId="5" fillId="6" borderId="1" xfId="0" applyNumberFormat="1" applyFont="1" applyFill="1" applyBorder="1" applyAlignment="1">
      <alignment horizontal="right" indent="3"/>
    </xf>
    <xf numFmtId="3" fontId="5" fillId="6" borderId="6" xfId="0" applyNumberFormat="1" applyFont="1" applyFill="1" applyBorder="1" applyAlignment="1">
      <alignment horizontal="right" indent="4"/>
    </xf>
    <xf numFmtId="164" fontId="5" fillId="6" borderId="3" xfId="0" applyNumberFormat="1" applyFont="1" applyFill="1" applyBorder="1" applyAlignment="1">
      <alignment horizontal="right" wrapText="1" indent="6"/>
    </xf>
    <xf numFmtId="3" fontId="5" fillId="0" borderId="4" xfId="0" applyNumberFormat="1" applyFont="1" applyBorder="1" applyAlignment="1">
      <alignment horizontal="right" indent="3"/>
    </xf>
    <xf numFmtId="3" fontId="5" fillId="0" borderId="6" xfId="0" applyNumberFormat="1" applyFont="1" applyBorder="1" applyAlignment="1">
      <alignment horizontal="right" indent="4"/>
    </xf>
    <xf numFmtId="3" fontId="5" fillId="6" borderId="7" xfId="0" applyNumberFormat="1" applyFont="1" applyFill="1" applyBorder="1" applyAlignment="1">
      <alignment horizontal="right" indent="3"/>
    </xf>
    <xf numFmtId="3" fontId="5" fillId="6" borderId="9" xfId="0" applyNumberFormat="1" applyFont="1" applyFill="1" applyBorder="1" applyAlignment="1">
      <alignment horizontal="right" indent="4"/>
    </xf>
    <xf numFmtId="164" fontId="5" fillId="6" borderId="9" xfId="0" applyNumberFormat="1" applyFont="1" applyFill="1" applyBorder="1" applyAlignment="1">
      <alignment horizontal="right" wrapText="1" indent="6"/>
    </xf>
    <xf numFmtId="3" fontId="7" fillId="0" borderId="1" xfId="2" applyNumberFormat="1" applyFont="1" applyBorder="1" applyAlignment="1" applyProtection="1">
      <alignment horizontal="right" wrapText="1" indent="5"/>
      <protection locked="0"/>
    </xf>
    <xf numFmtId="3" fontId="7" fillId="4" borderId="4" xfId="2" applyNumberFormat="1" applyFont="1" applyFill="1" applyBorder="1" applyAlignment="1" applyProtection="1">
      <alignment horizontal="right" wrapText="1" indent="5"/>
      <protection locked="0"/>
    </xf>
    <xf numFmtId="3" fontId="7" fillId="0" borderId="4" xfId="2" applyNumberFormat="1" applyFont="1" applyBorder="1" applyAlignment="1" applyProtection="1">
      <alignment horizontal="right" wrapText="1" indent="5"/>
      <protection locked="0"/>
    </xf>
    <xf numFmtId="3" fontId="7" fillId="4" borderId="7" xfId="2" applyNumberFormat="1" applyFont="1" applyFill="1" applyBorder="1" applyAlignment="1" applyProtection="1">
      <alignment horizontal="right" wrapText="1" indent="5"/>
      <protection locked="0"/>
    </xf>
    <xf numFmtId="3" fontId="5" fillId="3" borderId="6" xfId="1" applyNumberFormat="1" applyFont="1" applyFill="1" applyBorder="1" applyAlignment="1" applyProtection="1">
      <alignment horizontal="right" indent="5"/>
      <protection locked="0"/>
    </xf>
    <xf numFmtId="3" fontId="5" fillId="0" borderId="6" xfId="1" applyNumberFormat="1" applyFont="1" applyBorder="1" applyAlignment="1" applyProtection="1">
      <alignment horizontal="right" indent="5"/>
      <protection locked="0"/>
    </xf>
    <xf numFmtId="3" fontId="5" fillId="3" borderId="9" xfId="1" applyNumberFormat="1" applyFont="1" applyFill="1" applyBorder="1" applyAlignment="1" applyProtection="1">
      <alignment horizontal="right" indent="5"/>
      <protection locked="0"/>
    </xf>
    <xf numFmtId="0" fontId="14" fillId="2" borderId="4" xfId="0" applyFont="1" applyFill="1" applyBorder="1" applyAlignment="1">
      <alignment horizontal="center" vertical="center" wrapText="1"/>
    </xf>
    <xf numFmtId="0" fontId="16" fillId="5" borderId="6" xfId="0" applyFont="1" applyFill="1" applyBorder="1" applyAlignment="1">
      <alignment horizontal="center" vertical="center" wrapText="1"/>
    </xf>
    <xf numFmtId="3" fontId="5" fillId="0" borderId="0" xfId="0" applyNumberFormat="1" applyFont="1" applyAlignment="1">
      <alignment horizontal="right" indent="5"/>
    </xf>
    <xf numFmtId="3" fontId="12" fillId="0" borderId="4" xfId="0" applyNumberFormat="1" applyFont="1" applyBorder="1" applyAlignment="1">
      <alignment horizontal="right" wrapText="1" indent="5"/>
    </xf>
    <xf numFmtId="3" fontId="18" fillId="0" borderId="0" xfId="8" applyNumberFormat="1" applyFont="1" applyAlignment="1">
      <alignment horizontal="right"/>
    </xf>
    <xf numFmtId="3" fontId="5" fillId="7" borderId="0" xfId="0" applyNumberFormat="1" applyFont="1" applyFill="1" applyAlignment="1">
      <alignment horizontal="right" indent="5"/>
    </xf>
    <xf numFmtId="3" fontId="12" fillId="7" borderId="4" xfId="0" applyNumberFormat="1" applyFont="1" applyFill="1" applyBorder="1" applyAlignment="1">
      <alignment horizontal="right" wrapText="1" indent="5"/>
    </xf>
    <xf numFmtId="3" fontId="12" fillId="7" borderId="7" xfId="0" applyNumberFormat="1" applyFont="1" applyFill="1" applyBorder="1" applyAlignment="1">
      <alignment horizontal="right" wrapText="1" indent="5"/>
    </xf>
    <xf numFmtId="3" fontId="5" fillId="6" borderId="1" xfId="0" applyNumberFormat="1" applyFont="1" applyFill="1" applyBorder="1" applyAlignment="1">
      <alignment horizontal="right" indent="5"/>
    </xf>
    <xf numFmtId="3" fontId="5" fillId="6" borderId="6" xfId="0" applyNumberFormat="1" applyFont="1" applyFill="1" applyBorder="1" applyAlignment="1">
      <alignment horizontal="right" indent="5"/>
    </xf>
    <xf numFmtId="3" fontId="5" fillId="0" borderId="4" xfId="0" applyNumberFormat="1" applyFont="1" applyBorder="1" applyAlignment="1">
      <alignment horizontal="right" indent="5"/>
    </xf>
    <xf numFmtId="3" fontId="5" fillId="0" borderId="6" xfId="0" applyNumberFormat="1" applyFont="1" applyBorder="1" applyAlignment="1">
      <alignment horizontal="right" indent="5"/>
    </xf>
    <xf numFmtId="3" fontId="5" fillId="6" borderId="7" xfId="0" applyNumberFormat="1" applyFont="1" applyFill="1" applyBorder="1" applyAlignment="1">
      <alignment horizontal="right" indent="5"/>
    </xf>
    <xf numFmtId="3" fontId="5" fillId="6" borderId="9" xfId="0" applyNumberFormat="1" applyFont="1" applyFill="1" applyBorder="1" applyAlignment="1">
      <alignment horizontal="right" indent="5"/>
    </xf>
    <xf numFmtId="49" fontId="5" fillId="0" borderId="0" xfId="1" applyNumberFormat="1" applyFont="1" applyAlignment="1">
      <alignment horizontal="right"/>
    </xf>
    <xf numFmtId="0" fontId="9" fillId="0" borderId="0" xfId="7" applyFont="1"/>
    <xf numFmtId="3" fontId="18" fillId="0" borderId="0" xfId="9" applyNumberFormat="1" applyFont="1" applyAlignment="1">
      <alignment horizontal="right"/>
    </xf>
    <xf numFmtId="0" fontId="4" fillId="0" borderId="0" xfId="0" applyFont="1" applyAlignment="1">
      <alignment horizontal="right"/>
    </xf>
    <xf numFmtId="3" fontId="5" fillId="0" borderId="0" xfId="7" applyNumberFormat="1" applyFont="1"/>
    <xf numFmtId="2" fontId="5" fillId="0" borderId="0" xfId="7" applyNumberFormat="1" applyFont="1"/>
    <xf numFmtId="0" fontId="19" fillId="0" borderId="0" xfId="0" applyFont="1" applyAlignment="1">
      <alignment horizontal="left"/>
    </xf>
    <xf numFmtId="0" fontId="19" fillId="0" borderId="0" xfId="0" applyFont="1" applyAlignment="1">
      <alignment wrapText="1"/>
    </xf>
    <xf numFmtId="3" fontId="0" fillId="0" borderId="0" xfId="0" applyNumberFormat="1"/>
    <xf numFmtId="1" fontId="5" fillId="0" borderId="0" xfId="7" applyNumberFormat="1" applyFont="1"/>
    <xf numFmtId="164" fontId="5" fillId="0" borderId="0" xfId="7" applyNumberFormat="1" applyFont="1"/>
    <xf numFmtId="0" fontId="20" fillId="0" borderId="0" xfId="7" applyFont="1"/>
    <xf numFmtId="0" fontId="0" fillId="9" borderId="0" xfId="0" applyFill="1"/>
    <xf numFmtId="0" fontId="0" fillId="0" borderId="0" xfId="0" applyAlignment="1">
      <alignment vertical="top"/>
    </xf>
    <xf numFmtId="3" fontId="5" fillId="6" borderId="4" xfId="0" applyNumberFormat="1" applyFont="1" applyFill="1" applyBorder="1" applyAlignment="1">
      <alignment horizontal="right" indent="5"/>
    </xf>
    <xf numFmtId="164" fontId="5" fillId="6" borderId="6" xfId="0" applyNumberFormat="1" applyFont="1" applyFill="1" applyBorder="1" applyAlignment="1">
      <alignment horizontal="right" wrapText="1" indent="6"/>
    </xf>
    <xf numFmtId="14" fontId="9" fillId="10" borderId="1" xfId="0" applyNumberFormat="1" applyFont="1" applyFill="1" applyBorder="1" applyAlignment="1">
      <alignment horizontal="center" vertical="center"/>
    </xf>
    <xf numFmtId="0" fontId="10" fillId="0" borderId="0" xfId="10"/>
    <xf numFmtId="0" fontId="14" fillId="2" borderId="4" xfId="12" applyFont="1" applyFill="1" applyBorder="1" applyAlignment="1">
      <alignment horizontal="center" vertical="center" wrapText="1"/>
    </xf>
    <xf numFmtId="3" fontId="5" fillId="0" borderId="0" xfId="12" applyNumberFormat="1" applyFont="1" applyAlignment="1">
      <alignment horizontal="right" indent="5"/>
    </xf>
    <xf numFmtId="3" fontId="12" fillId="0" borderId="4" xfId="12" applyNumberFormat="1" applyFont="1" applyBorder="1" applyAlignment="1">
      <alignment horizontal="right" wrapText="1" indent="5"/>
    </xf>
    <xf numFmtId="164" fontId="5" fillId="0" borderId="6" xfId="12" applyNumberFormat="1" applyFont="1" applyBorder="1" applyAlignment="1">
      <alignment horizontal="right" wrapText="1" indent="6"/>
    </xf>
    <xf numFmtId="3" fontId="5" fillId="7" borderId="0" xfId="12" applyNumberFormat="1" applyFont="1" applyFill="1" applyAlignment="1">
      <alignment horizontal="right" indent="5"/>
    </xf>
    <xf numFmtId="3" fontId="12" fillId="7" borderId="4" xfId="12" applyNumberFormat="1" applyFont="1" applyFill="1" applyBorder="1" applyAlignment="1">
      <alignment horizontal="right" wrapText="1" indent="5"/>
    </xf>
    <xf numFmtId="164" fontId="5" fillId="7" borderId="6" xfId="12" applyNumberFormat="1" applyFont="1" applyFill="1" applyBorder="1" applyAlignment="1">
      <alignment horizontal="right" wrapText="1" indent="6"/>
    </xf>
    <xf numFmtId="3" fontId="12" fillId="7" borderId="7" xfId="12" applyNumberFormat="1" applyFont="1" applyFill="1" applyBorder="1" applyAlignment="1">
      <alignment horizontal="right" wrapText="1" indent="5"/>
    </xf>
    <xf numFmtId="3" fontId="5" fillId="6" borderId="1" xfId="12" applyNumberFormat="1" applyFont="1" applyFill="1" applyBorder="1" applyAlignment="1">
      <alignment horizontal="right" indent="5"/>
    </xf>
    <xf numFmtId="3" fontId="5" fillId="6" borderId="6" xfId="12" applyNumberFormat="1" applyFont="1" applyFill="1" applyBorder="1" applyAlignment="1">
      <alignment horizontal="right" indent="5"/>
    </xf>
    <xf numFmtId="164" fontId="5" fillId="6" borderId="3" xfId="12" applyNumberFormat="1" applyFont="1" applyFill="1" applyBorder="1" applyAlignment="1">
      <alignment horizontal="right" wrapText="1" indent="6"/>
    </xf>
    <xf numFmtId="3" fontId="5" fillId="0" borderId="4" xfId="12" applyNumberFormat="1" applyFont="1" applyBorder="1" applyAlignment="1">
      <alignment horizontal="right" indent="5"/>
    </xf>
    <xf numFmtId="3" fontId="5" fillId="0" borderId="6" xfId="12" applyNumberFormat="1" applyFont="1" applyBorder="1" applyAlignment="1">
      <alignment horizontal="right" indent="5"/>
    </xf>
    <xf numFmtId="3" fontId="5" fillId="6" borderId="7" xfId="12" applyNumberFormat="1" applyFont="1" applyFill="1" applyBorder="1" applyAlignment="1">
      <alignment horizontal="right" indent="5"/>
    </xf>
    <xf numFmtId="3" fontId="5" fillId="6" borderId="9" xfId="12" applyNumberFormat="1" applyFont="1" applyFill="1" applyBorder="1" applyAlignment="1">
      <alignment horizontal="right" indent="5"/>
    </xf>
    <xf numFmtId="164" fontId="5" fillId="6" borderId="9" xfId="12" applyNumberFormat="1" applyFont="1" applyFill="1" applyBorder="1" applyAlignment="1">
      <alignment horizontal="right" wrapText="1" indent="6"/>
    </xf>
    <xf numFmtId="14" fontId="9" fillId="10" borderId="1" xfId="12" applyNumberFormat="1" applyFont="1" applyFill="1" applyBorder="1" applyAlignment="1">
      <alignment horizontal="center" vertical="center"/>
    </xf>
    <xf numFmtId="0" fontId="16" fillId="5" borderId="6" xfId="12" applyFont="1" applyFill="1" applyBorder="1" applyAlignment="1">
      <alignment horizontal="center" vertical="center" wrapText="1"/>
    </xf>
    <xf numFmtId="0" fontId="8" fillId="6" borderId="15" xfId="12" applyFont="1" applyFill="1" applyBorder="1" applyAlignment="1">
      <alignment horizontal="center" vertical="center" wrapText="1"/>
    </xf>
    <xf numFmtId="0" fontId="5" fillId="0" borderId="1" xfId="12" applyFont="1" applyBorder="1"/>
    <xf numFmtId="0" fontId="5" fillId="7" borderId="4" xfId="12" applyFont="1" applyFill="1" applyBorder="1"/>
    <xf numFmtId="0" fontId="5" fillId="0" borderId="4" xfId="12" applyFont="1" applyBorder="1"/>
    <xf numFmtId="0" fontId="5" fillId="7" borderId="7" xfId="12" applyFont="1" applyFill="1" applyBorder="1"/>
    <xf numFmtId="0" fontId="5" fillId="6" borderId="5" xfId="12" applyFont="1" applyFill="1" applyBorder="1"/>
    <xf numFmtId="0" fontId="5" fillId="0" borderId="5" xfId="12" applyFont="1" applyBorder="1"/>
    <xf numFmtId="0" fontId="5" fillId="6" borderId="8" xfId="12" applyFont="1" applyFill="1" applyBorder="1"/>
    <xf numFmtId="0" fontId="4" fillId="0" borderId="0" xfId="12" applyFont="1" applyAlignment="1">
      <alignment horizontal="right"/>
    </xf>
    <xf numFmtId="0" fontId="1" fillId="0" borderId="0" xfId="12"/>
    <xf numFmtId="0" fontId="19" fillId="0" borderId="0" xfId="12" applyFont="1" applyAlignment="1">
      <alignment horizontal="left"/>
    </xf>
    <xf numFmtId="0" fontId="19" fillId="0" borderId="0" xfId="12" applyFont="1" applyAlignment="1">
      <alignment wrapText="1"/>
    </xf>
    <xf numFmtId="3" fontId="1" fillId="0" borderId="0" xfId="12" applyNumberFormat="1"/>
    <xf numFmtId="0" fontId="1" fillId="0" borderId="0" xfId="12"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27" fillId="0" borderId="5" xfId="10" applyFont="1" applyBorder="1" applyAlignment="1">
      <alignment horizontal="left" vertical="center" wrapText="1" indent="1"/>
    </xf>
    <xf numFmtId="0" fontId="27" fillId="0" borderId="0" xfId="10" applyFont="1" applyBorder="1" applyAlignment="1">
      <alignment horizontal="left" vertical="center" wrapText="1" indent="1"/>
    </xf>
    <xf numFmtId="0" fontId="27" fillId="0" borderId="6" xfId="10" applyFont="1" applyBorder="1" applyAlignment="1">
      <alignment horizontal="left" vertical="center" wrapText="1" indent="1"/>
    </xf>
    <xf numFmtId="0" fontId="0" fillId="0" borderId="12"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7" fillId="0" borderId="8" xfId="10" applyFont="1" applyBorder="1" applyAlignment="1">
      <alignment horizontal="left" vertical="center" wrapText="1" indent="1"/>
    </xf>
    <xf numFmtId="0" fontId="27" fillId="0" borderId="17" xfId="10" applyFont="1" applyBorder="1" applyAlignment="1">
      <alignment horizontal="left" vertical="center" wrapText="1" indent="1"/>
    </xf>
    <xf numFmtId="0" fontId="27" fillId="0" borderId="9" xfId="10" applyFont="1" applyBorder="1" applyAlignment="1">
      <alignment horizontal="left" vertical="center" wrapText="1"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7" fillId="4" borderId="5" xfId="10" applyFont="1" applyFill="1" applyBorder="1" applyAlignment="1">
      <alignment horizontal="left" vertical="center" wrapText="1" indent="1"/>
    </xf>
    <xf numFmtId="0" fontId="27" fillId="4" borderId="0" xfId="10" applyFont="1" applyFill="1" applyBorder="1" applyAlignment="1">
      <alignment horizontal="left" vertical="center" wrapText="1" indent="1"/>
    </xf>
    <xf numFmtId="0" fontId="27" fillId="4" borderId="6" xfId="10" applyFont="1" applyFill="1" applyBorder="1" applyAlignment="1">
      <alignment horizontal="left" vertical="center" wrapText="1" indent="1"/>
    </xf>
    <xf numFmtId="0" fontId="21" fillId="9" borderId="0" xfId="0" applyFont="1" applyFill="1" applyAlignment="1">
      <alignment horizontal="center" vertical="top"/>
    </xf>
    <xf numFmtId="0" fontId="22" fillId="9" borderId="0" xfId="0" applyFont="1" applyFill="1" applyAlignment="1">
      <alignment horizontal="center" vertical="top"/>
    </xf>
    <xf numFmtId="0" fontId="23" fillId="0" borderId="0" xfId="0" applyFont="1" applyAlignment="1">
      <alignment horizontal="center" vertical="center"/>
    </xf>
    <xf numFmtId="0" fontId="24" fillId="0" borderId="0" xfId="0" applyFont="1" applyAlignment="1">
      <alignment horizontal="center" vertical="center"/>
    </xf>
    <xf numFmtId="0" fontId="25" fillId="3" borderId="18" xfId="0" applyFont="1" applyFill="1" applyBorder="1" applyAlignment="1">
      <alignment horizontal="center" vertical="center"/>
    </xf>
    <xf numFmtId="0" fontId="26" fillId="3" borderId="18" xfId="0" applyFont="1" applyFill="1" applyBorder="1" applyAlignment="1">
      <alignment horizontal="center" vertical="center"/>
    </xf>
    <xf numFmtId="0" fontId="10" fillId="9" borderId="0" xfId="11" applyFill="1" applyBorder="1" applyAlignment="1">
      <alignment horizontal="left" wrapText="1"/>
    </xf>
    <xf numFmtId="0" fontId="5" fillId="0" borderId="0" xfId="1" applyFont="1" applyAlignment="1">
      <alignment horizontal="left" vertical="top" wrapText="1"/>
    </xf>
    <xf numFmtId="0" fontId="15" fillId="0" borderId="17" xfId="12" applyFont="1" applyBorder="1" applyAlignment="1">
      <alignment horizontal="left" vertical="center" wrapText="1"/>
    </xf>
    <xf numFmtId="0" fontId="9" fillId="2" borderId="1"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7" xfId="1" applyFont="1" applyFill="1" applyBorder="1" applyAlignment="1">
      <alignment horizontal="center" vertical="center"/>
    </xf>
    <xf numFmtId="14" fontId="9" fillId="2" borderId="2" xfId="1" applyNumberFormat="1" applyFont="1" applyFill="1" applyBorder="1" applyAlignment="1">
      <alignment horizontal="center" vertical="center"/>
    </xf>
    <xf numFmtId="14" fontId="9" fillId="2" borderId="3" xfId="1" applyNumberFormat="1" applyFont="1" applyFill="1" applyBorder="1" applyAlignment="1">
      <alignment horizontal="center" vertical="center"/>
    </xf>
    <xf numFmtId="0" fontId="9" fillId="2" borderId="5"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8" fillId="3" borderId="13"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5" fillId="0" borderId="0" xfId="1" applyFont="1" applyAlignment="1">
      <alignment horizontal="left" wrapText="1"/>
    </xf>
    <xf numFmtId="0" fontId="15" fillId="0" borderId="17" xfId="0" applyFont="1" applyBorder="1" applyAlignment="1">
      <alignment horizontal="left" vertical="center" wrapText="1"/>
    </xf>
    <xf numFmtId="0" fontId="5" fillId="0" borderId="2" xfId="1" applyFont="1" applyBorder="1" applyAlignment="1">
      <alignment horizontal="left" vertical="top" wrapText="1"/>
    </xf>
    <xf numFmtId="0" fontId="15" fillId="0" borderId="0" xfId="1" applyFont="1" applyAlignment="1">
      <alignment horizontal="left" wrapText="1"/>
    </xf>
    <xf numFmtId="0" fontId="13" fillId="0" borderId="2" xfId="0" applyFont="1" applyBorder="1" applyAlignment="1">
      <alignment horizontal="left"/>
    </xf>
    <xf numFmtId="0" fontId="5" fillId="0" borderId="0" xfId="7" applyFont="1" applyAlignment="1">
      <alignment wrapText="1"/>
    </xf>
    <xf numFmtId="0" fontId="5" fillId="0" borderId="0" xfId="7" applyFont="1" applyAlignment="1">
      <alignment horizontal="left" wrapText="1"/>
    </xf>
    <xf numFmtId="0" fontId="5" fillId="0" borderId="2" xfId="7" applyFont="1" applyBorder="1" applyAlignment="1">
      <alignment wrapText="1"/>
    </xf>
    <xf numFmtId="0" fontId="9" fillId="5" borderId="1" xfId="12" applyFont="1" applyFill="1" applyBorder="1" applyAlignment="1">
      <alignment horizontal="center" vertical="center"/>
    </xf>
    <xf numFmtId="0" fontId="9" fillId="5" borderId="4" xfId="12" applyFont="1" applyFill="1" applyBorder="1" applyAlignment="1">
      <alignment horizontal="center" vertical="center"/>
    </xf>
    <xf numFmtId="0" fontId="9" fillId="5" borderId="7" xfId="12" applyFont="1" applyFill="1" applyBorder="1" applyAlignment="1">
      <alignment horizontal="center" vertical="center"/>
    </xf>
    <xf numFmtId="14" fontId="9" fillId="5" borderId="12" xfId="12" applyNumberFormat="1" applyFont="1" applyFill="1" applyBorder="1" applyAlignment="1">
      <alignment horizontal="center" vertical="center"/>
    </xf>
    <xf numFmtId="14" fontId="9" fillId="5" borderId="10" xfId="12" applyNumberFormat="1" applyFont="1" applyFill="1" applyBorder="1" applyAlignment="1">
      <alignment horizontal="center" vertical="center"/>
    </xf>
    <xf numFmtId="0" fontId="9" fillId="5" borderId="5" xfId="12" applyFont="1" applyFill="1" applyBorder="1" applyAlignment="1">
      <alignment horizontal="center" vertical="center" wrapText="1"/>
    </xf>
    <xf numFmtId="0" fontId="9" fillId="5" borderId="11" xfId="12" applyFont="1" applyFill="1" applyBorder="1" applyAlignment="1">
      <alignment horizontal="center" vertical="center" wrapText="1"/>
    </xf>
    <xf numFmtId="0" fontId="8" fillId="6" borderId="13" xfId="12" applyFont="1" applyFill="1" applyBorder="1" applyAlignment="1">
      <alignment horizontal="center" vertical="center" wrapText="1"/>
    </xf>
    <xf numFmtId="0" fontId="8" fillId="6" borderId="14" xfId="12" applyFont="1" applyFill="1" applyBorder="1" applyAlignment="1">
      <alignment horizontal="center" vertical="center" wrapText="1"/>
    </xf>
    <xf numFmtId="0" fontId="5" fillId="0" borderId="0" xfId="7" applyFont="1" applyAlignment="1" applyProtection="1">
      <alignment horizontal="left" vertical="top" wrapText="1"/>
      <protection locked="0"/>
    </xf>
    <xf numFmtId="0" fontId="5" fillId="0" borderId="0" xfId="7" applyFont="1" applyAlignment="1">
      <alignment horizontal="left" vertical="top" wrapText="1"/>
    </xf>
    <xf numFmtId="0" fontId="9" fillId="5" borderId="1"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7" xfId="0" applyFont="1" applyFill="1" applyBorder="1" applyAlignment="1">
      <alignment horizontal="center" vertical="center"/>
    </xf>
    <xf numFmtId="14" fontId="9" fillId="5" borderId="12" xfId="0" applyNumberFormat="1" applyFont="1" applyFill="1" applyBorder="1" applyAlignment="1">
      <alignment horizontal="center" vertical="center"/>
    </xf>
    <xf numFmtId="14" fontId="9" fillId="5" borderId="10" xfId="0" applyNumberFormat="1" applyFont="1" applyFill="1" applyBorder="1" applyAlignment="1">
      <alignment horizontal="center" vertical="center"/>
    </xf>
    <xf numFmtId="0" fontId="9" fillId="5" borderId="5"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5" fillId="0" borderId="2" xfId="7" applyFont="1" applyBorder="1" applyAlignment="1">
      <alignment horizontal="left" wrapText="1"/>
    </xf>
    <xf numFmtId="0" fontId="5" fillId="0" borderId="0" xfId="0" applyFont="1" applyAlignment="1">
      <alignment horizontal="left" vertical="top" wrapText="1"/>
    </xf>
    <xf numFmtId="0" fontId="5" fillId="0" borderId="0" xfId="0" applyFont="1" applyAlignment="1">
      <alignment horizontal="left" wrapText="1"/>
    </xf>
    <xf numFmtId="0" fontId="15" fillId="0" borderId="0" xfId="0" applyFont="1" applyAlignment="1">
      <alignment horizontal="left" vertical="top" wrapText="1"/>
    </xf>
    <xf numFmtId="0" fontId="9" fillId="5" borderId="8"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5" fillId="0" borderId="0" xfId="7" applyFont="1" applyAlignment="1">
      <alignment horizontal="left" vertical="center" wrapText="1"/>
    </xf>
    <xf numFmtId="0" fontId="5" fillId="0" borderId="2" xfId="7" applyFont="1" applyBorder="1" applyAlignment="1">
      <alignment horizontal="left" vertical="top" wrapText="1"/>
    </xf>
    <xf numFmtId="0" fontId="5" fillId="0" borderId="2" xfId="0" applyFont="1" applyBorder="1" applyAlignment="1">
      <alignment horizontal="left" vertical="top" wrapText="1"/>
    </xf>
    <xf numFmtId="0" fontId="2" fillId="0" borderId="2" xfId="0" applyFont="1" applyBorder="1" applyAlignment="1">
      <alignment horizontal="left" vertical="top" wrapText="1"/>
    </xf>
    <xf numFmtId="0" fontId="5" fillId="0" borderId="0" xfId="1" applyFont="1" applyAlignment="1">
      <alignment horizontal="left" vertical="center" wrapText="1"/>
    </xf>
    <xf numFmtId="0" fontId="5" fillId="0" borderId="0" xfId="1" applyFont="1" applyAlignment="1">
      <alignment horizontal="left" vertical="center"/>
    </xf>
    <xf numFmtId="0" fontId="3" fillId="0" borderId="2" xfId="0" applyFont="1" applyBorder="1" applyAlignment="1">
      <alignment horizontal="left"/>
    </xf>
    <xf numFmtId="0" fontId="5" fillId="0" borderId="0" xfId="1" applyFont="1" applyAlignment="1">
      <alignment vertical="center" wrapText="1"/>
    </xf>
    <xf numFmtId="0" fontId="5" fillId="0" borderId="0" xfId="1" applyFont="1" applyAlignment="1" applyProtection="1">
      <alignment horizontal="left" vertical="top" wrapText="1"/>
      <protection locked="0"/>
    </xf>
    <xf numFmtId="0" fontId="5" fillId="0" borderId="0" xfId="7" applyFont="1" applyAlignment="1" applyProtection="1">
      <alignment horizontal="left" wrapText="1"/>
      <protection locked="0"/>
    </xf>
    <xf numFmtId="0" fontId="5" fillId="0" borderId="0" xfId="1" applyFont="1" applyAlignment="1" applyProtection="1">
      <alignment horizontal="left" wrapText="1"/>
      <protection locked="0"/>
    </xf>
    <xf numFmtId="0" fontId="5" fillId="8" borderId="0" xfId="0" applyFont="1" applyFill="1" applyAlignment="1">
      <alignment horizontal="left" wrapText="1"/>
    </xf>
    <xf numFmtId="0" fontId="5" fillId="8" borderId="0" xfId="7" applyFont="1" applyFill="1" applyAlignment="1" applyProtection="1">
      <alignment horizontal="left" wrapText="1"/>
      <protection locked="0"/>
    </xf>
    <xf numFmtId="0" fontId="5" fillId="0" borderId="2" xfId="7" applyFont="1" applyBorder="1" applyAlignment="1">
      <alignment horizontal="left"/>
    </xf>
    <xf numFmtId="0" fontId="5" fillId="0" borderId="0" xfId="7" applyFont="1" applyAlignment="1" applyProtection="1">
      <alignment horizontal="left" vertical="center" wrapText="1"/>
      <protection locked="0"/>
    </xf>
    <xf numFmtId="0" fontId="5" fillId="0" borderId="0" xfId="1" applyFont="1" applyAlignment="1" applyProtection="1">
      <alignment horizontal="left" vertical="center" wrapText="1"/>
      <protection locked="0"/>
    </xf>
    <xf numFmtId="0" fontId="5" fillId="0" borderId="2" xfId="7" applyFont="1" applyBorder="1" applyAlignment="1">
      <alignment horizontal="left" vertical="center" wrapText="1"/>
    </xf>
  </cellXfs>
  <cellStyles count="13">
    <cellStyle name="Besuchter Hyperlink" xfId="4" builtinId="9" hidden="1"/>
    <cellStyle name="Besuchter Hyperlink" xfId="6" builtinId="9" hidden="1"/>
    <cellStyle name="Hyperlink" xfId="11" xr:uid="{9062EA83-1A41-4790-9D7D-96C17E768616}"/>
    <cellStyle name="Link" xfId="3" builtinId="8" hidden="1"/>
    <cellStyle name="Link" xfId="5" builtinId="8" hidden="1"/>
    <cellStyle name="Link" xfId="10" builtinId="8"/>
    <cellStyle name="Standard" xfId="0" builtinId="0"/>
    <cellStyle name="Standard 10 2" xfId="7" xr:uid="{00000000-0005-0000-0000-000005000000}"/>
    <cellStyle name="Standard 2" xfId="1" xr:uid="{00000000-0005-0000-0000-000006000000}"/>
    <cellStyle name="Standard 3" xfId="12" xr:uid="{12D9515B-1C85-4D3A-B55D-759A5AAEEB49}"/>
    <cellStyle name="Standard 48" xfId="8" xr:uid="{00000000-0005-0000-0000-000007000000}"/>
    <cellStyle name="Standard 65" xfId="9" xr:uid="{00000000-0005-0000-0000-000008000000}"/>
    <cellStyle name="Standard_Tab6_i4a_lm15" xfId="2" xr:uid="{00000000-0005-0000-0000-000009000000}"/>
  </cellStyles>
  <dxfs count="0"/>
  <tableStyles count="0" defaultTableStyle="TableStyleMedium9" defaultPivotStyle="PivotStyleMedium7"/>
  <colors>
    <mruColors>
      <color rgb="FFDAEEF3"/>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21734</xdr:rowOff>
    </xdr:to>
    <xdr:pic>
      <xdr:nvPicPr>
        <xdr:cNvPr id="6" name="Bild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71100" cy="142457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26</xdr:row>
      <xdr:rowOff>104775</xdr:rowOff>
    </xdr:from>
    <xdr:to>
      <xdr:col>5</xdr:col>
      <xdr:colOff>730697</xdr:colOff>
      <xdr:row>31</xdr:row>
      <xdr:rowOff>6936</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5505450"/>
          <a:ext cx="8083997" cy="902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26</xdr:row>
      <xdr:rowOff>165100</xdr:rowOff>
    </xdr:from>
    <xdr:to>
      <xdr:col>5</xdr:col>
      <xdr:colOff>1</xdr:colOff>
      <xdr:row>31</xdr:row>
      <xdr:rowOff>44449</xdr:rowOff>
    </xdr:to>
    <xdr:sp macro="" textlink="">
      <xdr:nvSpPr>
        <xdr:cNvPr id="2" name="Textfeld 1">
          <a:extLst>
            <a:ext uri="{FF2B5EF4-FFF2-40B4-BE49-F238E27FC236}">
              <a16:creationId xmlns:a16="http://schemas.microsoft.com/office/drawing/2014/main" id="{D7FB5AB9-9164-D643-A41E-F842649EFABC}"/>
            </a:ext>
          </a:extLst>
        </xdr:cNvPr>
        <xdr:cNvSpPr txBox="1"/>
      </xdr:nvSpPr>
      <xdr:spPr>
        <a:xfrm>
          <a:off x="1" y="6248400"/>
          <a:ext cx="73533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 Anteil 3-Jährige einen Schulkindergarten. Im Schuljahr 2017/18 waren dies 774 Kinder des Geburtsjahres 2014. Diese Kinder werden hier nicht ausgewiesen.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26</xdr:row>
      <xdr:rowOff>165100</xdr:rowOff>
    </xdr:from>
    <xdr:to>
      <xdr:col>5</xdr:col>
      <xdr:colOff>1</xdr:colOff>
      <xdr:row>31</xdr:row>
      <xdr:rowOff>44449</xdr:rowOff>
    </xdr:to>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1" y="60579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2016/17 waren dies 716 Kinder des Geburtsjahres 2013. Diese Kinder werden hier nicht ausgewiesen.</a:t>
          </a:r>
          <a:endParaRPr lang="de-DE">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25</xdr:row>
      <xdr:rowOff>165100</xdr:rowOff>
    </xdr:from>
    <xdr:to>
      <xdr:col>5</xdr:col>
      <xdr:colOff>1</xdr:colOff>
      <xdr:row>30</xdr:row>
      <xdr:rowOff>44449</xdr:rowOff>
    </xdr:to>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 y="64643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2015/16 waren dies 724 Kinder des Geburtsjahres 2012. Diese Kinder werden hier nicht ausgewiesen.</a:t>
          </a:r>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101600</xdr:colOff>
      <xdr:row>69</xdr:row>
      <xdr:rowOff>135112</xdr:rowOff>
    </xdr:to>
    <xdr:pic>
      <xdr:nvPicPr>
        <xdr:cNvPr id="3" name="Bild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07600" cy="1415591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26</xdr:row>
      <xdr:rowOff>0</xdr:rowOff>
    </xdr:from>
    <xdr:to>
      <xdr:col>5</xdr:col>
      <xdr:colOff>0</xdr:colOff>
      <xdr:row>35</xdr:row>
      <xdr:rowOff>54429</xdr:rowOff>
    </xdr:to>
    <xdr:sp macro="" textlink="">
      <xdr:nvSpPr>
        <xdr:cNvPr id="2" name="Textfeld 1">
          <a:extLst>
            <a:ext uri="{FF2B5EF4-FFF2-40B4-BE49-F238E27FC236}">
              <a16:creationId xmlns:a16="http://schemas.microsoft.com/office/drawing/2014/main" id="{CC546ED7-07B7-49B8-AB8F-F66CF1264DA0}"/>
            </a:ext>
          </a:extLst>
        </xdr:cNvPr>
        <xdr:cNvSpPr txBox="1"/>
      </xdr:nvSpPr>
      <xdr:spPr>
        <a:xfrm>
          <a:off x="695325" y="6115050"/>
          <a:ext cx="6115050" cy="176892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endParaRPr kumimoji="0" lang="de-DE" sz="1100" b="0" i="0" u="none" strike="noStrike" kern="0" cap="none" spc="0" normalizeH="0" baseline="0" noProof="0">
            <a:ln>
              <a:noFill/>
            </a:ln>
            <a:solidFill>
              <a:prstClr val="black"/>
            </a:solidFill>
            <a:effectLst/>
            <a:uLnTx/>
            <a:uFillTx/>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2021/22 waren dies 1.055 Kinder des Geburtsjahres 2017. Diese Kinder werden hier nicht ausgewiesen.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In Hamburg besuchen</a:t>
          </a:r>
          <a:r>
            <a:rPr lang="de-DE" sz="1100" baseline="0">
              <a:solidFill>
                <a:schemeClr val="dk1"/>
              </a:solidFill>
              <a:effectLst/>
              <a:latin typeface="+mn-lt"/>
              <a:ea typeface="+mn-ea"/>
              <a:cs typeface="+mn-cs"/>
            </a:rPr>
            <a:t> zwei </a:t>
          </a:r>
          <a:r>
            <a:rPr lang="de-DE" sz="1100">
              <a:solidFill>
                <a:schemeClr val="dk1"/>
              </a:solidFill>
              <a:effectLst/>
              <a:latin typeface="+mn-lt"/>
              <a:ea typeface="+mn-ea"/>
              <a:cs typeface="+mn-cs"/>
            </a:rPr>
            <a:t>Kinder</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im Alter von unter 5 Jahren eine (vor-)schulische Einrichtung.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27</xdr:row>
      <xdr:rowOff>0</xdr:rowOff>
    </xdr:from>
    <xdr:to>
      <xdr:col>5</xdr:col>
      <xdr:colOff>0</xdr:colOff>
      <xdr:row>36</xdr:row>
      <xdr:rowOff>54429</xdr:rowOff>
    </xdr:to>
    <xdr:sp macro="" textlink="">
      <xdr:nvSpPr>
        <xdr:cNvPr id="2" name="Textfeld 1">
          <a:extLst>
            <a:ext uri="{FF2B5EF4-FFF2-40B4-BE49-F238E27FC236}">
              <a16:creationId xmlns:a16="http://schemas.microsoft.com/office/drawing/2014/main" id="{A6518406-B6F8-447A-848E-77A00A241E8B}"/>
            </a:ext>
          </a:extLst>
        </xdr:cNvPr>
        <xdr:cNvSpPr txBox="1"/>
      </xdr:nvSpPr>
      <xdr:spPr>
        <a:xfrm>
          <a:off x="714375" y="7486650"/>
          <a:ext cx="6286500" cy="168701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mn-lt"/>
              <a:ea typeface="+mn-ea"/>
              <a:cs typeface="+mn-cs"/>
            </a:rPr>
            <a:t>Anmerkungen zu den Bundesländern</a:t>
          </a: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Baden-Württemberg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In Baden-Württemberg besuchen zu einem relevanten Anteil 4-Jährige einen Schulkindergarten. Im Schuljahr 2020/21 waren dies 1.105 Kinder des Geburtsjahres 2016. Diese Kinder werden hier nicht ausgewiesen.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Hamburg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prstClr val="black"/>
              </a:solidFill>
              <a:effectLst/>
              <a:uLnTx/>
              <a:uFillTx/>
              <a:latin typeface="+mn-lt"/>
              <a:ea typeface="+mn-ea"/>
              <a:cs typeface="+mn-cs"/>
            </a:rPr>
            <a:t>In Hamburg besucht ein Kind im Alter von unter 5 Jahren eine (vor-)schulische Einrichtung.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27</xdr:row>
      <xdr:rowOff>0</xdr:rowOff>
    </xdr:from>
    <xdr:to>
      <xdr:col>5</xdr:col>
      <xdr:colOff>0</xdr:colOff>
      <xdr:row>36</xdr:row>
      <xdr:rowOff>54429</xdr:rowOff>
    </xdr:to>
    <xdr:sp macro="" textlink="">
      <xdr:nvSpPr>
        <xdr:cNvPr id="2" name="Textfeld 1">
          <a:extLst>
            <a:ext uri="{FF2B5EF4-FFF2-40B4-BE49-F238E27FC236}">
              <a16:creationId xmlns:a16="http://schemas.microsoft.com/office/drawing/2014/main" id="{07B3D266-2595-4260-ABEC-0A9382071347}"/>
            </a:ext>
          </a:extLst>
        </xdr:cNvPr>
        <xdr:cNvSpPr txBox="1"/>
      </xdr:nvSpPr>
      <xdr:spPr>
        <a:xfrm>
          <a:off x="714375" y="6115050"/>
          <a:ext cx="6153150" cy="176892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latin typeface="+mn-lt"/>
              <a:ea typeface="+mn-ea"/>
              <a:cs typeface="+mn-cs"/>
            </a:rPr>
            <a:t>Baden-Württemberg</a:t>
          </a: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2019/20 waren dies 1.183 Kinder des Geburtsjahres 2015.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Hamburg</a:t>
          </a: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Hamburg besuchen zwei</a:t>
          </a:r>
          <a:r>
            <a:rPr lang="de-DE" sz="1100" baseline="0">
              <a:solidFill>
                <a:schemeClr val="dk1"/>
              </a:solidFill>
              <a:latin typeface="+mn-lt"/>
              <a:ea typeface="+mn-ea"/>
              <a:cs typeface="+mn-cs"/>
            </a:rPr>
            <a:t> </a:t>
          </a:r>
          <a:r>
            <a:rPr lang="de-DE" sz="1100">
              <a:solidFill>
                <a:schemeClr val="dk1"/>
              </a:solidFill>
              <a:latin typeface="+mn-lt"/>
              <a:ea typeface="+mn-ea"/>
              <a:cs typeface="+mn-cs"/>
            </a:rPr>
            <a:t>Kinder</a:t>
          </a:r>
          <a:r>
            <a:rPr lang="de-DE" sz="1100" baseline="0">
              <a:solidFill>
                <a:schemeClr val="dk1"/>
              </a:solidFill>
              <a:latin typeface="+mn-lt"/>
              <a:ea typeface="+mn-ea"/>
              <a:cs typeface="+mn-cs"/>
            </a:rPr>
            <a:t> </a:t>
          </a:r>
          <a:r>
            <a:rPr lang="de-DE" sz="1100">
              <a:solidFill>
                <a:schemeClr val="dk1"/>
              </a:solidFill>
              <a:latin typeface="+mn-lt"/>
              <a:ea typeface="+mn-ea"/>
              <a:cs typeface="+mn-cs"/>
            </a:rPr>
            <a:t>im Alter von unter 5 Jahren eine (vor-)schulische Einrichtung.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26</xdr:row>
      <xdr:rowOff>114300</xdr:rowOff>
    </xdr:from>
    <xdr:to>
      <xdr:col>5</xdr:col>
      <xdr:colOff>567238</xdr:colOff>
      <xdr:row>33</xdr:row>
      <xdr:rowOff>116327</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28575" y="5514975"/>
          <a:ext cx="7968163" cy="14022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27</xdr:row>
      <xdr:rowOff>0</xdr:rowOff>
    </xdr:from>
    <xdr:to>
      <xdr:col>4</xdr:col>
      <xdr:colOff>1651000</xdr:colOff>
      <xdr:row>31</xdr:row>
      <xdr:rowOff>44449</xdr:rowOff>
    </xdr:to>
    <xdr:sp macro="" textlink="">
      <xdr:nvSpPr>
        <xdr:cNvPr id="2" name="Textfeld 1">
          <a:extLst>
            <a:ext uri="{FF2B5EF4-FFF2-40B4-BE49-F238E27FC236}">
              <a16:creationId xmlns:a16="http://schemas.microsoft.com/office/drawing/2014/main" id="{13B1069C-57FA-3144-93E1-A1898CF23F36}"/>
            </a:ext>
          </a:extLst>
        </xdr:cNvPr>
        <xdr:cNvSpPr txBox="1"/>
      </xdr:nvSpPr>
      <xdr:spPr>
        <a:xfrm>
          <a:off x="0" y="6299200"/>
          <a:ext cx="74295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 einen Schulkindergarten. Im Schuljahr 2017/18 waren dies 1.142 Kinder des Geburtsjahres 2013.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70</xdr:row>
      <xdr:rowOff>57662</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96500" cy="142816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27</xdr:row>
      <xdr:rowOff>0</xdr:rowOff>
    </xdr:from>
    <xdr:to>
      <xdr:col>4</xdr:col>
      <xdr:colOff>1651000</xdr:colOff>
      <xdr:row>31</xdr:row>
      <xdr:rowOff>44449</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0" y="60706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a:t>
          </a:r>
          <a:r>
            <a:rPr lang="de-DE" sz="1100" baseline="0">
              <a:solidFill>
                <a:schemeClr val="dk1"/>
              </a:solidFill>
              <a:latin typeface="+mn-lt"/>
              <a:ea typeface="+mn-ea"/>
              <a:cs typeface="+mn-cs"/>
            </a:rPr>
            <a:t> einen Schulkindergarten. Im Schuljahr 2016/17 waren dies 1.152 Kinder des Geburtsjahres  2012. Diese Kinder werden hier nicht ausgewiesen.</a:t>
          </a:r>
          <a:endParaRPr lang="de-DE" sz="1100">
            <a:solidFill>
              <a:schemeClr val="dk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26</xdr:row>
      <xdr:rowOff>0</xdr:rowOff>
    </xdr:from>
    <xdr:to>
      <xdr:col>4</xdr:col>
      <xdr:colOff>1651000</xdr:colOff>
      <xdr:row>30</xdr:row>
      <xdr:rowOff>44449</xdr:rowOff>
    </xdr:to>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0" y="64770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r>
            <a:rPr lang="de-DE" sz="1100">
              <a:solidFill>
                <a:schemeClr val="dk1"/>
              </a:solidFill>
              <a:effectLst/>
              <a:latin typeface="+mn-lt"/>
              <a:ea typeface="+mn-ea"/>
              <a:cs typeface="+mn-cs"/>
            </a:rPr>
            <a:t>In Baden-Württemberg besuchen zu einem relevanten Anteil 4-Jährige einen Schulkindergarten. Im Schuljahr 2015/16 waren dies 1.096 Kinder des Geburtsjahres 2011. Diese Kinder werden hier nicht ausgewiesen.</a:t>
          </a:r>
          <a:endParaRPr lang="de-DE">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3770</xdr:rowOff>
    </xdr:to>
    <xdr:pic>
      <xdr:nvPicPr>
        <xdr:cNvPr id="3" name="Bild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1422777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3" name="Bild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293388</xdr:colOff>
      <xdr:row>71</xdr:row>
      <xdr:rowOff>0</xdr:rowOff>
    </xdr:to>
    <xdr:pic>
      <xdr:nvPicPr>
        <xdr:cNvPr id="5" name="Bild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99388" cy="1442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275431</xdr:colOff>
      <xdr:row>70</xdr:row>
      <xdr:rowOff>177800</xdr:rowOff>
    </xdr:to>
    <xdr:pic>
      <xdr:nvPicPr>
        <xdr:cNvPr id="4" name="Bild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81431" cy="1440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3" name="Bild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708660</xdr:colOff>
      <xdr:row>30</xdr:row>
      <xdr:rowOff>137160</xdr:rowOff>
    </xdr:from>
    <xdr:to>
      <xdr:col>4</xdr:col>
      <xdr:colOff>1401516</xdr:colOff>
      <xdr:row>35</xdr:row>
      <xdr:rowOff>130669</xdr:rowOff>
    </xdr:to>
    <xdr:sp macro="" textlink="">
      <xdr:nvSpPr>
        <xdr:cNvPr id="2" name="Textfeld 1">
          <a:extLst>
            <a:ext uri="{FF2B5EF4-FFF2-40B4-BE49-F238E27FC236}">
              <a16:creationId xmlns:a16="http://schemas.microsoft.com/office/drawing/2014/main" id="{043ADA8C-DC70-48DE-A692-9D5E94B55F6E}"/>
            </a:ext>
          </a:extLst>
        </xdr:cNvPr>
        <xdr:cNvSpPr txBox="1"/>
      </xdr:nvSpPr>
      <xdr:spPr>
        <a:xfrm>
          <a:off x="708660" y="7559040"/>
          <a:ext cx="6301176" cy="9079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e-DE">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26</xdr:row>
      <xdr:rowOff>0</xdr:rowOff>
    </xdr:from>
    <xdr:to>
      <xdr:col>5</xdr:col>
      <xdr:colOff>7056</xdr:colOff>
      <xdr:row>30</xdr:row>
      <xdr:rowOff>176389</xdr:rowOff>
    </xdr:to>
    <xdr:sp macro="" textlink="">
      <xdr:nvSpPr>
        <xdr:cNvPr id="2" name="Textfeld 1">
          <a:extLst>
            <a:ext uri="{FF2B5EF4-FFF2-40B4-BE49-F238E27FC236}">
              <a16:creationId xmlns:a16="http://schemas.microsoft.com/office/drawing/2014/main" id="{BACDA558-2308-400B-A405-9AE95A2B3453}"/>
            </a:ext>
          </a:extLst>
        </xdr:cNvPr>
        <xdr:cNvSpPr txBox="1"/>
      </xdr:nvSpPr>
      <xdr:spPr>
        <a:xfrm>
          <a:off x="695325" y="6162675"/>
          <a:ext cx="6122106" cy="93838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2021/22 waren dies 641 Kinder des Geburtsjahres 2018. Diese Kinder werden hier nicht ausgewiesen.</a:t>
          </a:r>
          <a:endParaRPr lang="de-DE">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27</xdr:row>
      <xdr:rowOff>0</xdr:rowOff>
    </xdr:from>
    <xdr:to>
      <xdr:col>5</xdr:col>
      <xdr:colOff>7056</xdr:colOff>
      <xdr:row>31</xdr:row>
      <xdr:rowOff>176389</xdr:rowOff>
    </xdr:to>
    <xdr:sp macro="" textlink="">
      <xdr:nvSpPr>
        <xdr:cNvPr id="2" name="Textfeld 1">
          <a:extLst>
            <a:ext uri="{FF2B5EF4-FFF2-40B4-BE49-F238E27FC236}">
              <a16:creationId xmlns:a16="http://schemas.microsoft.com/office/drawing/2014/main" id="{1E67AA0A-33BE-424E-A4F6-A999D3053BA8}"/>
            </a:ext>
          </a:extLst>
        </xdr:cNvPr>
        <xdr:cNvSpPr txBox="1"/>
      </xdr:nvSpPr>
      <xdr:spPr>
        <a:xfrm>
          <a:off x="714375" y="7477125"/>
          <a:ext cx="6295461" cy="89647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2020/21 waren dies 625 Kinder des Geburtsjahres 2017. Diese Kinder werden hier nicht ausgewiesen.</a:t>
          </a:r>
          <a:endParaRPr lang="de-DE">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27</xdr:row>
      <xdr:rowOff>0</xdr:rowOff>
    </xdr:from>
    <xdr:to>
      <xdr:col>5</xdr:col>
      <xdr:colOff>7056</xdr:colOff>
      <xdr:row>31</xdr:row>
      <xdr:rowOff>176389</xdr:rowOff>
    </xdr:to>
    <xdr:sp macro="" textlink="">
      <xdr:nvSpPr>
        <xdr:cNvPr id="2" name="Textfeld 1">
          <a:extLst>
            <a:ext uri="{FF2B5EF4-FFF2-40B4-BE49-F238E27FC236}">
              <a16:creationId xmlns:a16="http://schemas.microsoft.com/office/drawing/2014/main" id="{2FFDEACD-F444-4AEF-983E-EB74945CC3B6}"/>
            </a:ext>
          </a:extLst>
        </xdr:cNvPr>
        <xdr:cNvSpPr txBox="1"/>
      </xdr:nvSpPr>
      <xdr:spPr>
        <a:xfrm>
          <a:off x="714375" y="5924550"/>
          <a:ext cx="6160206" cy="93838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2019/20 waren dies 698 Kinder des Geburtsjahres 2016. Diese Kinder werden hier nicht ausgewiesen.</a:t>
          </a:r>
          <a:endParaRPr lang="de-DE">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4"/>
      <sheetName val="Tab44oh_i11a4oh_lm24"/>
      <sheetName val="Tab44h_i11a4h_lm24"/>
      <sheetName val="Tab45_i13_lm23"/>
      <sheetName val="Tab46_i4b3_lm24"/>
      <sheetName val="Tab47_i11a3_lm24"/>
      <sheetName val="Tab47oh_i11a3oh_lm24"/>
      <sheetName val="Tab47h_i11a3h_lm24"/>
      <sheetName val="Tab47zr_i11a3_lm22"/>
      <sheetName val="Tab50a_i4b2b_lm24"/>
      <sheetName val="Tab51_i4d2_lm24"/>
      <sheetName val="Tab51a_i4d2a_lm24"/>
      <sheetName val="Tab51b_i4d2b_lm24"/>
      <sheetName val="Tab51c_i4d2c_lm24"/>
      <sheetName val="Tab51d_i4d2d_lm24"/>
      <sheetName val="Tab51e_i4d2e_lm24"/>
      <sheetName val="Tab59a_i4c3_lm24"/>
      <sheetName val="Tab59aoh_i4c3oh_lm24"/>
      <sheetName val="Tab59ah_i4c3h_lm24"/>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4"/>
      <sheetName val="Tab67oh_i23oh_lm24"/>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4"/>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4"/>
      <sheetName val="Tab85_i40_lm24"/>
      <sheetName val="Tab85oh_i40oh_lm24"/>
      <sheetName val="Tab85h_i40h_lm24"/>
      <sheetName val="Tab86_i50_lm24"/>
      <sheetName val="Tab86a_i50a_lm24"/>
      <sheetName val="Tab87_i41_lm24"/>
      <sheetName val="Tab87a_i41_lm24"/>
      <sheetName val="Tab88a_i2b_lm24"/>
      <sheetName val="Tab88b_i2b_lm24"/>
      <sheetName val="Tab89_i43_lm24"/>
      <sheetName val="Tab90_i43_lm24"/>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4"/>
      <sheetName val="Tab122_i62_lm24"/>
      <sheetName val="Tab123_i63_lm24"/>
      <sheetName val="Tab124_i64_lm24"/>
      <sheetName val="Tab125_i65_lm24"/>
      <sheetName val="Tab126_i66_lm24"/>
      <sheetName val="Tab127_i67_lm24"/>
      <sheetName val="Tab128_i68_lm24"/>
      <sheetName val="Tab129_i69_lm24"/>
      <sheetName val="Tab130_i70_lm24"/>
      <sheetName val="Tab131_i71_lm24"/>
      <sheetName val="Tab132_i72_lm24"/>
      <sheetName val="Tab133_i73_lm24"/>
      <sheetName val="Tab134_i74_lm24"/>
      <sheetName val="Tab135_i75_lm24"/>
      <sheetName val="Tab136_i75_lm24"/>
      <sheetName val="Tab137_i75_lm24"/>
      <sheetName val="Tab138_i3a_lm24"/>
      <sheetName val="Tab139c_i4a3_lm24"/>
      <sheetName val="Tab140_i76_lm24"/>
      <sheetName val="Tab141_i77_lm24"/>
      <sheetName val="Tab142_i4b4_lm24"/>
      <sheetName val="Tab143_i4b4_lm24"/>
      <sheetName val="Tab144_i2c_lm24"/>
      <sheetName val="Tab145_i78_lm24"/>
      <sheetName val="Tab146_i78_lm24"/>
      <sheetName val="Tab147_i78_lm24"/>
      <sheetName val="Tab148_i79_lm24"/>
      <sheetName val="Tab149_i80_lm23"/>
      <sheetName val="Tab150_i81_lm24"/>
      <sheetName val="Tab150oh_i81oh_lm24"/>
      <sheetName val="Tab150h_i81h_lm24"/>
      <sheetName val="Tab151_i82_lm24"/>
      <sheetName val="Tab151oh_i82oh_lm24"/>
      <sheetName val="Tab151h_i82h_lm24"/>
      <sheetName val="Tab152_i83_lm24"/>
      <sheetName val="Tab152oh_i83oh_lm24"/>
      <sheetName val="Tab152h_i83h_lm24"/>
      <sheetName val="Tab153_i84_lm24"/>
      <sheetName val="Tab154_i85_lm24"/>
      <sheetName val="i38_Bildungspläne_lm24"/>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C6">
            <v>113796</v>
          </cell>
          <cell r="E6">
            <v>106087</v>
          </cell>
          <cell r="G6">
            <v>3202</v>
          </cell>
        </row>
        <row r="7">
          <cell r="C7">
            <v>132882</v>
          </cell>
          <cell r="E7">
            <v>125362</v>
          </cell>
          <cell r="G7">
            <v>0</v>
          </cell>
        </row>
        <row r="8">
          <cell r="C8">
            <v>38302</v>
          </cell>
          <cell r="E8">
            <v>35456</v>
          </cell>
          <cell r="G8">
            <v>0</v>
          </cell>
        </row>
        <row r="9">
          <cell r="C9">
            <v>24642</v>
          </cell>
          <cell r="E9">
            <v>23245</v>
          </cell>
          <cell r="G9">
            <v>0</v>
          </cell>
        </row>
        <row r="10">
          <cell r="C10">
            <v>6936</v>
          </cell>
          <cell r="E10">
            <v>6401</v>
          </cell>
          <cell r="G10">
            <v>9</v>
          </cell>
        </row>
        <row r="11">
          <cell r="C11">
            <v>19678</v>
          </cell>
          <cell r="E11">
            <v>15307</v>
          </cell>
          <cell r="G11">
            <v>3404</v>
          </cell>
        </row>
        <row r="12">
          <cell r="C12">
            <v>63984</v>
          </cell>
          <cell r="E12">
            <v>59705</v>
          </cell>
          <cell r="G12">
            <v>71</v>
          </cell>
        </row>
        <row r="13">
          <cell r="C13">
            <v>14392</v>
          </cell>
          <cell r="E13">
            <v>13746</v>
          </cell>
          <cell r="G13">
            <v>0</v>
          </cell>
        </row>
        <row r="14">
          <cell r="C14">
            <v>80556</v>
          </cell>
          <cell r="E14">
            <v>75999</v>
          </cell>
          <cell r="G14">
            <v>17</v>
          </cell>
        </row>
        <row r="15">
          <cell r="C15">
            <v>181886</v>
          </cell>
          <cell r="E15">
            <v>170629</v>
          </cell>
          <cell r="G15">
            <v>1675</v>
          </cell>
        </row>
        <row r="16">
          <cell r="C16">
            <v>41310</v>
          </cell>
          <cell r="E16">
            <v>39009</v>
          </cell>
          <cell r="G16">
            <v>0</v>
          </cell>
        </row>
        <row r="17">
          <cell r="C17">
            <v>8921</v>
          </cell>
          <cell r="E17">
            <v>8103</v>
          </cell>
          <cell r="G17">
            <v>0</v>
          </cell>
        </row>
        <row r="18">
          <cell r="C18">
            <v>39164</v>
          </cell>
          <cell r="E18">
            <v>36951</v>
          </cell>
          <cell r="G18">
            <v>0</v>
          </cell>
        </row>
        <row r="19">
          <cell r="C19">
            <v>19461</v>
          </cell>
          <cell r="E19">
            <v>18148</v>
          </cell>
          <cell r="G19">
            <v>0</v>
          </cell>
        </row>
        <row r="20">
          <cell r="C20">
            <v>27764</v>
          </cell>
          <cell r="E20">
            <v>25681</v>
          </cell>
          <cell r="G20">
            <v>0</v>
          </cell>
        </row>
        <row r="21">
          <cell r="C21">
            <v>19199</v>
          </cell>
          <cell r="E21">
            <v>18326</v>
          </cell>
          <cell r="G2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14FF-266A-4441-96E1-F84CD9FFFAF9}">
  <sheetPr>
    <tabColor rgb="FF00B0F0"/>
  </sheetPr>
  <dimension ref="A1:L89"/>
  <sheetViews>
    <sheetView topLeftCell="A57" workbookViewId="0">
      <selection activeCell="F71" sqref="F71:K71"/>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169"/>
      <c r="B1" s="169"/>
      <c r="C1" s="169"/>
      <c r="D1" s="169"/>
      <c r="E1" s="169"/>
      <c r="F1" s="169"/>
      <c r="G1" s="169"/>
      <c r="H1" s="169"/>
      <c r="I1" s="169"/>
      <c r="J1" s="169"/>
      <c r="K1" s="169"/>
      <c r="L1" s="169"/>
    </row>
    <row r="2" spans="1:12">
      <c r="A2" s="169"/>
      <c r="B2" s="224" t="s">
        <v>113</v>
      </c>
      <c r="C2" s="225"/>
      <c r="D2" s="225"/>
      <c r="E2" s="225"/>
      <c r="F2" s="225"/>
      <c r="G2" s="225"/>
      <c r="H2" s="225"/>
      <c r="I2" s="225"/>
      <c r="J2" s="225"/>
      <c r="K2" s="225"/>
      <c r="L2" s="169"/>
    </row>
    <row r="3" spans="1:12" ht="24" customHeight="1">
      <c r="A3" s="169"/>
      <c r="B3" s="225"/>
      <c r="C3" s="225"/>
      <c r="D3" s="225"/>
      <c r="E3" s="225"/>
      <c r="F3" s="225"/>
      <c r="G3" s="225"/>
      <c r="H3" s="225"/>
      <c r="I3" s="225"/>
      <c r="J3" s="225"/>
      <c r="K3" s="225"/>
      <c r="L3" s="169"/>
    </row>
    <row r="4" spans="1:12">
      <c r="A4" s="169"/>
      <c r="B4" s="226" t="s">
        <v>127</v>
      </c>
      <c r="C4" s="227"/>
      <c r="D4" s="227"/>
      <c r="E4" s="227"/>
      <c r="F4" s="227"/>
      <c r="G4" s="227"/>
      <c r="H4" s="227"/>
      <c r="I4" s="227"/>
      <c r="J4" s="227"/>
      <c r="K4" s="227"/>
      <c r="L4" s="169"/>
    </row>
    <row r="5" spans="1:12" ht="39.75" customHeight="1">
      <c r="A5" s="169"/>
      <c r="B5" s="227"/>
      <c r="C5" s="227"/>
      <c r="D5" s="227"/>
      <c r="E5" s="227"/>
      <c r="F5" s="227"/>
      <c r="G5" s="227"/>
      <c r="H5" s="227"/>
      <c r="I5" s="227"/>
      <c r="J5" s="227"/>
      <c r="K5" s="227"/>
      <c r="L5" s="169"/>
    </row>
    <row r="6" spans="1:12">
      <c r="A6" s="169"/>
      <c r="B6" s="228" t="s">
        <v>114</v>
      </c>
      <c r="C6" s="228"/>
      <c r="D6" s="228" t="s">
        <v>115</v>
      </c>
      <c r="E6" s="229"/>
      <c r="F6" s="228" t="s">
        <v>116</v>
      </c>
      <c r="G6" s="228"/>
      <c r="H6" s="228"/>
      <c r="I6" s="228"/>
      <c r="J6" s="228"/>
      <c r="K6" s="228"/>
      <c r="L6" s="169"/>
    </row>
    <row r="7" spans="1:12">
      <c r="A7" s="169"/>
      <c r="B7" s="228"/>
      <c r="C7" s="228"/>
      <c r="D7" s="229"/>
      <c r="E7" s="229"/>
      <c r="F7" s="228"/>
      <c r="G7" s="228"/>
      <c r="H7" s="228"/>
      <c r="I7" s="228"/>
      <c r="J7" s="228"/>
      <c r="K7" s="228"/>
      <c r="L7" s="169"/>
    </row>
    <row r="8" spans="1:12" ht="33.75" customHeight="1">
      <c r="A8" s="169"/>
      <c r="B8" s="207">
        <v>2023</v>
      </c>
      <c r="C8" s="208"/>
      <c r="D8" s="212" t="s">
        <v>117</v>
      </c>
      <c r="E8" s="213"/>
      <c r="F8" s="209" t="s">
        <v>193</v>
      </c>
      <c r="G8" s="210"/>
      <c r="H8" s="210"/>
      <c r="I8" s="210"/>
      <c r="J8" s="210"/>
      <c r="K8" s="211"/>
      <c r="L8" s="169"/>
    </row>
    <row r="9" spans="1:12" ht="33.75" customHeight="1">
      <c r="A9" s="169"/>
      <c r="B9" s="219">
        <v>2022</v>
      </c>
      <c r="C9" s="220"/>
      <c r="D9" s="207"/>
      <c r="E9" s="208"/>
      <c r="F9" s="221" t="s">
        <v>170</v>
      </c>
      <c r="G9" s="222"/>
      <c r="H9" s="222"/>
      <c r="I9" s="222"/>
      <c r="J9" s="222"/>
      <c r="K9" s="223"/>
      <c r="L9" s="169"/>
    </row>
    <row r="10" spans="1:12" ht="33.75" customHeight="1">
      <c r="A10" s="169"/>
      <c r="B10" s="207">
        <v>2021</v>
      </c>
      <c r="C10" s="208"/>
      <c r="D10" s="207"/>
      <c r="E10" s="208"/>
      <c r="F10" s="209" t="s">
        <v>136</v>
      </c>
      <c r="G10" s="210"/>
      <c r="H10" s="210"/>
      <c r="I10" s="210"/>
      <c r="J10" s="210"/>
      <c r="K10" s="211"/>
      <c r="L10" s="169"/>
    </row>
    <row r="11" spans="1:12" ht="33" customHeight="1">
      <c r="A11" s="169"/>
      <c r="B11" s="219">
        <v>2020</v>
      </c>
      <c r="C11" s="220"/>
      <c r="D11" s="207"/>
      <c r="E11" s="208"/>
      <c r="F11" s="221" t="s">
        <v>85</v>
      </c>
      <c r="G11" s="222"/>
      <c r="H11" s="222"/>
      <c r="I11" s="222"/>
      <c r="J11" s="222"/>
      <c r="K11" s="223"/>
      <c r="L11" s="169"/>
    </row>
    <row r="12" spans="1:12" ht="33.75" customHeight="1">
      <c r="A12" s="169"/>
      <c r="B12" s="207">
        <v>2019</v>
      </c>
      <c r="C12" s="208"/>
      <c r="D12" s="207"/>
      <c r="E12" s="208"/>
      <c r="F12" s="209" t="s">
        <v>63</v>
      </c>
      <c r="G12" s="210"/>
      <c r="H12" s="210"/>
      <c r="I12" s="210"/>
      <c r="J12" s="210"/>
      <c r="K12" s="211"/>
      <c r="L12" s="169"/>
    </row>
    <row r="13" spans="1:12" ht="34.5" customHeight="1">
      <c r="A13" s="169"/>
      <c r="B13" s="219">
        <v>2018</v>
      </c>
      <c r="C13" s="220"/>
      <c r="D13" s="207"/>
      <c r="E13" s="208"/>
      <c r="F13" s="221" t="s">
        <v>53</v>
      </c>
      <c r="G13" s="222"/>
      <c r="H13" s="222"/>
      <c r="I13" s="222"/>
      <c r="J13" s="222"/>
      <c r="K13" s="223"/>
      <c r="L13" s="169"/>
    </row>
    <row r="14" spans="1:12" ht="33" customHeight="1">
      <c r="A14" s="169"/>
      <c r="B14" s="207">
        <v>2017</v>
      </c>
      <c r="C14" s="208"/>
      <c r="D14" s="207"/>
      <c r="E14" s="208"/>
      <c r="F14" s="209" t="s">
        <v>45</v>
      </c>
      <c r="G14" s="210"/>
      <c r="H14" s="210"/>
      <c r="I14" s="210"/>
      <c r="J14" s="210"/>
      <c r="K14" s="211"/>
      <c r="L14" s="169"/>
    </row>
    <row r="15" spans="1:12" ht="33" customHeight="1">
      <c r="A15" s="169"/>
      <c r="B15" s="219">
        <v>2016</v>
      </c>
      <c r="C15" s="220"/>
      <c r="D15" s="207"/>
      <c r="E15" s="208"/>
      <c r="F15" s="221" t="s">
        <v>25</v>
      </c>
      <c r="G15" s="222"/>
      <c r="H15" s="222"/>
      <c r="I15" s="222"/>
      <c r="J15" s="222"/>
      <c r="K15" s="223"/>
      <c r="L15" s="169"/>
    </row>
    <row r="16" spans="1:12" ht="33" customHeight="1">
      <c r="A16" s="169"/>
      <c r="B16" s="214" t="s">
        <v>118</v>
      </c>
      <c r="C16" s="215"/>
      <c r="D16" s="214"/>
      <c r="E16" s="215"/>
      <c r="F16" s="216" t="s">
        <v>128</v>
      </c>
      <c r="G16" s="217"/>
      <c r="H16" s="217"/>
      <c r="I16" s="217"/>
      <c r="J16" s="217"/>
      <c r="K16" s="218"/>
      <c r="L16" s="169"/>
    </row>
    <row r="17" spans="1:12" ht="33" customHeight="1">
      <c r="A17" s="169"/>
      <c r="B17" s="207">
        <v>2023</v>
      </c>
      <c r="C17" s="208"/>
      <c r="D17" s="212" t="s">
        <v>119</v>
      </c>
      <c r="E17" s="213"/>
      <c r="F17" s="209" t="s">
        <v>197</v>
      </c>
      <c r="G17" s="210"/>
      <c r="H17" s="210"/>
      <c r="I17" s="210"/>
      <c r="J17" s="210"/>
      <c r="K17" s="211"/>
      <c r="L17" s="169"/>
    </row>
    <row r="18" spans="1:12" ht="33" customHeight="1">
      <c r="A18" s="169"/>
      <c r="B18" s="219">
        <v>2022</v>
      </c>
      <c r="C18" s="220"/>
      <c r="D18" s="207"/>
      <c r="E18" s="208"/>
      <c r="F18" s="221" t="s">
        <v>192</v>
      </c>
      <c r="G18" s="222"/>
      <c r="H18" s="222"/>
      <c r="I18" s="222"/>
      <c r="J18" s="222"/>
      <c r="K18" s="223"/>
      <c r="L18" s="169"/>
    </row>
    <row r="19" spans="1:12" ht="33" customHeight="1">
      <c r="A19" s="169"/>
      <c r="B19" s="207">
        <v>2021</v>
      </c>
      <c r="C19" s="208"/>
      <c r="D19" s="207"/>
      <c r="E19" s="208"/>
      <c r="F19" s="209" t="s">
        <v>140</v>
      </c>
      <c r="G19" s="210"/>
      <c r="H19" s="210"/>
      <c r="I19" s="210"/>
      <c r="J19" s="210"/>
      <c r="K19" s="211"/>
      <c r="L19" s="169"/>
    </row>
    <row r="20" spans="1:12" ht="32.25" customHeight="1">
      <c r="A20" s="169"/>
      <c r="B20" s="219">
        <v>2020</v>
      </c>
      <c r="C20" s="220"/>
      <c r="D20" s="207"/>
      <c r="E20" s="208"/>
      <c r="F20" s="221" t="s">
        <v>91</v>
      </c>
      <c r="G20" s="222"/>
      <c r="H20" s="222"/>
      <c r="I20" s="222"/>
      <c r="J20" s="222"/>
      <c r="K20" s="223"/>
      <c r="L20" s="169"/>
    </row>
    <row r="21" spans="1:12" ht="33" customHeight="1">
      <c r="A21" s="169"/>
      <c r="B21" s="207">
        <v>2019</v>
      </c>
      <c r="C21" s="208"/>
      <c r="D21" s="207"/>
      <c r="E21" s="208"/>
      <c r="F21" s="209" t="s">
        <v>66</v>
      </c>
      <c r="G21" s="210"/>
      <c r="H21" s="210"/>
      <c r="I21" s="210"/>
      <c r="J21" s="210"/>
      <c r="K21" s="211"/>
      <c r="L21" s="169"/>
    </row>
    <row r="22" spans="1:12" ht="31.5" customHeight="1">
      <c r="A22" s="169"/>
      <c r="B22" s="219">
        <v>2018</v>
      </c>
      <c r="C22" s="220"/>
      <c r="D22" s="207"/>
      <c r="E22" s="208"/>
      <c r="F22" s="221" t="s">
        <v>52</v>
      </c>
      <c r="G22" s="222"/>
      <c r="H22" s="222"/>
      <c r="I22" s="222"/>
      <c r="J22" s="222"/>
      <c r="K22" s="223"/>
      <c r="L22" s="169"/>
    </row>
    <row r="23" spans="1:12" ht="31.5" customHeight="1">
      <c r="A23" s="169"/>
      <c r="B23" s="207">
        <v>2017</v>
      </c>
      <c r="C23" s="208"/>
      <c r="D23" s="207"/>
      <c r="E23" s="208"/>
      <c r="F23" s="209" t="s">
        <v>44</v>
      </c>
      <c r="G23" s="210"/>
      <c r="H23" s="210"/>
      <c r="I23" s="210"/>
      <c r="J23" s="210"/>
      <c r="K23" s="211"/>
      <c r="L23" s="169"/>
    </row>
    <row r="24" spans="1:12" ht="31.5" customHeight="1">
      <c r="A24" s="169"/>
      <c r="B24" s="219">
        <v>2016</v>
      </c>
      <c r="C24" s="220"/>
      <c r="D24" s="207"/>
      <c r="E24" s="208"/>
      <c r="F24" s="221" t="s">
        <v>27</v>
      </c>
      <c r="G24" s="222"/>
      <c r="H24" s="222"/>
      <c r="I24" s="222"/>
      <c r="J24" s="222"/>
      <c r="K24" s="223"/>
      <c r="L24" s="169"/>
    </row>
    <row r="25" spans="1:12" ht="30.75" customHeight="1">
      <c r="A25" s="169"/>
      <c r="B25" s="214" t="s">
        <v>118</v>
      </c>
      <c r="C25" s="215"/>
      <c r="D25" s="214"/>
      <c r="E25" s="215"/>
      <c r="F25" s="216" t="s">
        <v>129</v>
      </c>
      <c r="G25" s="217"/>
      <c r="H25" s="217"/>
      <c r="I25" s="217"/>
      <c r="J25" s="217"/>
      <c r="K25" s="218"/>
      <c r="L25" s="169"/>
    </row>
    <row r="26" spans="1:12" ht="36.75" customHeight="1">
      <c r="A26" s="169"/>
      <c r="B26" s="207">
        <v>2023</v>
      </c>
      <c r="C26" s="208"/>
      <c r="D26" s="212" t="s">
        <v>120</v>
      </c>
      <c r="E26" s="213"/>
      <c r="F26" s="209" t="s">
        <v>201</v>
      </c>
      <c r="G26" s="210"/>
      <c r="H26" s="210"/>
      <c r="I26" s="210"/>
      <c r="J26" s="210"/>
      <c r="K26" s="211"/>
      <c r="L26" s="169"/>
    </row>
    <row r="27" spans="1:12" ht="30.75" customHeight="1">
      <c r="A27" s="169"/>
      <c r="B27" s="219">
        <v>2022</v>
      </c>
      <c r="C27" s="220"/>
      <c r="D27" s="207"/>
      <c r="E27" s="208"/>
      <c r="F27" s="221" t="s">
        <v>178</v>
      </c>
      <c r="G27" s="222"/>
      <c r="H27" s="222"/>
      <c r="I27" s="222"/>
      <c r="J27" s="222"/>
      <c r="K27" s="223"/>
      <c r="L27" s="169"/>
    </row>
    <row r="28" spans="1:12" ht="36.75" customHeight="1">
      <c r="A28" s="169"/>
      <c r="B28" s="207">
        <v>2021</v>
      </c>
      <c r="C28" s="208"/>
      <c r="D28" s="207"/>
      <c r="E28" s="208"/>
      <c r="F28" s="209" t="s">
        <v>142</v>
      </c>
      <c r="G28" s="210"/>
      <c r="H28" s="210"/>
      <c r="I28" s="210"/>
      <c r="J28" s="210"/>
      <c r="K28" s="211"/>
      <c r="L28" s="169"/>
    </row>
    <row r="29" spans="1:12" ht="33" customHeight="1">
      <c r="A29" s="169"/>
      <c r="B29" s="219">
        <v>2020</v>
      </c>
      <c r="C29" s="220"/>
      <c r="D29" s="207"/>
      <c r="E29" s="208"/>
      <c r="F29" s="221" t="s">
        <v>87</v>
      </c>
      <c r="G29" s="222"/>
      <c r="H29" s="222"/>
      <c r="I29" s="222"/>
      <c r="J29" s="222"/>
      <c r="K29" s="223"/>
      <c r="L29" s="169"/>
    </row>
    <row r="30" spans="1:12" ht="36.75" customHeight="1">
      <c r="A30" s="169"/>
      <c r="B30" s="207">
        <v>2019</v>
      </c>
      <c r="C30" s="208"/>
      <c r="D30" s="207"/>
      <c r="E30" s="208"/>
      <c r="F30" s="209" t="s">
        <v>70</v>
      </c>
      <c r="G30" s="210"/>
      <c r="H30" s="210"/>
      <c r="I30" s="210"/>
      <c r="J30" s="210"/>
      <c r="K30" s="211"/>
      <c r="L30" s="169"/>
    </row>
    <row r="31" spans="1:12" ht="33" customHeight="1">
      <c r="A31" s="169"/>
      <c r="B31" s="219">
        <v>2018</v>
      </c>
      <c r="C31" s="220"/>
      <c r="D31" s="207"/>
      <c r="E31" s="208"/>
      <c r="F31" s="221" t="s">
        <v>51</v>
      </c>
      <c r="G31" s="222"/>
      <c r="H31" s="222"/>
      <c r="I31" s="222"/>
      <c r="J31" s="222"/>
      <c r="K31" s="223"/>
      <c r="L31" s="169"/>
    </row>
    <row r="32" spans="1:12" ht="32.25" customHeight="1">
      <c r="A32" s="169"/>
      <c r="B32" s="207">
        <v>2017</v>
      </c>
      <c r="C32" s="208"/>
      <c r="D32" s="207"/>
      <c r="E32" s="208"/>
      <c r="F32" s="209" t="s">
        <v>43</v>
      </c>
      <c r="G32" s="210"/>
      <c r="H32" s="210"/>
      <c r="I32" s="210"/>
      <c r="J32" s="210"/>
      <c r="K32" s="211"/>
      <c r="L32" s="169"/>
    </row>
    <row r="33" spans="1:12" ht="30.75" customHeight="1">
      <c r="A33" s="169"/>
      <c r="B33" s="219">
        <v>2016</v>
      </c>
      <c r="C33" s="220"/>
      <c r="D33" s="207"/>
      <c r="E33" s="208"/>
      <c r="F33" s="221" t="s">
        <v>29</v>
      </c>
      <c r="G33" s="222"/>
      <c r="H33" s="222"/>
      <c r="I33" s="222"/>
      <c r="J33" s="222"/>
      <c r="K33" s="223"/>
      <c r="L33" s="169"/>
    </row>
    <row r="34" spans="1:12" ht="33" customHeight="1">
      <c r="A34" s="169"/>
      <c r="B34" s="214" t="s">
        <v>118</v>
      </c>
      <c r="C34" s="215"/>
      <c r="D34" s="214"/>
      <c r="E34" s="215"/>
      <c r="F34" s="216" t="s">
        <v>130</v>
      </c>
      <c r="G34" s="217"/>
      <c r="H34" s="217"/>
      <c r="I34" s="217"/>
      <c r="J34" s="217"/>
      <c r="K34" s="218"/>
      <c r="L34" s="169"/>
    </row>
    <row r="35" spans="1:12" ht="33" customHeight="1">
      <c r="A35" s="169"/>
      <c r="B35" s="212">
        <v>2023</v>
      </c>
      <c r="C35" s="213"/>
      <c r="D35" s="212" t="s">
        <v>121</v>
      </c>
      <c r="E35" s="213"/>
      <c r="F35" s="209" t="s">
        <v>202</v>
      </c>
      <c r="G35" s="210"/>
      <c r="H35" s="210"/>
      <c r="I35" s="210"/>
      <c r="J35" s="210"/>
      <c r="K35" s="211"/>
      <c r="L35" s="169"/>
    </row>
    <row r="36" spans="1:12" ht="33" customHeight="1">
      <c r="A36" s="169"/>
      <c r="B36" s="219">
        <v>2022</v>
      </c>
      <c r="C36" s="220"/>
      <c r="D36" s="207"/>
      <c r="E36" s="208"/>
      <c r="F36" s="221" t="s">
        <v>180</v>
      </c>
      <c r="G36" s="222"/>
      <c r="H36" s="222"/>
      <c r="I36" s="222"/>
      <c r="J36" s="222"/>
      <c r="K36" s="223"/>
      <c r="L36" s="169"/>
    </row>
    <row r="37" spans="1:12" ht="31.5" customHeight="1">
      <c r="A37" s="169"/>
      <c r="B37" s="207">
        <v>2021</v>
      </c>
      <c r="C37" s="208"/>
      <c r="D37" s="207"/>
      <c r="E37" s="208"/>
      <c r="F37" s="209" t="s">
        <v>144</v>
      </c>
      <c r="G37" s="210"/>
      <c r="H37" s="210"/>
      <c r="I37" s="210"/>
      <c r="J37" s="210"/>
      <c r="K37" s="211"/>
      <c r="L37" s="169"/>
    </row>
    <row r="38" spans="1:12" ht="33.75" customHeight="1">
      <c r="A38" s="169"/>
      <c r="B38" s="219">
        <v>2020</v>
      </c>
      <c r="C38" s="220"/>
      <c r="D38" s="207"/>
      <c r="E38" s="208"/>
      <c r="F38" s="221" t="s">
        <v>89</v>
      </c>
      <c r="G38" s="222"/>
      <c r="H38" s="222"/>
      <c r="I38" s="222"/>
      <c r="J38" s="222"/>
      <c r="K38" s="223"/>
      <c r="L38" s="169"/>
    </row>
    <row r="39" spans="1:12" ht="31.5" customHeight="1">
      <c r="A39" s="169"/>
      <c r="B39" s="207">
        <v>2019</v>
      </c>
      <c r="C39" s="208"/>
      <c r="D39" s="207"/>
      <c r="E39" s="208"/>
      <c r="F39" s="209" t="s">
        <v>72</v>
      </c>
      <c r="G39" s="210"/>
      <c r="H39" s="210"/>
      <c r="I39" s="210"/>
      <c r="J39" s="210"/>
      <c r="K39" s="211"/>
      <c r="L39" s="169"/>
    </row>
    <row r="40" spans="1:12" ht="33.75" customHeight="1">
      <c r="A40" s="169"/>
      <c r="B40" s="219">
        <v>2018</v>
      </c>
      <c r="C40" s="220"/>
      <c r="D40" s="207"/>
      <c r="E40" s="208"/>
      <c r="F40" s="221" t="s">
        <v>50</v>
      </c>
      <c r="G40" s="222"/>
      <c r="H40" s="222"/>
      <c r="I40" s="222"/>
      <c r="J40" s="222"/>
      <c r="K40" s="223"/>
      <c r="L40" s="169"/>
    </row>
    <row r="41" spans="1:12" ht="34.5" customHeight="1">
      <c r="A41" s="169"/>
      <c r="B41" s="207">
        <v>2017</v>
      </c>
      <c r="C41" s="208"/>
      <c r="D41" s="207"/>
      <c r="E41" s="208"/>
      <c r="F41" s="209" t="s">
        <v>42</v>
      </c>
      <c r="G41" s="210"/>
      <c r="H41" s="210"/>
      <c r="I41" s="210"/>
      <c r="J41" s="210"/>
      <c r="K41" s="211"/>
      <c r="L41" s="169"/>
    </row>
    <row r="42" spans="1:12" ht="32.25" customHeight="1">
      <c r="A42" s="169"/>
      <c r="B42" s="219">
        <v>2016</v>
      </c>
      <c r="C42" s="220"/>
      <c r="D42" s="207"/>
      <c r="E42" s="208"/>
      <c r="F42" s="221" t="s">
        <v>30</v>
      </c>
      <c r="G42" s="222"/>
      <c r="H42" s="222"/>
      <c r="I42" s="222"/>
      <c r="J42" s="222"/>
      <c r="K42" s="223"/>
      <c r="L42" s="169"/>
    </row>
    <row r="43" spans="1:12" ht="32.25" customHeight="1">
      <c r="A43" s="169"/>
      <c r="B43" s="214" t="s">
        <v>118</v>
      </c>
      <c r="C43" s="215"/>
      <c r="D43" s="214"/>
      <c r="E43" s="215"/>
      <c r="F43" s="216" t="s">
        <v>131</v>
      </c>
      <c r="G43" s="217"/>
      <c r="H43" s="217"/>
      <c r="I43" s="217"/>
      <c r="J43" s="217"/>
      <c r="K43" s="218"/>
      <c r="L43" s="169"/>
    </row>
    <row r="44" spans="1:12" ht="33" customHeight="1">
      <c r="A44" s="169"/>
      <c r="B44" s="207">
        <v>2023</v>
      </c>
      <c r="C44" s="208"/>
      <c r="D44" s="212" t="s">
        <v>122</v>
      </c>
      <c r="E44" s="213"/>
      <c r="F44" s="209" t="s">
        <v>203</v>
      </c>
      <c r="G44" s="210"/>
      <c r="H44" s="210"/>
      <c r="I44" s="210"/>
      <c r="J44" s="210"/>
      <c r="K44" s="211"/>
      <c r="L44" s="169"/>
    </row>
    <row r="45" spans="1:12" ht="32.25" customHeight="1">
      <c r="A45" s="169"/>
      <c r="B45" s="219">
        <v>2022</v>
      </c>
      <c r="C45" s="220"/>
      <c r="D45" s="207"/>
      <c r="E45" s="208"/>
      <c r="F45" s="221" t="s">
        <v>181</v>
      </c>
      <c r="G45" s="222"/>
      <c r="H45" s="222"/>
      <c r="I45" s="222"/>
      <c r="J45" s="222"/>
      <c r="K45" s="223"/>
      <c r="L45" s="169"/>
    </row>
    <row r="46" spans="1:12" ht="33" customHeight="1">
      <c r="A46" s="169"/>
      <c r="B46" s="207">
        <v>2021</v>
      </c>
      <c r="C46" s="208"/>
      <c r="D46" s="207"/>
      <c r="E46" s="208"/>
      <c r="F46" s="209" t="s">
        <v>145</v>
      </c>
      <c r="G46" s="210"/>
      <c r="H46" s="210"/>
      <c r="I46" s="210"/>
      <c r="J46" s="210"/>
      <c r="K46" s="211"/>
      <c r="L46" s="169"/>
    </row>
    <row r="47" spans="1:12" ht="34.5" customHeight="1">
      <c r="A47" s="169"/>
      <c r="B47" s="219">
        <v>2020</v>
      </c>
      <c r="C47" s="220"/>
      <c r="D47" s="207"/>
      <c r="E47" s="208"/>
      <c r="F47" s="221" t="s">
        <v>90</v>
      </c>
      <c r="G47" s="222"/>
      <c r="H47" s="222"/>
      <c r="I47" s="222"/>
      <c r="J47" s="222"/>
      <c r="K47" s="223"/>
      <c r="L47" s="169"/>
    </row>
    <row r="48" spans="1:12" ht="33" customHeight="1">
      <c r="A48" s="169"/>
      <c r="B48" s="207">
        <v>2019</v>
      </c>
      <c r="C48" s="208"/>
      <c r="D48" s="207"/>
      <c r="E48" s="208"/>
      <c r="F48" s="209" t="s">
        <v>73</v>
      </c>
      <c r="G48" s="210"/>
      <c r="H48" s="210"/>
      <c r="I48" s="210"/>
      <c r="J48" s="210"/>
      <c r="K48" s="211"/>
      <c r="L48" s="169"/>
    </row>
    <row r="49" spans="1:12" ht="33.75" customHeight="1">
      <c r="A49" s="169"/>
      <c r="B49" s="219">
        <v>2018</v>
      </c>
      <c r="C49" s="220"/>
      <c r="D49" s="207"/>
      <c r="E49" s="208"/>
      <c r="F49" s="221" t="s">
        <v>49</v>
      </c>
      <c r="G49" s="222"/>
      <c r="H49" s="222"/>
      <c r="I49" s="222"/>
      <c r="J49" s="222"/>
      <c r="K49" s="223"/>
      <c r="L49" s="169"/>
    </row>
    <row r="50" spans="1:12" ht="33" customHeight="1">
      <c r="A50" s="169"/>
      <c r="B50" s="207">
        <v>2017</v>
      </c>
      <c r="C50" s="208"/>
      <c r="D50" s="207"/>
      <c r="E50" s="208"/>
      <c r="F50" s="209" t="s">
        <v>41</v>
      </c>
      <c r="G50" s="210"/>
      <c r="H50" s="210"/>
      <c r="I50" s="210"/>
      <c r="J50" s="210"/>
      <c r="K50" s="211"/>
      <c r="L50" s="169"/>
    </row>
    <row r="51" spans="1:12" ht="31.5" customHeight="1">
      <c r="A51" s="169"/>
      <c r="B51" s="219">
        <v>2016</v>
      </c>
      <c r="C51" s="220"/>
      <c r="D51" s="207"/>
      <c r="E51" s="208"/>
      <c r="F51" s="221" t="s">
        <v>31</v>
      </c>
      <c r="G51" s="222"/>
      <c r="H51" s="222"/>
      <c r="I51" s="222"/>
      <c r="J51" s="222"/>
      <c r="K51" s="223"/>
      <c r="L51" s="169"/>
    </row>
    <row r="52" spans="1:12" ht="32.25" customHeight="1">
      <c r="A52" s="169"/>
      <c r="B52" s="214" t="s">
        <v>118</v>
      </c>
      <c r="C52" s="215"/>
      <c r="D52" s="214"/>
      <c r="E52" s="215"/>
      <c r="F52" s="216" t="s">
        <v>132</v>
      </c>
      <c r="G52" s="217"/>
      <c r="H52" s="217"/>
      <c r="I52" s="217"/>
      <c r="J52" s="217"/>
      <c r="K52" s="218"/>
      <c r="L52" s="169"/>
    </row>
    <row r="53" spans="1:12" ht="30.75" customHeight="1">
      <c r="A53" s="169"/>
      <c r="B53" s="207">
        <v>2023</v>
      </c>
      <c r="C53" s="208"/>
      <c r="D53" s="212" t="s">
        <v>123</v>
      </c>
      <c r="E53" s="213"/>
      <c r="F53" s="209" t="s">
        <v>204</v>
      </c>
      <c r="G53" s="210"/>
      <c r="H53" s="210"/>
      <c r="I53" s="210"/>
      <c r="J53" s="210"/>
      <c r="K53" s="211"/>
      <c r="L53" s="169"/>
    </row>
    <row r="54" spans="1:12" ht="32.25" customHeight="1">
      <c r="A54" s="169"/>
      <c r="B54" s="219">
        <v>2022</v>
      </c>
      <c r="C54" s="220"/>
      <c r="D54" s="207"/>
      <c r="E54" s="208"/>
      <c r="F54" s="221" t="s">
        <v>182</v>
      </c>
      <c r="G54" s="222"/>
      <c r="H54" s="222"/>
      <c r="I54" s="222"/>
      <c r="J54" s="222"/>
      <c r="K54" s="223"/>
      <c r="L54" s="169"/>
    </row>
    <row r="55" spans="1:12" ht="30.75" customHeight="1">
      <c r="A55" s="169"/>
      <c r="B55" s="207">
        <v>2021</v>
      </c>
      <c r="C55" s="208"/>
      <c r="D55" s="207"/>
      <c r="E55" s="208"/>
      <c r="F55" s="209" t="s">
        <v>146</v>
      </c>
      <c r="G55" s="210"/>
      <c r="H55" s="210"/>
      <c r="I55" s="210"/>
      <c r="J55" s="210"/>
      <c r="K55" s="211"/>
      <c r="L55" s="169"/>
    </row>
    <row r="56" spans="1:12" ht="33" customHeight="1">
      <c r="A56" s="169"/>
      <c r="B56" s="219">
        <v>2020</v>
      </c>
      <c r="C56" s="220"/>
      <c r="D56" s="207"/>
      <c r="E56" s="208"/>
      <c r="F56" s="221" t="s">
        <v>96</v>
      </c>
      <c r="G56" s="222"/>
      <c r="H56" s="222"/>
      <c r="I56" s="222"/>
      <c r="J56" s="222"/>
      <c r="K56" s="223"/>
      <c r="L56" s="169"/>
    </row>
    <row r="57" spans="1:12" ht="33.75" customHeight="1">
      <c r="A57" s="169"/>
      <c r="B57" s="207">
        <v>2019</v>
      </c>
      <c r="C57" s="208"/>
      <c r="D57" s="207"/>
      <c r="E57" s="208"/>
      <c r="F57" s="209" t="s">
        <v>74</v>
      </c>
      <c r="G57" s="210"/>
      <c r="H57" s="210"/>
      <c r="I57" s="210"/>
      <c r="J57" s="210"/>
      <c r="K57" s="211"/>
      <c r="L57" s="169"/>
    </row>
    <row r="58" spans="1:12" ht="32.25" customHeight="1">
      <c r="A58" s="169"/>
      <c r="B58" s="219">
        <v>2018</v>
      </c>
      <c r="C58" s="220"/>
      <c r="D58" s="207"/>
      <c r="E58" s="208"/>
      <c r="F58" s="221" t="s">
        <v>48</v>
      </c>
      <c r="G58" s="222"/>
      <c r="H58" s="222"/>
      <c r="I58" s="222"/>
      <c r="J58" s="222"/>
      <c r="K58" s="223"/>
      <c r="L58" s="169"/>
    </row>
    <row r="59" spans="1:12" ht="30.75" customHeight="1">
      <c r="A59" s="169"/>
      <c r="B59" s="207">
        <v>2017</v>
      </c>
      <c r="C59" s="208"/>
      <c r="D59" s="207"/>
      <c r="E59" s="208"/>
      <c r="F59" s="209" t="s">
        <v>40</v>
      </c>
      <c r="G59" s="210"/>
      <c r="H59" s="210"/>
      <c r="I59" s="210"/>
      <c r="J59" s="210"/>
      <c r="K59" s="211"/>
      <c r="L59" s="169"/>
    </row>
    <row r="60" spans="1:12" ht="32.25" customHeight="1">
      <c r="A60" s="169"/>
      <c r="B60" s="219">
        <v>2016</v>
      </c>
      <c r="C60" s="220"/>
      <c r="D60" s="207"/>
      <c r="E60" s="208"/>
      <c r="F60" s="221" t="s">
        <v>32</v>
      </c>
      <c r="G60" s="222"/>
      <c r="H60" s="222"/>
      <c r="I60" s="222"/>
      <c r="J60" s="222"/>
      <c r="K60" s="223"/>
      <c r="L60" s="169"/>
    </row>
    <row r="61" spans="1:12" ht="33" customHeight="1">
      <c r="A61" s="169"/>
      <c r="B61" s="214" t="s">
        <v>118</v>
      </c>
      <c r="C61" s="215"/>
      <c r="D61" s="214"/>
      <c r="E61" s="215"/>
      <c r="F61" s="216" t="s">
        <v>133</v>
      </c>
      <c r="G61" s="217"/>
      <c r="H61" s="217"/>
      <c r="I61" s="217"/>
      <c r="J61" s="217"/>
      <c r="K61" s="218"/>
      <c r="L61" s="169"/>
    </row>
    <row r="62" spans="1:12" ht="33" customHeight="1">
      <c r="A62" s="169"/>
      <c r="B62" s="207">
        <v>2023</v>
      </c>
      <c r="C62" s="208"/>
      <c r="D62" s="212" t="s">
        <v>124</v>
      </c>
      <c r="E62" s="213"/>
      <c r="F62" s="209" t="s">
        <v>206</v>
      </c>
      <c r="G62" s="210"/>
      <c r="H62" s="210"/>
      <c r="I62" s="210"/>
      <c r="J62" s="210"/>
      <c r="K62" s="211"/>
      <c r="L62" s="169"/>
    </row>
    <row r="63" spans="1:12" ht="33" customHeight="1">
      <c r="A63" s="169"/>
      <c r="B63" s="219">
        <v>2022</v>
      </c>
      <c r="C63" s="220"/>
      <c r="D63" s="207"/>
      <c r="E63" s="208"/>
      <c r="F63" s="221" t="s">
        <v>183</v>
      </c>
      <c r="G63" s="222"/>
      <c r="H63" s="222"/>
      <c r="I63" s="222"/>
      <c r="J63" s="222"/>
      <c r="K63" s="223"/>
      <c r="L63" s="169"/>
    </row>
    <row r="64" spans="1:12" ht="33" customHeight="1">
      <c r="A64" s="169"/>
      <c r="B64" s="207">
        <v>2021</v>
      </c>
      <c r="C64" s="208"/>
      <c r="D64" s="207"/>
      <c r="E64" s="208"/>
      <c r="F64" s="209" t="s">
        <v>147</v>
      </c>
      <c r="G64" s="210"/>
      <c r="H64" s="210"/>
      <c r="I64" s="210"/>
      <c r="J64" s="210"/>
      <c r="K64" s="211"/>
      <c r="L64" s="169"/>
    </row>
    <row r="65" spans="1:12" ht="32.25" customHeight="1">
      <c r="A65" s="169"/>
      <c r="B65" s="219">
        <v>2020</v>
      </c>
      <c r="C65" s="220"/>
      <c r="D65" s="207"/>
      <c r="E65" s="208"/>
      <c r="F65" s="221" t="s">
        <v>98</v>
      </c>
      <c r="G65" s="222"/>
      <c r="H65" s="222"/>
      <c r="I65" s="222"/>
      <c r="J65" s="222"/>
      <c r="K65" s="223"/>
      <c r="L65" s="169"/>
    </row>
    <row r="66" spans="1:12" ht="33.75" customHeight="1">
      <c r="A66" s="169"/>
      <c r="B66" s="207">
        <v>2019</v>
      </c>
      <c r="C66" s="208"/>
      <c r="D66" s="207"/>
      <c r="E66" s="208"/>
      <c r="F66" s="209" t="s">
        <v>75</v>
      </c>
      <c r="G66" s="210"/>
      <c r="H66" s="210"/>
      <c r="I66" s="210"/>
      <c r="J66" s="210"/>
      <c r="K66" s="211"/>
      <c r="L66" s="169"/>
    </row>
    <row r="67" spans="1:12" ht="33.75" customHeight="1">
      <c r="A67" s="169"/>
      <c r="B67" s="219">
        <v>2018</v>
      </c>
      <c r="C67" s="220"/>
      <c r="D67" s="207"/>
      <c r="E67" s="208"/>
      <c r="F67" s="221" t="s">
        <v>47</v>
      </c>
      <c r="G67" s="222"/>
      <c r="H67" s="222"/>
      <c r="I67" s="222"/>
      <c r="J67" s="222"/>
      <c r="K67" s="223"/>
      <c r="L67" s="169"/>
    </row>
    <row r="68" spans="1:12" ht="33" customHeight="1">
      <c r="A68" s="169"/>
      <c r="B68" s="207">
        <v>2017</v>
      </c>
      <c r="C68" s="208"/>
      <c r="D68" s="207"/>
      <c r="E68" s="208"/>
      <c r="F68" s="209" t="s">
        <v>39</v>
      </c>
      <c r="G68" s="210"/>
      <c r="H68" s="210"/>
      <c r="I68" s="210"/>
      <c r="J68" s="210"/>
      <c r="K68" s="211"/>
      <c r="L68" s="169"/>
    </row>
    <row r="69" spans="1:12" ht="33" customHeight="1">
      <c r="A69" s="169"/>
      <c r="B69" s="219">
        <v>2016</v>
      </c>
      <c r="C69" s="220"/>
      <c r="D69" s="207"/>
      <c r="E69" s="208"/>
      <c r="F69" s="221" t="s">
        <v>33</v>
      </c>
      <c r="G69" s="222"/>
      <c r="H69" s="222"/>
      <c r="I69" s="222"/>
      <c r="J69" s="222"/>
      <c r="K69" s="223"/>
      <c r="L69" s="169"/>
    </row>
    <row r="70" spans="1:12" ht="33" customHeight="1">
      <c r="A70" s="169"/>
      <c r="B70" s="214" t="s">
        <v>118</v>
      </c>
      <c r="C70" s="215"/>
      <c r="D70" s="214"/>
      <c r="E70" s="215"/>
      <c r="F70" s="216" t="s">
        <v>134</v>
      </c>
      <c r="G70" s="217"/>
      <c r="H70" s="217"/>
      <c r="I70" s="217"/>
      <c r="J70" s="217"/>
      <c r="K70" s="218"/>
      <c r="L70" s="169"/>
    </row>
    <row r="71" spans="1:12" ht="33" customHeight="1">
      <c r="A71" s="169"/>
      <c r="B71" s="207">
        <v>2023</v>
      </c>
      <c r="C71" s="208"/>
      <c r="D71" s="212" t="s">
        <v>125</v>
      </c>
      <c r="E71" s="213"/>
      <c r="F71" s="209" t="s">
        <v>209</v>
      </c>
      <c r="G71" s="210"/>
      <c r="H71" s="210"/>
      <c r="I71" s="210"/>
      <c r="J71" s="210"/>
      <c r="K71" s="211"/>
      <c r="L71" s="169"/>
    </row>
    <row r="72" spans="1:12" ht="33" customHeight="1">
      <c r="A72" s="169"/>
      <c r="B72" s="219">
        <v>2022</v>
      </c>
      <c r="C72" s="220"/>
      <c r="D72" s="207"/>
      <c r="E72" s="208"/>
      <c r="F72" s="221" t="s">
        <v>185</v>
      </c>
      <c r="G72" s="222"/>
      <c r="H72" s="222"/>
      <c r="I72" s="222"/>
      <c r="J72" s="222"/>
      <c r="K72" s="223"/>
      <c r="L72" s="169"/>
    </row>
    <row r="73" spans="1:12" ht="33" customHeight="1">
      <c r="A73" s="169"/>
      <c r="B73" s="207">
        <v>2021</v>
      </c>
      <c r="C73" s="208"/>
      <c r="D73" s="207"/>
      <c r="E73" s="208"/>
      <c r="F73" s="209" t="s">
        <v>149</v>
      </c>
      <c r="G73" s="210"/>
      <c r="H73" s="210"/>
      <c r="I73" s="210"/>
      <c r="J73" s="210"/>
      <c r="K73" s="211"/>
      <c r="L73" s="169"/>
    </row>
    <row r="74" spans="1:12" ht="33" customHeight="1">
      <c r="A74" s="169"/>
      <c r="B74" s="219">
        <v>2020</v>
      </c>
      <c r="C74" s="220"/>
      <c r="D74" s="207"/>
      <c r="E74" s="208"/>
      <c r="F74" s="221" t="s">
        <v>100</v>
      </c>
      <c r="G74" s="222"/>
      <c r="H74" s="222"/>
      <c r="I74" s="222"/>
      <c r="J74" s="222"/>
      <c r="K74" s="223"/>
      <c r="L74" s="169"/>
    </row>
    <row r="75" spans="1:12" ht="33" customHeight="1">
      <c r="A75" s="169"/>
      <c r="B75" s="207">
        <v>2019</v>
      </c>
      <c r="C75" s="208"/>
      <c r="D75" s="207"/>
      <c r="E75" s="208"/>
      <c r="F75" s="209" t="s">
        <v>77</v>
      </c>
      <c r="G75" s="210"/>
      <c r="H75" s="210"/>
      <c r="I75" s="210"/>
      <c r="J75" s="210"/>
      <c r="K75" s="211"/>
      <c r="L75" s="169"/>
    </row>
    <row r="76" spans="1:12" ht="33" customHeight="1">
      <c r="A76" s="169"/>
      <c r="B76" s="219">
        <v>2018</v>
      </c>
      <c r="C76" s="220"/>
      <c r="D76" s="207"/>
      <c r="E76" s="208"/>
      <c r="F76" s="221" t="s">
        <v>46</v>
      </c>
      <c r="G76" s="222"/>
      <c r="H76" s="222"/>
      <c r="I76" s="222"/>
      <c r="J76" s="222"/>
      <c r="K76" s="223"/>
      <c r="L76" s="169"/>
    </row>
    <row r="77" spans="1:12" ht="33" customHeight="1">
      <c r="A77" s="169"/>
      <c r="B77" s="207">
        <v>2017</v>
      </c>
      <c r="C77" s="208"/>
      <c r="D77" s="207"/>
      <c r="E77" s="208"/>
      <c r="F77" s="209" t="s">
        <v>35</v>
      </c>
      <c r="G77" s="210"/>
      <c r="H77" s="210"/>
      <c r="I77" s="210"/>
      <c r="J77" s="210"/>
      <c r="K77" s="211"/>
      <c r="L77" s="169"/>
    </row>
    <row r="78" spans="1:12" ht="33" customHeight="1">
      <c r="A78" s="169"/>
      <c r="B78" s="219">
        <v>2016</v>
      </c>
      <c r="C78" s="220"/>
      <c r="D78" s="207"/>
      <c r="E78" s="208"/>
      <c r="F78" s="221" t="s">
        <v>34</v>
      </c>
      <c r="G78" s="222"/>
      <c r="H78" s="222"/>
      <c r="I78" s="222"/>
      <c r="J78" s="222"/>
      <c r="K78" s="223"/>
      <c r="L78" s="169"/>
    </row>
    <row r="79" spans="1:12" ht="33" customHeight="1">
      <c r="A79" s="169"/>
      <c r="B79" s="214" t="s">
        <v>118</v>
      </c>
      <c r="C79" s="215"/>
      <c r="D79" s="214"/>
      <c r="E79" s="215"/>
      <c r="F79" s="216" t="s">
        <v>135</v>
      </c>
      <c r="G79" s="217"/>
      <c r="H79" s="217"/>
      <c r="I79" s="217"/>
      <c r="J79" s="217"/>
      <c r="K79" s="218"/>
      <c r="L79" s="169"/>
    </row>
    <row r="80" spans="1:12" ht="33" customHeight="1">
      <c r="A80" s="169"/>
      <c r="B80" s="207">
        <v>2023</v>
      </c>
      <c r="C80" s="208"/>
      <c r="D80" s="212" t="s">
        <v>126</v>
      </c>
      <c r="E80" s="213"/>
      <c r="F80" s="209" t="s">
        <v>211</v>
      </c>
      <c r="G80" s="210"/>
      <c r="H80" s="210"/>
      <c r="I80" s="210"/>
      <c r="J80" s="210"/>
      <c r="K80" s="211"/>
      <c r="L80" s="169"/>
    </row>
    <row r="81" spans="1:12" ht="33" customHeight="1">
      <c r="A81" s="169"/>
      <c r="B81" s="219">
        <v>2022</v>
      </c>
      <c r="C81" s="220"/>
      <c r="D81" s="207"/>
      <c r="E81" s="208"/>
      <c r="F81" s="221" t="s">
        <v>189</v>
      </c>
      <c r="G81" s="222"/>
      <c r="H81" s="222"/>
      <c r="I81" s="222"/>
      <c r="J81" s="222"/>
      <c r="K81" s="223"/>
      <c r="L81" s="169"/>
    </row>
    <row r="82" spans="1:12" ht="33" customHeight="1">
      <c r="A82" s="169"/>
      <c r="B82" s="207">
        <v>2021</v>
      </c>
      <c r="C82" s="208"/>
      <c r="D82" s="207"/>
      <c r="E82" s="208"/>
      <c r="F82" s="209" t="s">
        <v>152</v>
      </c>
      <c r="G82" s="210"/>
      <c r="H82" s="210"/>
      <c r="I82" s="210"/>
      <c r="J82" s="210"/>
      <c r="K82" s="211"/>
      <c r="L82" s="169"/>
    </row>
    <row r="83" spans="1:12" ht="33" customHeight="1">
      <c r="A83" s="169"/>
      <c r="B83" s="219">
        <v>2020</v>
      </c>
      <c r="C83" s="220"/>
      <c r="D83" s="207"/>
      <c r="E83" s="208"/>
      <c r="F83" s="221" t="s">
        <v>105</v>
      </c>
      <c r="G83" s="222"/>
      <c r="H83" s="222"/>
      <c r="I83" s="222"/>
      <c r="J83" s="222"/>
      <c r="K83" s="223"/>
      <c r="L83" s="169"/>
    </row>
    <row r="84" spans="1:12" ht="33" customHeight="1">
      <c r="A84" s="169"/>
      <c r="B84" s="214">
        <v>2019</v>
      </c>
      <c r="C84" s="215"/>
      <c r="D84" s="214"/>
      <c r="E84" s="215"/>
      <c r="F84" s="216" t="s">
        <v>106</v>
      </c>
      <c r="G84" s="217"/>
      <c r="H84" s="217"/>
      <c r="I84" s="217"/>
      <c r="J84" s="217"/>
      <c r="K84" s="218"/>
      <c r="L84" s="169"/>
    </row>
    <row r="85" spans="1:12" ht="33" customHeight="1">
      <c r="A85" s="169"/>
      <c r="B85" s="169"/>
      <c r="C85" s="169"/>
      <c r="D85" s="169"/>
      <c r="E85" s="169"/>
      <c r="F85" s="230"/>
      <c r="G85" s="230"/>
      <c r="H85" s="230"/>
      <c r="I85" s="230"/>
      <c r="J85" s="230"/>
      <c r="K85" s="230"/>
      <c r="L85" s="169"/>
    </row>
    <row r="89" spans="1:12">
      <c r="B89" s="174"/>
    </row>
  </sheetData>
  <mergeCells count="169">
    <mergeCell ref="F85:K85"/>
    <mergeCell ref="F77:K77"/>
    <mergeCell ref="B78:C78"/>
    <mergeCell ref="F78:K78"/>
    <mergeCell ref="B79:C79"/>
    <mergeCell ref="F79:K79"/>
    <mergeCell ref="B83:C83"/>
    <mergeCell ref="F83:K83"/>
    <mergeCell ref="B84:C84"/>
    <mergeCell ref="F84:K84"/>
    <mergeCell ref="B82:C82"/>
    <mergeCell ref="F82:K82"/>
    <mergeCell ref="F81:K81"/>
    <mergeCell ref="B81:C81"/>
    <mergeCell ref="B80:C80"/>
    <mergeCell ref="F80:K80"/>
    <mergeCell ref="D80:E84"/>
    <mergeCell ref="B70:C70"/>
    <mergeCell ref="F70:K70"/>
    <mergeCell ref="B77:C77"/>
    <mergeCell ref="B73:C73"/>
    <mergeCell ref="F73:K73"/>
    <mergeCell ref="B67:C67"/>
    <mergeCell ref="F67:K67"/>
    <mergeCell ref="B68:C68"/>
    <mergeCell ref="F68:K68"/>
    <mergeCell ref="B69:C69"/>
    <mergeCell ref="F69:K69"/>
    <mergeCell ref="B71:C71"/>
    <mergeCell ref="F71:K71"/>
    <mergeCell ref="D71:E79"/>
    <mergeCell ref="F72:K72"/>
    <mergeCell ref="B72:C72"/>
    <mergeCell ref="B74:C74"/>
    <mergeCell ref="F74:K74"/>
    <mergeCell ref="B75:C75"/>
    <mergeCell ref="F75:K75"/>
    <mergeCell ref="B76:C76"/>
    <mergeCell ref="F76:K76"/>
    <mergeCell ref="B54:C54"/>
    <mergeCell ref="F59:K59"/>
    <mergeCell ref="B60:C60"/>
    <mergeCell ref="F60:K60"/>
    <mergeCell ref="B61:C61"/>
    <mergeCell ref="F61:K61"/>
    <mergeCell ref="B65:C65"/>
    <mergeCell ref="F65:K65"/>
    <mergeCell ref="B66:C66"/>
    <mergeCell ref="F66:K66"/>
    <mergeCell ref="B64:C64"/>
    <mergeCell ref="F64:K64"/>
    <mergeCell ref="F63:K63"/>
    <mergeCell ref="B63:C63"/>
    <mergeCell ref="F50:K50"/>
    <mergeCell ref="B51:C51"/>
    <mergeCell ref="F51:K51"/>
    <mergeCell ref="F41:K41"/>
    <mergeCell ref="B42:C42"/>
    <mergeCell ref="F42:K42"/>
    <mergeCell ref="B43:C43"/>
    <mergeCell ref="F43:K43"/>
    <mergeCell ref="B47:C47"/>
    <mergeCell ref="F47:K47"/>
    <mergeCell ref="B48:C48"/>
    <mergeCell ref="F48:K48"/>
    <mergeCell ref="B46:C46"/>
    <mergeCell ref="F46:K46"/>
    <mergeCell ref="F45:K45"/>
    <mergeCell ref="B45:C45"/>
    <mergeCell ref="F39:K39"/>
    <mergeCell ref="B40:C40"/>
    <mergeCell ref="F40:K40"/>
    <mergeCell ref="B41:C41"/>
    <mergeCell ref="B37:C37"/>
    <mergeCell ref="F37:K37"/>
    <mergeCell ref="F32:K32"/>
    <mergeCell ref="F27:K27"/>
    <mergeCell ref="B27:C27"/>
    <mergeCell ref="B33:C33"/>
    <mergeCell ref="F33:K33"/>
    <mergeCell ref="B34:C34"/>
    <mergeCell ref="F34:K34"/>
    <mergeCell ref="F36:K36"/>
    <mergeCell ref="B36:C36"/>
    <mergeCell ref="B38:C38"/>
    <mergeCell ref="F38:K38"/>
    <mergeCell ref="B39:C39"/>
    <mergeCell ref="B24:C24"/>
    <mergeCell ref="F24:K24"/>
    <mergeCell ref="B25:C25"/>
    <mergeCell ref="F25:K25"/>
    <mergeCell ref="B29:C29"/>
    <mergeCell ref="F29:K29"/>
    <mergeCell ref="B30:C30"/>
    <mergeCell ref="F30:K30"/>
    <mergeCell ref="B28:C28"/>
    <mergeCell ref="F28:K28"/>
    <mergeCell ref="B2:K3"/>
    <mergeCell ref="B4:K5"/>
    <mergeCell ref="B6:C7"/>
    <mergeCell ref="D6:E7"/>
    <mergeCell ref="F6:K7"/>
    <mergeCell ref="B11:C11"/>
    <mergeCell ref="F11:K11"/>
    <mergeCell ref="B12:C12"/>
    <mergeCell ref="F12:K12"/>
    <mergeCell ref="B10:C10"/>
    <mergeCell ref="F10:K10"/>
    <mergeCell ref="B8:C8"/>
    <mergeCell ref="F8:K8"/>
    <mergeCell ref="D8:E16"/>
    <mergeCell ref="B16:C16"/>
    <mergeCell ref="F16:K16"/>
    <mergeCell ref="B9:C9"/>
    <mergeCell ref="F9:K9"/>
    <mergeCell ref="B13:C13"/>
    <mergeCell ref="F13:K13"/>
    <mergeCell ref="B14:C14"/>
    <mergeCell ref="F14:K14"/>
    <mergeCell ref="B15:C15"/>
    <mergeCell ref="F15:K15"/>
    <mergeCell ref="B17:C17"/>
    <mergeCell ref="F17:K17"/>
    <mergeCell ref="D17:E25"/>
    <mergeCell ref="B26:C26"/>
    <mergeCell ref="F26:K26"/>
    <mergeCell ref="D26:E34"/>
    <mergeCell ref="B35:C35"/>
    <mergeCell ref="F35:K35"/>
    <mergeCell ref="D35:E43"/>
    <mergeCell ref="B20:C20"/>
    <mergeCell ref="F20:K20"/>
    <mergeCell ref="B21:C21"/>
    <mergeCell ref="F21:K21"/>
    <mergeCell ref="F18:K18"/>
    <mergeCell ref="B18:C18"/>
    <mergeCell ref="B22:C22"/>
    <mergeCell ref="F22:K22"/>
    <mergeCell ref="B23:C23"/>
    <mergeCell ref="B19:C19"/>
    <mergeCell ref="F19:K19"/>
    <mergeCell ref="F23:K23"/>
    <mergeCell ref="B31:C31"/>
    <mergeCell ref="F31:K31"/>
    <mergeCell ref="B32:C32"/>
    <mergeCell ref="B44:C44"/>
    <mergeCell ref="F44:K44"/>
    <mergeCell ref="D44:E52"/>
    <mergeCell ref="B53:C53"/>
    <mergeCell ref="F53:K53"/>
    <mergeCell ref="D53:E61"/>
    <mergeCell ref="B62:C62"/>
    <mergeCell ref="F62:K62"/>
    <mergeCell ref="D62:E70"/>
    <mergeCell ref="B52:C52"/>
    <mergeCell ref="F52:K52"/>
    <mergeCell ref="B56:C56"/>
    <mergeCell ref="F56:K56"/>
    <mergeCell ref="B57:C57"/>
    <mergeCell ref="F57:K57"/>
    <mergeCell ref="B58:C58"/>
    <mergeCell ref="F58:K58"/>
    <mergeCell ref="B59:C59"/>
    <mergeCell ref="B55:C55"/>
    <mergeCell ref="F55:K55"/>
    <mergeCell ref="F54:K54"/>
    <mergeCell ref="B49:C49"/>
    <mergeCell ref="F49:K49"/>
    <mergeCell ref="B50:C50"/>
  </mergeCells>
  <hyperlinks>
    <hyperlink ref="F11:K11" location="'Kinder &lt; 3 Jahre 2020'!A1" display="Tab6b_i4a2_lm21: Kinder im Alter von unter 3 Jahren in Kindertageseinrichtungen sowie Quote der Inanspruchnahme in den Bundesländern am 01.03.2020 (Anzahl; Quote in %)" xr:uid="{84562210-AE48-4063-B375-445B15271878}"/>
    <hyperlink ref="F12:K12" location="'Kinder &lt; 3 Jahre 2019'!A1" display="Tab6b_i4a2_lm20: Kinder im Alter von unter 3 Jahren in Kindertageseinrichtungen sowie Quote der Inanspruchnahme in den Bundesländern am 01.03.2019 (Anzahl; Quote in %)" xr:uid="{2B6A876D-D124-4F0F-89FE-A86F1E7F0382}"/>
    <hyperlink ref="F13:K13" location="'Kinder &lt; 3 Jahre 2018'!A1" display="Tab6b_i4a2_lm19: Kinder im Alter von unter 3 Jahren in Kindertageseinrichtungen sowie Quote der Inanspruchnahme in den Bundesländern am 01.03.2018 (Anzahl; Quote in %)*" xr:uid="{CE8888AB-F8BB-4293-9EB0-749D87F0C753}"/>
    <hyperlink ref="F14:K14" location="'Kinder &lt; 3 Jahre 2017'!A1" display="Tab6b_i4a2_lm18: Kinder im Alter von unter 3 Jahren in Kindertageseinrichtungen sowie Quote der Inanspruchnahme in den Bundesländern am 01.03.2017 (Anzahl; Quote in %)*" xr:uid="{72E93575-2373-47F9-99C8-8268CBB0C3EE}"/>
    <hyperlink ref="F15:K15" location="'Kinder &lt; 3 Jahre 2016'!A1" display="Tab6b_i4a2_lm17: Kinder im Alter von unter 3 Jahren in Kindertageseinrichtungen sowie Quote der Inanspruchnahme in den Bundesländern am 01.03.2016 (Anzahl; Quote in %)" xr:uid="{6232854B-4334-4D32-9031-2B41876A59A0}"/>
    <hyperlink ref="F16:K16" location="'&lt; 3 | 2009–2015'!A1" display="Tab.6b_LM16: Kinder im Alter von unter 3 Jahren in Kindertageseinrichtungen sowie Quote der Inanspruchnahme in den Bundesländern am 01.03.2009, 01.03.2011, 01.03.2013, 01.03.2015 (Anzahl; Quote in %)" xr:uid="{A186C1DE-8CF9-4A3E-B238-2B52CF1EDE79}"/>
    <hyperlink ref="F20:K20" location="'Kinder 3 bis &lt; 6 Jahre 2020'!A1" display="Tab7b_i4a2_lm21: Kinder im Alter von 3 bis unter 6 Jahren (ohne Schulkinder) in Kindertageseinrichtungen inkl. Kinder in (vor-)schulischen Einrichtungen sowie Quote der Inanspruchnahme in den Bundesländern am 01.03.2020 (Anzahl; Quote in %)" xr:uid="{FC535D68-264B-42F4-A5A6-B1667D05BBC8}"/>
    <hyperlink ref="F21:K21" location="'Kinder 3 bis &lt; 6 Jahre 2019'!A1" display="Tab7b_i4a2_lm20: Kinder im Alter von 3 bis unter 6 Jahren (ohne Schulkinder) in Kindertageseinrichtungen inkl. Kinder in (vor-)schulischen Einrichtungen sowie Quote der Inanspruchnahme in den Bundesländern am 01.03.2019 (Anzahl; Quote in %)" xr:uid="{DDBBEFCF-47F5-4F64-945A-540D28F539FE}"/>
    <hyperlink ref="F22:K22" location="'Kinder 3 bis &lt; 6 Jahre 2018'!A1" display="Tab7b_i4a2_lm19: Kinder im Alter von 3 bis unter 6 Jahren (ohne Schulkinder) in Kindertageseinrichtungen inkl. Kinder in (vor-) schulischen Einrichtungen sowie Quote der Inanspruchnahme in den Bundesländern am 01.03.2018 (Anzahl; Quote in %)*" xr:uid="{2BA518E8-E6C3-403F-B9F9-EA205532AE12}"/>
    <hyperlink ref="F23:K23" location="'Kinder 3 bis &lt; 6 Jahre 2017'!A1" display="Tab7b_i4a2_lm18: Kinder im Alter von 3 bis unter 6 Jahren (ohne Schulkinder) in Kindertageseinrichtungen inkl. Kinder in (vor-) schulischen Einrichtungen sowie Quote der Inanspruchnahme in den Bundesländern am 01.03.2017 (Anzahl; Quote in %)*" xr:uid="{9325A712-456C-4E71-9512-AEAC021E3AA1}"/>
    <hyperlink ref="F24:K24" location="'Kinder 3 bis &lt; 6 Jahre 2016'!A1" display="Tab7b_i4a2_lm17: Kinder im Alter von 3 bis unter 6 Jahren (ohne Schulkinder) in Kindertageseinrichtungen inkl. Kinder in (vor-) schulischen Einrichtungen sowie Quote der Inanspruchnahme in den Bundesländern am 01.03.2016 (Anzahl; Quote in %)" xr:uid="{68CC6EA8-3D73-4604-B819-0E22A8519865}"/>
    <hyperlink ref="F25:K25" location="'3 bis &lt; 6 | 2009–2015'!A1" display="Tab.7b_LM16:  Kinder im Alter von 3 bis unter 6 Jahren (ohne Schulkinder) in Kindertageseinrichtungen inkl. Kinder in (vor-) schulischen Einrichtungen sowie Quote der Inanspruchnahme in den Bundesländern 01.03.2009, 01.03.2011, 01.03.2013, 01.03.2015 (Anzahl; Quote in %)" xr:uid="{04480956-491B-4136-A02A-89A1BB7DCE73}"/>
    <hyperlink ref="F29:K29" location="'Kinder &lt; 1 Jahre 2020'!A1" display="Tab8b_i4a2_lm20: Kinder im Alter von unter 1 Jahr in Kindertageseinrichtungen sowie Quote der Inanspruchnahme in den Bundesländern am 01.03.2020 (Anzahl; Quote in %)" xr:uid="{33B57260-A7E1-411A-B12F-A1FA03A0CF2F}"/>
    <hyperlink ref="F30:K30" location="'Kinder &lt; 1 Jahr 2019'!A1" display="Tab8b_i4a2_lm20: Kinder im Alter von unter 1 Jahr in Kindertageseinrichtungen sowie Quote der Inanspruchnahme in den Bundesländern am 01.03.2019 (Anzahl; Quote in %)" xr:uid="{5B89DEE9-2238-4AE8-94E2-B4CD47E86CF2}"/>
    <hyperlink ref="F31:K31" location="'Kinder &lt; 1 Jahr 2018'!A1" display="Tab8b_i4a2_lm19: Kinder im Alter von unter 1 Jahr in Kindertageseinrichtungen sowie Quote der Inanspruchnahme in den Bundesländern am 01.03.2018 (Anzahl; Quote in %)*" xr:uid="{026DDFC6-473B-47F3-ACC8-F58AA4FB23D4}"/>
    <hyperlink ref="F32:K32" location="'Kinder &lt; 1 Jahr 2017'!A1" display="Tab8b_i4a2_lm18: Kinder im Alter von unter 1 Jahr in Kindertageseinrichtungen sowie Quote der Inanspruchnahme in den Bundesländern am 01.03.2017 (Anzahl; Quote in %)*" xr:uid="{F78C7D43-5659-495B-8BC0-417DE976F04E}"/>
    <hyperlink ref="F33:K33" location="'Kinder &lt; 1 Jahr 2016'!A1" display="Tab8b_i4a2_lm17: Kinder im Alter von unter 1 Jahr in Kindertageseinrichtungen sowie Quote der Inanspruchnahme in den Bundesländern am 01.03.2016 (Anzahl; Quote in %)" xr:uid="{3C72FE18-E899-454F-81FD-31557C62DA83}"/>
    <hyperlink ref="F34:K34" location="'&lt; 1 | 2009–2015'!A1" display="Tab.8b_LM16: Kinder im Alter von unter 1 Jahr in Kindertageseinrichtungen sowie Quote der Inanspruchnahme in den Bundesländern 01.03.2009, 01.03.2011, 01.03.2013, 01.03.2015 (Anzahl; Quote in %)" xr:uid="{A431CAF3-26CE-4A0E-97FA-4D5AE74C1037}"/>
    <hyperlink ref="F38:K38" location="'Kinder 1 Jahr 2020'!A1" display="Tab9b_i4a2_lm21: Kinder im Alter von 1 Jahr in Kindertageseinrichtungen sowie Quote der Inanspruchnahme in den Bundesländern am 01.03.2020 (Anzahl; Quote in %)" xr:uid="{71F52610-76F1-4394-A846-C64084B3376E}"/>
    <hyperlink ref="F39:K39" location="'Kinder 1 Jahr 2019'!A1" display="Tab9b_i4a2_lm20: Kinder im Alter von 1 Jahr in Kindertageseinrichtungen sowie Quote der Inanspruchnahme in den Bundesländern am 01.03.2019 (Anzahl; Quote in %)" xr:uid="{651E359C-B4E5-4A65-BF91-C66FF6631DDB}"/>
    <hyperlink ref="F40:K40" location="'Kinder 1 Jahr 2018'!A1" display="Tab9b_i4a2_lm19: Kinder im Alter von 1 Jahr in Kindertageseinrichtungen sowie Quote der Inanspruchnahme in den Bundesländern am 01.03.2018 (Anzahl; Quote in %)*" xr:uid="{B409BAED-68B8-4205-983D-15257F4147DF}"/>
    <hyperlink ref="F41:K41" location="'Kinder 1 Jahr 2017'!A1" display="Tab9b_i4a2_lm18: Kinder im Alter von 1 Jahr in Kindertageseinrichtungen sowie Quote der Inanspruchnahme in den Bundesländern am 01.03.2017 (Anzahl; Quote in %)*" xr:uid="{A6997045-677A-4CD6-AAFD-A9DE52B38091}"/>
    <hyperlink ref="F42:K42" location="'Kinder 1 Jahr 2016'!A1" display="Tab9b_i4a2_lm17: Kinder im Alter von 1 Jahr in Kindertageseinrichtungen sowie Quote der Inanspruchnahme in den Bundesländern am 01.03.2016 (Anzahl; Quote in %)" xr:uid="{4636DF71-015B-43A4-844B-259DB3E1000F}"/>
    <hyperlink ref="F43:K43" location="'1 | 2009–2015'!A1" display="Tab.9b_LM15: Kinder im Alter von 1 Jahr in Kindertageseinrichtungen sowie Quote der Inanspruchnahme in den Bundesländern 01.03.2009, 01.03.2011, 01.03.2013, 01.03.2015 (Anzahl; Quote in %)" xr:uid="{C4B82C0A-D95C-4FB5-BC29-4E85B4F52461}"/>
    <hyperlink ref="F47:K47" location="'Kinder 2 Jahre 2020'!A1" display="Tab10b_i4a2_lm21: Kinder im Alter von 2 Jahren in Kindertageseinrichtungen sowie Quote der Inanspruchnahme in den Bundesländern am 01.03.2020 (Anzahl; Quote in %)" xr:uid="{CAAA118A-1522-420E-86C4-D49832EC5F2D}"/>
    <hyperlink ref="F48:K48" location="'Kinder 2 Jahre 2019'!A1" display="Tab10b_i4a2_lm20: Kinder im Alter von 2 Jahren in Kindertageseinrichtungen sowie Quote der Inanspruchnahme in den Bundesländern am 01.03.2019 (Anzahl; Quote in %)" xr:uid="{4C681ABA-F30C-4244-8750-030E0D4519A1}"/>
    <hyperlink ref="F49:K49" location="'Kinder 2 Jahre 2018'!A1" display="Tab10b_i4a2_lm19: Kinder im Alter von 2 Jahren in Kindertageseinrichtungen sowie Quote der Inanspruchnahme in den Bundesländern am 01.03.2018 (Anzahl; Quote in %)*" xr:uid="{E22354E5-D9ED-4B21-926C-27D7E169751A}"/>
    <hyperlink ref="F50:K50" location="'Kinder 2 Jahre 2017'!A1" display="Tab10b_i4a2_lm18: Kinder im Alter von 2 Jahren in Kindertageseinrichtungen sowie Quote der Inanspruchnahme in den Bundesländern am 01.03.2017 (Anzahl; Quote in %)*" xr:uid="{59E84BAB-4CE6-4B48-AD4E-DA73909F3454}"/>
    <hyperlink ref="F51:K51" location="'Kinder 2 Jahre 2016'!A1" display="Tab10b_i4a2_lm17: Kinder im Alter von 2 Jahren in Kindertageseinrichtungen sowie Quote der Inanspruchnahme in den Bundesländern am 01.03.2016 (Anzahl; Quote in %)" xr:uid="{AA7BC2C2-90DA-49FA-A3F2-5E7204B3AFAD}"/>
    <hyperlink ref="F52:K52" location="'2 | 2009–2015'!A1" display="Tab.10b_LM15: Kinder im Alter von 2 Jahren in Kindertageseinrichtungen sowie Quote der Inanspruchnahme in den Bundesländern 01.03.2009, 01.03.2011, 01.03.2013, 01.03.2015 (Anzahl; Quote in %)" xr:uid="{92E376BB-54A4-437B-8DC8-6DEFA13EC60E}"/>
    <hyperlink ref="F56:K56" location="'Kinder 3 Jahre 2019'!A1" display="Tab11b_i4a2_lm21: Kinder im Alter von 3 Jahren in Kindertageseinrichtungen sowie Quote der Inanspruchnahme in den Bundesländern am 01.03.2020 (Anzahl; Quote in %)" xr:uid="{9CDB0159-A150-4857-BE1F-3790EDA94A31}"/>
    <hyperlink ref="F57:K57" location="'Kinder 3 Jahre 2019'!A1" display="Tab11b_i4a2_lm20: Kinder im Alter von 3 Jahren in Kindertageseinrichtungen sowie Quote der Inanspruchnahme in den Bundesländern am 01.03.2019 (Anzahl; Quote in %)" xr:uid="{56CC6DC2-BCEE-42EA-AF5B-01ECEA9D0A5C}"/>
    <hyperlink ref="F58:K58" location="'Kinder 3 Jahre 2018'!A1" display="Tab11b_i4a2_lm19: Kinder im Alter von 3 Jahren in Kindertageseinrichtungen sowie Quote der Inanspruchnahme in den Bundesländern am 01.03.2018 (Anzahl; Quote in %)*" xr:uid="{D179F1A9-813F-4A2A-9113-D7B27759E0B8}"/>
    <hyperlink ref="F59:K59" location="'Kinder 3 Jahre 2017'!A1" display="Tab11b_i4a2_lm18: Kinder im Alter von 3 Jahren in Kindertageseinrichtungen sowie Quote der Inanspruchnahme in den Bundesländern am 01.03.2017 (Anzahl; Quote in %)*" xr:uid="{FA8808D4-1B51-4941-AECA-97DA715A265C}"/>
    <hyperlink ref="F60:K60" location="'Kinder 3 Jahre 2016'!A1" display="Tab11b_i4a2_lm17: Kinder im Alter von 3 Jahren in Kindertageseinrichtungen sowie Quote der Inanspruchnahme in den Bundesländern am 01.03.2016 (Anzahl; Quote in %)" xr:uid="{2961955D-0541-451C-BCAA-5C72C91B965D}"/>
    <hyperlink ref="F61:K61" location="'3 | 2009–2015'!A1" display="Tab.11b_LM15: Kinder im Alter von 3 Jahren in Kindertageseinrichtungen sowie Quote der Inanspruchnahme in den Bundesländern 01.03.2009, 01.03.2011, 01.03.2013, 01.03.2015 (Anzahl; Quote in %)" xr:uid="{93FF2194-506D-4A3D-AC1E-E8A9A7993EEC}"/>
    <hyperlink ref="F65:K65" location="'Kinder 4 Jahre 2020'!A1" display="Tab12b_i4a2_lm21: Kinder im Alter von 4 Jahren in Kindertageseinrichtungen sowie Quote der Inanspruchnahme in den Bundesländern am 01.03.2020 (Anzahl; Quote in %)" xr:uid="{E30B9648-AA84-4579-937E-CDCE13B3FFFC}"/>
    <hyperlink ref="F66:K66" location="'Kinder 4 Jahre 2019'!A1" display="Tab12b_i4a2_lm20: Kinder im Alter von 4 Jahren in Kindertageseinrichtungen sowie Quote der Inanspruchnahme in den Bundesländern am 01.03.2019 (Anzahl; Quote in %)" xr:uid="{24EF9A55-FB9D-433D-8406-893AA8932DC4}"/>
    <hyperlink ref="F67:K67" location="'Kinder 4 Jahre 2018'!A1" display="Tab12b_i4a2_lm19: Kinder im Alter von 4 Jahren in Kindertageseinrichtungen sowie Quote der Inanspruchnahme in den Bundesländern am 01.03.2018 (Anzahl; Quote in %)*" xr:uid="{E10251FE-8251-498C-8FD3-CB978159BB3E}"/>
    <hyperlink ref="F68:K68" location="'Kinder 4 Jahre 2017'!A1" display="Tab12b_i4a2_lm18: Kinder im Alter von 4 Jahren in Kindertageseinrichtungen sowie Quote der Inanspruchnahme in den Bundesländern am 01.03.2017 (Anzahl; Quote in %)*" xr:uid="{9CF25D92-ABD7-4442-8F5E-1E2A1484DC8B}"/>
    <hyperlink ref="F69:K69" location="'Kinder 4 Jahre 2016'!A1" display="Tab12b_i4a2_lm17: Kinder im Alter von 4 Jahren in Kindertageseinrichtungen sowie Quote der Inanspruchnahme in den Bundesländern am 01.03.2016 (Anzahl; Quote in %)" xr:uid="{8D695901-BB9C-45FB-8F3A-8B94E4A1DBCD}"/>
    <hyperlink ref="F70:K70" location="'4 | 2009–2015'!A1" display="Tab.12b_LM15: Kinder im Alter von 4 Jahren in Kindertageseinrichtungen sowie Quote der Inanspruchnahme in den Bundesländern 01.03.2009, 01.03.2011, 01.03.2013, 01.03.2015 (Anzahl; Quote in %)" xr:uid="{82616B88-A3CA-4D77-8D1D-013EC6179F5B}"/>
    <hyperlink ref="F74:K74" location="'Kinder 5 Jahre 2020'!A1" display="Tab13b_i4a2_lm21: Kinder im Alter von 5 Jahren (ohne Schulkinder) in Kindertageseinrichtungen und Kinder im Alter von 5 Jahren in (vor-)schulischen Einrichtungen sowie Quote der Inanspruchnahme in den Bundesländern am 01.03.2020 (Anzahl; Quote in %)" xr:uid="{7275796D-6482-420E-A842-BC7467460972}"/>
    <hyperlink ref="F75:K75" location="'Kinder 5 Jahre 2019'!A1" display="Tab13b_i4a2_lm20: Kinder im Alter von 5 Jahren (ohne Schulkinder) in Kindertageseinrichtungen und Kinder im Alter von 5 Jahren in (vor-)schulischen Einrichtungen sowie Quote der Inanspruchnahme in den Bundesländern am 01.03.2019 (Anzahl; Quote in %)" xr:uid="{F68ACFCE-367C-4224-8024-09ECACB76250}"/>
    <hyperlink ref="F76:K76" location="'Kinder 5 Jahre 2018'!A1" display="Tab13b_i4a2_lm19: Kinder im Alter von 5 Jahren (ohne Schulkinder) in Kindertageseinrichtungen und Kinder im Alter von 5 Jahren in (vor-)schulischen Einrichtungen sowie Quote der Inanspruchnahme in den Bundesländern am 01.03.2018 (Anzahl; Quote in %)*" xr:uid="{B524B221-98D0-42DB-810A-32B98DFE9BE0}"/>
    <hyperlink ref="F77:K77" location="'Kinder 5 Jahre 2017'!A1" display="Tab13b_i4a2_lm18: Kinder im Alter von 5 Jahren (ohne Schulkinder) in Kindertageseinrichtungen und Kinder im Alter von 5 Jahren in (vor-)schulischen Einrichtungen sowie Quote der Inanspruchnahme in den Bundesländern am 01.03.2017 (Anzahl; Quote in %)*" xr:uid="{2BE9CE77-61F0-4793-B379-2043B426A9B0}"/>
    <hyperlink ref="F78:K78" location="'Kinder 5 Jahre 2016'!A1" display="Tab13b_i4a2_lm17: Kinder im Alter von 5 Jahren (ohne Schulkinder) in Kindertageseinrichtungen und Kinder im Alter von 5 Jahren in (vor-)schulischen Einrichtungen sowie Quote der Inanspruchnahme in den Bundesländern am 01.03.2016 (Anzahl; Quote in %)*" xr:uid="{4318C067-9DC7-411B-A21C-8E3A3950022E}"/>
    <hyperlink ref="F79:K79" location="'5 | 2009–2015'!A1" display="Tab.13b_LM15: Kinder im Alter von 5 Jahren (ohne Schulkinder) in Kindertageseinrichtungen und Kinder im Alter von 5 Jahren in (vor-)schulischen Einrichtungen sowie Quote der Inanspruchnahme in den Bundesländern 01.03.2009, 01.03.2011, 01.03.2013, 01.03.2015 (Anzahl; Quore in %)" xr:uid="{2DB66CAF-7256-4AA9-9DFF-D5748EFE4FF6}"/>
    <hyperlink ref="F83:K83" location="'Kinder 6 Jahre 2020'!A1" display="Tab14b_i4a2_lm21: Kinder im Alter von 6 Jahren (ohne Schulkinder) in Kindertageseinrichtungen und Kinder im Alter von 6 Jahren in (vor-)schulischen Einrichtungen sowie Quote der Inanspruchnahme in den Bundesländern am 01.03.2020 (Anzahl; Quote in %)" xr:uid="{1A70DC39-D495-449F-AF13-2ED0EB65ED69}"/>
    <hyperlink ref="F84:K84" location="'Kinder 6 Jahre 2019'!A1" display="Tab14b_i4a2_lm20: Kinder im Alter von 6 Jahren (ohne Schulkinder) in Kindertageseinrichtungen und Kinder im Alter von 6 Jahren in (vor-)schulischen Einrichtungen sowie Quote der Inanspruchnahme in den Bundesländern am 01.03.2019 (Anzahl; Quote in %)" xr:uid="{AC12BE53-8A46-4458-BA28-B972F52B076F}"/>
    <hyperlink ref="F10:K10" location="'Kinder &lt; 3 Jahre 2021'!A1" display="Tab6b_i4a2_lm22: Kinder im Alter von unter 3 Jahren in Kindertageseinrichtungen sowie Quote der Inanspruchnahme in den Bundesländern am 01.03.2021* (Anzahl; Quote in %)" xr:uid="{59ED44DC-A275-4454-9E60-DE2D22024C04}"/>
    <hyperlink ref="F19:K19" location="'Kinder 3 bis &lt; 6 Jahre 2021'!A1" display="Tab7b_i4a2_lm22: Kinder im Alter von 3 Jahren bis zum Schuleintritt (ohne Schulkinder) in Kindertageseinrichtungen und Kinder im Alter von unter 6 Jahren in (vor-)schulischen Einrichtungen sowie Quote der Inanspruchnahme in den Bundesländern am 01.03.2021* (Anzahl; Quote in %)" xr:uid="{CABF9A1A-6E7F-4D7B-A0EE-5E7686093E81}"/>
    <hyperlink ref="F28:K28" location="'Kinder &lt; 1 Jahre 2021'!A1" display="Tab8b_i4a2_lm22: Kinder im Alter von unter 1 Jahr in Kindertageseinrichtungen sowie Quote der Inanspruchnahme in den Bundesländern am 01.03.2021* (Anzahl; Quote in %)" xr:uid="{BB323291-9B87-4B34-B8BB-CFF03582EA58}"/>
    <hyperlink ref="F37:K37" location="'Kinder 1 Jahr 2021'!A1" display="Tab9b_i4a2_lm22: Kinder im Alter von 1 Jahr in Kindertageseinrichtungen sowie Quote der Inanspruchnahme in den Bundesländern am 01.03.2021 (Anzahl; Quote in %)" xr:uid="{452D1C5D-1239-49C8-819F-BE0860F15CCC}"/>
    <hyperlink ref="F46:K46" location="'Kinder 2 Jahre 2021'!A1" display="Tab10b_i4a2_lm22: Kinder im Alter von 2 Jahren in Kindertageseinrichtungen sowie Quote der Inanspruchnahme in den Bundesländern am 01.03.2021* (Anzahl; Quote in %)" xr:uid="{6D0612A7-F9EA-4A77-B6E7-2B577A9706E1}"/>
    <hyperlink ref="F55:K55" location="'Kinder 3 Jahre 2021'!A1" display="Tab11b_i4a2_lm22: Kinder im Alter von 3 Jahren in Kindertageseinrichtungen sowie Quote der Inanspruchnahme in den Bundesländern am 01.03.2021* (Anzahl; Quote in %)" xr:uid="{4BCE1455-F2E5-48D2-819C-A012D14DC708}"/>
    <hyperlink ref="F64:K64" location="'Kinder 4 Jahre 2021'!A1" display="Tab12b_i4a2_lm22: Kinder im Alter von 4 Jahren in Kindertageseinrichtungen sowie Quote der Inanspruchnahme in den Bundesländern am 01.03.2021* (Anzahl; Quote in %)" xr:uid="{4F168E13-E8C4-4F2A-9306-B6DFC36F5ED8}"/>
    <hyperlink ref="F73:K73" location="'Kinder 5 Jahre 2021'!A1" display="Tab13b_i4a2_lm22: Kinder im Alter von 5 Jahren (ohne Schulkinder) in Kindertageseinrichtungen und Kinder im Alter von unter 6 Jahren in (vor-)schulischen Einrichtungen sowie Quote der Inanspruchnahme in den Bundesländern am 01.03.2021* (Anzahl; Quote in %)" xr:uid="{19430551-91EF-4FDA-82B4-0C5120B92D51}"/>
    <hyperlink ref="F82:K82" location="'Kinder 6 Jahre 2021'!A1" display="Tab14b_i4a2_lm22: Kinder im Alter von 6 Jahren (ohne Schulkinder) in Kindertageseinrichtungen und Kinder im Alter von 6 Jahren in (vor-)schulischen Einrichtungen sowie Quote der Inanspruchnahme in den Bundesländern am 01.03.2021* (Anzahl; Quote in %)" xr:uid="{E040724D-B5FB-4413-8D00-CBE6DD53F82B}"/>
    <hyperlink ref="F9" location="'Kinder &lt; 3 Jahre 2022'!A1" display="Tab6b_i4a2_lm23: Kinder im Alter von unter 3 Jahren in Kindertageseinrichtungen sowie Quote der Inanspruchnahme in den Bundesländern am 01.03.2022 (Anzahl; Quote in %)" xr:uid="{1EEBDC5B-63FA-4BE5-A25F-51C5761A9387}"/>
    <hyperlink ref="F27" location="'Kinder &lt; 1 Jahre 2022'!A1" display="Tab8b_i4a2_lm23: Kinder im Alter von unter 1 Jahr in Kindertageseinrichtungen sowie Quote der Inanspruchnahme in den Bundesländern am 01.03.2022 (Anzahl; Quote in %)" xr:uid="{73EF8280-DC4C-4C08-B06A-06C9A8ADB138}"/>
    <hyperlink ref="F36" location="'Kinder 1 Jahr 2022'!A1" display="Tab9b_i4a2_lm23: Kinder im Alter von 1 Jahr in Kindertageseinrichtungen sowie Quote der Inanspruchnahme in den Bundesländern am 01.03.2022 (Anzahl; Quote in %)" xr:uid="{66FF5EBD-3549-4714-A074-3ACC9BC65CBC}"/>
    <hyperlink ref="F45" location="'Kinder 2 Jahre 2022'!A1" display="Tab10b_i4a2_lm23: Kinder im Alter von 2 Jahren in Kindertageseinrichtungen sowie Quote der Inanspruchnahme in den Bundesländern am 01.03.2022 (Anzahl; Quote in %)" xr:uid="{37A60E8D-3E04-48E8-804F-BD157BBD7379}"/>
    <hyperlink ref="F54" location="'Kinder 3 Jahre 2022'!A1" display="Tab11b_i4a2_lm23: Kinder im Alter von 3 Jahren in Kindertageseinrichtungen sowie Quote der Inanspruchnahme in den Bundesländern am 01.03.2022 (Anzahl; Quote in %)" xr:uid="{2A11DA4E-748D-411A-8103-F4C1BD662B98}"/>
    <hyperlink ref="F63" location="'Kinder 4 Jahre 2022'!A1" display="Tab12b_i4a2_lm23: Kinder im Alter von 4 Jahren in Kindertageseinrichtungen sowie Quote der Inanspruchnahme in den Bundesländern am 01.03.2022 (Anzahl; Quote in %)" xr:uid="{4679531C-923B-4537-B449-C39E58DD9861}"/>
    <hyperlink ref="F72" location="'Kinder 5 Jahre 2022'!A1" display="Tab13b_i4a2_lm23: Kinder im Alter von 5 Jahren (ohne Schulkinder) in Kindertageseinrichtungen und Kinder im Alter von unter 6 Jahren in (vor-)schulischen Einrichtungen* sowie Quote der Inanspruchnahme in den Bundesländern am 01.03.2022 (Anzahl; Quote in %)" xr:uid="{CDF97176-C15D-4BF4-9CB3-2984E3C9A127}"/>
    <hyperlink ref="F81" location="'Kinder 6 Jahre 2022'!A1" display="Tab14b_i4a2_lm23: Kinder im Alter von 6 Jahren (ohne Schulkinder) in Kindertageseinrichtungen und Kinder im Alter von 6 Jahren in (vor-)schulischen Einrichtungen sowie Quote der Inanspruchnahme in den Bundesländern am 01.03.2022 (Anzahl; Quote in %)" xr:uid="{9DE7683F-EA12-4A1E-A41D-60D8BADA5100}"/>
    <hyperlink ref="F18:K18" location="'Kinder 3 bis &lt; 6 Jahre 2022'!A1" display="Tab7b_i4a2_lm23: Ab 3- bis unter 6- jährige Nichtschulkinder in Kindertageseinrichtungen und Kinder im Alter von unter 6 Jahren in (vor-)schulischen Einrichtungen* sowie Quote der Inanspruchnahme in den Bundesländern am 01.03.2022 (Anzahl; Quote in %)" xr:uid="{01FF87B4-3678-45E9-98FE-B890B8162D7A}"/>
    <hyperlink ref="F8:K8" location="'Kinder &lt; 3 Jahre 2023'!A1" display="Tab6b_i4a2_lm24: Kinder im Alter von unter 3 Jahren in Kindertageseinrichtungen sowie Quote der Inanspruchnahme in den Bundesländern am 01.03.2023 (Anzahl; Quote in %)" xr:uid="{8B78B864-228B-4A8D-B5B0-CE605EECC2B5}"/>
    <hyperlink ref="F17:K17" location="'Kinder 3 bis &gt; 6 Jahre 2023'!A1" display="Tab7b_i4a2_lm24: Ab 3- bis unter 6- jährige Nichtschulkinder in Kindertageseinrichtungen und Kinder im Alter von unter 6 Jahren in (vor-)schulischen Einrichtungen* sowie Quote der Inanspruchnahme in den Bundesländern am 01.03.2023 (Anzahl; Quote in %)" xr:uid="{86D6A551-0D90-4E45-83AF-42E4D43400D4}"/>
    <hyperlink ref="F26:K26" location="'Kinder &lt; 1 Jahr 2023'!A1" display="Tab8b_i4a2_lm24: Kinder im Alter von unter 1 Jahr in Kindertageseinrichtungen sowie Quote der Inanspruchnahme in den Bundesländern am 01.03.2023 (Anzahl; Quote in %)" xr:uid="{154E5238-186B-4DA4-AB15-BF5FD0E7B948}"/>
    <hyperlink ref="F35:K35" location="'Kinder 1 Jahr 2023'!A1" display="Tab9b_i4a2_lm24: Kinder im Alter von 1 Jahr in Kindertageseinrichtungen sowie Quote der Inanspruchnahme in den Bundesländern am 01.03.2023 (Anzahl; Quote in %)" xr:uid="{C82F2A53-2E61-4FAE-9E18-E4D216EBA657}"/>
    <hyperlink ref="F44:K44" location="'Kinder 2 Jahre 2023'!A1" display="Tab10b_i4a2_lm24: Kinder im Alter von 2 Jahren in Kindertageseinrichtungen sowie Quote der Inanspruchnahme in den Bundesländern am 01.03.2023 (Anzahl; Quote in %)" xr:uid="{AD82645A-1AF7-429E-8C61-F9EC5117599C}"/>
    <hyperlink ref="F53:K53" location="'Kinder 3 Jahre 2023'!A1" display="Tab11b_i4a2_lm24: Kinder im Alter von 3 Jahren in Kindertageseinrichtungen sowie Quote der Inanspruchnahme in den Bundesländern am 01.03.2023 (Anzahl; Quote in %)" xr:uid="{64CF924C-CD79-433F-BD78-0D92243D5AB3}"/>
    <hyperlink ref="F62:K62" location="'Kinder 4 Jahre 2023'!A1" display="Tab12b_i4a2_lm24: Kinder im Alter von 4 Jahren in Kindertageseinrichtungen sowie Quote der Inanspruchnahme in den Bundesländern am 01.03.2023 (Anzahl; Quote in %)" xr:uid="{75449430-EF2D-45BB-BF9A-1F551017A87F}"/>
    <hyperlink ref="F71:K71" location="'Kinder 5 Jahre 2023'!A1" display="Tab13b_i4a2_lm24: Kinder im Alter von 5 Jahren (ohne Schulkinder) in Kindertageseinrichtungen und Kinder im Alter von unter 6 Jahren in (vor-)schulischen Einrichtungen* sowie Quote der Inanspruchnahme in den Bundesländern am 01.03.2023 (Anzahl; Quote in %)" xr:uid="{6D4C69B0-F125-41B9-A4A1-AF32D0F4651B}"/>
    <hyperlink ref="F80:K80" location="'Kinder 6 Jahre 2023'!A1" display="Tab14b_i4a2_lm24: Kinder im Alter von 6 Jahren (ohne Schulkinder) in Kindertageseinrichtungen und Kinder im Alter von 6 Jahren in (vor-)schulischen Einrichtungen sowie Quote der Inanspruchnahme in den Bundesländern am 01.03.2023 (Anzahl; Quote in %)" xr:uid="{F34F2881-8187-4E9E-A8C1-230A958F862B}"/>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D8595-BD2A-412F-891A-3C4EED036106}">
  <sheetPr>
    <tabColor rgb="FF002060"/>
  </sheetPr>
  <dimension ref="A1:E30"/>
  <sheetViews>
    <sheetView workbookViewId="0">
      <selection activeCell="G25" sqref="G25"/>
    </sheetView>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1" spans="1:5">
      <c r="A1" s="158"/>
    </row>
    <row r="2" spans="1:5" ht="65.7" customHeight="1">
      <c r="B2" s="232" t="s">
        <v>197</v>
      </c>
      <c r="C2" s="232"/>
      <c r="D2" s="232"/>
      <c r="E2" s="232"/>
    </row>
    <row r="3" spans="1:5" ht="14.7" customHeight="1">
      <c r="B3" s="250" t="s">
        <v>0</v>
      </c>
      <c r="C3" s="191">
        <v>44926</v>
      </c>
      <c r="D3" s="253">
        <v>44986</v>
      </c>
      <c r="E3" s="254"/>
    </row>
    <row r="4" spans="1:5" ht="28.8">
      <c r="B4" s="251"/>
      <c r="C4" s="192" t="s">
        <v>22</v>
      </c>
      <c r="D4" s="255" t="s">
        <v>156</v>
      </c>
      <c r="E4" s="256"/>
    </row>
    <row r="5" spans="1:5">
      <c r="B5" s="252"/>
      <c r="C5" s="257" t="s">
        <v>1</v>
      </c>
      <c r="D5" s="258"/>
      <c r="E5" s="193" t="s">
        <v>2</v>
      </c>
    </row>
    <row r="6" spans="1:5">
      <c r="B6" s="194" t="s">
        <v>60</v>
      </c>
      <c r="C6" s="176">
        <v>339976</v>
      </c>
      <c r="D6" s="177">
        <v>310769</v>
      </c>
      <c r="E6" s="178">
        <v>91.409099465844648</v>
      </c>
    </row>
    <row r="7" spans="1:5">
      <c r="B7" s="195" t="s">
        <v>4</v>
      </c>
      <c r="C7" s="179">
        <v>397170</v>
      </c>
      <c r="D7" s="180">
        <v>359543</v>
      </c>
      <c r="E7" s="181">
        <v>90.526223027922555</v>
      </c>
    </row>
    <row r="8" spans="1:5">
      <c r="B8" s="196" t="s">
        <v>5</v>
      </c>
      <c r="C8" s="176">
        <v>114148</v>
      </c>
      <c r="D8" s="177">
        <v>103638</v>
      </c>
      <c r="E8" s="178">
        <v>90.792655149455086</v>
      </c>
    </row>
    <row r="9" spans="1:5">
      <c r="B9" s="195" t="s">
        <v>6</v>
      </c>
      <c r="C9" s="179">
        <v>70629</v>
      </c>
      <c r="D9" s="180">
        <v>66104</v>
      </c>
      <c r="E9" s="181">
        <v>93.593283212278237</v>
      </c>
    </row>
    <row r="10" spans="1:5">
      <c r="B10" s="196" t="s">
        <v>7</v>
      </c>
      <c r="C10" s="176">
        <v>21133</v>
      </c>
      <c r="D10" s="177">
        <v>18024</v>
      </c>
      <c r="E10" s="178">
        <v>85.288411489140202</v>
      </c>
    </row>
    <row r="11" spans="1:5">
      <c r="B11" s="195" t="s">
        <v>59</v>
      </c>
      <c r="C11" s="179">
        <v>58719</v>
      </c>
      <c r="D11" s="180">
        <v>54904</v>
      </c>
      <c r="E11" s="181">
        <v>93.502954750591812</v>
      </c>
    </row>
    <row r="12" spans="1:5">
      <c r="B12" s="196" t="s">
        <v>172</v>
      </c>
      <c r="C12" s="176">
        <v>189273</v>
      </c>
      <c r="D12" s="177">
        <v>169863</v>
      </c>
      <c r="E12" s="178">
        <v>89.744971549032343</v>
      </c>
    </row>
    <row r="13" spans="1:5">
      <c r="B13" s="195" t="s">
        <v>10</v>
      </c>
      <c r="C13" s="179">
        <v>42146</v>
      </c>
      <c r="D13" s="180">
        <v>39431</v>
      </c>
      <c r="E13" s="181">
        <v>93.558107530963795</v>
      </c>
    </row>
    <row r="14" spans="1:5">
      <c r="B14" s="196" t="s">
        <v>11</v>
      </c>
      <c r="C14" s="176">
        <v>239256</v>
      </c>
      <c r="D14" s="177">
        <v>215159</v>
      </c>
      <c r="E14" s="178">
        <v>89.928361253218313</v>
      </c>
    </row>
    <row r="15" spans="1:5">
      <c r="B15" s="195" t="s">
        <v>12</v>
      </c>
      <c r="C15" s="179">
        <v>540804</v>
      </c>
      <c r="D15" s="180">
        <v>480137</v>
      </c>
      <c r="E15" s="181">
        <v>88.78207261780608</v>
      </c>
    </row>
    <row r="16" spans="1:5">
      <c r="B16" s="196" t="s">
        <v>173</v>
      </c>
      <c r="C16" s="176">
        <v>121904</v>
      </c>
      <c r="D16" s="177">
        <v>110780</v>
      </c>
      <c r="E16" s="178">
        <v>90.874786717416995</v>
      </c>
    </row>
    <row r="17" spans="2:5">
      <c r="B17" s="195" t="s">
        <v>14</v>
      </c>
      <c r="C17" s="179">
        <v>25988</v>
      </c>
      <c r="D17" s="180">
        <v>22658</v>
      </c>
      <c r="E17" s="181">
        <v>87.186393720178543</v>
      </c>
    </row>
    <row r="18" spans="2:5">
      <c r="B18" s="196" t="s">
        <v>15</v>
      </c>
      <c r="C18" s="176">
        <v>112687</v>
      </c>
      <c r="D18" s="177">
        <v>105209</v>
      </c>
      <c r="E18" s="178">
        <v>93.363919529315723</v>
      </c>
    </row>
    <row r="19" spans="2:5">
      <c r="B19" s="195" t="s">
        <v>16</v>
      </c>
      <c r="C19" s="179">
        <v>56013</v>
      </c>
      <c r="D19" s="180">
        <v>51526</v>
      </c>
      <c r="E19" s="181">
        <v>91.989359612946998</v>
      </c>
    </row>
    <row r="20" spans="2:5">
      <c r="B20" s="196" t="s">
        <v>17</v>
      </c>
      <c r="C20" s="176">
        <v>81857</v>
      </c>
      <c r="D20" s="177">
        <v>72018</v>
      </c>
      <c r="E20" s="178">
        <v>87.980258255250007</v>
      </c>
    </row>
    <row r="21" spans="2:5">
      <c r="B21" s="197" t="s">
        <v>18</v>
      </c>
      <c r="C21" s="179">
        <v>55073</v>
      </c>
      <c r="D21" s="182">
        <v>51980</v>
      </c>
      <c r="E21" s="181">
        <v>94.383817841773649</v>
      </c>
    </row>
    <row r="22" spans="2:5">
      <c r="B22" s="198" t="s">
        <v>19</v>
      </c>
      <c r="C22" s="183">
        <v>450696</v>
      </c>
      <c r="D22" s="183">
        <v>417888</v>
      </c>
      <c r="E22" s="185">
        <v>92.720592150806752</v>
      </c>
    </row>
    <row r="23" spans="2:5">
      <c r="B23" s="199" t="s">
        <v>20</v>
      </c>
      <c r="C23" s="186">
        <v>2016080</v>
      </c>
      <c r="D23" s="186">
        <v>1813855</v>
      </c>
      <c r="E23" s="178">
        <v>89.969396055712068</v>
      </c>
    </row>
    <row r="24" spans="2:5">
      <c r="B24" s="200" t="s">
        <v>21</v>
      </c>
      <c r="C24" s="188">
        <v>2466776</v>
      </c>
      <c r="D24" s="188">
        <v>2231743</v>
      </c>
      <c r="E24" s="190">
        <v>90.472057454750654</v>
      </c>
    </row>
    <row r="25" spans="2:5" ht="64.5" customHeight="1">
      <c r="B25" s="249" t="s">
        <v>161</v>
      </c>
      <c r="C25" s="249"/>
      <c r="D25" s="249"/>
      <c r="E25" s="249"/>
    </row>
    <row r="26" spans="2:5" ht="87.45" customHeight="1">
      <c r="B26" s="247" t="s">
        <v>198</v>
      </c>
      <c r="C26" s="247"/>
      <c r="D26" s="247"/>
      <c r="E26" s="247"/>
    </row>
    <row r="27" spans="2:5" ht="89.7" customHeight="1">
      <c r="B27" s="248" t="s">
        <v>199</v>
      </c>
      <c r="C27" s="248"/>
      <c r="D27" s="248"/>
      <c r="E27" s="248"/>
    </row>
    <row r="28" spans="2:5" ht="39" customHeight="1">
      <c r="B28" s="248" t="s">
        <v>176</v>
      </c>
      <c r="C28" s="248"/>
      <c r="D28" s="248"/>
      <c r="E28" s="248"/>
    </row>
    <row r="29" spans="2:5" ht="99.75" customHeight="1">
      <c r="B29" s="231" t="s">
        <v>200</v>
      </c>
      <c r="C29" s="231"/>
      <c r="D29" s="231"/>
      <c r="E29" s="231"/>
    </row>
    <row r="30" spans="2:5">
      <c r="B30" s="248"/>
      <c r="C30" s="248"/>
      <c r="D30" s="248"/>
      <c r="E30" s="248"/>
    </row>
  </sheetData>
  <mergeCells count="11">
    <mergeCell ref="B25:E25"/>
    <mergeCell ref="B2:E2"/>
    <mergeCell ref="B3:B5"/>
    <mergeCell ref="D3:E3"/>
    <mergeCell ref="D4:E4"/>
    <mergeCell ref="C5:D5"/>
    <mergeCell ref="B26:E26"/>
    <mergeCell ref="B27:E27"/>
    <mergeCell ref="B28:E28"/>
    <mergeCell ref="B29:E29"/>
    <mergeCell ref="B30:E30"/>
  </mergeCells>
  <pageMargins left="0.78740157499999996" right="0.78740157499999996" top="0.984251969" bottom="0.984251969" header="0.4921259845" footer="0.4921259845"/>
  <pageSetup paperSize="9" scale="73"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B4ED2-FFDC-4627-939E-A6A2EDB76B85}">
  <dimension ref="A1:E30"/>
  <sheetViews>
    <sheetView workbookViewId="0">
      <selection activeCell="B29" sqref="B29:E29"/>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1:5">
      <c r="A1" s="158"/>
    </row>
    <row r="2" spans="1:5" ht="65.7" customHeight="1">
      <c r="B2" s="243" t="s">
        <v>192</v>
      </c>
      <c r="C2" s="243"/>
      <c r="D2" s="243"/>
      <c r="E2" s="243"/>
    </row>
    <row r="3" spans="1:5">
      <c r="B3" s="261" t="s">
        <v>0</v>
      </c>
      <c r="C3" s="173">
        <v>44561</v>
      </c>
      <c r="D3" s="264">
        <v>44621</v>
      </c>
      <c r="E3" s="265"/>
    </row>
    <row r="4" spans="1:5" ht="28.8">
      <c r="B4" s="262"/>
      <c r="C4" s="144" t="s">
        <v>22</v>
      </c>
      <c r="D4" s="266" t="s">
        <v>156</v>
      </c>
      <c r="E4" s="267"/>
    </row>
    <row r="5" spans="1:5">
      <c r="B5" s="263"/>
      <c r="C5" s="268" t="s">
        <v>1</v>
      </c>
      <c r="D5" s="269"/>
      <c r="E5" s="28" t="s">
        <v>2</v>
      </c>
    </row>
    <row r="6" spans="1:5">
      <c r="B6" s="12" t="s">
        <v>60</v>
      </c>
      <c r="C6" s="145">
        <v>332737</v>
      </c>
      <c r="D6" s="146">
        <v>308584</v>
      </c>
      <c r="E6" s="123">
        <f>D6/C6*100</f>
        <v>92.741113852682446</v>
      </c>
    </row>
    <row r="7" spans="1:5">
      <c r="B7" s="13" t="s">
        <v>4</v>
      </c>
      <c r="C7" s="148">
        <v>388836</v>
      </c>
      <c r="D7" s="149">
        <v>354519</v>
      </c>
      <c r="E7" s="126">
        <f>D7/C7*100</f>
        <v>91.174428293676513</v>
      </c>
    </row>
    <row r="8" spans="1:5">
      <c r="B8" s="14" t="s">
        <v>5</v>
      </c>
      <c r="C8" s="145">
        <v>113784</v>
      </c>
      <c r="D8" s="146">
        <v>103452</v>
      </c>
      <c r="E8" s="123">
        <f t="shared" ref="E8:E24" si="0">D8/C8*100</f>
        <v>90.919637207340216</v>
      </c>
    </row>
    <row r="9" spans="1:5">
      <c r="B9" s="13" t="s">
        <v>6</v>
      </c>
      <c r="C9" s="148">
        <v>70533</v>
      </c>
      <c r="D9" s="149">
        <v>66080</v>
      </c>
      <c r="E9" s="126">
        <f t="shared" si="0"/>
        <v>93.686643131583807</v>
      </c>
    </row>
    <row r="10" spans="1:5">
      <c r="B10" s="14" t="s">
        <v>7</v>
      </c>
      <c r="C10" s="145">
        <v>20422</v>
      </c>
      <c r="D10" s="146">
        <v>17770</v>
      </c>
      <c r="E10" s="123">
        <f t="shared" si="0"/>
        <v>87.014004504945646</v>
      </c>
    </row>
    <row r="11" spans="1:5">
      <c r="B11" s="13" t="s">
        <v>59</v>
      </c>
      <c r="C11" s="148">
        <v>58315</v>
      </c>
      <c r="D11" s="149">
        <v>54960</v>
      </c>
      <c r="E11" s="126">
        <f t="shared" si="0"/>
        <v>94.246763268455808</v>
      </c>
    </row>
    <row r="12" spans="1:5">
      <c r="B12" s="14" t="s">
        <v>172</v>
      </c>
      <c r="C12" s="145">
        <v>186734</v>
      </c>
      <c r="D12" s="146">
        <v>169016</v>
      </c>
      <c r="E12" s="123">
        <f t="shared" si="0"/>
        <v>90.511636873841937</v>
      </c>
    </row>
    <row r="13" spans="1:5">
      <c r="B13" s="13" t="s">
        <v>10</v>
      </c>
      <c r="C13" s="148">
        <v>41745</v>
      </c>
      <c r="D13" s="149">
        <v>39434</v>
      </c>
      <c r="E13" s="126">
        <f t="shared" si="0"/>
        <v>94.464007665588696</v>
      </c>
    </row>
    <row r="14" spans="1:5">
      <c r="B14" s="14" t="s">
        <v>11</v>
      </c>
      <c r="C14" s="145">
        <v>233713</v>
      </c>
      <c r="D14" s="146">
        <v>211146</v>
      </c>
      <c r="E14" s="123">
        <f t="shared" si="0"/>
        <v>90.344140035000194</v>
      </c>
    </row>
    <row r="15" spans="1:5">
      <c r="B15" s="13" t="s">
        <v>12</v>
      </c>
      <c r="C15" s="148">
        <v>532635</v>
      </c>
      <c r="D15" s="149">
        <v>477918</v>
      </c>
      <c r="E15" s="126">
        <f t="shared" si="0"/>
        <v>89.727111436537228</v>
      </c>
    </row>
    <row r="16" spans="1:5">
      <c r="B16" s="14" t="s">
        <v>173</v>
      </c>
      <c r="C16" s="145">
        <v>120007</v>
      </c>
      <c r="D16" s="146">
        <v>110151</v>
      </c>
      <c r="E16" s="123">
        <f t="shared" si="0"/>
        <v>91.787145749831254</v>
      </c>
    </row>
    <row r="17" spans="2:5">
      <c r="B17" s="13" t="s">
        <v>14</v>
      </c>
      <c r="C17" s="148">
        <v>25432</v>
      </c>
      <c r="D17" s="149">
        <v>22436</v>
      </c>
      <c r="E17" s="126">
        <f t="shared" si="0"/>
        <v>88.219565901226801</v>
      </c>
    </row>
    <row r="18" spans="2:5">
      <c r="B18" s="14" t="s">
        <v>15</v>
      </c>
      <c r="C18" s="145">
        <v>113062</v>
      </c>
      <c r="D18" s="146">
        <v>106696</v>
      </c>
      <c r="E18" s="123">
        <f t="shared" si="0"/>
        <v>94.369461003697083</v>
      </c>
    </row>
    <row r="19" spans="2:5">
      <c r="B19" s="13" t="s">
        <v>16</v>
      </c>
      <c r="C19" s="148">
        <v>55769</v>
      </c>
      <c r="D19" s="149">
        <v>51806</v>
      </c>
      <c r="E19" s="126">
        <f t="shared" si="0"/>
        <v>92.893901629937787</v>
      </c>
    </row>
    <row r="20" spans="2:5">
      <c r="B20" s="14" t="s">
        <v>17</v>
      </c>
      <c r="C20" s="145">
        <v>81126</v>
      </c>
      <c r="D20" s="146">
        <v>71012</v>
      </c>
      <c r="E20" s="123">
        <f t="shared" si="0"/>
        <v>87.532973399403403</v>
      </c>
    </row>
    <row r="21" spans="2:5">
      <c r="B21" s="15" t="s">
        <v>18</v>
      </c>
      <c r="C21" s="148">
        <v>55431</v>
      </c>
      <c r="D21" s="150">
        <v>52693</v>
      </c>
      <c r="E21" s="126">
        <f t="shared" si="0"/>
        <v>95.060525698616289</v>
      </c>
    </row>
    <row r="22" spans="2:5">
      <c r="B22" s="16" t="s">
        <v>19</v>
      </c>
      <c r="C22" s="151">
        <v>450324</v>
      </c>
      <c r="D22" s="151">
        <v>420161</v>
      </c>
      <c r="E22" s="130">
        <f t="shared" si="0"/>
        <v>93.301933718833553</v>
      </c>
    </row>
    <row r="23" spans="2:5">
      <c r="B23" s="17" t="s">
        <v>20</v>
      </c>
      <c r="C23" s="153">
        <v>1979957</v>
      </c>
      <c r="D23" s="153">
        <v>1797512</v>
      </c>
      <c r="E23" s="123">
        <f t="shared" si="0"/>
        <v>90.785405945684687</v>
      </c>
    </row>
    <row r="24" spans="2:5">
      <c r="B24" s="18" t="s">
        <v>21</v>
      </c>
      <c r="C24" s="155">
        <v>2430281</v>
      </c>
      <c r="D24" s="155">
        <v>2217673</v>
      </c>
      <c r="E24" s="135">
        <f t="shared" si="0"/>
        <v>91.251711221871048</v>
      </c>
    </row>
    <row r="25" spans="2:5" ht="60.75" customHeight="1">
      <c r="B25" s="259" t="s">
        <v>161</v>
      </c>
      <c r="C25" s="259"/>
      <c r="D25" s="259"/>
      <c r="E25" s="259"/>
    </row>
    <row r="26" spans="2:5" ht="91.5" customHeight="1">
      <c r="B26" s="259" t="s">
        <v>174</v>
      </c>
      <c r="C26" s="259"/>
      <c r="D26" s="259"/>
      <c r="E26" s="259"/>
    </row>
    <row r="27" spans="2:5" ht="95.25" customHeight="1">
      <c r="B27" s="260" t="s">
        <v>175</v>
      </c>
      <c r="C27" s="260"/>
      <c r="D27" s="260"/>
      <c r="E27" s="260"/>
    </row>
    <row r="28" spans="2:5" ht="50.25" customHeight="1">
      <c r="B28" s="260" t="s">
        <v>176</v>
      </c>
      <c r="C28" s="260"/>
      <c r="D28" s="260"/>
      <c r="E28" s="260"/>
    </row>
    <row r="29" spans="2:5" ht="96" customHeight="1">
      <c r="B29" s="231" t="s">
        <v>177</v>
      </c>
      <c r="C29" s="231"/>
      <c r="D29" s="231"/>
      <c r="E29" s="231"/>
    </row>
    <row r="30" spans="2:5">
      <c r="B30" s="248"/>
      <c r="C30" s="248"/>
      <c r="D30" s="248"/>
      <c r="E30" s="248"/>
    </row>
  </sheetData>
  <mergeCells count="11">
    <mergeCell ref="B25:E25"/>
    <mergeCell ref="B2:E2"/>
    <mergeCell ref="B3:B5"/>
    <mergeCell ref="D3:E3"/>
    <mergeCell ref="D4:E4"/>
    <mergeCell ref="C5:D5"/>
    <mergeCell ref="B26:E26"/>
    <mergeCell ref="B27:E27"/>
    <mergeCell ref="B28:E28"/>
    <mergeCell ref="B29:E29"/>
    <mergeCell ref="B30:E30"/>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4B31B-DB57-46F8-9ED1-6117C884929C}">
  <dimension ref="A1:E31"/>
  <sheetViews>
    <sheetView workbookViewId="0">
      <selection activeCell="C7" sqref="C7"/>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1:5">
      <c r="A1" s="158"/>
    </row>
    <row r="2" spans="1:5" ht="65.7" customHeight="1">
      <c r="B2" s="243" t="s">
        <v>154</v>
      </c>
      <c r="C2" s="243"/>
      <c r="D2" s="243"/>
      <c r="E2" s="243"/>
    </row>
    <row r="3" spans="1:5" ht="14.7" customHeight="1">
      <c r="B3" s="261" t="s">
        <v>0</v>
      </c>
      <c r="C3" s="11">
        <v>44196</v>
      </c>
      <c r="D3" s="264" t="s">
        <v>155</v>
      </c>
      <c r="E3" s="265"/>
    </row>
    <row r="4" spans="1:5" ht="28.8">
      <c r="B4" s="262"/>
      <c r="C4" s="144" t="s">
        <v>22</v>
      </c>
      <c r="D4" s="266" t="s">
        <v>156</v>
      </c>
      <c r="E4" s="267"/>
    </row>
    <row r="5" spans="1:5">
      <c r="B5" s="263"/>
      <c r="C5" s="268" t="s">
        <v>1</v>
      </c>
      <c r="D5" s="269"/>
      <c r="E5" s="28" t="s">
        <v>2</v>
      </c>
    </row>
    <row r="6" spans="1:5">
      <c r="B6" s="12" t="s">
        <v>157</v>
      </c>
      <c r="C6" s="145">
        <v>327631</v>
      </c>
      <c r="D6" s="146">
        <v>303932</v>
      </c>
      <c r="E6" s="123">
        <f>D6/C6*100</f>
        <v>92.766557499137747</v>
      </c>
    </row>
    <row r="7" spans="1:5">
      <c r="B7" s="13" t="s">
        <v>4</v>
      </c>
      <c r="C7" s="148">
        <v>383003</v>
      </c>
      <c r="D7" s="149">
        <v>349579</v>
      </c>
      <c r="E7" s="126">
        <f>D7/C7*100</f>
        <v>91.273175405936769</v>
      </c>
    </row>
    <row r="8" spans="1:5">
      <c r="B8" s="14" t="s">
        <v>5</v>
      </c>
      <c r="C8" s="145">
        <v>113572</v>
      </c>
      <c r="D8" s="146">
        <v>103218</v>
      </c>
      <c r="E8" s="123">
        <f t="shared" ref="E8:E24" si="0">D8/C8*100</f>
        <v>90.883316310358182</v>
      </c>
    </row>
    <row r="9" spans="1:5">
      <c r="B9" s="13" t="s">
        <v>6</v>
      </c>
      <c r="C9" s="148">
        <v>69911</v>
      </c>
      <c r="D9" s="149">
        <v>65805</v>
      </c>
      <c r="E9" s="126">
        <f t="shared" si="0"/>
        <v>94.126818383373148</v>
      </c>
    </row>
    <row r="10" spans="1:5">
      <c r="B10" s="14" t="s">
        <v>7</v>
      </c>
      <c r="C10" s="145">
        <v>20017</v>
      </c>
      <c r="D10" s="146">
        <v>17158</v>
      </c>
      <c r="E10" s="123">
        <f t="shared" si="0"/>
        <v>85.717140430633961</v>
      </c>
    </row>
    <row r="11" spans="1:5">
      <c r="B11" s="13" t="s">
        <v>158</v>
      </c>
      <c r="C11" s="148">
        <v>58290</v>
      </c>
      <c r="D11" s="149">
        <v>54495</v>
      </c>
      <c r="E11" s="126">
        <f t="shared" si="0"/>
        <v>93.48944930519815</v>
      </c>
    </row>
    <row r="12" spans="1:5">
      <c r="B12" s="14" t="s">
        <v>159</v>
      </c>
      <c r="C12" s="145">
        <v>185027</v>
      </c>
      <c r="D12" s="146">
        <v>167101</v>
      </c>
      <c r="E12" s="123">
        <f t="shared" si="0"/>
        <v>90.311684240678389</v>
      </c>
    </row>
    <row r="13" spans="1:5">
      <c r="B13" s="13" t="s">
        <v>10</v>
      </c>
      <c r="C13" s="148">
        <v>42129</v>
      </c>
      <c r="D13" s="149">
        <v>39715</v>
      </c>
      <c r="E13" s="126">
        <f t="shared" si="0"/>
        <v>94.269980298606654</v>
      </c>
    </row>
    <row r="14" spans="1:5">
      <c r="B14" s="14" t="s">
        <v>11</v>
      </c>
      <c r="C14" s="145">
        <v>229184</v>
      </c>
      <c r="D14" s="146">
        <v>206381</v>
      </c>
      <c r="E14" s="123">
        <f t="shared" si="0"/>
        <v>90.050352555152188</v>
      </c>
    </row>
    <row r="15" spans="1:5">
      <c r="B15" s="13" t="s">
        <v>12</v>
      </c>
      <c r="C15" s="148">
        <v>524976</v>
      </c>
      <c r="D15" s="149">
        <v>472676</v>
      </c>
      <c r="E15" s="126">
        <f t="shared" si="0"/>
        <v>90.037639815915398</v>
      </c>
    </row>
    <row r="16" spans="1:5">
      <c r="B16" s="14" t="s">
        <v>160</v>
      </c>
      <c r="C16" s="145">
        <v>118073</v>
      </c>
      <c r="D16" s="146">
        <v>109183</v>
      </c>
      <c r="E16" s="123">
        <f t="shared" si="0"/>
        <v>92.470759614814568</v>
      </c>
    </row>
    <row r="17" spans="2:5">
      <c r="B17" s="13" t="s">
        <v>14</v>
      </c>
      <c r="C17" s="148">
        <v>25079</v>
      </c>
      <c r="D17" s="149">
        <v>22376</v>
      </c>
      <c r="E17" s="126">
        <f t="shared" si="0"/>
        <v>89.222058295785317</v>
      </c>
    </row>
    <row r="18" spans="2:5">
      <c r="B18" s="14" t="s">
        <v>15</v>
      </c>
      <c r="C18" s="145">
        <v>114533</v>
      </c>
      <c r="D18" s="146">
        <v>107817</v>
      </c>
      <c r="E18" s="123">
        <f t="shared" si="0"/>
        <v>94.1361878235967</v>
      </c>
    </row>
    <row r="19" spans="2:5">
      <c r="B19" s="13" t="s">
        <v>16</v>
      </c>
      <c r="C19" s="148">
        <v>55999</v>
      </c>
      <c r="D19" s="149">
        <v>52156</v>
      </c>
      <c r="E19" s="126">
        <f t="shared" si="0"/>
        <v>93.137377453168796</v>
      </c>
    </row>
    <row r="20" spans="2:5">
      <c r="B20" s="14" t="s">
        <v>17</v>
      </c>
      <c r="C20" s="145">
        <v>79780</v>
      </c>
      <c r="D20" s="146">
        <v>70161</v>
      </c>
      <c r="E20" s="123">
        <f t="shared" si="0"/>
        <v>87.943093507144638</v>
      </c>
    </row>
    <row r="21" spans="2:5">
      <c r="B21" s="15" t="s">
        <v>18</v>
      </c>
      <c r="C21" s="148">
        <v>56349</v>
      </c>
      <c r="D21" s="150">
        <v>53918</v>
      </c>
      <c r="E21" s="126">
        <f t="shared" si="0"/>
        <v>95.685815187492238</v>
      </c>
    </row>
    <row r="22" spans="2:5">
      <c r="B22" s="16" t="s">
        <v>19</v>
      </c>
      <c r="C22" s="151">
        <v>452493</v>
      </c>
      <c r="D22" s="151">
        <v>422629</v>
      </c>
      <c r="E22" s="130">
        <f t="shared" si="0"/>
        <v>93.400118896866914</v>
      </c>
    </row>
    <row r="23" spans="2:5">
      <c r="B23" s="17" t="s">
        <v>20</v>
      </c>
      <c r="C23" s="153">
        <v>1951060</v>
      </c>
      <c r="D23" s="153">
        <v>1773042</v>
      </c>
      <c r="E23" s="123">
        <f t="shared" si="0"/>
        <v>90.875831599233237</v>
      </c>
    </row>
    <row r="24" spans="2:5">
      <c r="B24" s="16" t="s">
        <v>21</v>
      </c>
      <c r="C24" s="171">
        <v>2403553</v>
      </c>
      <c r="D24" s="171">
        <v>2195671</v>
      </c>
      <c r="E24" s="172">
        <f t="shared" si="0"/>
        <v>91.351054043742735</v>
      </c>
    </row>
    <row r="25" spans="2:5" ht="64.5" customHeight="1">
      <c r="B25" s="259" t="s">
        <v>161</v>
      </c>
      <c r="C25" s="259"/>
      <c r="D25" s="259"/>
      <c r="E25" s="259"/>
    </row>
    <row r="26" spans="2:5" ht="123" customHeight="1">
      <c r="B26" s="259" t="s">
        <v>162</v>
      </c>
      <c r="C26" s="259"/>
      <c r="D26" s="259"/>
      <c r="E26" s="259"/>
    </row>
    <row r="27" spans="2:5" ht="87.45" customHeight="1">
      <c r="B27" s="259" t="s">
        <v>163</v>
      </c>
      <c r="C27" s="259"/>
      <c r="D27" s="259"/>
      <c r="E27" s="259"/>
    </row>
    <row r="28" spans="2:5" ht="89.7" customHeight="1">
      <c r="B28" s="260" t="s">
        <v>164</v>
      </c>
      <c r="C28" s="260"/>
      <c r="D28" s="260"/>
      <c r="E28" s="260"/>
    </row>
    <row r="29" spans="2:5" ht="51.45" customHeight="1">
      <c r="B29" s="260" t="s">
        <v>165</v>
      </c>
      <c r="C29" s="260"/>
      <c r="D29" s="260"/>
      <c r="E29" s="260"/>
    </row>
    <row r="30" spans="2:5" ht="99.75" customHeight="1">
      <c r="B30" s="231" t="s">
        <v>141</v>
      </c>
      <c r="C30" s="231"/>
      <c r="D30" s="231"/>
      <c r="E30" s="231"/>
    </row>
    <row r="31" spans="2:5">
      <c r="B31" s="248"/>
      <c r="C31" s="248"/>
      <c r="D31" s="248"/>
      <c r="E31" s="248"/>
    </row>
  </sheetData>
  <mergeCells count="12">
    <mergeCell ref="B31:E31"/>
    <mergeCell ref="B25:E25"/>
    <mergeCell ref="B2:E2"/>
    <mergeCell ref="B3:B5"/>
    <mergeCell ref="D3:E3"/>
    <mergeCell ref="D4:E4"/>
    <mergeCell ref="C5:D5"/>
    <mergeCell ref="B26:E26"/>
    <mergeCell ref="B27:E27"/>
    <mergeCell ref="B28:E28"/>
    <mergeCell ref="B29:E29"/>
    <mergeCell ref="B30:E30"/>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1C3C-7E28-4410-B43E-0637ABD415AD}">
  <dimension ref="A1:E28"/>
  <sheetViews>
    <sheetView workbookViewId="0">
      <selection activeCell="B2" sqref="B2:E2"/>
    </sheetView>
  </sheetViews>
  <sheetFormatPr baseColWidth="10" defaultColWidth="9.5" defaultRowHeight="14.4"/>
  <cols>
    <col min="1" max="1" width="9.5" style="70"/>
    <col min="2" max="2" width="26.69921875" style="70" customWidth="1"/>
    <col min="3" max="5" width="18" style="70" customWidth="1"/>
    <col min="6" max="16384" width="9.5" style="70"/>
  </cols>
  <sheetData>
    <row r="1" spans="1:5">
      <c r="A1" s="158"/>
    </row>
    <row r="2" spans="1:5" ht="52.5" customHeight="1">
      <c r="B2" s="243" t="s">
        <v>91</v>
      </c>
      <c r="C2" s="243"/>
      <c r="D2" s="243"/>
      <c r="E2" s="243"/>
    </row>
    <row r="3" spans="1:5">
      <c r="B3" s="261" t="s">
        <v>0</v>
      </c>
      <c r="C3" s="11">
        <v>43830</v>
      </c>
      <c r="D3" s="264">
        <v>43891</v>
      </c>
      <c r="E3" s="265"/>
    </row>
    <row r="4" spans="1:5" ht="28.8">
      <c r="B4" s="262"/>
      <c r="C4" s="144" t="s">
        <v>22</v>
      </c>
      <c r="D4" s="266" t="s">
        <v>92</v>
      </c>
      <c r="E4" s="267"/>
    </row>
    <row r="5" spans="1:5">
      <c r="B5" s="263"/>
      <c r="C5" s="268" t="s">
        <v>1</v>
      </c>
      <c r="D5" s="269"/>
      <c r="E5" s="28" t="s">
        <v>2</v>
      </c>
    </row>
    <row r="6" spans="1:5">
      <c r="B6" s="12" t="s">
        <v>3</v>
      </c>
      <c r="C6" s="145">
        <v>320453</v>
      </c>
      <c r="D6" s="146">
        <v>303377</v>
      </c>
      <c r="E6" s="123">
        <f>D6/C6*100</f>
        <v>94.671293450209546</v>
      </c>
    </row>
    <row r="7" spans="1:5">
      <c r="B7" s="13" t="s">
        <v>4</v>
      </c>
      <c r="C7" s="148">
        <v>374117</v>
      </c>
      <c r="D7" s="149">
        <v>343377</v>
      </c>
      <c r="E7" s="126">
        <f>D7/C7*100</f>
        <v>91.78331912209282</v>
      </c>
    </row>
    <row r="8" spans="1:5">
      <c r="B8" s="14" t="s">
        <v>5</v>
      </c>
      <c r="C8" s="145">
        <v>112940</v>
      </c>
      <c r="D8" s="146">
        <v>102568</v>
      </c>
      <c r="E8" s="123">
        <f t="shared" ref="E8:E24" si="0">D8/C8*100</f>
        <v>90.816362670444477</v>
      </c>
    </row>
    <row r="9" spans="1:5">
      <c r="B9" s="13" t="s">
        <v>6</v>
      </c>
      <c r="C9" s="148">
        <v>69028</v>
      </c>
      <c r="D9" s="149">
        <v>65377</v>
      </c>
      <c r="E9" s="126">
        <f t="shared" si="0"/>
        <v>94.710841977168684</v>
      </c>
    </row>
    <row r="10" spans="1:5">
      <c r="B10" s="14" t="s">
        <v>7</v>
      </c>
      <c r="C10" s="145">
        <v>19639</v>
      </c>
      <c r="D10" s="146">
        <v>16614</v>
      </c>
      <c r="E10" s="123">
        <f t="shared" si="0"/>
        <v>84.59697540607975</v>
      </c>
    </row>
    <row r="11" spans="1:5">
      <c r="B11" s="13" t="s">
        <v>23</v>
      </c>
      <c r="C11" s="148">
        <v>57337</v>
      </c>
      <c r="D11" s="149">
        <v>53976</v>
      </c>
      <c r="E11" s="126">
        <f t="shared" si="0"/>
        <v>94.138165582433686</v>
      </c>
    </row>
    <row r="12" spans="1:5">
      <c r="B12" s="14" t="s">
        <v>9</v>
      </c>
      <c r="C12" s="145">
        <v>181351</v>
      </c>
      <c r="D12" s="146">
        <v>166540</v>
      </c>
      <c r="E12" s="123">
        <f t="shared" si="0"/>
        <v>91.832964803061472</v>
      </c>
    </row>
    <row r="13" spans="1:5">
      <c r="B13" s="13" t="s">
        <v>10</v>
      </c>
      <c r="C13" s="148">
        <v>42154</v>
      </c>
      <c r="D13" s="149">
        <v>39822</v>
      </c>
      <c r="E13" s="126">
        <f t="shared" si="0"/>
        <v>94.467903401812407</v>
      </c>
    </row>
    <row r="14" spans="1:5">
      <c r="B14" s="14" t="s">
        <v>11</v>
      </c>
      <c r="C14" s="145">
        <v>224695</v>
      </c>
      <c r="D14" s="146">
        <v>203801</v>
      </c>
      <c r="E14" s="123">
        <f t="shared" si="0"/>
        <v>90.701172700772162</v>
      </c>
    </row>
    <row r="15" spans="1:5">
      <c r="B15" s="13" t="s">
        <v>109</v>
      </c>
      <c r="C15" s="148">
        <v>514771</v>
      </c>
      <c r="D15" s="149">
        <v>464735</v>
      </c>
      <c r="E15" s="126">
        <f t="shared" si="0"/>
        <v>90.27994972521762</v>
      </c>
    </row>
    <row r="16" spans="1:5">
      <c r="B16" s="14" t="s">
        <v>13</v>
      </c>
      <c r="C16" s="145">
        <v>114758</v>
      </c>
      <c r="D16" s="146">
        <v>108182</v>
      </c>
      <c r="E16" s="123">
        <f t="shared" si="0"/>
        <v>94.269680545147182</v>
      </c>
    </row>
    <row r="17" spans="2:5">
      <c r="B17" s="13" t="s">
        <v>14</v>
      </c>
      <c r="C17" s="148">
        <v>24580</v>
      </c>
      <c r="D17" s="149">
        <v>22361</v>
      </c>
      <c r="E17" s="126">
        <f t="shared" si="0"/>
        <v>90.972335231895855</v>
      </c>
    </row>
    <row r="18" spans="2:5">
      <c r="B18" s="14" t="s">
        <v>15</v>
      </c>
      <c r="C18" s="145">
        <v>114446</v>
      </c>
      <c r="D18" s="146">
        <v>108100</v>
      </c>
      <c r="E18" s="123">
        <f t="shared" si="0"/>
        <v>94.455026824878104</v>
      </c>
    </row>
    <row r="19" spans="2:5">
      <c r="B19" s="13" t="s">
        <v>16</v>
      </c>
      <c r="C19" s="148">
        <v>55881</v>
      </c>
      <c r="D19" s="149">
        <v>52289</v>
      </c>
      <c r="E19" s="126">
        <f t="shared" si="0"/>
        <v>93.572054902381851</v>
      </c>
    </row>
    <row r="20" spans="2:5">
      <c r="B20" s="14" t="s">
        <v>17</v>
      </c>
      <c r="C20" s="145">
        <v>78346</v>
      </c>
      <c r="D20" s="146">
        <v>69473</v>
      </c>
      <c r="E20" s="123">
        <f t="shared" si="0"/>
        <v>88.674597299160141</v>
      </c>
    </row>
    <row r="21" spans="2:5">
      <c r="B21" s="15" t="s">
        <v>18</v>
      </c>
      <c r="C21" s="148">
        <v>56942</v>
      </c>
      <c r="D21" s="150">
        <v>54471</v>
      </c>
      <c r="E21" s="126">
        <f t="shared" si="0"/>
        <v>95.660496645709671</v>
      </c>
    </row>
    <row r="22" spans="2:5">
      <c r="B22" s="16" t="s">
        <v>19</v>
      </c>
      <c r="C22" s="151">
        <v>451391</v>
      </c>
      <c r="D22" s="151">
        <v>422627</v>
      </c>
      <c r="E22" s="130">
        <f t="shared" si="0"/>
        <v>93.627697495076333</v>
      </c>
    </row>
    <row r="23" spans="2:5">
      <c r="B23" s="17" t="s">
        <v>20</v>
      </c>
      <c r="C23" s="153">
        <v>1910047</v>
      </c>
      <c r="D23" s="153">
        <v>1752436</v>
      </c>
      <c r="E23" s="123">
        <f t="shared" si="0"/>
        <v>91.748318235101024</v>
      </c>
    </row>
    <row r="24" spans="2:5">
      <c r="B24" s="18" t="s">
        <v>21</v>
      </c>
      <c r="C24" s="155">
        <v>2361438</v>
      </c>
      <c r="D24" s="155">
        <v>2175063</v>
      </c>
      <c r="E24" s="135">
        <f t="shared" si="0"/>
        <v>92.10756327288712</v>
      </c>
    </row>
    <row r="25" spans="2:5" ht="89.25" customHeight="1">
      <c r="B25" s="270" t="s">
        <v>93</v>
      </c>
      <c r="C25" s="270"/>
      <c r="D25" s="270"/>
      <c r="E25" s="270"/>
    </row>
    <row r="26" spans="2:5" ht="72.75" customHeight="1">
      <c r="B26" s="260" t="s">
        <v>110</v>
      </c>
      <c r="C26" s="260"/>
      <c r="D26" s="260"/>
      <c r="E26" s="260"/>
    </row>
    <row r="27" spans="2:5" ht="88.5" customHeight="1">
      <c r="B27" s="242" t="s">
        <v>94</v>
      </c>
      <c r="C27" s="242"/>
      <c r="D27" s="242"/>
      <c r="E27" s="242"/>
    </row>
    <row r="28" spans="2:5">
      <c r="B28" s="1"/>
      <c r="E28" s="161"/>
    </row>
  </sheetData>
  <mergeCells count="8">
    <mergeCell ref="B27:E27"/>
    <mergeCell ref="B2:E2"/>
    <mergeCell ref="B3:B5"/>
    <mergeCell ref="D3:E3"/>
    <mergeCell ref="D4:E4"/>
    <mergeCell ref="C5:D5"/>
    <mergeCell ref="B25:E25"/>
    <mergeCell ref="B26:E2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8"/>
  <sheetViews>
    <sheetView workbookViewId="0">
      <selection activeCell="B2" sqref="B1:E2"/>
    </sheetView>
  </sheetViews>
  <sheetFormatPr baseColWidth="10" defaultRowHeight="15.6"/>
  <cols>
    <col min="2" max="2" width="32.5" customWidth="1"/>
    <col min="3" max="3" width="21.69921875" customWidth="1"/>
    <col min="4" max="4" width="21.5" customWidth="1"/>
    <col min="5" max="5" width="21.69921875" customWidth="1"/>
  </cols>
  <sheetData>
    <row r="1" spans="2:5" ht="18" customHeight="1"/>
    <row r="2" spans="2:5" ht="46.5" customHeight="1">
      <c r="B2" s="273" t="s">
        <v>66</v>
      </c>
      <c r="C2" s="273"/>
      <c r="D2" s="273"/>
      <c r="E2" s="273"/>
    </row>
    <row r="3" spans="2:5">
      <c r="B3" s="261" t="s">
        <v>0</v>
      </c>
      <c r="C3" s="11">
        <v>43465</v>
      </c>
      <c r="D3" s="264">
        <v>43525</v>
      </c>
      <c r="E3" s="265"/>
    </row>
    <row r="4" spans="2:5" ht="31.5" customHeight="1">
      <c r="B4" s="262"/>
      <c r="C4" s="144" t="s">
        <v>22</v>
      </c>
      <c r="D4" s="274" t="s">
        <v>69</v>
      </c>
      <c r="E4" s="275"/>
    </row>
    <row r="5" spans="2:5">
      <c r="B5" s="263"/>
      <c r="C5" s="268" t="s">
        <v>1</v>
      </c>
      <c r="D5" s="269"/>
      <c r="E5" s="28" t="s">
        <v>2</v>
      </c>
    </row>
    <row r="6" spans="2:5">
      <c r="B6" s="12" t="s">
        <v>3</v>
      </c>
      <c r="C6" s="121">
        <v>309532</v>
      </c>
      <c r="D6" s="122">
        <v>294983</v>
      </c>
      <c r="E6" s="123">
        <v>95.299678223899306</v>
      </c>
    </row>
    <row r="7" spans="2:5">
      <c r="B7" s="13" t="s">
        <v>4</v>
      </c>
      <c r="C7" s="124">
        <v>361820</v>
      </c>
      <c r="D7" s="125">
        <v>333107</v>
      </c>
      <c r="E7" s="126">
        <v>92.064286109115031</v>
      </c>
    </row>
    <row r="8" spans="2:5">
      <c r="B8" s="14" t="s">
        <v>5</v>
      </c>
      <c r="C8" s="121">
        <v>109384</v>
      </c>
      <c r="D8" s="122">
        <v>99623</v>
      </c>
      <c r="E8" s="123">
        <v>91.07639142836247</v>
      </c>
    </row>
    <row r="9" spans="2:5">
      <c r="B9" s="13" t="s">
        <v>6</v>
      </c>
      <c r="C9" s="124">
        <v>66368</v>
      </c>
      <c r="D9" s="125">
        <v>62570</v>
      </c>
      <c r="E9" s="126">
        <v>94.277362584378011</v>
      </c>
    </row>
    <row r="10" spans="2:5">
      <c r="B10" s="14" t="s">
        <v>7</v>
      </c>
      <c r="C10" s="121">
        <v>18981</v>
      </c>
      <c r="D10" s="122">
        <v>16301</v>
      </c>
      <c r="E10" s="123">
        <v>85.880617459564817</v>
      </c>
    </row>
    <row r="11" spans="2:5">
      <c r="B11" s="13" t="s">
        <v>23</v>
      </c>
      <c r="C11" s="124">
        <v>55110</v>
      </c>
      <c r="D11" s="125">
        <v>51922</v>
      </c>
      <c r="E11" s="126">
        <v>94.215205951732898</v>
      </c>
    </row>
    <row r="12" spans="2:5">
      <c r="B12" s="14" t="s">
        <v>9</v>
      </c>
      <c r="C12" s="121">
        <v>174838</v>
      </c>
      <c r="D12" s="122">
        <v>161647</v>
      </c>
      <c r="E12" s="123">
        <v>92.455301479083502</v>
      </c>
    </row>
    <row r="13" spans="2:5">
      <c r="B13" s="13" t="s">
        <v>10</v>
      </c>
      <c r="C13" s="124">
        <v>41742</v>
      </c>
      <c r="D13" s="125">
        <v>39109</v>
      </c>
      <c r="E13" s="126">
        <v>93.69220449427435</v>
      </c>
    </row>
    <row r="14" spans="2:5">
      <c r="B14" s="14" t="s">
        <v>11</v>
      </c>
      <c r="C14" s="121">
        <v>216286</v>
      </c>
      <c r="D14" s="122">
        <v>197588</v>
      </c>
      <c r="E14" s="123">
        <v>91.354965184986554</v>
      </c>
    </row>
    <row r="15" spans="2:5">
      <c r="B15" s="13" t="s">
        <v>12</v>
      </c>
      <c r="C15" s="124">
        <v>495276</v>
      </c>
      <c r="D15" s="125">
        <v>451486</v>
      </c>
      <c r="E15" s="126">
        <v>91.158465179011301</v>
      </c>
    </row>
    <row r="16" spans="2:5">
      <c r="B16" s="14" t="s">
        <v>13</v>
      </c>
      <c r="C16" s="121">
        <v>110044</v>
      </c>
      <c r="D16" s="122">
        <v>104726</v>
      </c>
      <c r="E16" s="123">
        <v>95.167387590418372</v>
      </c>
    </row>
    <row r="17" spans="2:5">
      <c r="B17" s="13" t="s">
        <v>14</v>
      </c>
      <c r="C17" s="124">
        <v>23609</v>
      </c>
      <c r="D17" s="125">
        <v>21928</v>
      </c>
      <c r="E17" s="126">
        <v>92.879833961624797</v>
      </c>
    </row>
    <row r="18" spans="2:5">
      <c r="B18" s="14" t="s">
        <v>15</v>
      </c>
      <c r="C18" s="121">
        <v>112533</v>
      </c>
      <c r="D18" s="122">
        <v>106483</v>
      </c>
      <c r="E18" s="123">
        <v>94.623799241111499</v>
      </c>
    </row>
    <row r="19" spans="2:5">
      <c r="B19" s="13" t="s">
        <v>16</v>
      </c>
      <c r="C19" s="124">
        <v>55201</v>
      </c>
      <c r="D19" s="125">
        <v>51557</v>
      </c>
      <c r="E19" s="126">
        <v>93.398670313943583</v>
      </c>
    </row>
    <row r="20" spans="2:5">
      <c r="B20" s="14" t="s">
        <v>17</v>
      </c>
      <c r="C20" s="121">
        <v>75913</v>
      </c>
      <c r="D20" s="122">
        <v>68549</v>
      </c>
      <c r="E20" s="123">
        <v>90.299421706427097</v>
      </c>
    </row>
    <row r="21" spans="2:5">
      <c r="B21" s="15" t="s">
        <v>18</v>
      </c>
      <c r="C21" s="124">
        <v>56486</v>
      </c>
      <c r="D21" s="127">
        <v>54129</v>
      </c>
      <c r="E21" s="126">
        <v>95.827284636901183</v>
      </c>
    </row>
    <row r="22" spans="2:5">
      <c r="B22" s="16" t="s">
        <v>19</v>
      </c>
      <c r="C22" s="128">
        <v>441714</v>
      </c>
      <c r="D22" s="129">
        <v>413471</v>
      </c>
      <c r="E22" s="130">
        <v>93.606043729653123</v>
      </c>
    </row>
    <row r="23" spans="2:5">
      <c r="B23" s="17" t="s">
        <v>20</v>
      </c>
      <c r="C23" s="131">
        <v>1841409</v>
      </c>
      <c r="D23" s="132">
        <v>1702237</v>
      </c>
      <c r="E23" s="123">
        <v>92.442091898106284</v>
      </c>
    </row>
    <row r="24" spans="2:5">
      <c r="B24" s="18" t="s">
        <v>21</v>
      </c>
      <c r="C24" s="133">
        <v>2283123</v>
      </c>
      <c r="D24" s="134">
        <v>2115708</v>
      </c>
      <c r="E24" s="135">
        <v>92.667280737831476</v>
      </c>
    </row>
    <row r="25" spans="2:5" ht="77.25" customHeight="1">
      <c r="B25" s="272" t="s">
        <v>67</v>
      </c>
      <c r="C25" s="272"/>
      <c r="D25" s="272"/>
      <c r="E25" s="272"/>
    </row>
    <row r="26" spans="2:5" ht="84" customHeight="1">
      <c r="B26" s="271" t="s">
        <v>68</v>
      </c>
      <c r="C26" s="271"/>
      <c r="D26" s="271"/>
      <c r="E26" s="271"/>
    </row>
    <row r="27" spans="2:5">
      <c r="B27" s="71"/>
    </row>
    <row r="28" spans="2:5" ht="49.2" customHeight="1"/>
  </sheetData>
  <mergeCells count="7">
    <mergeCell ref="B26:E26"/>
    <mergeCell ref="B25:E25"/>
    <mergeCell ref="B3:B5"/>
    <mergeCell ref="B2:E2"/>
    <mergeCell ref="D3:E3"/>
    <mergeCell ref="D4:E4"/>
    <mergeCell ref="C5:D5"/>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B1:E27"/>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7.25" customHeight="1"/>
    <row r="2" spans="2:5" ht="49.5" customHeight="1">
      <c r="B2" s="273" t="s">
        <v>52</v>
      </c>
      <c r="C2" s="273"/>
      <c r="D2" s="273"/>
      <c r="E2" s="273"/>
    </row>
    <row r="3" spans="2:5">
      <c r="B3" s="261" t="s">
        <v>0</v>
      </c>
      <c r="C3" s="11">
        <v>43100</v>
      </c>
      <c r="D3" s="264">
        <v>43160</v>
      </c>
      <c r="E3" s="265"/>
    </row>
    <row r="4" spans="2:5">
      <c r="B4" s="262"/>
      <c r="C4" s="144" t="s">
        <v>22</v>
      </c>
      <c r="D4" s="266" t="s">
        <v>28</v>
      </c>
      <c r="E4" s="267"/>
    </row>
    <row r="5" spans="2:5">
      <c r="B5" s="263"/>
      <c r="C5" s="268" t="s">
        <v>1</v>
      </c>
      <c r="D5" s="269"/>
      <c r="E5" s="28" t="s">
        <v>2</v>
      </c>
    </row>
    <row r="6" spans="2:5">
      <c r="B6" s="12" t="s">
        <v>3</v>
      </c>
      <c r="C6" s="121">
        <v>300346</v>
      </c>
      <c r="D6" s="122">
        <v>286943</v>
      </c>
      <c r="E6" s="123">
        <v>95.537480106277428</v>
      </c>
    </row>
    <row r="7" spans="2:5">
      <c r="B7" s="13" t="s">
        <v>4</v>
      </c>
      <c r="C7" s="124">
        <v>352358</v>
      </c>
      <c r="D7" s="125">
        <v>323257</v>
      </c>
      <c r="E7" s="126">
        <v>91.741070161597023</v>
      </c>
    </row>
    <row r="8" spans="2:5">
      <c r="B8" s="14" t="s">
        <v>5</v>
      </c>
      <c r="C8" s="121">
        <v>107551</v>
      </c>
      <c r="D8" s="122">
        <v>98152</v>
      </c>
      <c r="E8" s="123">
        <v>91.260890182332105</v>
      </c>
    </row>
    <row r="9" spans="2:5">
      <c r="B9" s="13" t="s">
        <v>6</v>
      </c>
      <c r="C9" s="124">
        <v>65495</v>
      </c>
      <c r="D9" s="125">
        <v>61283</v>
      </c>
      <c r="E9" s="126">
        <v>93.568974730895491</v>
      </c>
    </row>
    <row r="10" spans="2:5">
      <c r="B10" s="14" t="s">
        <v>7</v>
      </c>
      <c r="C10" s="121">
        <v>18252</v>
      </c>
      <c r="D10" s="122">
        <v>15923</v>
      </c>
      <c r="E10" s="123">
        <v>87.239754547446864</v>
      </c>
    </row>
    <row r="11" spans="2:5">
      <c r="B11" s="13" t="s">
        <v>36</v>
      </c>
      <c r="C11" s="124">
        <v>53607</v>
      </c>
      <c r="D11" s="125">
        <v>50180</v>
      </c>
      <c r="E11" s="126">
        <v>93.607178167030426</v>
      </c>
    </row>
    <row r="12" spans="2:5">
      <c r="B12" s="14" t="s">
        <v>9</v>
      </c>
      <c r="C12" s="121">
        <v>169794</v>
      </c>
      <c r="D12" s="122">
        <v>156900</v>
      </c>
      <c r="E12" s="123">
        <v>92.406092088059637</v>
      </c>
    </row>
    <row r="13" spans="2:5">
      <c r="B13" s="13" t="s">
        <v>10</v>
      </c>
      <c r="C13" s="124">
        <v>41110</v>
      </c>
      <c r="D13" s="125">
        <v>38477</v>
      </c>
      <c r="E13" s="126">
        <v>93.59523230357577</v>
      </c>
    </row>
    <row r="14" spans="2:5">
      <c r="B14" s="14" t="s">
        <v>11</v>
      </c>
      <c r="C14" s="121">
        <v>210611</v>
      </c>
      <c r="D14" s="122">
        <v>192589</v>
      </c>
      <c r="E14" s="123">
        <v>91.442992056445291</v>
      </c>
    </row>
    <row r="15" spans="2:5">
      <c r="B15" s="13" t="s">
        <v>12</v>
      </c>
      <c r="C15" s="124">
        <v>482057</v>
      </c>
      <c r="D15" s="125">
        <v>440541</v>
      </c>
      <c r="E15" s="126">
        <v>91.387740453929723</v>
      </c>
    </row>
    <row r="16" spans="2:5">
      <c r="B16" s="14" t="s">
        <v>13</v>
      </c>
      <c r="C16" s="121">
        <v>106441</v>
      </c>
      <c r="D16" s="122">
        <v>102125</v>
      </c>
      <c r="E16" s="123">
        <v>95.945171503462007</v>
      </c>
    </row>
    <row r="17" spans="2:5">
      <c r="B17" s="13" t="s">
        <v>14</v>
      </c>
      <c r="C17" s="124">
        <v>23084</v>
      </c>
      <c r="D17" s="125">
        <v>21343</v>
      </c>
      <c r="E17" s="126">
        <v>92.457979552937104</v>
      </c>
    </row>
    <row r="18" spans="2:5">
      <c r="B18" s="14" t="s">
        <v>15</v>
      </c>
      <c r="C18" s="121">
        <v>111086</v>
      </c>
      <c r="D18" s="122">
        <v>105345</v>
      </c>
      <c r="E18" s="123">
        <v>94.831932016635761</v>
      </c>
    </row>
    <row r="19" spans="2:5">
      <c r="B19" s="13" t="s">
        <v>16</v>
      </c>
      <c r="C19" s="124">
        <v>54823</v>
      </c>
      <c r="D19" s="125">
        <v>50834</v>
      </c>
      <c r="E19" s="126">
        <v>92.723856775440964</v>
      </c>
    </row>
    <row r="20" spans="2:5">
      <c r="B20" s="14" t="s">
        <v>17</v>
      </c>
      <c r="C20" s="121">
        <v>74623</v>
      </c>
      <c r="D20" s="122">
        <v>66645</v>
      </c>
      <c r="E20" s="123">
        <v>89.308926202377279</v>
      </c>
    </row>
    <row r="21" spans="2:5">
      <c r="B21" s="15" t="s">
        <v>18</v>
      </c>
      <c r="C21" s="124">
        <v>55777</v>
      </c>
      <c r="D21" s="127">
        <v>53518</v>
      </c>
      <c r="E21" s="126">
        <v>95.949943525108921</v>
      </c>
    </row>
    <row r="22" spans="2:5">
      <c r="B22" s="16" t="s">
        <v>19</v>
      </c>
      <c r="C22" s="128">
        <v>435842</v>
      </c>
      <c r="D22" s="129">
        <v>407609</v>
      </c>
      <c r="E22" s="130">
        <v>93.522193822532017</v>
      </c>
    </row>
    <row r="23" spans="2:5">
      <c r="B23" s="17" t="s">
        <v>20</v>
      </c>
      <c r="C23" s="131">
        <v>1791173</v>
      </c>
      <c r="D23" s="132">
        <v>1656446</v>
      </c>
      <c r="E23" s="123">
        <v>92.478280992399959</v>
      </c>
    </row>
    <row r="24" spans="2:5">
      <c r="B24" s="18" t="s">
        <v>21</v>
      </c>
      <c r="C24" s="133">
        <v>2227015</v>
      </c>
      <c r="D24" s="134">
        <v>2064055</v>
      </c>
      <c r="E24" s="135">
        <v>92.6825818416131</v>
      </c>
    </row>
    <row r="25" spans="2:5">
      <c r="B25" s="71" t="s">
        <v>37</v>
      </c>
    </row>
    <row r="26" spans="2:5" ht="49.2" customHeight="1">
      <c r="B26" s="272" t="s">
        <v>55</v>
      </c>
      <c r="C26" s="272"/>
      <c r="D26" s="272"/>
      <c r="E26" s="272"/>
    </row>
    <row r="27" spans="2:5" ht="63" customHeight="1">
      <c r="B27" s="271" t="s">
        <v>54</v>
      </c>
      <c r="C27" s="271"/>
      <c r="D27" s="271"/>
      <c r="E27" s="271"/>
    </row>
  </sheetData>
  <mergeCells count="7">
    <mergeCell ref="B27:E27"/>
    <mergeCell ref="B3:B5"/>
    <mergeCell ref="B26:E26"/>
    <mergeCell ref="B2:E2"/>
    <mergeCell ref="D3:E3"/>
    <mergeCell ref="D4:E4"/>
    <mergeCell ref="C5:D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27"/>
  <sheetViews>
    <sheetView workbookViewId="0"/>
  </sheetViews>
  <sheetFormatPr baseColWidth="10" defaultRowHeight="15.6"/>
  <cols>
    <col min="2" max="2" width="32.5" customWidth="1"/>
    <col min="3" max="3" width="21.69921875" customWidth="1"/>
    <col min="4" max="4" width="21.5" customWidth="1"/>
    <col min="5" max="5" width="21.69921875" customWidth="1"/>
  </cols>
  <sheetData>
    <row r="1" spans="2:5" ht="20.25" customHeight="1"/>
    <row r="2" spans="2:5" ht="51" customHeight="1">
      <c r="B2" s="273" t="s">
        <v>44</v>
      </c>
      <c r="C2" s="273"/>
      <c r="D2" s="273"/>
      <c r="E2" s="273"/>
    </row>
    <row r="3" spans="2:5">
      <c r="B3" s="261" t="s">
        <v>0</v>
      </c>
      <c r="C3" s="11">
        <v>42735</v>
      </c>
      <c r="D3" s="264">
        <v>42795</v>
      </c>
      <c r="E3" s="265"/>
    </row>
    <row r="4" spans="2:5">
      <c r="B4" s="262"/>
      <c r="C4" s="144" t="s">
        <v>22</v>
      </c>
      <c r="D4" s="266" t="s">
        <v>28</v>
      </c>
      <c r="E4" s="267"/>
    </row>
    <row r="5" spans="2:5">
      <c r="B5" s="263"/>
      <c r="C5" s="268" t="s">
        <v>1</v>
      </c>
      <c r="D5" s="269"/>
      <c r="E5" s="28" t="s">
        <v>2</v>
      </c>
    </row>
    <row r="6" spans="2:5">
      <c r="B6" s="12" t="s">
        <v>3</v>
      </c>
      <c r="C6" s="60">
        <v>291328</v>
      </c>
      <c r="D6" s="39">
        <v>279654</v>
      </c>
      <c r="E6" s="42">
        <v>95.992832820738144</v>
      </c>
    </row>
    <row r="7" spans="2:5">
      <c r="B7" s="13" t="s">
        <v>4</v>
      </c>
      <c r="C7" s="61">
        <v>340824</v>
      </c>
      <c r="D7" s="40">
        <v>314676</v>
      </c>
      <c r="E7" s="43">
        <v>92.328005070065487</v>
      </c>
    </row>
    <row r="8" spans="2:5">
      <c r="B8" s="14" t="s">
        <v>5</v>
      </c>
      <c r="C8" s="60">
        <v>103829</v>
      </c>
      <c r="D8" s="39">
        <v>96516</v>
      </c>
      <c r="E8" s="42">
        <v>92.956688401121085</v>
      </c>
    </row>
    <row r="9" spans="2:5">
      <c r="B9" s="13" t="s">
        <v>6</v>
      </c>
      <c r="C9" s="61">
        <v>63607</v>
      </c>
      <c r="D9" s="40">
        <v>59970</v>
      </c>
      <c r="E9" s="43">
        <v>94.282075872152433</v>
      </c>
    </row>
    <row r="10" spans="2:5">
      <c r="B10" s="14" t="s">
        <v>7</v>
      </c>
      <c r="C10" s="60">
        <v>17254</v>
      </c>
      <c r="D10" s="39">
        <v>14954</v>
      </c>
      <c r="E10" s="42">
        <v>86.669757737336269</v>
      </c>
    </row>
    <row r="11" spans="2:5">
      <c r="B11" s="13" t="s">
        <v>36</v>
      </c>
      <c r="C11" s="61">
        <v>50873</v>
      </c>
      <c r="D11" s="40">
        <v>48116</v>
      </c>
      <c r="E11" s="43">
        <v>94.580622334047533</v>
      </c>
    </row>
    <row r="12" spans="2:5">
      <c r="B12" s="14" t="s">
        <v>9</v>
      </c>
      <c r="C12" s="60">
        <v>165877</v>
      </c>
      <c r="D12" s="39">
        <v>153826</v>
      </c>
      <c r="E12" s="42">
        <v>92.73497832731482</v>
      </c>
    </row>
    <row r="13" spans="2:5">
      <c r="B13" s="13" t="s">
        <v>10</v>
      </c>
      <c r="C13" s="61">
        <v>40503</v>
      </c>
      <c r="D13" s="40">
        <v>37942</v>
      </c>
      <c r="E13" s="43">
        <v>93.677011579389173</v>
      </c>
    </row>
    <row r="14" spans="2:5">
      <c r="B14" s="14" t="s">
        <v>11</v>
      </c>
      <c r="C14" s="60">
        <v>203937</v>
      </c>
      <c r="D14" s="39">
        <v>187340</v>
      </c>
      <c r="E14" s="42">
        <v>91.861702388482712</v>
      </c>
    </row>
    <row r="15" spans="2:5">
      <c r="B15" s="13" t="s">
        <v>12</v>
      </c>
      <c r="C15" s="61">
        <v>467864</v>
      </c>
      <c r="D15" s="40">
        <v>428859</v>
      </c>
      <c r="E15" s="43">
        <v>91.663175623685504</v>
      </c>
    </row>
    <row r="16" spans="2:5">
      <c r="B16" s="14" t="s">
        <v>13</v>
      </c>
      <c r="C16" s="60">
        <v>103442</v>
      </c>
      <c r="D16" s="39">
        <v>99585</v>
      </c>
      <c r="E16" s="42">
        <v>96.271340461321316</v>
      </c>
    </row>
    <row r="17" spans="2:5">
      <c r="B17" s="13" t="s">
        <v>14</v>
      </c>
      <c r="C17" s="61">
        <v>22589</v>
      </c>
      <c r="D17" s="40">
        <v>20960</v>
      </c>
      <c r="E17" s="43">
        <v>92.788525388463412</v>
      </c>
    </row>
    <row r="18" spans="2:5">
      <c r="B18" s="14" t="s">
        <v>15</v>
      </c>
      <c r="C18" s="60">
        <v>108942</v>
      </c>
      <c r="D18" s="39">
        <v>103824</v>
      </c>
      <c r="E18" s="42">
        <v>95.302087349231698</v>
      </c>
    </row>
    <row r="19" spans="2:5">
      <c r="B19" s="13" t="s">
        <v>16</v>
      </c>
      <c r="C19" s="61">
        <v>53761</v>
      </c>
      <c r="D19" s="40">
        <v>50104</v>
      </c>
      <c r="E19" s="43">
        <v>93.197671174271306</v>
      </c>
    </row>
    <row r="20" spans="2:5">
      <c r="B20" s="14" t="s">
        <v>17</v>
      </c>
      <c r="C20" s="60">
        <v>72704</v>
      </c>
      <c r="D20" s="39">
        <v>65408</v>
      </c>
      <c r="E20" s="42">
        <v>89.964788732394368</v>
      </c>
    </row>
    <row r="21" spans="2:5">
      <c r="B21" s="15" t="s">
        <v>18</v>
      </c>
      <c r="C21" s="61">
        <v>54726</v>
      </c>
      <c r="D21" s="41">
        <v>52815</v>
      </c>
      <c r="E21" s="43">
        <v>96.508058326937842</v>
      </c>
    </row>
    <row r="22" spans="2:5">
      <c r="B22" s="16" t="s">
        <v>19</v>
      </c>
      <c r="C22" s="62">
        <v>425368</v>
      </c>
      <c r="D22" s="25">
        <v>401171</v>
      </c>
      <c r="E22" s="44">
        <v>94.311513795113882</v>
      </c>
    </row>
    <row r="23" spans="2:5">
      <c r="B23" s="17" t="s">
        <v>20</v>
      </c>
      <c r="C23" s="63">
        <v>1736692</v>
      </c>
      <c r="D23" s="26">
        <v>1613378</v>
      </c>
      <c r="E23" s="42">
        <v>92.899489374051356</v>
      </c>
    </row>
    <row r="24" spans="2:5">
      <c r="B24" s="18" t="s">
        <v>21</v>
      </c>
      <c r="C24" s="64">
        <v>2162060</v>
      </c>
      <c r="D24" s="27">
        <v>2014549</v>
      </c>
      <c r="E24" s="45">
        <v>93.177293877135696</v>
      </c>
    </row>
    <row r="25" spans="2:5">
      <c r="B25" s="246" t="s">
        <v>37</v>
      </c>
      <c r="C25" s="246"/>
      <c r="D25" s="246"/>
      <c r="E25" s="246"/>
    </row>
    <row r="26" spans="2:5" ht="49.2" customHeight="1">
      <c r="B26" s="272" t="s">
        <v>38</v>
      </c>
      <c r="C26" s="272"/>
      <c r="D26" s="272"/>
      <c r="E26" s="272"/>
    </row>
    <row r="27" spans="2:5" ht="47.25" customHeight="1">
      <c r="B27" s="271" t="s">
        <v>82</v>
      </c>
      <c r="C27" s="271"/>
      <c r="D27" s="271"/>
      <c r="E27" s="271"/>
    </row>
  </sheetData>
  <mergeCells count="8">
    <mergeCell ref="B27:E27"/>
    <mergeCell ref="B3:B5"/>
    <mergeCell ref="B25:E25"/>
    <mergeCell ref="B26:E26"/>
    <mergeCell ref="B2:E2"/>
    <mergeCell ref="D3:E3"/>
    <mergeCell ref="D4:E4"/>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28"/>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20.25" customHeight="1"/>
    <row r="2" spans="2:5" ht="47.25" customHeight="1">
      <c r="B2" s="273" t="s">
        <v>27</v>
      </c>
      <c r="C2" s="273"/>
      <c r="D2" s="273"/>
      <c r="E2" s="273"/>
    </row>
    <row r="3" spans="2:5">
      <c r="B3" s="261" t="s">
        <v>0</v>
      </c>
      <c r="C3" s="11">
        <v>42369</v>
      </c>
      <c r="D3" s="264">
        <v>42430</v>
      </c>
      <c r="E3" s="265"/>
    </row>
    <row r="4" spans="2:5">
      <c r="B4" s="262"/>
      <c r="C4" s="144" t="s">
        <v>22</v>
      </c>
      <c r="D4" s="266" t="s">
        <v>28</v>
      </c>
      <c r="E4" s="267"/>
    </row>
    <row r="5" spans="2:5">
      <c r="B5" s="263"/>
      <c r="C5" s="268" t="s">
        <v>1</v>
      </c>
      <c r="D5" s="269"/>
      <c r="E5" s="28" t="s">
        <v>2</v>
      </c>
    </row>
    <row r="6" spans="2:5">
      <c r="B6" s="12" t="s">
        <v>3</v>
      </c>
      <c r="C6" s="60">
        <v>287239</v>
      </c>
      <c r="D6" s="39">
        <v>274866</v>
      </c>
      <c r="E6" s="42">
        <v>95.692437308304235</v>
      </c>
    </row>
    <row r="7" spans="2:5">
      <c r="B7" s="13" t="s">
        <v>4</v>
      </c>
      <c r="C7" s="61">
        <v>333453</v>
      </c>
      <c r="D7" s="40">
        <v>308669</v>
      </c>
      <c r="E7" s="43">
        <v>92.567468278887873</v>
      </c>
    </row>
    <row r="8" spans="2:5">
      <c r="B8" s="14" t="s">
        <v>5</v>
      </c>
      <c r="C8" s="60">
        <v>100884</v>
      </c>
      <c r="D8" s="39">
        <v>94848</v>
      </c>
      <c r="E8" s="42">
        <v>94.016890686332815</v>
      </c>
    </row>
    <row r="9" spans="2:5">
      <c r="B9" s="13" t="s">
        <v>6</v>
      </c>
      <c r="C9" s="61">
        <v>63043</v>
      </c>
      <c r="D9" s="40">
        <v>59749</v>
      </c>
      <c r="E9" s="43">
        <v>94.77499484478848</v>
      </c>
    </row>
    <row r="10" spans="2:5">
      <c r="B10" s="14" t="s">
        <v>7</v>
      </c>
      <c r="C10" s="60">
        <v>16865</v>
      </c>
      <c r="D10" s="39">
        <v>14682</v>
      </c>
      <c r="E10" s="42">
        <v>87.056033204862132</v>
      </c>
    </row>
    <row r="11" spans="2:5">
      <c r="B11" s="13" t="s">
        <v>23</v>
      </c>
      <c r="C11" s="61">
        <v>49124</v>
      </c>
      <c r="D11" s="40">
        <v>46297</v>
      </c>
      <c r="E11" s="43">
        <v>94.245175474309903</v>
      </c>
    </row>
    <row r="12" spans="2:5">
      <c r="B12" s="14" t="s">
        <v>9</v>
      </c>
      <c r="C12" s="60">
        <v>163442</v>
      </c>
      <c r="D12" s="39">
        <v>151990</v>
      </c>
      <c r="E12" s="42">
        <v>92.993233073506204</v>
      </c>
    </row>
    <row r="13" spans="2:5">
      <c r="B13" s="13" t="s">
        <v>10</v>
      </c>
      <c r="C13" s="61">
        <v>40645</v>
      </c>
      <c r="D13" s="40">
        <v>38150</v>
      </c>
      <c r="E13" s="43">
        <v>93.861483577315781</v>
      </c>
    </row>
    <row r="14" spans="2:5">
      <c r="B14" s="14" t="s">
        <v>11</v>
      </c>
      <c r="C14" s="60">
        <v>201219</v>
      </c>
      <c r="D14" s="39">
        <v>184752</v>
      </c>
      <c r="E14" s="42">
        <v>91.816379168965156</v>
      </c>
    </row>
    <row r="15" spans="2:5">
      <c r="B15" s="13" t="s">
        <v>12</v>
      </c>
      <c r="C15" s="61">
        <v>462582</v>
      </c>
      <c r="D15" s="40">
        <v>425403</v>
      </c>
      <c r="E15" s="43">
        <v>91.962722284913809</v>
      </c>
    </row>
    <row r="16" spans="2:5">
      <c r="B16" s="14" t="s">
        <v>13</v>
      </c>
      <c r="C16" s="60">
        <v>101677</v>
      </c>
      <c r="D16" s="39">
        <v>98082</v>
      </c>
      <c r="E16" s="42">
        <v>96.46429379308988</v>
      </c>
    </row>
    <row r="17" spans="2:5">
      <c r="B17" s="13" t="s">
        <v>14</v>
      </c>
      <c r="C17" s="61">
        <v>22204</v>
      </c>
      <c r="D17" s="40">
        <v>21104</v>
      </c>
      <c r="E17" s="43">
        <v>95.045937668888484</v>
      </c>
    </row>
    <row r="18" spans="2:5">
      <c r="B18" s="14" t="s">
        <v>15</v>
      </c>
      <c r="C18" s="60">
        <v>108301</v>
      </c>
      <c r="D18" s="39">
        <v>103167</v>
      </c>
      <c r="E18" s="42">
        <v>95.259508222454087</v>
      </c>
    </row>
    <row r="19" spans="2:5">
      <c r="B19" s="13" t="s">
        <v>16</v>
      </c>
      <c r="C19" s="61">
        <v>53152</v>
      </c>
      <c r="D19" s="40">
        <v>49913</v>
      </c>
      <c r="E19" s="43">
        <v>93.906155930162555</v>
      </c>
    </row>
    <row r="20" spans="2:5">
      <c r="B20" s="14" t="s">
        <v>17</v>
      </c>
      <c r="C20" s="60">
        <v>71526</v>
      </c>
      <c r="D20" s="39">
        <v>64982</v>
      </c>
      <c r="E20" s="42">
        <v>90.850879400497718</v>
      </c>
    </row>
    <row r="21" spans="2:5">
      <c r="B21" s="15" t="s">
        <v>18</v>
      </c>
      <c r="C21" s="61">
        <v>54646</v>
      </c>
      <c r="D21" s="41">
        <v>52265</v>
      </c>
      <c r="E21" s="43">
        <v>95.642864985543312</v>
      </c>
    </row>
    <row r="22" spans="2:5">
      <c r="B22" s="16" t="s">
        <v>19</v>
      </c>
      <c r="C22" s="62">
        <v>420671</v>
      </c>
      <c r="D22" s="25">
        <v>398092</v>
      </c>
      <c r="E22" s="44">
        <v>94.63262264334837</v>
      </c>
    </row>
    <row r="23" spans="2:5">
      <c r="B23" s="17" t="s">
        <v>20</v>
      </c>
      <c r="C23" s="63">
        <v>1709331</v>
      </c>
      <c r="D23" s="26">
        <v>1590827</v>
      </c>
      <c r="E23" s="42">
        <v>93.067229225936927</v>
      </c>
    </row>
    <row r="24" spans="2:5">
      <c r="B24" s="18" t="s">
        <v>21</v>
      </c>
      <c r="C24" s="64">
        <v>2130002</v>
      </c>
      <c r="D24" s="27">
        <v>1988919</v>
      </c>
      <c r="E24" s="45">
        <v>93.376391195876806</v>
      </c>
    </row>
    <row r="25" spans="2:5" ht="45.75" customHeight="1">
      <c r="B25" s="272" t="s">
        <v>24</v>
      </c>
      <c r="C25" s="272"/>
      <c r="D25" s="272"/>
      <c r="E25" s="272"/>
    </row>
    <row r="26" spans="2:5" ht="38.25" customHeight="1">
      <c r="B26" s="271" t="s">
        <v>83</v>
      </c>
      <c r="C26" s="271"/>
      <c r="D26" s="271"/>
      <c r="E26" s="271"/>
    </row>
    <row r="28" spans="2:5" ht="49.2" customHeight="1"/>
  </sheetData>
  <mergeCells count="7">
    <mergeCell ref="B26:E26"/>
    <mergeCell ref="B3:B5"/>
    <mergeCell ref="B2:E2"/>
    <mergeCell ref="D3:E3"/>
    <mergeCell ref="C5:D5"/>
    <mergeCell ref="D4:E4"/>
    <mergeCell ref="B25:E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2617-DF85-4704-90DF-812119248DD3}">
  <sheetPr>
    <tabColor rgb="FF002060"/>
  </sheetPr>
  <dimension ref="A2:G25"/>
  <sheetViews>
    <sheetView workbookViewId="0"/>
  </sheetViews>
  <sheetFormatPr baseColWidth="10" defaultRowHeight="14.4"/>
  <cols>
    <col min="1" max="1" width="9.3984375" style="157" customWidth="1"/>
    <col min="2" max="2" width="27.3984375" style="1" customWidth="1"/>
    <col min="3" max="5" width="18.3984375" style="1" customWidth="1"/>
    <col min="6" max="35" width="10.296875" style="1" customWidth="1"/>
    <col min="36" max="36" width="9.8984375" style="1" customWidth="1"/>
    <col min="37" max="38" width="10.296875" style="1" customWidth="1"/>
    <col min="39" max="120" width="11.19921875" style="1"/>
    <col min="121" max="121" width="28.296875" style="1" customWidth="1"/>
    <col min="122" max="376" width="11.19921875" style="1"/>
    <col min="377" max="377" width="28.296875" style="1" customWidth="1"/>
    <col min="378" max="632" width="11.19921875" style="1"/>
    <col min="633" max="633" width="28.296875" style="1" customWidth="1"/>
    <col min="634" max="888" width="11.19921875" style="1"/>
    <col min="889" max="889" width="28.296875" style="1" customWidth="1"/>
    <col min="890" max="1144" width="11.19921875" style="1"/>
    <col min="1145" max="1145" width="28.296875" style="1" customWidth="1"/>
    <col min="1146" max="1400" width="11.19921875" style="1"/>
    <col min="1401" max="1401" width="28.296875" style="1" customWidth="1"/>
    <col min="1402" max="1656" width="11.19921875" style="1"/>
    <col min="1657" max="1657" width="28.296875" style="1" customWidth="1"/>
    <col min="1658" max="1912" width="11.19921875" style="1"/>
    <col min="1913" max="1913" width="28.296875" style="1" customWidth="1"/>
    <col min="1914" max="2168" width="11.19921875" style="1"/>
    <col min="2169" max="2169" width="28.296875" style="1" customWidth="1"/>
    <col min="2170" max="2424" width="11.19921875" style="1"/>
    <col min="2425" max="2425" width="28.296875" style="1" customWidth="1"/>
    <col min="2426" max="2680" width="11.19921875" style="1"/>
    <col min="2681" max="2681" width="28.296875" style="1" customWidth="1"/>
    <col min="2682" max="2936" width="11.19921875" style="1"/>
    <col min="2937" max="2937" width="28.296875" style="1" customWidth="1"/>
    <col min="2938" max="3192" width="11.19921875" style="1"/>
    <col min="3193" max="3193" width="28.296875" style="1" customWidth="1"/>
    <col min="3194" max="3448" width="11.19921875" style="1"/>
    <col min="3449" max="3449" width="28.296875" style="1" customWidth="1"/>
    <col min="3450" max="3704" width="11.19921875" style="1"/>
    <col min="3705" max="3705" width="28.296875" style="1" customWidth="1"/>
    <col min="3706" max="3960" width="11.19921875" style="1"/>
    <col min="3961" max="3961" width="28.296875" style="1" customWidth="1"/>
    <col min="3962" max="4216" width="11.19921875" style="1"/>
    <col min="4217" max="4217" width="28.296875" style="1" customWidth="1"/>
    <col min="4218" max="4472" width="11.19921875" style="1"/>
    <col min="4473" max="4473" width="28.296875" style="1" customWidth="1"/>
    <col min="4474" max="4728" width="11.19921875" style="1"/>
    <col min="4729" max="4729" width="28.296875" style="1" customWidth="1"/>
    <col min="4730" max="4984" width="11.19921875" style="1"/>
    <col min="4985" max="4985" width="28.296875" style="1" customWidth="1"/>
    <col min="4986" max="5240" width="11.19921875" style="1"/>
    <col min="5241" max="5241" width="28.296875" style="1" customWidth="1"/>
    <col min="5242" max="5496" width="11.19921875" style="1"/>
    <col min="5497" max="5497" width="28.296875" style="1" customWidth="1"/>
    <col min="5498" max="5752" width="11.19921875" style="1"/>
    <col min="5753" max="5753" width="28.296875" style="1" customWidth="1"/>
    <col min="5754" max="6008" width="11.19921875" style="1"/>
    <col min="6009" max="6009" width="28.296875" style="1" customWidth="1"/>
    <col min="6010" max="6264" width="11.19921875" style="1"/>
    <col min="6265" max="6265" width="28.296875" style="1" customWidth="1"/>
    <col min="6266" max="6520" width="11.19921875" style="1"/>
    <col min="6521" max="6521" width="28.296875" style="1" customWidth="1"/>
    <col min="6522" max="6776" width="11.19921875" style="1"/>
    <col min="6777" max="6777" width="28.296875" style="1" customWidth="1"/>
    <col min="6778" max="7032" width="11.19921875" style="1"/>
    <col min="7033" max="7033" width="28.296875" style="1" customWidth="1"/>
    <col min="7034" max="7288" width="11.19921875" style="1"/>
    <col min="7289" max="7289" width="28.296875" style="1" customWidth="1"/>
    <col min="7290" max="7544" width="11.19921875" style="1"/>
    <col min="7545" max="7545" width="28.296875" style="1" customWidth="1"/>
    <col min="7546" max="7800" width="11.19921875" style="1"/>
    <col min="7801" max="7801" width="28.296875" style="1" customWidth="1"/>
    <col min="7802" max="8056" width="11.19921875" style="1"/>
    <col min="8057" max="8057" width="28.296875" style="1" customWidth="1"/>
    <col min="8058" max="8312" width="11.19921875" style="1"/>
    <col min="8313" max="8313" width="28.296875" style="1" customWidth="1"/>
    <col min="8314" max="8568" width="11.19921875" style="1"/>
    <col min="8569" max="8569" width="28.296875" style="1" customWidth="1"/>
    <col min="8570" max="8824" width="11.19921875" style="1"/>
    <col min="8825" max="8825" width="28.296875" style="1" customWidth="1"/>
    <col min="8826" max="9080" width="11.19921875" style="1"/>
    <col min="9081" max="9081" width="28.296875" style="1" customWidth="1"/>
    <col min="9082" max="9336" width="11.19921875" style="1"/>
    <col min="9337" max="9337" width="28.296875" style="1" customWidth="1"/>
    <col min="9338" max="9592" width="11.19921875" style="1"/>
    <col min="9593" max="9593" width="28.296875" style="1" customWidth="1"/>
    <col min="9594" max="9848" width="11.19921875" style="1"/>
    <col min="9849" max="9849" width="28.296875" style="1" customWidth="1"/>
    <col min="9850" max="10104" width="11.19921875" style="1"/>
    <col min="10105" max="10105" width="28.296875" style="1" customWidth="1"/>
    <col min="10106" max="10360" width="11.19921875" style="1"/>
    <col min="10361" max="10361" width="28.296875" style="1" customWidth="1"/>
    <col min="10362" max="10616" width="11.19921875" style="1"/>
    <col min="10617" max="10617" width="28.296875" style="1" customWidth="1"/>
    <col min="10618" max="10872" width="11.19921875" style="1"/>
    <col min="10873" max="10873" width="28.296875" style="1" customWidth="1"/>
    <col min="10874" max="11128" width="11.19921875" style="1"/>
    <col min="11129" max="11129" width="28.296875" style="1" customWidth="1"/>
    <col min="11130" max="11384" width="11.19921875" style="1"/>
    <col min="11385" max="11385" width="28.296875" style="1" customWidth="1"/>
    <col min="11386" max="11640" width="11.19921875" style="1"/>
    <col min="11641" max="11641" width="28.296875" style="1" customWidth="1"/>
    <col min="11642" max="11896" width="11.19921875" style="1"/>
    <col min="11897" max="11897" width="28.296875" style="1" customWidth="1"/>
    <col min="11898" max="12152" width="11.19921875" style="1"/>
    <col min="12153" max="12153" width="28.296875" style="1" customWidth="1"/>
    <col min="12154" max="12408" width="11.19921875" style="1"/>
    <col min="12409" max="12409" width="28.296875" style="1" customWidth="1"/>
    <col min="12410" max="12664" width="11.19921875" style="1"/>
    <col min="12665" max="12665" width="28.296875" style="1" customWidth="1"/>
    <col min="12666" max="12920" width="11.19921875" style="1"/>
    <col min="12921" max="12921" width="28.296875" style="1" customWidth="1"/>
    <col min="12922" max="13176" width="11.19921875" style="1"/>
    <col min="13177" max="13177" width="28.296875" style="1" customWidth="1"/>
    <col min="13178" max="13432" width="11.19921875" style="1"/>
    <col min="13433" max="13433" width="28.296875" style="1" customWidth="1"/>
    <col min="13434" max="13688" width="11.19921875" style="1"/>
    <col min="13689" max="13689" width="28.296875" style="1" customWidth="1"/>
    <col min="13690" max="13944" width="11.19921875" style="1"/>
    <col min="13945" max="13945" width="28.296875" style="1" customWidth="1"/>
    <col min="13946" max="16384" width="11.19921875" style="1"/>
  </cols>
  <sheetData>
    <row r="2" spans="2:7" ht="34.950000000000003" customHeight="1">
      <c r="B2" s="232" t="s">
        <v>193</v>
      </c>
      <c r="C2" s="232"/>
      <c r="D2" s="232"/>
      <c r="E2" s="232"/>
    </row>
    <row r="3" spans="2:7">
      <c r="B3" s="233" t="s">
        <v>0</v>
      </c>
      <c r="C3" s="5" t="s">
        <v>194</v>
      </c>
      <c r="D3" s="236" t="s">
        <v>195</v>
      </c>
      <c r="E3" s="237"/>
    </row>
    <row r="4" spans="2:7" ht="28.8">
      <c r="B4" s="234"/>
      <c r="C4" s="175" t="s">
        <v>22</v>
      </c>
      <c r="D4" s="238" t="s">
        <v>65</v>
      </c>
      <c r="E4" s="239"/>
    </row>
    <row r="5" spans="2:7">
      <c r="B5" s="235"/>
      <c r="C5" s="240" t="s">
        <v>1</v>
      </c>
      <c r="D5" s="241"/>
      <c r="E5" s="29" t="s">
        <v>2</v>
      </c>
    </row>
    <row r="6" spans="2:7">
      <c r="B6" s="2" t="s">
        <v>3</v>
      </c>
      <c r="C6" s="176">
        <v>331601</v>
      </c>
      <c r="D6" s="177">
        <v>85421</v>
      </c>
      <c r="E6" s="178">
        <v>25.76017563276347</v>
      </c>
      <c r="G6" s="147"/>
    </row>
    <row r="7" spans="2:7">
      <c r="B7" s="8" t="s">
        <v>4</v>
      </c>
      <c r="C7" s="179">
        <v>394774</v>
      </c>
      <c r="D7" s="180">
        <v>115974</v>
      </c>
      <c r="E7" s="181">
        <v>29.377314615450867</v>
      </c>
      <c r="G7" s="147"/>
    </row>
    <row r="8" spans="2:7">
      <c r="B8" s="3" t="s">
        <v>5</v>
      </c>
      <c r="C8" s="176">
        <v>111818</v>
      </c>
      <c r="D8" s="177">
        <v>49825</v>
      </c>
      <c r="E8" s="178">
        <v>44.559015543114704</v>
      </c>
      <c r="G8" s="147"/>
    </row>
    <row r="9" spans="2:7">
      <c r="B9" s="8" t="s">
        <v>6</v>
      </c>
      <c r="C9" s="179">
        <v>59480</v>
      </c>
      <c r="D9" s="180">
        <v>31816</v>
      </c>
      <c r="E9" s="181">
        <v>53.490248823133825</v>
      </c>
      <c r="G9" s="147"/>
    </row>
    <row r="10" spans="2:7">
      <c r="B10" s="3" t="s">
        <v>7</v>
      </c>
      <c r="C10" s="176">
        <v>20230</v>
      </c>
      <c r="D10" s="177">
        <v>5416</v>
      </c>
      <c r="E10" s="178">
        <v>26.77212061295106</v>
      </c>
      <c r="G10" s="147"/>
    </row>
    <row r="11" spans="2:7">
      <c r="B11" s="8" t="s">
        <v>8</v>
      </c>
      <c r="C11" s="179">
        <v>58299</v>
      </c>
      <c r="D11" s="180">
        <v>27685</v>
      </c>
      <c r="E11" s="181">
        <v>47.487950050601214</v>
      </c>
      <c r="G11" s="147"/>
    </row>
    <row r="12" spans="2:7">
      <c r="B12" s="3" t="s">
        <v>9</v>
      </c>
      <c r="C12" s="176">
        <v>181492</v>
      </c>
      <c r="D12" s="177">
        <v>50551</v>
      </c>
      <c r="E12" s="178">
        <v>27.853018314856854</v>
      </c>
      <c r="G12" s="147"/>
    </row>
    <row r="13" spans="2:7">
      <c r="B13" s="8" t="s">
        <v>10</v>
      </c>
      <c r="C13" s="179">
        <v>36275</v>
      </c>
      <c r="D13" s="180">
        <v>19368</v>
      </c>
      <c r="E13" s="181">
        <v>53.392143349414198</v>
      </c>
      <c r="G13" s="147"/>
    </row>
    <row r="14" spans="2:7">
      <c r="B14" s="3" t="s">
        <v>11</v>
      </c>
      <c r="C14" s="176">
        <v>229276</v>
      </c>
      <c r="D14" s="177">
        <v>64043</v>
      </c>
      <c r="E14" s="178">
        <v>27.932709921666465</v>
      </c>
      <c r="G14" s="147"/>
    </row>
    <row r="15" spans="2:7">
      <c r="B15" s="8" t="s">
        <v>12</v>
      </c>
      <c r="C15" s="179">
        <v>519942</v>
      </c>
      <c r="D15" s="180">
        <v>106486</v>
      </c>
      <c r="E15" s="181">
        <v>20.480361271064851</v>
      </c>
      <c r="G15" s="147"/>
    </row>
    <row r="16" spans="2:7">
      <c r="B16" s="3" t="s">
        <v>13</v>
      </c>
      <c r="C16" s="176">
        <v>116898</v>
      </c>
      <c r="D16" s="177">
        <v>33419</v>
      </c>
      <c r="E16" s="178">
        <v>28.588170884018542</v>
      </c>
      <c r="G16" s="147"/>
    </row>
    <row r="17" spans="2:7">
      <c r="B17" s="8" t="s">
        <v>14</v>
      </c>
      <c r="C17" s="179">
        <v>25028</v>
      </c>
      <c r="D17" s="180">
        <v>7379</v>
      </c>
      <c r="E17" s="181">
        <v>29.482979063448937</v>
      </c>
      <c r="G17" s="147"/>
    </row>
    <row r="18" spans="2:7">
      <c r="B18" s="3" t="s">
        <v>15</v>
      </c>
      <c r="C18" s="176">
        <v>97425</v>
      </c>
      <c r="D18" s="177">
        <v>47967</v>
      </c>
      <c r="E18" s="178">
        <v>49.23479599692071</v>
      </c>
      <c r="G18" s="147"/>
    </row>
    <row r="19" spans="2:7">
      <c r="B19" s="8" t="s">
        <v>16</v>
      </c>
      <c r="C19" s="179">
        <v>48573</v>
      </c>
      <c r="D19" s="180">
        <v>28075</v>
      </c>
      <c r="E19" s="181">
        <v>57.799600601157017</v>
      </c>
      <c r="G19" s="147"/>
    </row>
    <row r="20" spans="2:7">
      <c r="B20" s="3" t="s">
        <v>17</v>
      </c>
      <c r="C20" s="176">
        <v>76738</v>
      </c>
      <c r="D20" s="177">
        <v>22730</v>
      </c>
      <c r="E20" s="178">
        <v>29.620266360864239</v>
      </c>
      <c r="G20" s="147"/>
    </row>
    <row r="21" spans="2:7">
      <c r="B21" s="9" t="s">
        <v>18</v>
      </c>
      <c r="C21" s="179">
        <v>46929</v>
      </c>
      <c r="D21" s="182">
        <v>25396</v>
      </c>
      <c r="E21" s="181">
        <v>54.115791941017278</v>
      </c>
      <c r="G21" s="147"/>
    </row>
    <row r="22" spans="2:7">
      <c r="B22" s="6" t="s">
        <v>19</v>
      </c>
      <c r="C22" s="183">
        <v>400500</v>
      </c>
      <c r="D22" s="184">
        <v>202447</v>
      </c>
      <c r="E22" s="185">
        <v>50.548564294631717</v>
      </c>
      <c r="G22" s="147"/>
    </row>
    <row r="23" spans="2:7">
      <c r="B23" s="4" t="s">
        <v>20</v>
      </c>
      <c r="C23" s="186">
        <v>1954278</v>
      </c>
      <c r="D23" s="187">
        <v>519104</v>
      </c>
      <c r="E23" s="178">
        <v>26.562444033039313</v>
      </c>
      <c r="G23" s="147"/>
    </row>
    <row r="24" spans="2:7">
      <c r="B24" s="7" t="s">
        <v>21</v>
      </c>
      <c r="C24" s="188">
        <v>2354778</v>
      </c>
      <c r="D24" s="189">
        <v>721551</v>
      </c>
      <c r="E24" s="190">
        <v>30.641996825178424</v>
      </c>
      <c r="G24" s="147"/>
    </row>
    <row r="25" spans="2:7" ht="63" customHeight="1">
      <c r="B25" s="231" t="s">
        <v>196</v>
      </c>
      <c r="C25" s="231"/>
      <c r="D25" s="231"/>
      <c r="E25" s="231"/>
    </row>
  </sheetData>
  <mergeCells count="6">
    <mergeCell ref="B25:E25"/>
    <mergeCell ref="B2:E2"/>
    <mergeCell ref="B3:B5"/>
    <mergeCell ref="D3:E3"/>
    <mergeCell ref="D4:E4"/>
    <mergeCell ref="C5:D5"/>
  </mergeCells>
  <pageMargins left="0.78740157499999996" right="0.78740157499999996" top="0.984251969" bottom="0.984251969" header="0.4921259845" footer="0.4921259845"/>
  <pageSetup paperSize="9" scale="97" orientation="landscape"/>
  <colBreaks count="1" manualBreakCount="1">
    <brk id="3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C8DF7-FB88-4071-82DD-A55B2B6DF974}">
  <sheetPr>
    <tabColor rgb="FF002060"/>
    <pageSetUpPr fitToPage="1"/>
  </sheetPr>
  <dimension ref="A1:W225"/>
  <sheetViews>
    <sheetView workbookViewId="0"/>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1" spans="1:23">
      <c r="A1" s="158"/>
    </row>
    <row r="2" spans="1:23" ht="34.950000000000003" customHeight="1">
      <c r="B2" s="232" t="s">
        <v>201</v>
      </c>
      <c r="C2" s="232"/>
      <c r="D2" s="232"/>
      <c r="E2" s="232"/>
    </row>
    <row r="3" spans="1:23" ht="14.7" customHeight="1">
      <c r="B3" s="250" t="s">
        <v>0</v>
      </c>
      <c r="C3" s="191" t="s">
        <v>194</v>
      </c>
      <c r="D3" s="253" t="s">
        <v>195</v>
      </c>
      <c r="E3" s="254"/>
    </row>
    <row r="4" spans="1:23" ht="28.5" customHeight="1">
      <c r="B4" s="251"/>
      <c r="C4" s="192" t="s">
        <v>22</v>
      </c>
      <c r="D4" s="255" t="s">
        <v>65</v>
      </c>
      <c r="E4" s="256"/>
    </row>
    <row r="5" spans="1:23" ht="16.5" customHeight="1">
      <c r="B5" s="252"/>
      <c r="C5" s="257" t="s">
        <v>1</v>
      </c>
      <c r="D5" s="258"/>
      <c r="E5" s="193" t="s">
        <v>2</v>
      </c>
    </row>
    <row r="6" spans="1:23">
      <c r="B6" s="194" t="s">
        <v>3</v>
      </c>
      <c r="C6" s="176">
        <v>104516</v>
      </c>
      <c r="D6" s="177">
        <v>1292</v>
      </c>
      <c r="E6" s="178">
        <v>1.2361743656473649</v>
      </c>
      <c r="G6" s="159"/>
      <c r="H6" s="201"/>
      <c r="I6" s="201"/>
      <c r="J6" s="201"/>
      <c r="K6" s="201"/>
      <c r="L6" s="201"/>
      <c r="M6" s="201"/>
      <c r="N6" s="201"/>
      <c r="O6" s="201"/>
      <c r="P6" s="201"/>
      <c r="Q6" s="201"/>
      <c r="R6" s="201"/>
      <c r="S6" s="201"/>
      <c r="T6" s="201"/>
      <c r="U6" s="201"/>
      <c r="V6" s="201"/>
      <c r="W6" s="201"/>
    </row>
    <row r="7" spans="1:23">
      <c r="B7" s="195" t="s">
        <v>4</v>
      </c>
      <c r="C7" s="179">
        <v>125019</v>
      </c>
      <c r="D7" s="180">
        <v>1354</v>
      </c>
      <c r="E7" s="181">
        <v>1.0830353786224494</v>
      </c>
      <c r="G7" s="159"/>
      <c r="H7" s="161"/>
      <c r="I7" s="162"/>
      <c r="K7" s="161"/>
      <c r="L7" s="161"/>
      <c r="M7" s="161"/>
    </row>
    <row r="8" spans="1:23">
      <c r="B8" s="196" t="s">
        <v>5</v>
      </c>
      <c r="C8" s="176">
        <v>34854</v>
      </c>
      <c r="D8" s="177">
        <v>456</v>
      </c>
      <c r="E8" s="178">
        <v>1.3083146841108624</v>
      </c>
      <c r="G8" s="159"/>
      <c r="H8" s="201"/>
      <c r="I8" s="162"/>
      <c r="K8" s="161"/>
      <c r="L8" s="161"/>
      <c r="M8" s="161"/>
    </row>
    <row r="9" spans="1:23">
      <c r="B9" s="195" t="s">
        <v>6</v>
      </c>
      <c r="C9" s="179">
        <v>17653</v>
      </c>
      <c r="D9" s="180">
        <v>472</v>
      </c>
      <c r="E9" s="181">
        <v>2.6737664986121339</v>
      </c>
      <c r="G9" s="159"/>
      <c r="H9" s="201"/>
      <c r="I9" s="162"/>
      <c r="K9" s="161"/>
      <c r="L9" s="161"/>
      <c r="M9" s="161"/>
    </row>
    <row r="10" spans="1:23">
      <c r="B10" s="196" t="s">
        <v>7</v>
      </c>
      <c r="C10" s="176">
        <v>6448</v>
      </c>
      <c r="D10" s="177">
        <v>41</v>
      </c>
      <c r="E10" s="178">
        <v>0.63585607940446653</v>
      </c>
      <c r="G10" s="159"/>
      <c r="H10" s="201"/>
      <c r="I10" s="162"/>
      <c r="K10" s="161"/>
      <c r="L10" s="161"/>
      <c r="M10" s="161"/>
    </row>
    <row r="11" spans="1:23">
      <c r="B11" s="195" t="s">
        <v>8</v>
      </c>
      <c r="C11" s="179">
        <v>18581</v>
      </c>
      <c r="D11" s="180">
        <v>356</v>
      </c>
      <c r="E11" s="181">
        <v>1.9159356331736721</v>
      </c>
      <c r="G11" s="159"/>
      <c r="H11" s="201"/>
      <c r="I11" s="162"/>
      <c r="K11" s="161"/>
      <c r="L11" s="161"/>
      <c r="M11" s="161"/>
    </row>
    <row r="12" spans="1:23">
      <c r="B12" s="196" t="s">
        <v>9</v>
      </c>
      <c r="C12" s="176">
        <v>57321</v>
      </c>
      <c r="D12" s="177">
        <v>799</v>
      </c>
      <c r="E12" s="178">
        <v>1.393904502712793</v>
      </c>
      <c r="G12" s="159"/>
      <c r="H12" s="201"/>
      <c r="I12" s="162"/>
      <c r="K12" s="161"/>
      <c r="L12" s="161"/>
      <c r="M12" s="161"/>
    </row>
    <row r="13" spans="1:23">
      <c r="B13" s="195" t="s">
        <v>10</v>
      </c>
      <c r="C13" s="179">
        <v>10899</v>
      </c>
      <c r="D13" s="180">
        <v>260</v>
      </c>
      <c r="E13" s="181">
        <v>2.3855399577942928</v>
      </c>
      <c r="G13" s="159"/>
      <c r="H13" s="201"/>
      <c r="I13" s="162"/>
      <c r="K13" s="161"/>
      <c r="L13" s="161"/>
      <c r="M13" s="161"/>
    </row>
    <row r="14" spans="1:23">
      <c r="B14" s="196" t="s">
        <v>11</v>
      </c>
      <c r="C14" s="176">
        <v>71574</v>
      </c>
      <c r="D14" s="177">
        <v>459</v>
      </c>
      <c r="E14" s="178">
        <v>0.64129432475479919</v>
      </c>
      <c r="G14" s="159"/>
      <c r="H14" s="201"/>
      <c r="I14" s="162"/>
      <c r="K14" s="161"/>
      <c r="L14" s="161"/>
      <c r="M14" s="161"/>
    </row>
    <row r="15" spans="1:23">
      <c r="B15" s="195" t="s">
        <v>12</v>
      </c>
      <c r="C15" s="179">
        <v>163879</v>
      </c>
      <c r="D15" s="180">
        <v>619</v>
      </c>
      <c r="E15" s="181">
        <v>0.37771770635651913</v>
      </c>
      <c r="G15" s="159"/>
      <c r="H15" s="201"/>
      <c r="I15" s="162"/>
      <c r="K15" s="161"/>
      <c r="L15" s="161"/>
      <c r="M15" s="161"/>
    </row>
    <row r="16" spans="1:23">
      <c r="B16" s="196" t="s">
        <v>13</v>
      </c>
      <c r="C16" s="176">
        <v>36823</v>
      </c>
      <c r="D16" s="177">
        <v>255</v>
      </c>
      <c r="E16" s="178">
        <v>0.69250196887814675</v>
      </c>
      <c r="G16" s="159"/>
      <c r="H16" s="201"/>
      <c r="I16" s="162"/>
      <c r="K16" s="161"/>
      <c r="L16" s="161"/>
      <c r="M16" s="161"/>
    </row>
    <row r="17" spans="2:13">
      <c r="B17" s="195" t="s">
        <v>14</v>
      </c>
      <c r="C17" s="179">
        <v>7855</v>
      </c>
      <c r="D17" s="180">
        <v>137</v>
      </c>
      <c r="E17" s="181">
        <v>1.7441120305537874</v>
      </c>
      <c r="G17" s="159"/>
      <c r="H17" s="201"/>
      <c r="I17" s="162"/>
      <c r="K17" s="161"/>
      <c r="L17" s="161"/>
      <c r="M17" s="161"/>
    </row>
    <row r="18" spans="2:13">
      <c r="B18" s="196" t="s">
        <v>15</v>
      </c>
      <c r="C18" s="176">
        <v>29432</v>
      </c>
      <c r="D18" s="177">
        <v>613</v>
      </c>
      <c r="E18" s="178">
        <v>2.0827670562652898</v>
      </c>
      <c r="G18" s="159"/>
      <c r="H18" s="201"/>
      <c r="I18" s="162"/>
      <c r="K18" s="161"/>
      <c r="L18" s="161"/>
      <c r="M18" s="161"/>
    </row>
    <row r="19" spans="2:13">
      <c r="B19" s="195" t="s">
        <v>16</v>
      </c>
      <c r="C19" s="179">
        <v>14569</v>
      </c>
      <c r="D19" s="180">
        <v>948</v>
      </c>
      <c r="E19" s="181">
        <v>6.5069668474157458</v>
      </c>
      <c r="G19" s="159"/>
      <c r="H19" s="201"/>
      <c r="I19" s="162"/>
      <c r="K19" s="161"/>
      <c r="L19" s="161"/>
      <c r="M19" s="161"/>
    </row>
    <row r="20" spans="2:13">
      <c r="B20" s="196" t="s">
        <v>17</v>
      </c>
      <c r="C20" s="176">
        <v>24147</v>
      </c>
      <c r="D20" s="177">
        <v>210</v>
      </c>
      <c r="E20" s="178">
        <v>0.86967325133556972</v>
      </c>
      <c r="G20" s="159"/>
      <c r="H20" s="201"/>
      <c r="I20" s="162"/>
      <c r="K20" s="161"/>
      <c r="L20" s="161"/>
      <c r="M20" s="161"/>
    </row>
    <row r="21" spans="2:13">
      <c r="B21" s="197" t="s">
        <v>18</v>
      </c>
      <c r="C21" s="179">
        <v>14210</v>
      </c>
      <c r="D21" s="182">
        <v>369</v>
      </c>
      <c r="E21" s="181">
        <v>2.5967628430682619</v>
      </c>
      <c r="G21" s="159"/>
      <c r="H21" s="201"/>
      <c r="I21" s="162"/>
      <c r="K21" s="161"/>
      <c r="L21" s="161"/>
      <c r="M21" s="161"/>
    </row>
    <row r="22" spans="2:13">
      <c r="B22" s="198" t="s">
        <v>19</v>
      </c>
      <c r="C22" s="183">
        <v>121617</v>
      </c>
      <c r="D22" s="183">
        <v>3118</v>
      </c>
      <c r="E22" s="185">
        <v>2.5637863127687743</v>
      </c>
      <c r="G22" s="159"/>
      <c r="H22" s="201"/>
      <c r="I22" s="162"/>
      <c r="K22" s="161"/>
      <c r="L22" s="161"/>
      <c r="M22" s="161"/>
    </row>
    <row r="23" spans="2:13">
      <c r="B23" s="199" t="s">
        <v>20</v>
      </c>
      <c r="C23" s="186">
        <v>616163</v>
      </c>
      <c r="D23" s="186">
        <v>5522</v>
      </c>
      <c r="E23" s="178">
        <v>0.89619142986514944</v>
      </c>
      <c r="G23" s="159"/>
      <c r="H23" s="201"/>
      <c r="I23" s="162"/>
      <c r="K23" s="161"/>
      <c r="L23" s="161"/>
      <c r="M23" s="161"/>
    </row>
    <row r="24" spans="2:13">
      <c r="B24" s="200" t="s">
        <v>21</v>
      </c>
      <c r="C24" s="188">
        <v>737780</v>
      </c>
      <c r="D24" s="188">
        <v>8640</v>
      </c>
      <c r="E24" s="190">
        <v>1.1710808099975603</v>
      </c>
      <c r="G24" s="159"/>
      <c r="H24" s="161"/>
      <c r="I24" s="162"/>
      <c r="K24" s="161"/>
      <c r="L24" s="161"/>
      <c r="M24" s="161"/>
    </row>
    <row r="25" spans="2:13" ht="75" customHeight="1">
      <c r="B25" s="276" t="s">
        <v>196</v>
      </c>
      <c r="C25" s="276"/>
      <c r="D25" s="276"/>
      <c r="E25" s="276"/>
    </row>
    <row r="26" spans="2:13">
      <c r="B26" s="1"/>
    </row>
    <row r="27" spans="2:13">
      <c r="C27" s="161"/>
      <c r="F27" s="161"/>
    </row>
    <row r="28" spans="2:13">
      <c r="B28" s="1"/>
      <c r="C28" s="1"/>
    </row>
    <row r="31" spans="2:13">
      <c r="B31" s="202"/>
      <c r="C31" s="203"/>
    </row>
    <row r="32" spans="2:13">
      <c r="B32" s="204"/>
      <c r="C32" s="205"/>
    </row>
    <row r="33" spans="2:3">
      <c r="B33" s="202"/>
      <c r="C33" s="202"/>
    </row>
    <row r="34" spans="2:3">
      <c r="B34" s="202"/>
      <c r="C34" s="202"/>
    </row>
    <row r="35" spans="2:3">
      <c r="B35" s="202"/>
      <c r="C35" s="202"/>
    </row>
    <row r="36" spans="2:3">
      <c r="B36" s="202"/>
      <c r="C36" s="202"/>
    </row>
    <row r="37" spans="2:3">
      <c r="B37" s="202"/>
      <c r="C37" s="202"/>
    </row>
    <row r="38" spans="2:3">
      <c r="B38" s="202"/>
      <c r="C38" s="202"/>
    </row>
    <row r="39" spans="2:3">
      <c r="B39" s="202"/>
      <c r="C39" s="202"/>
    </row>
    <row r="40" spans="2:3">
      <c r="B40" s="202"/>
      <c r="C40" s="202"/>
    </row>
    <row r="41" spans="2:3">
      <c r="B41" s="202"/>
      <c r="C41" s="202"/>
    </row>
    <row r="42" spans="2:3">
      <c r="B42" s="202"/>
      <c r="C42" s="202"/>
    </row>
    <row r="43" spans="2:3">
      <c r="B43" s="202"/>
      <c r="C43" s="202"/>
    </row>
    <row r="44" spans="2:3">
      <c r="B44" s="202"/>
      <c r="C44" s="202"/>
    </row>
    <row r="45" spans="2:3">
      <c r="B45" s="202"/>
      <c r="C45" s="202"/>
    </row>
    <row r="46" spans="2:3">
      <c r="B46" s="202"/>
      <c r="C46" s="202"/>
    </row>
    <row r="47" spans="2:3">
      <c r="B47" s="202"/>
      <c r="C47" s="202"/>
    </row>
    <row r="48" spans="2:3">
      <c r="B48" s="202"/>
      <c r="C48" s="202"/>
    </row>
    <row r="49" spans="2:3">
      <c r="B49" s="202"/>
      <c r="C49" s="202"/>
    </row>
    <row r="50" spans="2:3">
      <c r="B50" s="202"/>
      <c r="C50" s="202"/>
    </row>
    <row r="51" spans="2:3">
      <c r="B51" s="202"/>
      <c r="C51" s="202"/>
    </row>
    <row r="52" spans="2:3">
      <c r="B52" s="202"/>
      <c r="C52" s="202"/>
    </row>
    <row r="53" spans="2:3">
      <c r="B53" s="202"/>
      <c r="C53" s="202"/>
    </row>
    <row r="54" spans="2:3">
      <c r="B54" s="202"/>
      <c r="C54" s="202"/>
    </row>
    <row r="55" spans="2:3">
      <c r="B55" s="202"/>
      <c r="C55" s="202"/>
    </row>
    <row r="56" spans="2:3">
      <c r="B56" s="202"/>
      <c r="C56" s="202"/>
    </row>
    <row r="57" spans="2:3">
      <c r="B57" s="202"/>
      <c r="C57" s="202"/>
    </row>
    <row r="58" spans="2:3">
      <c r="B58" s="202"/>
      <c r="C58" s="202"/>
    </row>
    <row r="59" spans="2:3">
      <c r="B59" s="202"/>
      <c r="C59" s="202"/>
    </row>
    <row r="60" spans="2:3">
      <c r="B60" s="202"/>
      <c r="C60" s="202"/>
    </row>
    <row r="61" spans="2:3">
      <c r="B61" s="202"/>
      <c r="C61" s="202"/>
    </row>
    <row r="62" spans="2:3">
      <c r="B62" s="202"/>
      <c r="C62" s="202"/>
    </row>
    <row r="63" spans="2:3">
      <c r="B63" s="202"/>
      <c r="C63" s="202"/>
    </row>
    <row r="64" spans="2:3">
      <c r="B64" s="202"/>
      <c r="C64" s="202"/>
    </row>
    <row r="65" spans="2:3">
      <c r="B65" s="202"/>
      <c r="C65" s="202"/>
    </row>
    <row r="66" spans="2:3">
      <c r="B66" s="202"/>
      <c r="C66" s="202"/>
    </row>
    <row r="67" spans="2:3">
      <c r="B67" s="202"/>
      <c r="C67" s="202"/>
    </row>
    <row r="68" spans="2:3">
      <c r="B68" s="202"/>
      <c r="C68" s="202"/>
    </row>
    <row r="69" spans="2:3">
      <c r="B69" s="202"/>
      <c r="C69" s="202"/>
    </row>
    <row r="70" spans="2:3">
      <c r="B70" s="202"/>
      <c r="C70" s="202"/>
    </row>
    <row r="71" spans="2:3">
      <c r="B71" s="202"/>
      <c r="C71" s="202"/>
    </row>
    <row r="72" spans="2:3">
      <c r="B72" s="202"/>
      <c r="C72" s="202"/>
    </row>
    <row r="73" spans="2:3">
      <c r="B73" s="202"/>
      <c r="C73" s="202"/>
    </row>
    <row r="74" spans="2:3">
      <c r="B74" s="202"/>
      <c r="C74" s="202"/>
    </row>
    <row r="75" spans="2:3">
      <c r="B75" s="202"/>
      <c r="C75" s="202"/>
    </row>
    <row r="76" spans="2:3">
      <c r="B76" s="202"/>
      <c r="C76" s="202"/>
    </row>
    <row r="77" spans="2:3">
      <c r="B77" s="202"/>
      <c r="C77" s="202"/>
    </row>
    <row r="78" spans="2:3">
      <c r="B78" s="202"/>
      <c r="C78" s="202"/>
    </row>
    <row r="79" spans="2:3">
      <c r="B79" s="202"/>
      <c r="C79" s="202"/>
    </row>
    <row r="80" spans="2:3">
      <c r="B80" s="202"/>
      <c r="C80" s="202"/>
    </row>
    <row r="81" spans="2:3">
      <c r="B81" s="202"/>
      <c r="C81" s="202"/>
    </row>
    <row r="82" spans="2:3">
      <c r="B82" s="202"/>
      <c r="C82" s="202"/>
    </row>
    <row r="83" spans="2:3">
      <c r="B83" s="202"/>
      <c r="C83" s="202"/>
    </row>
    <row r="84" spans="2:3">
      <c r="B84" s="202"/>
      <c r="C84" s="202"/>
    </row>
    <row r="85" spans="2:3">
      <c r="B85" s="202"/>
      <c r="C85" s="202"/>
    </row>
    <row r="86" spans="2:3">
      <c r="B86" s="202"/>
      <c r="C86" s="202"/>
    </row>
    <row r="87" spans="2:3">
      <c r="B87" s="202"/>
      <c r="C87" s="202"/>
    </row>
    <row r="88" spans="2:3">
      <c r="B88" s="202"/>
      <c r="C88" s="202"/>
    </row>
    <row r="89" spans="2:3">
      <c r="B89" s="202"/>
      <c r="C89" s="202"/>
    </row>
    <row r="90" spans="2:3">
      <c r="B90" s="202"/>
      <c r="C90" s="202"/>
    </row>
    <row r="91" spans="2:3">
      <c r="B91" s="202"/>
      <c r="C91" s="202"/>
    </row>
    <row r="92" spans="2:3">
      <c r="B92" s="202"/>
      <c r="C92" s="202"/>
    </row>
    <row r="93" spans="2:3">
      <c r="B93" s="202"/>
      <c r="C93" s="202"/>
    </row>
    <row r="94" spans="2:3">
      <c r="B94" s="202"/>
      <c r="C94" s="202"/>
    </row>
    <row r="95" spans="2:3">
      <c r="B95" s="202"/>
      <c r="C95" s="202"/>
    </row>
    <row r="96" spans="2:3">
      <c r="B96" s="202"/>
      <c r="C96" s="202"/>
    </row>
    <row r="97" spans="2:3">
      <c r="B97" s="202"/>
      <c r="C97" s="202"/>
    </row>
    <row r="98" spans="2:3">
      <c r="B98" s="202"/>
      <c r="C98" s="202"/>
    </row>
    <row r="99" spans="2:3">
      <c r="B99" s="202"/>
      <c r="C99" s="202"/>
    </row>
    <row r="100" spans="2:3">
      <c r="B100" s="202"/>
      <c r="C100" s="202"/>
    </row>
    <row r="101" spans="2:3">
      <c r="B101" s="202"/>
      <c r="C101" s="202"/>
    </row>
    <row r="102" spans="2:3">
      <c r="B102" s="202"/>
      <c r="C102" s="202"/>
    </row>
    <row r="103" spans="2:3">
      <c r="B103" s="202"/>
      <c r="C103" s="202"/>
    </row>
    <row r="104" spans="2:3">
      <c r="B104" s="202"/>
      <c r="C104" s="202"/>
    </row>
    <row r="105" spans="2:3">
      <c r="B105" s="202"/>
      <c r="C105" s="202"/>
    </row>
    <row r="106" spans="2:3">
      <c r="B106" s="202"/>
      <c r="C106" s="202"/>
    </row>
    <row r="107" spans="2:3">
      <c r="B107" s="202"/>
      <c r="C107" s="202"/>
    </row>
    <row r="108" spans="2:3">
      <c r="B108" s="202"/>
      <c r="C108" s="202"/>
    </row>
    <row r="109" spans="2:3">
      <c r="B109" s="202"/>
      <c r="C109" s="202"/>
    </row>
    <row r="110" spans="2:3">
      <c r="B110" s="202"/>
      <c r="C110" s="202"/>
    </row>
    <row r="111" spans="2:3">
      <c r="B111" s="202"/>
      <c r="C111" s="202"/>
    </row>
    <row r="112" spans="2:3">
      <c r="B112" s="202"/>
      <c r="C112" s="202"/>
    </row>
    <row r="113" spans="2:3">
      <c r="B113" s="202"/>
      <c r="C113" s="202"/>
    </row>
    <row r="114" spans="2:3">
      <c r="B114" s="202"/>
      <c r="C114" s="202"/>
    </row>
    <row r="115" spans="2:3">
      <c r="B115" s="202"/>
      <c r="C115" s="202"/>
    </row>
    <row r="116" spans="2:3">
      <c r="B116" s="202"/>
      <c r="C116" s="202"/>
    </row>
    <row r="117" spans="2:3">
      <c r="B117" s="202"/>
      <c r="C117" s="202"/>
    </row>
    <row r="118" spans="2:3">
      <c r="B118" s="202"/>
      <c r="C118" s="202"/>
    </row>
    <row r="119" spans="2:3">
      <c r="B119" s="202"/>
      <c r="C119" s="202"/>
    </row>
    <row r="120" spans="2:3">
      <c r="B120" s="202"/>
      <c r="C120" s="202"/>
    </row>
    <row r="121" spans="2:3">
      <c r="B121" s="202"/>
      <c r="C121" s="202"/>
    </row>
    <row r="122" spans="2:3">
      <c r="B122" s="202"/>
      <c r="C122" s="202"/>
    </row>
    <row r="123" spans="2:3">
      <c r="B123" s="202"/>
      <c r="C123" s="202"/>
    </row>
    <row r="124" spans="2:3">
      <c r="B124" s="202"/>
      <c r="C124" s="202"/>
    </row>
    <row r="125" spans="2:3">
      <c r="B125" s="202"/>
      <c r="C125" s="202"/>
    </row>
    <row r="126" spans="2:3">
      <c r="B126" s="202"/>
      <c r="C126" s="202"/>
    </row>
    <row r="127" spans="2:3">
      <c r="B127" s="202"/>
      <c r="C127" s="202"/>
    </row>
    <row r="128" spans="2:3">
      <c r="B128" s="202"/>
      <c r="C128" s="202"/>
    </row>
    <row r="129" spans="2:3">
      <c r="B129" s="202"/>
      <c r="C129" s="202"/>
    </row>
    <row r="130" spans="2:3">
      <c r="B130" s="202"/>
      <c r="C130" s="202"/>
    </row>
    <row r="131" spans="2:3">
      <c r="B131" s="202"/>
      <c r="C131" s="202"/>
    </row>
    <row r="132" spans="2:3">
      <c r="B132" s="202"/>
      <c r="C132" s="202"/>
    </row>
    <row r="133" spans="2:3">
      <c r="B133" s="202"/>
      <c r="C133" s="202"/>
    </row>
    <row r="134" spans="2:3">
      <c r="B134" s="202"/>
      <c r="C134" s="202"/>
    </row>
    <row r="135" spans="2:3">
      <c r="B135" s="202"/>
      <c r="C135" s="202"/>
    </row>
    <row r="136" spans="2:3">
      <c r="B136" s="202"/>
      <c r="C136" s="202"/>
    </row>
    <row r="137" spans="2:3">
      <c r="B137" s="202"/>
      <c r="C137" s="202"/>
    </row>
    <row r="138" spans="2:3">
      <c r="B138" s="202"/>
      <c r="C138" s="202"/>
    </row>
    <row r="139" spans="2:3">
      <c r="B139" s="202"/>
      <c r="C139" s="202"/>
    </row>
    <row r="140" spans="2:3">
      <c r="B140" s="202"/>
      <c r="C140" s="202"/>
    </row>
    <row r="141" spans="2:3">
      <c r="B141" s="202"/>
      <c r="C141" s="202"/>
    </row>
    <row r="142" spans="2:3">
      <c r="B142" s="202"/>
      <c r="C142" s="202"/>
    </row>
    <row r="143" spans="2:3">
      <c r="B143" s="202"/>
      <c r="C143" s="202"/>
    </row>
    <row r="144" spans="2:3">
      <c r="B144" s="202"/>
      <c r="C144" s="202"/>
    </row>
    <row r="145" spans="2:3">
      <c r="B145" s="202"/>
      <c r="C145" s="202"/>
    </row>
    <row r="146" spans="2:3">
      <c r="B146" s="202"/>
      <c r="C146" s="202"/>
    </row>
    <row r="147" spans="2:3">
      <c r="B147" s="202"/>
      <c r="C147" s="202"/>
    </row>
    <row r="148" spans="2:3">
      <c r="B148" s="202"/>
      <c r="C148" s="202"/>
    </row>
    <row r="149" spans="2:3">
      <c r="B149" s="202"/>
      <c r="C149" s="202"/>
    </row>
    <row r="150" spans="2:3">
      <c r="B150" s="202"/>
      <c r="C150" s="202"/>
    </row>
    <row r="151" spans="2:3">
      <c r="B151" s="202"/>
      <c r="C151" s="202"/>
    </row>
    <row r="152" spans="2:3">
      <c r="B152" s="202"/>
      <c r="C152" s="202"/>
    </row>
    <row r="153" spans="2:3">
      <c r="B153" s="202"/>
      <c r="C153" s="202"/>
    </row>
    <row r="154" spans="2:3">
      <c r="B154" s="202"/>
      <c r="C154" s="202"/>
    </row>
    <row r="155" spans="2:3">
      <c r="B155" s="202"/>
      <c r="C155" s="202"/>
    </row>
    <row r="156" spans="2:3">
      <c r="B156" s="202"/>
      <c r="C156" s="202"/>
    </row>
    <row r="157" spans="2:3">
      <c r="B157" s="202"/>
      <c r="C157" s="202"/>
    </row>
    <row r="158" spans="2:3">
      <c r="B158" s="202"/>
      <c r="C158" s="202"/>
    </row>
    <row r="159" spans="2:3">
      <c r="B159" s="202"/>
      <c r="C159" s="202"/>
    </row>
    <row r="160" spans="2:3">
      <c r="B160" s="202"/>
      <c r="C160" s="202"/>
    </row>
    <row r="161" spans="2:3">
      <c r="B161" s="202"/>
      <c r="C161" s="202"/>
    </row>
    <row r="162" spans="2:3">
      <c r="B162" s="202"/>
      <c r="C162" s="202"/>
    </row>
    <row r="163" spans="2:3">
      <c r="B163" s="202"/>
      <c r="C163" s="202"/>
    </row>
    <row r="164" spans="2:3">
      <c r="B164" s="202"/>
      <c r="C164" s="202"/>
    </row>
    <row r="165" spans="2:3">
      <c r="B165" s="202"/>
      <c r="C165" s="202"/>
    </row>
    <row r="166" spans="2:3">
      <c r="B166" s="202"/>
      <c r="C166" s="202"/>
    </row>
    <row r="167" spans="2:3">
      <c r="B167" s="202"/>
      <c r="C167" s="202"/>
    </row>
    <row r="168" spans="2:3">
      <c r="B168" s="202"/>
      <c r="C168" s="202"/>
    </row>
    <row r="169" spans="2:3">
      <c r="B169" s="202"/>
      <c r="C169" s="202"/>
    </row>
    <row r="170" spans="2:3">
      <c r="B170" s="202"/>
      <c r="C170" s="202"/>
    </row>
    <row r="171" spans="2:3">
      <c r="B171" s="202"/>
      <c r="C171" s="202"/>
    </row>
    <row r="172" spans="2:3">
      <c r="B172" s="202"/>
      <c r="C172" s="202"/>
    </row>
    <row r="173" spans="2:3">
      <c r="B173" s="202"/>
      <c r="C173" s="202"/>
    </row>
    <row r="174" spans="2:3">
      <c r="B174" s="202"/>
      <c r="C174" s="202"/>
    </row>
    <row r="175" spans="2:3">
      <c r="B175" s="202"/>
      <c r="C175" s="202"/>
    </row>
    <row r="176" spans="2:3">
      <c r="B176" s="202"/>
      <c r="C176" s="202"/>
    </row>
    <row r="177" spans="2:3">
      <c r="B177" s="202"/>
      <c r="C177" s="202"/>
    </row>
    <row r="178" spans="2:3">
      <c r="B178" s="202"/>
      <c r="C178" s="202"/>
    </row>
    <row r="179" spans="2:3">
      <c r="B179" s="202"/>
      <c r="C179" s="202"/>
    </row>
    <row r="180" spans="2:3">
      <c r="B180" s="202"/>
      <c r="C180" s="202"/>
    </row>
    <row r="181" spans="2:3">
      <c r="B181" s="202"/>
      <c r="C181" s="202"/>
    </row>
    <row r="182" spans="2:3">
      <c r="B182" s="202"/>
      <c r="C182" s="202"/>
    </row>
    <row r="183" spans="2:3">
      <c r="B183" s="202"/>
      <c r="C183" s="202"/>
    </row>
    <row r="184" spans="2:3">
      <c r="B184" s="202"/>
      <c r="C184" s="202"/>
    </row>
    <row r="185" spans="2:3">
      <c r="B185" s="202"/>
      <c r="C185" s="202"/>
    </row>
    <row r="186" spans="2:3">
      <c r="B186" s="202"/>
      <c r="C186" s="202"/>
    </row>
    <row r="187" spans="2:3">
      <c r="B187" s="202"/>
      <c r="C187" s="202"/>
    </row>
    <row r="188" spans="2:3">
      <c r="B188" s="202"/>
      <c r="C188" s="202"/>
    </row>
    <row r="189" spans="2:3">
      <c r="B189" s="202"/>
      <c r="C189" s="202"/>
    </row>
    <row r="190" spans="2:3">
      <c r="B190" s="202"/>
      <c r="C190" s="202"/>
    </row>
    <row r="191" spans="2:3">
      <c r="B191" s="202"/>
      <c r="C191" s="202"/>
    </row>
    <row r="192" spans="2:3">
      <c r="B192" s="202"/>
      <c r="C192" s="202"/>
    </row>
    <row r="193" spans="2:3">
      <c r="B193" s="202"/>
      <c r="C193" s="202"/>
    </row>
    <row r="194" spans="2:3">
      <c r="B194" s="202"/>
      <c r="C194" s="202"/>
    </row>
    <row r="195" spans="2:3">
      <c r="B195" s="202"/>
      <c r="C195" s="202"/>
    </row>
    <row r="196" spans="2:3">
      <c r="B196" s="202"/>
      <c r="C196" s="202"/>
    </row>
    <row r="197" spans="2:3">
      <c r="B197" s="202"/>
      <c r="C197" s="202"/>
    </row>
    <row r="198" spans="2:3">
      <c r="B198" s="202"/>
      <c r="C198" s="202"/>
    </row>
    <row r="199" spans="2:3">
      <c r="B199" s="202"/>
      <c r="C199" s="202"/>
    </row>
    <row r="200" spans="2:3">
      <c r="B200" s="202"/>
      <c r="C200" s="202"/>
    </row>
    <row r="201" spans="2:3">
      <c r="B201" s="202"/>
      <c r="C201" s="202"/>
    </row>
    <row r="202" spans="2:3">
      <c r="B202" s="202"/>
      <c r="C202" s="202"/>
    </row>
    <row r="203" spans="2:3">
      <c r="B203" s="202"/>
      <c r="C203" s="202"/>
    </row>
    <row r="204" spans="2:3">
      <c r="B204" s="202"/>
      <c r="C204" s="202"/>
    </row>
    <row r="205" spans="2:3">
      <c r="B205" s="202"/>
      <c r="C205" s="202"/>
    </row>
    <row r="206" spans="2:3">
      <c r="B206" s="202"/>
      <c r="C206" s="202"/>
    </row>
    <row r="207" spans="2:3">
      <c r="B207" s="202"/>
      <c r="C207" s="202"/>
    </row>
    <row r="208" spans="2:3">
      <c r="B208" s="202"/>
      <c r="C208" s="202"/>
    </row>
    <row r="209" spans="2:3">
      <c r="B209" s="202"/>
      <c r="C209" s="202"/>
    </row>
    <row r="210" spans="2:3">
      <c r="B210" s="202"/>
      <c r="C210" s="202"/>
    </row>
    <row r="211" spans="2:3">
      <c r="B211" s="202"/>
      <c r="C211" s="202"/>
    </row>
    <row r="212" spans="2:3">
      <c r="B212" s="202"/>
      <c r="C212" s="202"/>
    </row>
    <row r="213" spans="2:3">
      <c r="B213" s="202"/>
      <c r="C213" s="202"/>
    </row>
    <row r="214" spans="2:3">
      <c r="B214" s="202"/>
      <c r="C214" s="202"/>
    </row>
    <row r="215" spans="2:3">
      <c r="B215" s="202"/>
      <c r="C215" s="202"/>
    </row>
    <row r="216" spans="2:3">
      <c r="B216" s="202"/>
      <c r="C216" s="202"/>
    </row>
    <row r="217" spans="2:3">
      <c r="B217" s="202"/>
      <c r="C217" s="202"/>
    </row>
    <row r="218" spans="2:3">
      <c r="B218" s="202"/>
      <c r="C218" s="202"/>
    </row>
    <row r="219" spans="2:3">
      <c r="B219" s="202"/>
      <c r="C219" s="202"/>
    </row>
    <row r="220" spans="2:3">
      <c r="B220" s="202"/>
      <c r="C220" s="202"/>
    </row>
    <row r="221" spans="2:3">
      <c r="B221" s="202"/>
      <c r="C221" s="202"/>
    </row>
    <row r="222" spans="2:3">
      <c r="B222" s="202"/>
      <c r="C222" s="202"/>
    </row>
    <row r="223" spans="2:3">
      <c r="B223" s="202"/>
      <c r="C223" s="202"/>
    </row>
    <row r="224" spans="2:3">
      <c r="B224" s="202"/>
      <c r="C224" s="202"/>
    </row>
    <row r="225" spans="2:3">
      <c r="B225" s="202"/>
      <c r="C225" s="202"/>
    </row>
  </sheetData>
  <mergeCells count="6">
    <mergeCell ref="B25:E25"/>
    <mergeCell ref="B2:E2"/>
    <mergeCell ref="B3:B5"/>
    <mergeCell ref="D3:E3"/>
    <mergeCell ref="D4:E4"/>
    <mergeCell ref="C5:D5"/>
  </mergeCells>
  <pageMargins left="0.78740157480314965" right="0.78740157480314965" top="0.98425196850393704" bottom="0.98425196850393704" header="0.51181102362204722" footer="0.51181102362204722"/>
  <pageSetup paperSize="9" scale="63"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06F41-7A63-4322-83F5-A7493FB1E9CC}">
  <dimension ref="A1:W225"/>
  <sheetViews>
    <sheetView workbookViewId="0"/>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1:23">
      <c r="A1" s="158"/>
    </row>
    <row r="2" spans="1:23" ht="34.950000000000003" customHeight="1">
      <c r="B2" s="243" t="s">
        <v>178</v>
      </c>
      <c r="C2" s="243"/>
      <c r="D2" s="243"/>
      <c r="E2" s="243"/>
    </row>
    <row r="3" spans="1:23" ht="14.7" customHeight="1">
      <c r="B3" s="261" t="s">
        <v>0</v>
      </c>
      <c r="C3" s="173">
        <v>44561</v>
      </c>
      <c r="D3" s="264">
        <v>44621</v>
      </c>
      <c r="E3" s="265"/>
    </row>
    <row r="4" spans="1:23" ht="28.5" customHeight="1">
      <c r="B4" s="262"/>
      <c r="C4" s="144" t="s">
        <v>22</v>
      </c>
      <c r="D4" s="266" t="s">
        <v>65</v>
      </c>
      <c r="E4" s="267"/>
    </row>
    <row r="5" spans="1:23" ht="16.5" customHeight="1">
      <c r="B5" s="263"/>
      <c r="C5" s="268" t="s">
        <v>1</v>
      </c>
      <c r="D5" s="269"/>
      <c r="E5" s="28" t="s">
        <v>2</v>
      </c>
    </row>
    <row r="6" spans="1:23">
      <c r="B6" s="12" t="s">
        <v>3</v>
      </c>
      <c r="C6" s="145">
        <v>112744</v>
      </c>
      <c r="D6" s="146">
        <v>1519</v>
      </c>
      <c r="E6" s="123">
        <f t="shared" ref="E6:E24" si="0">D6/C6*100</f>
        <v>1.3473000780529341</v>
      </c>
      <c r="G6" s="159"/>
      <c r="H6" s="160"/>
      <c r="I6" s="160"/>
      <c r="J6" s="160"/>
      <c r="K6" s="160"/>
      <c r="L6" s="160"/>
      <c r="M6" s="160"/>
      <c r="N6" s="160"/>
      <c r="O6" s="160"/>
      <c r="P6" s="160"/>
      <c r="Q6" s="160"/>
      <c r="R6" s="160"/>
      <c r="S6" s="160"/>
      <c r="T6" s="160"/>
      <c r="U6" s="160"/>
      <c r="V6" s="160"/>
      <c r="W6" s="160"/>
    </row>
    <row r="7" spans="1:23">
      <c r="B7" s="13" t="s">
        <v>4</v>
      </c>
      <c r="C7" s="148">
        <v>133995</v>
      </c>
      <c r="D7" s="149">
        <v>1699</v>
      </c>
      <c r="E7" s="126">
        <f t="shared" si="0"/>
        <v>1.2679577596178961</v>
      </c>
      <c r="G7" s="159"/>
      <c r="H7" s="161"/>
      <c r="I7" s="162"/>
      <c r="K7" s="161"/>
      <c r="L7" s="161"/>
      <c r="M7" s="161"/>
    </row>
    <row r="8" spans="1:23">
      <c r="B8" s="14" t="s">
        <v>5</v>
      </c>
      <c r="C8" s="145">
        <v>38071</v>
      </c>
      <c r="D8" s="146">
        <v>568</v>
      </c>
      <c r="E8" s="123">
        <f t="shared" si="0"/>
        <v>1.4919492527120379</v>
      </c>
      <c r="G8" s="159"/>
      <c r="H8" s="160"/>
      <c r="I8" s="162"/>
      <c r="K8" s="161"/>
      <c r="L8" s="161"/>
      <c r="M8" s="161"/>
    </row>
    <row r="9" spans="1:23">
      <c r="B9" s="13" t="s">
        <v>6</v>
      </c>
      <c r="C9" s="148">
        <v>19294</v>
      </c>
      <c r="D9" s="149">
        <v>507</v>
      </c>
      <c r="E9" s="126">
        <f t="shared" si="0"/>
        <v>2.6277599253653987</v>
      </c>
      <c r="G9" s="159"/>
      <c r="H9" s="160"/>
      <c r="I9" s="162"/>
      <c r="K9" s="161"/>
      <c r="L9" s="161"/>
      <c r="M9" s="161"/>
    </row>
    <row r="10" spans="1:23">
      <c r="B10" s="14" t="s">
        <v>7</v>
      </c>
      <c r="C10" s="145">
        <v>6731</v>
      </c>
      <c r="D10" s="146">
        <v>56</v>
      </c>
      <c r="E10" s="123">
        <f t="shared" si="0"/>
        <v>0.83197147526370518</v>
      </c>
      <c r="G10" s="159"/>
      <c r="H10" s="160"/>
      <c r="I10" s="162"/>
      <c r="K10" s="161"/>
      <c r="L10" s="161"/>
      <c r="M10" s="161"/>
    </row>
    <row r="11" spans="1:23">
      <c r="B11" s="13" t="s">
        <v>8</v>
      </c>
      <c r="C11" s="148">
        <v>20356</v>
      </c>
      <c r="D11" s="149">
        <v>482</v>
      </c>
      <c r="E11" s="126">
        <f t="shared" si="0"/>
        <v>2.3678522303006484</v>
      </c>
      <c r="G11" s="159"/>
      <c r="H11" s="160"/>
      <c r="I11" s="162"/>
      <c r="K11" s="161"/>
      <c r="L11" s="161"/>
      <c r="M11" s="161"/>
    </row>
    <row r="12" spans="1:23">
      <c r="B12" s="14" t="s">
        <v>9</v>
      </c>
      <c r="C12" s="145">
        <v>61392</v>
      </c>
      <c r="D12" s="146">
        <v>1021</v>
      </c>
      <c r="E12" s="123">
        <f t="shared" si="0"/>
        <v>1.6630831378681261</v>
      </c>
      <c r="G12" s="159"/>
      <c r="H12" s="160"/>
      <c r="I12" s="162"/>
      <c r="K12" s="161"/>
      <c r="L12" s="161"/>
      <c r="M12" s="161"/>
    </row>
    <row r="13" spans="1:23">
      <c r="B13" s="13" t="s">
        <v>10</v>
      </c>
      <c r="C13" s="148">
        <v>11903</v>
      </c>
      <c r="D13" s="149">
        <v>285</v>
      </c>
      <c r="E13" s="126">
        <f t="shared" si="0"/>
        <v>2.3943543644459377</v>
      </c>
      <c r="G13" s="159"/>
      <c r="H13" s="160"/>
      <c r="I13" s="162"/>
      <c r="K13" s="161"/>
      <c r="L13" s="161"/>
      <c r="M13" s="161"/>
    </row>
    <row r="14" spans="1:23">
      <c r="B14" s="14" t="s">
        <v>11</v>
      </c>
      <c r="C14" s="145">
        <v>76420</v>
      </c>
      <c r="D14" s="146">
        <v>545</v>
      </c>
      <c r="E14" s="123">
        <f t="shared" si="0"/>
        <v>0.71316409316932738</v>
      </c>
      <c r="G14" s="159"/>
      <c r="H14" s="160"/>
      <c r="I14" s="162"/>
      <c r="K14" s="161"/>
      <c r="L14" s="161"/>
      <c r="M14" s="161"/>
    </row>
    <row r="15" spans="1:23">
      <c r="B15" s="13" t="s">
        <v>12</v>
      </c>
      <c r="C15" s="148">
        <v>174065</v>
      </c>
      <c r="D15" s="149">
        <v>658</v>
      </c>
      <c r="E15" s="126">
        <f t="shared" si="0"/>
        <v>0.37801970528250939</v>
      </c>
      <c r="G15" s="159"/>
      <c r="H15" s="160"/>
      <c r="I15" s="162"/>
      <c r="K15" s="161"/>
      <c r="L15" s="161"/>
      <c r="M15" s="161"/>
    </row>
    <row r="16" spans="1:23">
      <c r="B16" s="14" t="s">
        <v>13</v>
      </c>
      <c r="C16" s="145">
        <v>38682</v>
      </c>
      <c r="D16" s="146">
        <v>299</v>
      </c>
      <c r="E16" s="123">
        <f t="shared" si="0"/>
        <v>0.77296933974458404</v>
      </c>
      <c r="G16" s="159"/>
      <c r="H16" s="160"/>
      <c r="I16" s="162"/>
      <c r="K16" s="161"/>
      <c r="L16" s="161"/>
      <c r="M16" s="161"/>
    </row>
    <row r="17" spans="2:13">
      <c r="B17" s="13" t="s">
        <v>14</v>
      </c>
      <c r="C17" s="148">
        <v>8360</v>
      </c>
      <c r="D17" s="149">
        <v>148</v>
      </c>
      <c r="E17" s="126">
        <f t="shared" si="0"/>
        <v>1.7703349282296652</v>
      </c>
      <c r="G17" s="159"/>
      <c r="H17" s="160"/>
      <c r="I17" s="162"/>
      <c r="K17" s="161"/>
      <c r="L17" s="161"/>
      <c r="M17" s="161"/>
    </row>
    <row r="18" spans="2:13">
      <c r="B18" s="14" t="s">
        <v>15</v>
      </c>
      <c r="C18" s="145">
        <v>32458</v>
      </c>
      <c r="D18" s="146">
        <v>682</v>
      </c>
      <c r="E18" s="123">
        <f t="shared" si="0"/>
        <v>2.1011769055394662</v>
      </c>
      <c r="G18" s="159"/>
      <c r="H18" s="160"/>
      <c r="I18" s="162"/>
      <c r="K18" s="161"/>
      <c r="L18" s="161"/>
      <c r="M18" s="161"/>
    </row>
    <row r="19" spans="2:13">
      <c r="B19" s="13" t="s">
        <v>16</v>
      </c>
      <c r="C19" s="148">
        <v>15982</v>
      </c>
      <c r="D19" s="149">
        <v>1081</v>
      </c>
      <c r="E19" s="126">
        <f t="shared" si="0"/>
        <v>6.7638593417594786</v>
      </c>
      <c r="G19" s="159"/>
      <c r="H19" s="160"/>
      <c r="I19" s="162"/>
      <c r="K19" s="161"/>
      <c r="L19" s="161"/>
      <c r="M19" s="161"/>
    </row>
    <row r="20" spans="2:13">
      <c r="B20" s="14" t="s">
        <v>17</v>
      </c>
      <c r="C20" s="145">
        <v>25456</v>
      </c>
      <c r="D20" s="146">
        <v>208</v>
      </c>
      <c r="E20" s="123">
        <f t="shared" si="0"/>
        <v>0.8170961659333752</v>
      </c>
      <c r="G20" s="159"/>
      <c r="H20" s="160"/>
      <c r="I20" s="162"/>
      <c r="K20" s="161"/>
      <c r="L20" s="161"/>
      <c r="M20" s="161"/>
    </row>
    <row r="21" spans="2:13">
      <c r="B21" s="15" t="s">
        <v>18</v>
      </c>
      <c r="C21" s="148">
        <v>15345</v>
      </c>
      <c r="D21" s="150">
        <v>356</v>
      </c>
      <c r="E21" s="126">
        <f t="shared" si="0"/>
        <v>2.3199739328771587</v>
      </c>
      <c r="G21" s="159"/>
      <c r="H21" s="160"/>
      <c r="I21" s="162"/>
      <c r="K21" s="161"/>
      <c r="L21" s="161"/>
      <c r="M21" s="161"/>
    </row>
    <row r="22" spans="2:13">
      <c r="B22" s="16" t="s">
        <v>19</v>
      </c>
      <c r="C22" s="151">
        <v>133053</v>
      </c>
      <c r="D22" s="151">
        <v>3479</v>
      </c>
      <c r="E22" s="130">
        <f t="shared" si="0"/>
        <v>2.6147475066326953</v>
      </c>
      <c r="G22" s="159"/>
      <c r="H22" s="160"/>
      <c r="I22" s="162"/>
      <c r="K22" s="161"/>
      <c r="L22" s="161"/>
      <c r="M22" s="161"/>
    </row>
    <row r="23" spans="2:13">
      <c r="B23" s="17" t="s">
        <v>20</v>
      </c>
      <c r="C23" s="153">
        <v>658201</v>
      </c>
      <c r="D23" s="153">
        <v>6635</v>
      </c>
      <c r="E23" s="123">
        <f t="shared" si="0"/>
        <v>1.0080507322231356</v>
      </c>
      <c r="G23" s="159"/>
      <c r="H23" s="160"/>
      <c r="I23" s="162"/>
      <c r="K23" s="161"/>
      <c r="L23" s="161"/>
      <c r="M23" s="161"/>
    </row>
    <row r="24" spans="2:13">
      <c r="B24" s="18" t="s">
        <v>21</v>
      </c>
      <c r="C24" s="155">
        <v>791254</v>
      </c>
      <c r="D24" s="155">
        <v>10114</v>
      </c>
      <c r="E24" s="135">
        <f t="shared" si="0"/>
        <v>1.2782241859124883</v>
      </c>
      <c r="G24" s="159"/>
      <c r="H24" s="161"/>
      <c r="I24" s="162"/>
      <c r="K24" s="161"/>
      <c r="L24" s="161"/>
      <c r="M24" s="161"/>
    </row>
    <row r="25" spans="2:13" ht="75" customHeight="1">
      <c r="B25" s="248" t="s">
        <v>179</v>
      </c>
      <c r="C25" s="248"/>
      <c r="D25" s="248"/>
      <c r="E25" s="248"/>
    </row>
    <row r="26" spans="2:13">
      <c r="B26" s="1"/>
    </row>
    <row r="27" spans="2:13">
      <c r="C27" s="161"/>
      <c r="F27" s="161"/>
    </row>
    <row r="28" spans="2:13">
      <c r="B28" s="1"/>
      <c r="C28" s="1"/>
    </row>
    <row r="31" spans="2:13" ht="15.6">
      <c r="B31"/>
      <c r="C31" s="163"/>
    </row>
    <row r="32" spans="2:13" ht="15.6">
      <c r="B32" s="164"/>
      <c r="C32" s="165"/>
    </row>
    <row r="33" spans="2:3" ht="15.6">
      <c r="B33"/>
      <c r="C33"/>
    </row>
    <row r="34" spans="2:3" ht="15.6">
      <c r="B34"/>
      <c r="C34"/>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row r="225" spans="2:3" ht="15.6">
      <c r="B225"/>
      <c r="C22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7906-4957-44E3-B066-0381B36E63A8}">
  <dimension ref="A1:W226"/>
  <sheetViews>
    <sheetView topLeftCell="A7" workbookViewId="0">
      <selection activeCell="B26" sqref="B26:E26"/>
    </sheetView>
  </sheetViews>
  <sheetFormatPr baseColWidth="10" defaultColWidth="9.3984375" defaultRowHeight="14.4"/>
  <cols>
    <col min="1" max="1" width="9.3984375" style="70"/>
    <col min="2" max="2" width="27.3984375" style="70" customWidth="1"/>
    <col min="3" max="5" width="18.3984375" style="70" customWidth="1"/>
    <col min="6" max="16384" width="9.3984375" style="70"/>
  </cols>
  <sheetData>
    <row r="1" spans="1:23">
      <c r="A1" s="158"/>
    </row>
    <row r="2" spans="1:23" ht="35.1" customHeight="1">
      <c r="B2" s="243" t="s">
        <v>142</v>
      </c>
      <c r="C2" s="243"/>
      <c r="D2" s="243"/>
      <c r="E2" s="243"/>
    </row>
    <row r="3" spans="1:23" ht="14.85" customHeight="1">
      <c r="B3" s="261" t="s">
        <v>0</v>
      </c>
      <c r="C3" s="11">
        <v>44196</v>
      </c>
      <c r="D3" s="264">
        <v>44256</v>
      </c>
      <c r="E3" s="265"/>
    </row>
    <row r="4" spans="1:23" ht="28.5" customHeight="1">
      <c r="B4" s="262"/>
      <c r="C4" s="144" t="s">
        <v>22</v>
      </c>
      <c r="D4" s="266" t="s">
        <v>65</v>
      </c>
      <c r="E4" s="267"/>
    </row>
    <row r="5" spans="1:23" ht="16.5" customHeight="1">
      <c r="B5" s="263"/>
      <c r="C5" s="268" t="s">
        <v>1</v>
      </c>
      <c r="D5" s="269"/>
      <c r="E5" s="28" t="s">
        <v>2</v>
      </c>
    </row>
    <row r="6" spans="1:23">
      <c r="B6" s="12" t="s">
        <v>3</v>
      </c>
      <c r="C6" s="145">
        <v>107387</v>
      </c>
      <c r="D6" s="146">
        <v>1358</v>
      </c>
      <c r="E6" s="123">
        <f t="shared" ref="E6:E24" si="0">D6/C6*100</f>
        <v>1.2645850987549703</v>
      </c>
      <c r="G6" s="159"/>
      <c r="H6" s="160"/>
      <c r="I6" s="160"/>
      <c r="J6" s="160"/>
      <c r="K6" s="160"/>
      <c r="L6" s="160"/>
      <c r="M6" s="160"/>
      <c r="N6" s="160"/>
      <c r="O6" s="160"/>
      <c r="P6" s="160"/>
      <c r="Q6" s="160"/>
      <c r="R6" s="160"/>
      <c r="S6" s="160"/>
      <c r="T6" s="160"/>
      <c r="U6" s="160"/>
      <c r="V6" s="160"/>
      <c r="W6" s="160"/>
    </row>
    <row r="7" spans="1:23">
      <c r="B7" s="13" t="s">
        <v>4</v>
      </c>
      <c r="C7" s="148">
        <v>128618</v>
      </c>
      <c r="D7" s="149">
        <v>1590</v>
      </c>
      <c r="E7" s="126">
        <f t="shared" si="0"/>
        <v>1.2362188807165406</v>
      </c>
      <c r="G7" s="159"/>
      <c r="H7" s="161"/>
      <c r="I7" s="162"/>
      <c r="K7" s="161"/>
      <c r="L7" s="161"/>
      <c r="M7" s="161"/>
    </row>
    <row r="8" spans="1:23">
      <c r="B8" s="14" t="s">
        <v>5</v>
      </c>
      <c r="C8" s="145">
        <v>37757</v>
      </c>
      <c r="D8" s="146">
        <v>463</v>
      </c>
      <c r="E8" s="123">
        <f t="shared" si="0"/>
        <v>1.2262626797679901</v>
      </c>
      <c r="G8" s="159"/>
      <c r="H8" s="160"/>
      <c r="I8" s="162"/>
      <c r="K8" s="161"/>
      <c r="L8" s="161"/>
      <c r="M8" s="161"/>
    </row>
    <row r="9" spans="1:23">
      <c r="B9" s="13" t="s">
        <v>6</v>
      </c>
      <c r="C9" s="148">
        <v>19256</v>
      </c>
      <c r="D9" s="149">
        <v>468</v>
      </c>
      <c r="E9" s="126">
        <f t="shared" si="0"/>
        <v>2.4304113003739096</v>
      </c>
      <c r="G9" s="159"/>
      <c r="H9" s="160"/>
      <c r="I9" s="162"/>
      <c r="K9" s="161"/>
      <c r="L9" s="161"/>
      <c r="M9" s="161"/>
    </row>
    <row r="10" spans="1:23">
      <c r="B10" s="14" t="s">
        <v>7</v>
      </c>
      <c r="C10" s="145">
        <v>6746</v>
      </c>
      <c r="D10" s="146">
        <v>50</v>
      </c>
      <c r="E10" s="123">
        <f t="shared" si="0"/>
        <v>0.74117995849392226</v>
      </c>
      <c r="G10" s="159"/>
      <c r="H10" s="160"/>
      <c r="I10" s="162"/>
      <c r="K10" s="161"/>
      <c r="L10" s="161"/>
      <c r="M10" s="161"/>
    </row>
    <row r="11" spans="1:23">
      <c r="B11" s="13" t="s">
        <v>8</v>
      </c>
      <c r="C11" s="148">
        <v>19859</v>
      </c>
      <c r="D11" s="149">
        <v>335</v>
      </c>
      <c r="E11" s="126">
        <f t="shared" si="0"/>
        <v>1.6868925927790928</v>
      </c>
      <c r="G11" s="159"/>
      <c r="H11" s="160"/>
      <c r="I11" s="162"/>
      <c r="K11" s="161"/>
      <c r="L11" s="161"/>
      <c r="M11" s="161"/>
    </row>
    <row r="12" spans="1:23">
      <c r="B12" s="14" t="s">
        <v>9</v>
      </c>
      <c r="C12" s="145">
        <v>59256</v>
      </c>
      <c r="D12" s="146">
        <v>911</v>
      </c>
      <c r="E12" s="123">
        <f t="shared" si="0"/>
        <v>1.5373970568381261</v>
      </c>
      <c r="G12" s="159"/>
      <c r="H12" s="160"/>
      <c r="I12" s="162"/>
      <c r="K12" s="161"/>
      <c r="L12" s="161"/>
      <c r="M12" s="161"/>
    </row>
    <row r="13" spans="1:23">
      <c r="B13" s="13" t="s">
        <v>10</v>
      </c>
      <c r="C13" s="148">
        <v>12123</v>
      </c>
      <c r="D13" s="149">
        <v>261</v>
      </c>
      <c r="E13" s="126">
        <f t="shared" si="0"/>
        <v>2.1529324424647367</v>
      </c>
      <c r="G13" s="159"/>
      <c r="H13" s="160"/>
      <c r="I13" s="162"/>
      <c r="K13" s="161"/>
      <c r="L13" s="161"/>
      <c r="M13" s="161"/>
    </row>
    <row r="14" spans="1:23">
      <c r="B14" s="14" t="s">
        <v>11</v>
      </c>
      <c r="C14" s="145">
        <v>73678</v>
      </c>
      <c r="D14" s="146">
        <v>353</v>
      </c>
      <c r="E14" s="123">
        <f t="shared" si="0"/>
        <v>0.47911181085262899</v>
      </c>
      <c r="G14" s="159"/>
      <c r="H14" s="160"/>
      <c r="I14" s="162"/>
      <c r="K14" s="161"/>
      <c r="L14" s="161"/>
      <c r="M14" s="161"/>
    </row>
    <row r="15" spans="1:23">
      <c r="B15" s="13" t="s">
        <v>12</v>
      </c>
      <c r="C15" s="148">
        <v>169017</v>
      </c>
      <c r="D15" s="149">
        <v>600</v>
      </c>
      <c r="E15" s="126">
        <f t="shared" si="0"/>
        <v>0.3549938763556329</v>
      </c>
      <c r="G15" s="159"/>
      <c r="H15" s="160"/>
      <c r="I15" s="162"/>
      <c r="K15" s="161"/>
      <c r="L15" s="161"/>
      <c r="M15" s="161"/>
    </row>
    <row r="16" spans="1:23">
      <c r="B16" s="14" t="s">
        <v>13</v>
      </c>
      <c r="C16" s="145">
        <v>37637</v>
      </c>
      <c r="D16" s="146">
        <v>230</v>
      </c>
      <c r="E16" s="123">
        <f t="shared" si="0"/>
        <v>0.61110077848925259</v>
      </c>
      <c r="G16" s="159"/>
      <c r="H16" s="160"/>
      <c r="I16" s="162"/>
      <c r="K16" s="161"/>
      <c r="L16" s="161"/>
      <c r="M16" s="161"/>
    </row>
    <row r="17" spans="2:13">
      <c r="B17" s="13" t="s">
        <v>14</v>
      </c>
      <c r="C17" s="148">
        <v>8185</v>
      </c>
      <c r="D17" s="149">
        <v>188</v>
      </c>
      <c r="E17" s="126">
        <f t="shared" si="0"/>
        <v>2.2968845448992057</v>
      </c>
      <c r="G17" s="159"/>
      <c r="H17" s="160"/>
      <c r="I17" s="162"/>
      <c r="K17" s="161"/>
      <c r="L17" s="161"/>
      <c r="M17" s="161"/>
    </row>
    <row r="18" spans="2:13">
      <c r="B18" s="14" t="s">
        <v>15</v>
      </c>
      <c r="C18" s="145">
        <v>33296</v>
      </c>
      <c r="D18" s="146">
        <v>630</v>
      </c>
      <c r="E18" s="123">
        <f t="shared" si="0"/>
        <v>1.8921191734742913</v>
      </c>
      <c r="G18" s="159"/>
      <c r="H18" s="160"/>
      <c r="I18" s="162"/>
      <c r="K18" s="161"/>
      <c r="L18" s="161"/>
      <c r="M18" s="161"/>
    </row>
    <row r="19" spans="2:13">
      <c r="B19" s="13" t="s">
        <v>16</v>
      </c>
      <c r="C19" s="148">
        <v>16062</v>
      </c>
      <c r="D19" s="149">
        <v>996</v>
      </c>
      <c r="E19" s="126">
        <f t="shared" si="0"/>
        <v>6.2009712364587219</v>
      </c>
      <c r="G19" s="159"/>
      <c r="H19" s="160"/>
      <c r="I19" s="162"/>
      <c r="K19" s="161"/>
      <c r="L19" s="161"/>
      <c r="M19" s="161"/>
    </row>
    <row r="20" spans="2:13">
      <c r="B20" s="14" t="s">
        <v>17</v>
      </c>
      <c r="C20" s="145">
        <v>24550</v>
      </c>
      <c r="D20" s="146">
        <v>172</v>
      </c>
      <c r="E20" s="123">
        <f t="shared" si="0"/>
        <v>0.70061099796334014</v>
      </c>
      <c r="G20" s="159"/>
      <c r="H20" s="160"/>
      <c r="I20" s="162"/>
      <c r="K20" s="161"/>
      <c r="L20" s="161"/>
      <c r="M20" s="161"/>
    </row>
    <row r="21" spans="2:13">
      <c r="B21" s="15" t="s">
        <v>18</v>
      </c>
      <c r="C21" s="148">
        <v>15953</v>
      </c>
      <c r="D21" s="150">
        <v>336</v>
      </c>
      <c r="E21" s="126">
        <f t="shared" si="0"/>
        <v>2.106186924089513</v>
      </c>
      <c r="G21" s="159"/>
      <c r="H21" s="160"/>
      <c r="I21" s="162"/>
      <c r="K21" s="161"/>
      <c r="L21" s="161"/>
      <c r="M21" s="161"/>
    </row>
    <row r="22" spans="2:13">
      <c r="B22" s="16" t="s">
        <v>19</v>
      </c>
      <c r="C22" s="151">
        <v>134447</v>
      </c>
      <c r="D22" s="151">
        <v>3154</v>
      </c>
      <c r="E22" s="130">
        <f t="shared" si="0"/>
        <v>2.345905821624878</v>
      </c>
      <c r="G22" s="159"/>
      <c r="H22" s="160"/>
      <c r="I22" s="162"/>
      <c r="K22" s="161"/>
      <c r="L22" s="161"/>
      <c r="M22" s="161"/>
    </row>
    <row r="23" spans="2:13">
      <c r="B23" s="17" t="s">
        <v>20</v>
      </c>
      <c r="C23" s="153">
        <v>634933</v>
      </c>
      <c r="D23" s="153">
        <v>5787</v>
      </c>
      <c r="E23" s="123">
        <f t="shared" si="0"/>
        <v>0.91143474980824746</v>
      </c>
      <c r="G23" s="159"/>
      <c r="H23" s="160"/>
      <c r="I23" s="162"/>
      <c r="K23" s="161"/>
      <c r="L23" s="161"/>
      <c r="M23" s="161"/>
    </row>
    <row r="24" spans="2:13">
      <c r="B24" s="18" t="s">
        <v>21</v>
      </c>
      <c r="C24" s="155">
        <v>769380</v>
      </c>
      <c r="D24" s="155">
        <v>8941</v>
      </c>
      <c r="E24" s="135">
        <f t="shared" si="0"/>
        <v>1.162104551716967</v>
      </c>
      <c r="G24" s="159"/>
      <c r="H24" s="161"/>
      <c r="I24" s="162"/>
      <c r="K24" s="161"/>
      <c r="L24" s="161"/>
      <c r="M24" s="161"/>
    </row>
    <row r="25" spans="2:13" ht="108.75" customHeight="1">
      <c r="B25" s="277" t="s">
        <v>138</v>
      </c>
      <c r="C25" s="277"/>
      <c r="D25" s="277"/>
      <c r="E25" s="277"/>
    </row>
    <row r="26" spans="2:13" ht="75" customHeight="1">
      <c r="B26" s="248" t="s">
        <v>143</v>
      </c>
      <c r="C26" s="248"/>
      <c r="D26" s="248"/>
      <c r="E26" s="248"/>
    </row>
    <row r="27" spans="2:13">
      <c r="B27" s="1"/>
    </row>
    <row r="28" spans="2:13">
      <c r="C28" s="161"/>
      <c r="F28" s="161"/>
    </row>
    <row r="29" spans="2:13">
      <c r="B29" s="1"/>
      <c r="C29" s="1"/>
    </row>
    <row r="32" spans="2:13" ht="15.6">
      <c r="B32"/>
      <c r="C32" s="163"/>
    </row>
    <row r="33" spans="2:3" ht="15.6">
      <c r="B33" s="164"/>
      <c r="C33" s="165"/>
    </row>
    <row r="34" spans="2:3" ht="15.6">
      <c r="B34"/>
      <c r="C34"/>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row r="225" spans="2:3" ht="15.6">
      <c r="B225"/>
      <c r="C225"/>
    </row>
    <row r="226" spans="2:3" ht="15.6">
      <c r="B226"/>
      <c r="C22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227"/>
  <sheetViews>
    <sheetView workbookViewId="0">
      <selection activeCell="B2" sqref="B2:E2"/>
    </sheetView>
  </sheetViews>
  <sheetFormatPr baseColWidth="10" defaultColWidth="9.5" defaultRowHeight="14.4"/>
  <cols>
    <col min="1" max="1" width="9.5" style="70" customWidth="1"/>
    <col min="2" max="2" width="26.69921875" style="70" customWidth="1"/>
    <col min="3" max="5" width="18" style="70" customWidth="1"/>
    <col min="6" max="16384" width="9.5" style="70"/>
  </cols>
  <sheetData>
    <row r="1" spans="1:23">
      <c r="A1" s="158"/>
    </row>
    <row r="2" spans="1:23" ht="35.1" customHeight="1">
      <c r="B2" s="243" t="s">
        <v>87</v>
      </c>
      <c r="C2" s="243"/>
      <c r="D2" s="243"/>
      <c r="E2" s="243"/>
    </row>
    <row r="3" spans="1:23" ht="14.85" customHeight="1">
      <c r="B3" s="261" t="s">
        <v>0</v>
      </c>
      <c r="C3" s="11">
        <v>43830</v>
      </c>
      <c r="D3" s="264">
        <v>43891</v>
      </c>
      <c r="E3" s="265"/>
    </row>
    <row r="4" spans="1:23" ht="28.5" customHeight="1">
      <c r="B4" s="262"/>
      <c r="C4" s="144" t="s">
        <v>22</v>
      </c>
      <c r="D4" s="266" t="s">
        <v>65</v>
      </c>
      <c r="E4" s="267"/>
    </row>
    <row r="5" spans="1:23" ht="16.5" customHeight="1">
      <c r="B5" s="263"/>
      <c r="C5" s="268" t="s">
        <v>1</v>
      </c>
      <c r="D5" s="269"/>
      <c r="E5" s="28" t="s">
        <v>2</v>
      </c>
    </row>
    <row r="6" spans="1:23">
      <c r="B6" s="12" t="s">
        <v>3</v>
      </c>
      <c r="C6" s="145">
        <v>108303</v>
      </c>
      <c r="D6" s="146">
        <v>1550</v>
      </c>
      <c r="E6" s="123">
        <f t="shared" ref="E6:E24" si="0">D6/C6*100</f>
        <v>1.431169958357571</v>
      </c>
      <c r="G6" s="159"/>
      <c r="H6" s="160"/>
      <c r="I6" s="160"/>
      <c r="J6" s="160"/>
      <c r="K6" s="160"/>
      <c r="L6" s="160"/>
      <c r="M6" s="160"/>
      <c r="N6" s="160"/>
      <c r="O6" s="160"/>
      <c r="P6" s="160"/>
      <c r="Q6" s="160"/>
      <c r="R6" s="160"/>
      <c r="S6" s="160"/>
      <c r="T6" s="160"/>
      <c r="U6" s="160"/>
      <c r="V6" s="160"/>
      <c r="W6" s="160"/>
    </row>
    <row r="7" spans="1:23">
      <c r="B7" s="13" t="s">
        <v>4</v>
      </c>
      <c r="C7" s="148">
        <v>128036</v>
      </c>
      <c r="D7" s="149">
        <v>1681</v>
      </c>
      <c r="E7" s="126">
        <f t="shared" si="0"/>
        <v>1.3129119935018276</v>
      </c>
      <c r="G7" s="159"/>
      <c r="H7" s="161"/>
      <c r="I7" s="162"/>
      <c r="K7" s="161"/>
      <c r="L7" s="161"/>
      <c r="M7" s="161"/>
    </row>
    <row r="8" spans="1:23">
      <c r="B8" s="14" t="s">
        <v>5</v>
      </c>
      <c r="C8" s="145">
        <v>38659</v>
      </c>
      <c r="D8" s="146">
        <v>497</v>
      </c>
      <c r="E8" s="123">
        <f t="shared" si="0"/>
        <v>1.2855997309811427</v>
      </c>
      <c r="G8" s="159"/>
      <c r="H8" s="160"/>
      <c r="I8" s="162"/>
      <c r="K8" s="161"/>
      <c r="L8" s="161"/>
      <c r="M8" s="161"/>
    </row>
    <row r="9" spans="1:23">
      <c r="B9" s="13" t="s">
        <v>6</v>
      </c>
      <c r="C9" s="148">
        <v>19629</v>
      </c>
      <c r="D9" s="149">
        <v>540</v>
      </c>
      <c r="E9" s="126">
        <f t="shared" si="0"/>
        <v>2.7510316368638237</v>
      </c>
      <c r="G9" s="159"/>
      <c r="H9" s="160"/>
      <c r="I9" s="162"/>
      <c r="K9" s="161"/>
      <c r="L9" s="161"/>
      <c r="M9" s="161"/>
    </row>
    <row r="10" spans="1:23">
      <c r="B10" s="14" t="s">
        <v>7</v>
      </c>
      <c r="C10" s="145">
        <v>6956</v>
      </c>
      <c r="D10" s="146">
        <v>42</v>
      </c>
      <c r="E10" s="123">
        <f t="shared" si="0"/>
        <v>0.60379528464634846</v>
      </c>
      <c r="G10" s="159"/>
      <c r="H10" s="160"/>
      <c r="I10" s="162"/>
      <c r="K10" s="161"/>
      <c r="L10" s="161"/>
      <c r="M10" s="161"/>
    </row>
    <row r="11" spans="1:23">
      <c r="B11" s="13" t="s">
        <v>8</v>
      </c>
      <c r="C11" s="148">
        <v>20371</v>
      </c>
      <c r="D11" s="149">
        <v>366</v>
      </c>
      <c r="E11" s="126">
        <f t="shared" si="0"/>
        <v>1.7966717392371507</v>
      </c>
      <c r="G11" s="159"/>
      <c r="H11" s="160"/>
      <c r="I11" s="162"/>
      <c r="K11" s="161"/>
      <c r="L11" s="161"/>
      <c r="M11" s="161"/>
    </row>
    <row r="12" spans="1:23">
      <c r="B12" s="14" t="s">
        <v>9</v>
      </c>
      <c r="C12" s="145">
        <v>59873</v>
      </c>
      <c r="D12" s="146">
        <v>945</v>
      </c>
      <c r="E12" s="123">
        <f t="shared" si="0"/>
        <v>1.5783408214053081</v>
      </c>
      <c r="G12" s="159"/>
      <c r="H12" s="160"/>
      <c r="I12" s="162"/>
      <c r="K12" s="161"/>
      <c r="L12" s="161"/>
      <c r="M12" s="161"/>
    </row>
    <row r="13" spans="1:23">
      <c r="B13" s="13" t="s">
        <v>10</v>
      </c>
      <c r="C13" s="148">
        <v>12662</v>
      </c>
      <c r="D13" s="149">
        <v>315</v>
      </c>
      <c r="E13" s="126">
        <f t="shared" si="0"/>
        <v>2.4877586479229192</v>
      </c>
      <c r="G13" s="159"/>
      <c r="H13" s="160"/>
      <c r="I13" s="162"/>
      <c r="K13" s="161"/>
      <c r="L13" s="161"/>
      <c r="M13" s="161"/>
    </row>
    <row r="14" spans="1:23">
      <c r="B14" s="14" t="s">
        <v>11</v>
      </c>
      <c r="C14" s="145">
        <v>73347</v>
      </c>
      <c r="D14" s="146">
        <v>526</v>
      </c>
      <c r="E14" s="123">
        <f t="shared" si="0"/>
        <v>0.71713907862625603</v>
      </c>
      <c r="G14" s="159"/>
      <c r="H14" s="160"/>
      <c r="I14" s="162"/>
      <c r="K14" s="161"/>
      <c r="L14" s="161"/>
      <c r="M14" s="161"/>
    </row>
    <row r="15" spans="1:23">
      <c r="B15" s="13" t="s">
        <v>107</v>
      </c>
      <c r="C15" s="148">
        <v>169509</v>
      </c>
      <c r="D15" s="149">
        <v>645</v>
      </c>
      <c r="E15" s="126">
        <f t="shared" si="0"/>
        <v>0.38051076933968109</v>
      </c>
      <c r="G15" s="159"/>
      <c r="H15" s="160"/>
      <c r="I15" s="162"/>
      <c r="K15" s="161"/>
      <c r="L15" s="161"/>
      <c r="M15" s="161"/>
    </row>
    <row r="16" spans="1:23">
      <c r="B16" s="14" t="s">
        <v>13</v>
      </c>
      <c r="C16" s="145">
        <v>37208</v>
      </c>
      <c r="D16" s="146">
        <v>264</v>
      </c>
      <c r="E16" s="123">
        <f t="shared" si="0"/>
        <v>0.70952483336916794</v>
      </c>
      <c r="G16" s="159"/>
      <c r="H16" s="160"/>
      <c r="I16" s="162"/>
      <c r="K16" s="161"/>
      <c r="L16" s="161"/>
      <c r="M16" s="161"/>
    </row>
    <row r="17" spans="2:13">
      <c r="B17" s="13" t="s">
        <v>14</v>
      </c>
      <c r="C17" s="148">
        <v>7990</v>
      </c>
      <c r="D17" s="149">
        <v>161</v>
      </c>
      <c r="E17" s="126">
        <f t="shared" si="0"/>
        <v>2.0150187734668337</v>
      </c>
      <c r="G17" s="159"/>
      <c r="H17" s="160"/>
      <c r="I17" s="162"/>
      <c r="K17" s="161"/>
      <c r="L17" s="161"/>
      <c r="M17" s="161"/>
    </row>
    <row r="18" spans="2:13">
      <c r="B18" s="14" t="s">
        <v>15</v>
      </c>
      <c r="C18" s="145">
        <v>34376</v>
      </c>
      <c r="D18" s="146">
        <v>667</v>
      </c>
      <c r="E18" s="123">
        <f t="shared" si="0"/>
        <v>1.9403071910635328</v>
      </c>
      <c r="G18" s="159"/>
      <c r="H18" s="160"/>
      <c r="I18" s="162"/>
      <c r="K18" s="161"/>
      <c r="L18" s="161"/>
      <c r="M18" s="161"/>
    </row>
    <row r="19" spans="2:13">
      <c r="B19" s="13" t="s">
        <v>16</v>
      </c>
      <c r="C19" s="148">
        <v>16598</v>
      </c>
      <c r="D19" s="149">
        <v>1128</v>
      </c>
      <c r="E19" s="126">
        <f t="shared" si="0"/>
        <v>6.7959995180142192</v>
      </c>
      <c r="G19" s="159"/>
      <c r="H19" s="160"/>
      <c r="I19" s="162"/>
      <c r="K19" s="161"/>
      <c r="L19" s="161"/>
      <c r="M19" s="161"/>
    </row>
    <row r="20" spans="2:13">
      <c r="B20" s="14" t="s">
        <v>17</v>
      </c>
      <c r="C20" s="145">
        <v>24767</v>
      </c>
      <c r="D20" s="146">
        <v>224</v>
      </c>
      <c r="E20" s="123">
        <f t="shared" si="0"/>
        <v>0.90442928089796915</v>
      </c>
      <c r="G20" s="159"/>
      <c r="H20" s="160"/>
      <c r="I20" s="162"/>
      <c r="K20" s="161"/>
      <c r="L20" s="161"/>
      <c r="M20" s="161"/>
    </row>
    <row r="21" spans="2:13">
      <c r="B21" s="15" t="s">
        <v>18</v>
      </c>
      <c r="C21" s="148">
        <v>16586</v>
      </c>
      <c r="D21" s="150">
        <v>334</v>
      </c>
      <c r="E21" s="126">
        <f t="shared" si="0"/>
        <v>2.0137465332207887</v>
      </c>
      <c r="G21" s="159"/>
      <c r="H21" s="160"/>
      <c r="I21" s="162"/>
      <c r="K21" s="161"/>
      <c r="L21" s="161"/>
      <c r="M21" s="161"/>
    </row>
    <row r="22" spans="2:13">
      <c r="B22" s="16" t="s">
        <v>19</v>
      </c>
      <c r="C22" s="151">
        <v>138510</v>
      </c>
      <c r="D22" s="151">
        <v>3481</v>
      </c>
      <c r="E22" s="130">
        <f t="shared" si="0"/>
        <v>2.5131759439751642</v>
      </c>
      <c r="G22" s="159"/>
      <c r="H22" s="160"/>
      <c r="I22" s="162"/>
      <c r="K22" s="161"/>
      <c r="L22" s="161"/>
      <c r="M22" s="161"/>
    </row>
    <row r="23" spans="2:13">
      <c r="B23" s="17" t="s">
        <v>20</v>
      </c>
      <c r="C23" s="153">
        <v>636360</v>
      </c>
      <c r="D23" s="153">
        <v>6404</v>
      </c>
      <c r="E23" s="123">
        <f t="shared" si="0"/>
        <v>1.0063486077063297</v>
      </c>
      <c r="G23" s="159"/>
      <c r="H23" s="160"/>
      <c r="I23" s="162"/>
      <c r="K23" s="161"/>
      <c r="L23" s="161"/>
      <c r="M23" s="161"/>
    </row>
    <row r="24" spans="2:13">
      <c r="B24" s="18" t="s">
        <v>21</v>
      </c>
      <c r="C24" s="155">
        <v>774870</v>
      </c>
      <c r="D24" s="155">
        <v>9885</v>
      </c>
      <c r="E24" s="135">
        <f t="shared" si="0"/>
        <v>1.2756978589957024</v>
      </c>
      <c r="G24" s="159"/>
      <c r="H24" s="161"/>
      <c r="I24" s="162"/>
      <c r="K24" s="161"/>
      <c r="L24" s="161"/>
      <c r="M24" s="161"/>
    </row>
    <row r="25" spans="2:13" ht="72.75" customHeight="1">
      <c r="B25" s="278" t="s">
        <v>108</v>
      </c>
      <c r="C25" s="278"/>
      <c r="D25" s="278"/>
      <c r="E25" s="278"/>
      <c r="G25" s="159"/>
      <c r="H25" s="161"/>
      <c r="I25" s="162"/>
      <c r="K25" s="161"/>
      <c r="L25" s="161"/>
      <c r="M25" s="161"/>
    </row>
    <row r="26" spans="2:13" ht="59.85" customHeight="1">
      <c r="B26" s="248" t="s">
        <v>88</v>
      </c>
      <c r="C26" s="248"/>
      <c r="D26" s="248"/>
      <c r="E26" s="248"/>
    </row>
    <row r="27" spans="2:13">
      <c r="B27" s="1"/>
    </row>
    <row r="28" spans="2:13">
      <c r="B28" s="1"/>
    </row>
    <row r="29" spans="2:13">
      <c r="C29" s="161"/>
      <c r="F29" s="161"/>
    </row>
    <row r="30" spans="2:13">
      <c r="B30" s="1"/>
      <c r="C30" s="1"/>
    </row>
    <row r="33" spans="2:3" ht="15.6">
      <c r="B33"/>
      <c r="C33" s="163"/>
    </row>
    <row r="34" spans="2:3" ht="15.6">
      <c r="B34" s="164"/>
      <c r="C34" s="165"/>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row r="225" spans="2:3" ht="15.6">
      <c r="B225"/>
      <c r="C225"/>
    </row>
    <row r="226" spans="2:3" ht="15.6">
      <c r="B226"/>
      <c r="C226"/>
    </row>
    <row r="227" spans="2:3" ht="15.6">
      <c r="B227"/>
      <c r="C227"/>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27"/>
  <sheetViews>
    <sheetView workbookViewId="0">
      <selection activeCell="B2" sqref="B2:E2"/>
    </sheetView>
  </sheetViews>
  <sheetFormatPr baseColWidth="10" defaultRowHeight="15.6"/>
  <cols>
    <col min="2" max="2" width="32.5" customWidth="1"/>
    <col min="3" max="4" width="21.5" customWidth="1"/>
    <col min="5" max="5" width="21.69921875" customWidth="1"/>
  </cols>
  <sheetData>
    <row r="1" spans="2:5" ht="16.5" customHeight="1"/>
    <row r="2" spans="2:5" ht="36.75" customHeight="1">
      <c r="B2" s="245" t="s">
        <v>70</v>
      </c>
      <c r="C2" s="245"/>
      <c r="D2" s="245"/>
      <c r="E2" s="245"/>
    </row>
    <row r="3" spans="2:5">
      <c r="B3" s="233" t="s">
        <v>0</v>
      </c>
      <c r="C3" s="5">
        <v>43465</v>
      </c>
      <c r="D3" s="236">
        <v>43525</v>
      </c>
      <c r="E3" s="237"/>
    </row>
    <row r="4" spans="2:5">
      <c r="B4" s="234"/>
      <c r="C4" s="143" t="s">
        <v>22</v>
      </c>
      <c r="D4" s="238" t="s">
        <v>65</v>
      </c>
      <c r="E4" s="239"/>
    </row>
    <row r="5" spans="2:5">
      <c r="B5" s="235"/>
      <c r="C5" s="240" t="s">
        <v>1</v>
      </c>
      <c r="D5" s="241" t="s">
        <v>65</v>
      </c>
      <c r="E5" s="29" t="s">
        <v>2</v>
      </c>
    </row>
    <row r="6" spans="2:5">
      <c r="B6" s="2" t="s">
        <v>3</v>
      </c>
      <c r="C6" s="82">
        <v>108601</v>
      </c>
      <c r="D6" s="136">
        <v>1648</v>
      </c>
      <c r="E6" s="73">
        <v>1.5174814228229943</v>
      </c>
    </row>
    <row r="7" spans="2:5">
      <c r="B7" s="8" t="s">
        <v>4</v>
      </c>
      <c r="C7" s="85">
        <v>127510</v>
      </c>
      <c r="D7" s="137">
        <v>1950</v>
      </c>
      <c r="E7" s="75">
        <v>1.5292918202493921</v>
      </c>
    </row>
    <row r="8" spans="2:5">
      <c r="B8" s="3" t="s">
        <v>5</v>
      </c>
      <c r="C8" s="82">
        <v>39362</v>
      </c>
      <c r="D8" s="138">
        <v>513</v>
      </c>
      <c r="E8" s="76">
        <v>1.3032874345815761</v>
      </c>
    </row>
    <row r="9" spans="2:5">
      <c r="B9" s="8" t="s">
        <v>6</v>
      </c>
      <c r="C9" s="85">
        <v>20116</v>
      </c>
      <c r="D9" s="137">
        <v>533</v>
      </c>
      <c r="E9" s="75">
        <v>2.6496321336249751</v>
      </c>
    </row>
    <row r="10" spans="2:5">
      <c r="B10" s="3" t="s">
        <v>7</v>
      </c>
      <c r="C10" s="82">
        <v>6959</v>
      </c>
      <c r="D10" s="138">
        <v>35</v>
      </c>
      <c r="E10" s="76">
        <v>0.50294582554964795</v>
      </c>
    </row>
    <row r="11" spans="2:5">
      <c r="B11" s="8" t="s">
        <v>8</v>
      </c>
      <c r="C11" s="85">
        <v>20610</v>
      </c>
      <c r="D11" s="137">
        <v>433</v>
      </c>
      <c r="E11" s="75">
        <v>2.1009218825812712</v>
      </c>
    </row>
    <row r="12" spans="2:5">
      <c r="B12" s="3" t="s">
        <v>9</v>
      </c>
      <c r="C12" s="82">
        <v>60791</v>
      </c>
      <c r="D12" s="138">
        <v>945</v>
      </c>
      <c r="E12" s="76">
        <v>1.5545064236482375</v>
      </c>
    </row>
    <row r="13" spans="2:5">
      <c r="B13" s="8" t="s">
        <v>10</v>
      </c>
      <c r="C13" s="85">
        <v>13020</v>
      </c>
      <c r="D13" s="137">
        <v>305</v>
      </c>
      <c r="E13" s="75">
        <v>2.3425499231950848</v>
      </c>
    </row>
    <row r="14" spans="2:5">
      <c r="B14" s="3" t="s">
        <v>11</v>
      </c>
      <c r="C14" s="82">
        <v>73614</v>
      </c>
      <c r="D14" s="138">
        <v>571</v>
      </c>
      <c r="E14" s="76">
        <v>0.77566767191023456</v>
      </c>
    </row>
    <row r="15" spans="2:5">
      <c r="B15" s="8" t="s">
        <v>12</v>
      </c>
      <c r="C15" s="85">
        <v>172060</v>
      </c>
      <c r="D15" s="137">
        <v>712</v>
      </c>
      <c r="E15" s="75">
        <v>0.41380913634778566</v>
      </c>
    </row>
    <row r="16" spans="2:5">
      <c r="B16" s="3" t="s">
        <v>13</v>
      </c>
      <c r="C16" s="82">
        <v>37522</v>
      </c>
      <c r="D16" s="138">
        <v>295</v>
      </c>
      <c r="E16" s="76">
        <v>0.78620542614999189</v>
      </c>
    </row>
    <row r="17" spans="2:5">
      <c r="B17" s="8" t="s">
        <v>14</v>
      </c>
      <c r="C17" s="85">
        <v>8133</v>
      </c>
      <c r="D17" s="137">
        <v>214</v>
      </c>
      <c r="E17" s="75">
        <v>2.6312553793188247</v>
      </c>
    </row>
    <row r="18" spans="2:5">
      <c r="B18" s="3" t="s">
        <v>15</v>
      </c>
      <c r="C18" s="82">
        <v>35751</v>
      </c>
      <c r="D18" s="138">
        <v>642</v>
      </c>
      <c r="E18" s="76">
        <v>1.7957539649240579</v>
      </c>
    </row>
    <row r="19" spans="2:5">
      <c r="B19" s="8" t="s">
        <v>16</v>
      </c>
      <c r="C19" s="85">
        <v>17259</v>
      </c>
      <c r="D19" s="137">
        <v>1165</v>
      </c>
      <c r="E19" s="75">
        <v>6.7501013963729068</v>
      </c>
    </row>
    <row r="20" spans="2:5">
      <c r="B20" s="3" t="s">
        <v>17</v>
      </c>
      <c r="C20" s="82">
        <v>25260</v>
      </c>
      <c r="D20" s="138">
        <v>275</v>
      </c>
      <c r="E20" s="76">
        <v>1.0886777513855899</v>
      </c>
    </row>
    <row r="21" spans="2:5">
      <c r="B21" s="9" t="s">
        <v>18</v>
      </c>
      <c r="C21" s="85">
        <v>17410</v>
      </c>
      <c r="D21" s="139">
        <v>353</v>
      </c>
      <c r="E21" s="75">
        <v>2.0275703618609997</v>
      </c>
    </row>
    <row r="22" spans="2:5">
      <c r="B22" s="6" t="s">
        <v>19</v>
      </c>
      <c r="C22" s="91">
        <v>142918</v>
      </c>
      <c r="D22" s="140">
        <v>3511</v>
      </c>
      <c r="E22" s="78">
        <v>2.4566534656236443</v>
      </c>
    </row>
    <row r="23" spans="2:5">
      <c r="B23" s="4" t="s">
        <v>20</v>
      </c>
      <c r="C23" s="94">
        <v>641060</v>
      </c>
      <c r="D23" s="141">
        <v>7078</v>
      </c>
      <c r="E23" s="76">
        <v>1.1041088197672604</v>
      </c>
    </row>
    <row r="24" spans="2:5">
      <c r="B24" s="7" t="s">
        <v>21</v>
      </c>
      <c r="C24" s="96">
        <v>783978</v>
      </c>
      <c r="D24" s="142">
        <v>10589</v>
      </c>
      <c r="E24" s="81">
        <v>1.3506756567148568</v>
      </c>
    </row>
    <row r="25" spans="2:5" ht="72" customHeight="1">
      <c r="B25" s="231" t="s">
        <v>71</v>
      </c>
      <c r="C25" s="231"/>
      <c r="D25" s="231"/>
      <c r="E25" s="231"/>
    </row>
    <row r="27" spans="2:5">
      <c r="B27" s="71"/>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B1:E26"/>
  <sheetViews>
    <sheetView workbookViewId="0">
      <selection activeCell="B2" sqref="B2:E2"/>
    </sheetView>
  </sheetViews>
  <sheetFormatPr baseColWidth="10" defaultRowHeight="15.6"/>
  <cols>
    <col min="2" max="2" width="32.5" customWidth="1"/>
    <col min="3" max="4" width="21.5" customWidth="1"/>
    <col min="5" max="5" width="21.69921875" customWidth="1"/>
  </cols>
  <sheetData>
    <row r="1" spans="2:5" ht="15" customHeight="1"/>
    <row r="2" spans="2:5" ht="31.5" customHeight="1">
      <c r="B2" s="245" t="s">
        <v>51</v>
      </c>
      <c r="C2" s="245"/>
      <c r="D2" s="245"/>
      <c r="E2" s="245"/>
    </row>
    <row r="3" spans="2:5">
      <c r="B3" s="233" t="s">
        <v>0</v>
      </c>
      <c r="C3" s="5">
        <v>43100</v>
      </c>
      <c r="D3" s="236">
        <v>43160</v>
      </c>
      <c r="E3" s="237"/>
    </row>
    <row r="4" spans="2:5">
      <c r="B4" s="234"/>
      <c r="C4" s="143" t="s">
        <v>22</v>
      </c>
      <c r="D4" s="238" t="s">
        <v>26</v>
      </c>
      <c r="E4" s="239"/>
    </row>
    <row r="5" spans="2:5">
      <c r="B5" s="235"/>
      <c r="C5" s="240" t="s">
        <v>1</v>
      </c>
      <c r="D5" s="241"/>
      <c r="E5" s="29" t="s">
        <v>2</v>
      </c>
    </row>
    <row r="6" spans="2:5">
      <c r="B6" s="2" t="s">
        <v>3</v>
      </c>
      <c r="C6" s="82">
        <v>107493</v>
      </c>
      <c r="D6" s="136">
        <v>1626</v>
      </c>
      <c r="E6" s="73">
        <v>1.5126566381066675</v>
      </c>
    </row>
    <row r="7" spans="2:5">
      <c r="B7" s="8" t="s">
        <v>4</v>
      </c>
      <c r="C7" s="85">
        <v>126627</v>
      </c>
      <c r="D7" s="137">
        <v>2120</v>
      </c>
      <c r="E7" s="75">
        <v>1.6742085021361954</v>
      </c>
    </row>
    <row r="8" spans="2:5">
      <c r="B8" s="3" t="s">
        <v>5</v>
      </c>
      <c r="C8" s="82">
        <v>39906</v>
      </c>
      <c r="D8" s="138">
        <v>555</v>
      </c>
      <c r="E8" s="76">
        <v>1.3907683055179672</v>
      </c>
    </row>
    <row r="9" spans="2:5">
      <c r="B9" s="8" t="s">
        <v>6</v>
      </c>
      <c r="C9" s="85">
        <v>20713</v>
      </c>
      <c r="D9" s="137">
        <v>648</v>
      </c>
      <c r="E9" s="75">
        <v>3.1284700429681847</v>
      </c>
    </row>
    <row r="10" spans="2:5">
      <c r="B10" s="3" t="s">
        <v>7</v>
      </c>
      <c r="C10" s="82">
        <v>6859</v>
      </c>
      <c r="D10" s="138">
        <v>36</v>
      </c>
      <c r="E10" s="76">
        <v>0.52485785099868787</v>
      </c>
    </row>
    <row r="11" spans="2:5">
      <c r="B11" s="8" t="s">
        <v>8</v>
      </c>
      <c r="C11" s="85">
        <v>20789</v>
      </c>
      <c r="D11" s="137">
        <v>450</v>
      </c>
      <c r="E11" s="75">
        <v>2.1646062821684544</v>
      </c>
    </row>
    <row r="12" spans="2:5">
      <c r="B12" s="3" t="s">
        <v>9</v>
      </c>
      <c r="C12" s="82">
        <v>60832</v>
      </c>
      <c r="D12" s="138">
        <v>962</v>
      </c>
      <c r="E12" s="76">
        <v>1.5814045239347712</v>
      </c>
    </row>
    <row r="13" spans="2:5">
      <c r="B13" s="8" t="s">
        <v>10</v>
      </c>
      <c r="C13" s="85">
        <v>13109</v>
      </c>
      <c r="D13" s="137">
        <v>342</v>
      </c>
      <c r="E13" s="75">
        <v>2.608894652528797</v>
      </c>
    </row>
    <row r="14" spans="2:5">
      <c r="B14" s="3" t="s">
        <v>11</v>
      </c>
      <c r="C14" s="82">
        <v>73313</v>
      </c>
      <c r="D14" s="138">
        <v>538</v>
      </c>
      <c r="E14" s="76">
        <v>0.73383983740946346</v>
      </c>
    </row>
    <row r="15" spans="2:5">
      <c r="B15" s="8" t="s">
        <v>12</v>
      </c>
      <c r="C15" s="85">
        <v>171522</v>
      </c>
      <c r="D15" s="137">
        <v>786</v>
      </c>
      <c r="E15" s="75">
        <v>0.45825025361178157</v>
      </c>
    </row>
    <row r="16" spans="2:5">
      <c r="B16" s="3" t="s">
        <v>13</v>
      </c>
      <c r="C16" s="82">
        <v>37603</v>
      </c>
      <c r="D16" s="138">
        <v>317</v>
      </c>
      <c r="E16" s="76">
        <v>0.84301784432093185</v>
      </c>
    </row>
    <row r="17" spans="2:5">
      <c r="B17" s="8" t="s">
        <v>14</v>
      </c>
      <c r="C17" s="85">
        <v>8281</v>
      </c>
      <c r="D17" s="137">
        <v>211</v>
      </c>
      <c r="E17" s="75">
        <v>2.54800144910035</v>
      </c>
    </row>
    <row r="18" spans="2:5">
      <c r="B18" s="3" t="s">
        <v>15</v>
      </c>
      <c r="C18" s="82">
        <v>36881</v>
      </c>
      <c r="D18" s="138">
        <v>750</v>
      </c>
      <c r="E18" s="76">
        <v>2.0335674195385156</v>
      </c>
    </row>
    <row r="19" spans="2:5">
      <c r="B19" s="8" t="s">
        <v>16</v>
      </c>
      <c r="C19" s="85">
        <v>17902</v>
      </c>
      <c r="D19" s="137">
        <v>1183</v>
      </c>
      <c r="E19" s="75">
        <v>6.6082002010948493</v>
      </c>
    </row>
    <row r="20" spans="2:5">
      <c r="B20" s="3" t="s">
        <v>17</v>
      </c>
      <c r="C20" s="82">
        <v>25212</v>
      </c>
      <c r="D20" s="138">
        <v>304</v>
      </c>
      <c r="E20" s="76">
        <v>1.2057750277645565</v>
      </c>
    </row>
    <row r="21" spans="2:5">
      <c r="B21" s="9" t="s">
        <v>18</v>
      </c>
      <c r="C21" s="85">
        <v>18032</v>
      </c>
      <c r="D21" s="139">
        <v>391</v>
      </c>
      <c r="E21" s="75">
        <v>2.1683673469387754</v>
      </c>
    </row>
    <row r="22" spans="2:5">
      <c r="B22" s="6" t="s">
        <v>19</v>
      </c>
      <c r="C22" s="91">
        <v>146543</v>
      </c>
      <c r="D22" s="140">
        <v>3869</v>
      </c>
      <c r="E22" s="78">
        <v>2.6401806978156586</v>
      </c>
    </row>
    <row r="23" spans="2:5">
      <c r="B23" s="4" t="s">
        <v>20</v>
      </c>
      <c r="C23" s="94">
        <v>638531</v>
      </c>
      <c r="D23" s="141">
        <v>7350</v>
      </c>
      <c r="E23" s="76">
        <v>1.1510795873653745</v>
      </c>
    </row>
    <row r="24" spans="2:5">
      <c r="B24" s="7" t="s">
        <v>21</v>
      </c>
      <c r="C24" s="96">
        <v>785074</v>
      </c>
      <c r="D24" s="142">
        <v>11219</v>
      </c>
      <c r="E24" s="81">
        <v>1.4290372627293733</v>
      </c>
    </row>
    <row r="25" spans="2:5">
      <c r="B25" s="246" t="s">
        <v>37</v>
      </c>
      <c r="C25" s="246"/>
      <c r="D25" s="246"/>
      <c r="E25" s="246"/>
    </row>
    <row r="26" spans="2:5" ht="72" customHeight="1">
      <c r="B26" s="231" t="s">
        <v>56</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26"/>
  <sheetViews>
    <sheetView workbookViewId="0">
      <selection activeCell="B2" sqref="B2:E2"/>
    </sheetView>
  </sheetViews>
  <sheetFormatPr baseColWidth="10" defaultRowHeight="15.6"/>
  <cols>
    <col min="2" max="2" width="32.5" customWidth="1"/>
    <col min="3" max="4" width="21.5" customWidth="1"/>
    <col min="5" max="5" width="21.69921875" customWidth="1"/>
  </cols>
  <sheetData>
    <row r="1" spans="2:5" ht="14.25" customHeight="1"/>
    <row r="2" spans="2:5" ht="31.5" customHeight="1">
      <c r="B2" s="245" t="s">
        <v>43</v>
      </c>
      <c r="C2" s="245"/>
      <c r="D2" s="245"/>
      <c r="E2" s="245"/>
    </row>
    <row r="3" spans="2:5">
      <c r="B3" s="233" t="s">
        <v>0</v>
      </c>
      <c r="C3" s="5">
        <v>42735</v>
      </c>
      <c r="D3" s="236">
        <v>42795</v>
      </c>
      <c r="E3" s="237"/>
    </row>
    <row r="4" spans="2:5">
      <c r="B4" s="234"/>
      <c r="C4" s="143" t="s">
        <v>22</v>
      </c>
      <c r="D4" s="238" t="s">
        <v>26</v>
      </c>
      <c r="E4" s="239"/>
    </row>
    <row r="5" spans="2:5">
      <c r="B5" s="235"/>
      <c r="C5" s="240" t="s">
        <v>1</v>
      </c>
      <c r="D5" s="241"/>
      <c r="E5" s="29" t="s">
        <v>2</v>
      </c>
    </row>
    <row r="6" spans="2:5">
      <c r="B6" s="2" t="s">
        <v>3</v>
      </c>
      <c r="C6" s="55">
        <v>107119</v>
      </c>
      <c r="D6" s="46">
        <v>1786</v>
      </c>
      <c r="E6" s="50">
        <v>1.6673045864879246</v>
      </c>
    </row>
    <row r="7" spans="2:5">
      <c r="B7" s="8" t="s">
        <v>4</v>
      </c>
      <c r="C7" s="56">
        <v>125473</v>
      </c>
      <c r="D7" s="47">
        <v>2252</v>
      </c>
      <c r="E7" s="51">
        <v>1.7948084448447077</v>
      </c>
    </row>
    <row r="8" spans="2:5">
      <c r="B8" s="3" t="s">
        <v>5</v>
      </c>
      <c r="C8" s="55">
        <v>40523</v>
      </c>
      <c r="D8" s="48">
        <v>709</v>
      </c>
      <c r="E8" s="52">
        <v>1.7496236705081065</v>
      </c>
    </row>
    <row r="9" spans="2:5">
      <c r="B9" s="8" t="s">
        <v>6</v>
      </c>
      <c r="C9" s="56">
        <v>21205</v>
      </c>
      <c r="D9" s="47">
        <v>754</v>
      </c>
      <c r="E9" s="51">
        <v>3.5557651497288374</v>
      </c>
    </row>
    <row r="10" spans="2:5">
      <c r="B10" s="3" t="s">
        <v>7</v>
      </c>
      <c r="C10" s="55">
        <v>6914</v>
      </c>
      <c r="D10" s="48">
        <v>38</v>
      </c>
      <c r="E10" s="52">
        <v>0.54960948799537179</v>
      </c>
    </row>
    <row r="11" spans="2:5">
      <c r="B11" s="8" t="s">
        <v>8</v>
      </c>
      <c r="C11" s="56">
        <v>21046</v>
      </c>
      <c r="D11" s="47">
        <v>509</v>
      </c>
      <c r="E11" s="51">
        <v>2.4185118312268368</v>
      </c>
    </row>
    <row r="12" spans="2:5">
      <c r="B12" s="3" t="s">
        <v>9</v>
      </c>
      <c r="C12" s="55">
        <v>60647</v>
      </c>
      <c r="D12" s="48">
        <v>1038</v>
      </c>
      <c r="E12" s="52">
        <v>1.7115438521278874</v>
      </c>
    </row>
    <row r="13" spans="2:5">
      <c r="B13" s="8" t="s">
        <v>10</v>
      </c>
      <c r="C13" s="56">
        <v>13441</v>
      </c>
      <c r="D13" s="47">
        <v>409</v>
      </c>
      <c r="E13" s="51">
        <v>3.0429283535451228</v>
      </c>
    </row>
    <row r="14" spans="2:5">
      <c r="B14" s="3" t="s">
        <v>11</v>
      </c>
      <c r="C14" s="55">
        <v>73909</v>
      </c>
      <c r="D14" s="48">
        <v>607</v>
      </c>
      <c r="E14" s="52">
        <v>0.82128022297690406</v>
      </c>
    </row>
    <row r="15" spans="2:5">
      <c r="B15" s="8" t="s">
        <v>12</v>
      </c>
      <c r="C15" s="56">
        <v>172548</v>
      </c>
      <c r="D15" s="47">
        <v>851</v>
      </c>
      <c r="E15" s="51">
        <v>0.49319609615875004</v>
      </c>
    </row>
    <row r="16" spans="2:5">
      <c r="B16" s="3" t="s">
        <v>13</v>
      </c>
      <c r="C16" s="55">
        <v>37540</v>
      </c>
      <c r="D16" s="48">
        <v>380</v>
      </c>
      <c r="E16" s="52">
        <v>1.0122535961640917</v>
      </c>
    </row>
    <row r="17" spans="2:5">
      <c r="B17" s="8" t="s">
        <v>14</v>
      </c>
      <c r="C17" s="56">
        <v>8211</v>
      </c>
      <c r="D17" s="47">
        <v>204</v>
      </c>
      <c r="E17" s="51">
        <v>2.4844720496894408</v>
      </c>
    </row>
    <row r="18" spans="2:5">
      <c r="B18" s="3" t="s">
        <v>15</v>
      </c>
      <c r="C18" s="55">
        <v>37803</v>
      </c>
      <c r="D18" s="48">
        <v>882</v>
      </c>
      <c r="E18" s="52">
        <v>2.333148162844219</v>
      </c>
    </row>
    <row r="19" spans="2:5">
      <c r="B19" s="8" t="s">
        <v>16</v>
      </c>
      <c r="C19" s="56">
        <v>18153</v>
      </c>
      <c r="D19" s="47">
        <v>1285</v>
      </c>
      <c r="E19" s="51">
        <v>7.0787197708367762</v>
      </c>
    </row>
    <row r="20" spans="2:5">
      <c r="B20" s="3" t="s">
        <v>17</v>
      </c>
      <c r="C20" s="55">
        <v>25417</v>
      </c>
      <c r="D20" s="48">
        <v>307</v>
      </c>
      <c r="E20" s="52">
        <v>1.20785301176378</v>
      </c>
    </row>
    <row r="21" spans="2:5">
      <c r="B21" s="9" t="s">
        <v>18</v>
      </c>
      <c r="C21" s="56">
        <v>18350</v>
      </c>
      <c r="D21" s="49">
        <v>395</v>
      </c>
      <c r="E21" s="51">
        <v>2.1525885558583107</v>
      </c>
    </row>
    <row r="22" spans="2:5">
      <c r="B22" s="6" t="s">
        <v>19</v>
      </c>
      <c r="C22" s="57">
        <v>149475</v>
      </c>
      <c r="D22" s="22">
        <v>4434</v>
      </c>
      <c r="E22" s="53">
        <v>2.9663823381836427</v>
      </c>
    </row>
    <row r="23" spans="2:5">
      <c r="B23" s="4" t="s">
        <v>20</v>
      </c>
      <c r="C23" s="58">
        <v>638824</v>
      </c>
      <c r="D23" s="23">
        <v>7972</v>
      </c>
      <c r="E23" s="52">
        <v>1.2479180494158015</v>
      </c>
    </row>
    <row r="24" spans="2:5">
      <c r="B24" s="7" t="s">
        <v>21</v>
      </c>
      <c r="C24" s="59">
        <v>788299</v>
      </c>
      <c r="D24" s="24">
        <v>12406</v>
      </c>
      <c r="E24" s="54">
        <v>1.5737683290223632</v>
      </c>
    </row>
    <row r="25" spans="2:5">
      <c r="B25" s="246" t="s">
        <v>37</v>
      </c>
      <c r="C25" s="246"/>
      <c r="D25" s="246"/>
      <c r="E25" s="246"/>
    </row>
    <row r="26" spans="2:5" ht="44.25" customHeight="1">
      <c r="B26" s="231" t="s">
        <v>82</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25"/>
  <sheetViews>
    <sheetView workbookViewId="0">
      <selection activeCell="B2" sqref="B2:E2"/>
    </sheetView>
  </sheetViews>
  <sheetFormatPr baseColWidth="10" defaultRowHeight="15.6"/>
  <cols>
    <col min="2" max="2" width="32.5" customWidth="1"/>
    <col min="3" max="4" width="21.5" customWidth="1"/>
    <col min="5" max="5" width="21.69921875" customWidth="1"/>
  </cols>
  <sheetData>
    <row r="1" spans="2:5" ht="16.5" customHeight="1"/>
    <row r="2" spans="2:5" ht="33.75" customHeight="1">
      <c r="B2" s="245" t="s">
        <v>29</v>
      </c>
      <c r="C2" s="245"/>
      <c r="D2" s="245"/>
      <c r="E2" s="245"/>
    </row>
    <row r="3" spans="2:5">
      <c r="B3" s="233" t="s">
        <v>0</v>
      </c>
      <c r="C3" s="5">
        <v>42369</v>
      </c>
      <c r="D3" s="236">
        <v>42430</v>
      </c>
      <c r="E3" s="237"/>
    </row>
    <row r="4" spans="2:5">
      <c r="B4" s="234"/>
      <c r="C4" s="143" t="s">
        <v>22</v>
      </c>
      <c r="D4" s="238" t="s">
        <v>26</v>
      </c>
      <c r="E4" s="239"/>
    </row>
    <row r="5" spans="2:5">
      <c r="B5" s="235"/>
      <c r="C5" s="240" t="s">
        <v>1</v>
      </c>
      <c r="D5" s="241"/>
      <c r="E5" s="29" t="s">
        <v>2</v>
      </c>
    </row>
    <row r="6" spans="2:5">
      <c r="B6" s="2" t="s">
        <v>3</v>
      </c>
      <c r="C6" s="55">
        <v>101417</v>
      </c>
      <c r="D6" s="46">
        <v>1967</v>
      </c>
      <c r="E6" s="50">
        <v>1.9</v>
      </c>
    </row>
    <row r="7" spans="2:5">
      <c r="B7" s="8" t="s">
        <v>4</v>
      </c>
      <c r="C7" s="56">
        <v>118832</v>
      </c>
      <c r="D7" s="47">
        <v>2278</v>
      </c>
      <c r="E7" s="51">
        <v>1.9</v>
      </c>
    </row>
    <row r="8" spans="2:5">
      <c r="B8" s="3" t="s">
        <v>5</v>
      </c>
      <c r="C8" s="55">
        <v>37867</v>
      </c>
      <c r="D8" s="48">
        <v>826</v>
      </c>
      <c r="E8" s="52">
        <v>2.2000000000000002</v>
      </c>
    </row>
    <row r="9" spans="2:5">
      <c r="B9" s="8" t="s">
        <v>6</v>
      </c>
      <c r="C9" s="56">
        <v>19584</v>
      </c>
      <c r="D9" s="47">
        <v>764</v>
      </c>
      <c r="E9" s="51">
        <v>3.9</v>
      </c>
    </row>
    <row r="10" spans="2:5">
      <c r="B10" s="3" t="s">
        <v>7</v>
      </c>
      <c r="C10" s="55">
        <v>6447</v>
      </c>
      <c r="D10" s="48">
        <v>59</v>
      </c>
      <c r="E10" s="52">
        <v>0.9</v>
      </c>
    </row>
    <row r="11" spans="2:5">
      <c r="B11" s="8" t="s">
        <v>8</v>
      </c>
      <c r="C11" s="56">
        <v>19521</v>
      </c>
      <c r="D11" s="47">
        <v>501</v>
      </c>
      <c r="E11" s="51">
        <v>2.6</v>
      </c>
    </row>
    <row r="12" spans="2:5">
      <c r="B12" s="3" t="s">
        <v>9</v>
      </c>
      <c r="C12" s="55">
        <v>57433</v>
      </c>
      <c r="D12" s="48">
        <v>1179</v>
      </c>
      <c r="E12" s="52">
        <v>2.1</v>
      </c>
    </row>
    <row r="13" spans="2:5">
      <c r="B13" s="8" t="s">
        <v>10</v>
      </c>
      <c r="C13" s="56">
        <v>13461</v>
      </c>
      <c r="D13" s="47">
        <v>414</v>
      </c>
      <c r="E13" s="51">
        <v>3.1</v>
      </c>
    </row>
    <row r="14" spans="2:5">
      <c r="B14" s="3" t="s">
        <v>11</v>
      </c>
      <c r="C14" s="55">
        <v>68045</v>
      </c>
      <c r="D14" s="48">
        <v>644</v>
      </c>
      <c r="E14" s="52">
        <v>0.9</v>
      </c>
    </row>
    <row r="15" spans="2:5">
      <c r="B15" s="8" t="s">
        <v>12</v>
      </c>
      <c r="C15" s="56">
        <v>162430</v>
      </c>
      <c r="D15" s="47">
        <v>864</v>
      </c>
      <c r="E15" s="51">
        <v>0.5</v>
      </c>
    </row>
    <row r="16" spans="2:5">
      <c r="B16" s="3" t="s">
        <v>13</v>
      </c>
      <c r="C16" s="55">
        <v>35387</v>
      </c>
      <c r="D16" s="48">
        <v>409</v>
      </c>
      <c r="E16" s="52">
        <v>1.2</v>
      </c>
    </row>
    <row r="17" spans="2:5">
      <c r="B17" s="8" t="s">
        <v>14</v>
      </c>
      <c r="C17" s="56">
        <v>7608</v>
      </c>
      <c r="D17" s="47">
        <v>209</v>
      </c>
      <c r="E17" s="51">
        <v>2.7</v>
      </c>
    </row>
    <row r="18" spans="2:5">
      <c r="B18" s="3" t="s">
        <v>15</v>
      </c>
      <c r="C18" s="55">
        <v>36888</v>
      </c>
      <c r="D18" s="48">
        <v>859</v>
      </c>
      <c r="E18" s="52">
        <v>2.2999999999999998</v>
      </c>
    </row>
    <row r="19" spans="2:5">
      <c r="B19" s="8" t="s">
        <v>16</v>
      </c>
      <c r="C19" s="56">
        <v>17793</v>
      </c>
      <c r="D19" s="47">
        <v>1289</v>
      </c>
      <c r="E19" s="51">
        <v>7.2</v>
      </c>
    </row>
    <row r="20" spans="2:5">
      <c r="B20" s="3" t="s">
        <v>17</v>
      </c>
      <c r="C20" s="55">
        <v>23781</v>
      </c>
      <c r="D20" s="48">
        <v>342</v>
      </c>
      <c r="E20" s="52">
        <v>1.4</v>
      </c>
    </row>
    <row r="21" spans="2:5">
      <c r="B21" s="9" t="s">
        <v>18</v>
      </c>
      <c r="C21" s="56">
        <v>18227</v>
      </c>
      <c r="D21" s="49">
        <v>457</v>
      </c>
      <c r="E21" s="51">
        <v>2.5</v>
      </c>
    </row>
    <row r="22" spans="2:5">
      <c r="B22" s="6" t="s">
        <v>19</v>
      </c>
      <c r="C22" s="57">
        <v>143820</v>
      </c>
      <c r="D22" s="22">
        <v>4609</v>
      </c>
      <c r="E22" s="53">
        <v>3.2</v>
      </c>
    </row>
    <row r="23" spans="2:5">
      <c r="B23" s="4" t="s">
        <v>20</v>
      </c>
      <c r="C23" s="58">
        <v>600901</v>
      </c>
      <c r="D23" s="23">
        <v>8452</v>
      </c>
      <c r="E23" s="52">
        <v>1.4</v>
      </c>
    </row>
    <row r="24" spans="2:5">
      <c r="B24" s="7" t="s">
        <v>21</v>
      </c>
      <c r="C24" s="59">
        <v>744721</v>
      </c>
      <c r="D24" s="24">
        <v>13061</v>
      </c>
      <c r="E24" s="54">
        <v>1.8</v>
      </c>
    </row>
    <row r="25" spans="2:5" ht="30" customHeight="1">
      <c r="B25" s="231" t="s">
        <v>83</v>
      </c>
      <c r="C25" s="231"/>
      <c r="D25" s="231"/>
      <c r="E25" s="231"/>
    </row>
  </sheetData>
  <mergeCells count="6">
    <mergeCell ref="B2:E2"/>
    <mergeCell ref="D3:E3"/>
    <mergeCell ref="D4:E4"/>
    <mergeCell ref="C5:D5"/>
    <mergeCell ref="B25:E25"/>
    <mergeCell ref="B3:B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6"/>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327C5-0CF1-41A4-9371-F636E335D93A}">
  <sheetPr>
    <tabColor rgb="FF002060"/>
    <pageSetUpPr fitToPage="1"/>
  </sheetPr>
  <dimension ref="A1:V28"/>
  <sheetViews>
    <sheetView workbookViewId="0"/>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1" spans="1:22">
      <c r="A1" s="158"/>
    </row>
    <row r="2" spans="1:22" ht="34.950000000000003" customHeight="1">
      <c r="B2" s="232" t="s">
        <v>202</v>
      </c>
      <c r="C2" s="232"/>
      <c r="D2" s="232"/>
      <c r="E2" s="232"/>
    </row>
    <row r="3" spans="1:22" ht="14.7" customHeight="1">
      <c r="B3" s="250" t="s">
        <v>0</v>
      </c>
      <c r="C3" s="191" t="s">
        <v>194</v>
      </c>
      <c r="D3" s="253" t="s">
        <v>195</v>
      </c>
      <c r="E3" s="254"/>
    </row>
    <row r="4" spans="1:22" ht="29.25" customHeight="1">
      <c r="B4" s="251"/>
      <c r="C4" s="192" t="s">
        <v>22</v>
      </c>
      <c r="D4" s="255" t="s">
        <v>65</v>
      </c>
      <c r="E4" s="256"/>
    </row>
    <row r="5" spans="1:22">
      <c r="B5" s="252"/>
      <c r="C5" s="257" t="s">
        <v>1</v>
      </c>
      <c r="D5" s="258"/>
      <c r="E5" s="193" t="s">
        <v>2</v>
      </c>
      <c r="G5" s="201"/>
      <c r="H5" s="201"/>
      <c r="I5" s="201"/>
      <c r="J5" s="201"/>
      <c r="K5" s="201"/>
      <c r="L5" s="201"/>
      <c r="M5" s="201"/>
      <c r="N5" s="201"/>
      <c r="O5" s="201"/>
      <c r="P5" s="201"/>
      <c r="Q5" s="201"/>
      <c r="R5" s="201"/>
      <c r="S5" s="201"/>
      <c r="T5" s="201"/>
      <c r="U5" s="201"/>
      <c r="V5" s="201"/>
    </row>
    <row r="6" spans="1:22">
      <c r="B6" s="194" t="s">
        <v>3</v>
      </c>
      <c r="C6" s="176">
        <v>116003</v>
      </c>
      <c r="D6" s="177">
        <v>28430</v>
      </c>
      <c r="E6" s="178">
        <v>24.507986862408732</v>
      </c>
      <c r="I6" s="161"/>
      <c r="J6" s="161"/>
      <c r="K6" s="161"/>
    </row>
    <row r="7" spans="1:22">
      <c r="B7" s="195" t="s">
        <v>4</v>
      </c>
      <c r="C7" s="179">
        <v>137262</v>
      </c>
      <c r="D7" s="180">
        <v>40945</v>
      </c>
      <c r="E7" s="181">
        <v>29.829814515306495</v>
      </c>
      <c r="G7" s="201"/>
      <c r="I7" s="161"/>
      <c r="J7" s="161"/>
      <c r="K7" s="161"/>
    </row>
    <row r="8" spans="1:22">
      <c r="B8" s="196" t="s">
        <v>5</v>
      </c>
      <c r="C8" s="176">
        <v>38964</v>
      </c>
      <c r="D8" s="177">
        <v>20360</v>
      </c>
      <c r="E8" s="178">
        <v>52.253362077815424</v>
      </c>
      <c r="G8" s="201"/>
      <c r="I8" s="161"/>
      <c r="J8" s="161"/>
      <c r="K8" s="161"/>
    </row>
    <row r="9" spans="1:22">
      <c r="B9" s="195" t="s">
        <v>6</v>
      </c>
      <c r="C9" s="179">
        <v>20558</v>
      </c>
      <c r="D9" s="180">
        <v>13651</v>
      </c>
      <c r="E9" s="181">
        <v>66.402373771767685</v>
      </c>
      <c r="G9" s="201"/>
      <c r="I9" s="161"/>
      <c r="J9" s="161"/>
      <c r="K9" s="161"/>
    </row>
    <row r="10" spans="1:22">
      <c r="B10" s="196" t="s">
        <v>7</v>
      </c>
      <c r="C10" s="176">
        <v>6877</v>
      </c>
      <c r="D10" s="177">
        <v>1832</v>
      </c>
      <c r="E10" s="178">
        <v>26.63952304784063</v>
      </c>
      <c r="G10" s="201"/>
      <c r="I10" s="161"/>
      <c r="J10" s="161"/>
      <c r="K10" s="161"/>
    </row>
    <row r="11" spans="1:22">
      <c r="B11" s="195" t="s">
        <v>8</v>
      </c>
      <c r="C11" s="179">
        <v>20342</v>
      </c>
      <c r="D11" s="180">
        <v>11760</v>
      </c>
      <c r="E11" s="181">
        <v>57.811424638678602</v>
      </c>
      <c r="G11" s="201"/>
      <c r="I11" s="161"/>
      <c r="J11" s="161"/>
      <c r="K11" s="161"/>
    </row>
    <row r="12" spans="1:22">
      <c r="B12" s="196" t="s">
        <v>9</v>
      </c>
      <c r="C12" s="176">
        <v>62915</v>
      </c>
      <c r="D12" s="177">
        <v>18156</v>
      </c>
      <c r="E12" s="178">
        <v>28.857982992926967</v>
      </c>
      <c r="G12" s="201"/>
      <c r="I12" s="161"/>
      <c r="J12" s="161"/>
      <c r="K12" s="161"/>
    </row>
    <row r="13" spans="1:22">
      <c r="B13" s="195" t="s">
        <v>10</v>
      </c>
      <c r="C13" s="179">
        <v>12473</v>
      </c>
      <c r="D13" s="180">
        <v>8554</v>
      </c>
      <c r="E13" s="181">
        <v>68.580133087468937</v>
      </c>
      <c r="G13" s="201"/>
      <c r="I13" s="161"/>
      <c r="J13" s="161"/>
      <c r="K13" s="161"/>
    </row>
    <row r="14" spans="1:22">
      <c r="B14" s="196" t="s">
        <v>11</v>
      </c>
      <c r="C14" s="176">
        <v>79508</v>
      </c>
      <c r="D14" s="177">
        <v>22986</v>
      </c>
      <c r="E14" s="178">
        <v>28.910298334758767</v>
      </c>
      <c r="G14" s="201"/>
      <c r="I14" s="161"/>
      <c r="J14" s="161"/>
      <c r="K14" s="161"/>
    </row>
    <row r="15" spans="1:22">
      <c r="B15" s="195" t="s">
        <v>12</v>
      </c>
      <c r="C15" s="179">
        <v>179699</v>
      </c>
      <c r="D15" s="180">
        <v>23110</v>
      </c>
      <c r="E15" s="181">
        <v>12.860394326067478</v>
      </c>
      <c r="G15" s="201"/>
      <c r="I15" s="161"/>
      <c r="J15" s="161"/>
      <c r="K15" s="161"/>
    </row>
    <row r="16" spans="1:22">
      <c r="B16" s="196" t="s">
        <v>13</v>
      </c>
      <c r="C16" s="176">
        <v>40304</v>
      </c>
      <c r="D16" s="177">
        <v>6170</v>
      </c>
      <c r="E16" s="178">
        <v>15.308654227868201</v>
      </c>
      <c r="G16" s="201"/>
      <c r="I16" s="161"/>
      <c r="J16" s="161"/>
      <c r="K16" s="161"/>
    </row>
    <row r="17" spans="2:11">
      <c r="B17" s="195" t="s">
        <v>14</v>
      </c>
      <c r="C17" s="179">
        <v>8644</v>
      </c>
      <c r="D17" s="180">
        <v>2691</v>
      </c>
      <c r="E17" s="181">
        <v>31.131420638593244</v>
      </c>
      <c r="G17" s="201"/>
      <c r="I17" s="161"/>
      <c r="J17" s="161"/>
      <c r="K17" s="161"/>
    </row>
    <row r="18" spans="2:11">
      <c r="B18" s="196" t="s">
        <v>15</v>
      </c>
      <c r="C18" s="176">
        <v>33471</v>
      </c>
      <c r="D18" s="177">
        <v>20230</v>
      </c>
      <c r="E18" s="178">
        <v>60.44038122553853</v>
      </c>
      <c r="G18" s="201"/>
      <c r="I18" s="161"/>
      <c r="J18" s="161"/>
      <c r="K18" s="161"/>
    </row>
    <row r="19" spans="2:11">
      <c r="B19" s="195" t="s">
        <v>16</v>
      </c>
      <c r="C19" s="179">
        <v>16789</v>
      </c>
      <c r="D19" s="180">
        <v>12345</v>
      </c>
      <c r="E19" s="181">
        <v>73.53028768836738</v>
      </c>
      <c r="G19" s="201"/>
      <c r="I19" s="161"/>
      <c r="J19" s="161"/>
      <c r="K19" s="161"/>
    </row>
    <row r="20" spans="2:11">
      <c r="B20" s="196" t="s">
        <v>17</v>
      </c>
      <c r="C20" s="176">
        <v>26443</v>
      </c>
      <c r="D20" s="177">
        <v>8222</v>
      </c>
      <c r="E20" s="178">
        <v>31.093295011912414</v>
      </c>
      <c r="G20" s="201"/>
      <c r="I20" s="161"/>
      <c r="J20" s="161"/>
      <c r="K20" s="161"/>
    </row>
    <row r="21" spans="2:11">
      <c r="B21" s="197" t="s">
        <v>18</v>
      </c>
      <c r="C21" s="179">
        <v>15934</v>
      </c>
      <c r="D21" s="182">
        <v>10337</v>
      </c>
      <c r="E21" s="181">
        <v>64.873854650433032</v>
      </c>
      <c r="G21" s="201"/>
      <c r="I21" s="161"/>
      <c r="J21" s="161"/>
      <c r="K21" s="161"/>
    </row>
    <row r="22" spans="2:11">
      <c r="B22" s="198" t="s">
        <v>19</v>
      </c>
      <c r="C22" s="183">
        <v>138189</v>
      </c>
      <c r="D22" s="183">
        <v>85477</v>
      </c>
      <c r="E22" s="185">
        <v>61.855140423622721</v>
      </c>
      <c r="G22" s="201"/>
      <c r="I22" s="161"/>
      <c r="J22" s="161"/>
      <c r="K22" s="161"/>
    </row>
    <row r="23" spans="2:11">
      <c r="B23" s="199" t="s">
        <v>20</v>
      </c>
      <c r="C23" s="186">
        <v>677997</v>
      </c>
      <c r="D23" s="186">
        <v>164302</v>
      </c>
      <c r="E23" s="178">
        <v>24.233440560946434</v>
      </c>
      <c r="I23" s="161"/>
      <c r="J23" s="161"/>
      <c r="K23" s="161"/>
    </row>
    <row r="24" spans="2:11">
      <c r="B24" s="200" t="s">
        <v>21</v>
      </c>
      <c r="C24" s="188">
        <v>816186</v>
      </c>
      <c r="D24" s="188">
        <v>249779</v>
      </c>
      <c r="E24" s="190">
        <v>30.603195840163881</v>
      </c>
      <c r="I24" s="161"/>
      <c r="J24" s="161"/>
      <c r="K24" s="161"/>
    </row>
    <row r="25" spans="2:11" ht="66" customHeight="1">
      <c r="B25" s="260" t="s">
        <v>196</v>
      </c>
      <c r="C25" s="260"/>
      <c r="D25" s="260"/>
      <c r="E25" s="260"/>
      <c r="F25" s="166"/>
      <c r="G25" s="166"/>
      <c r="H25" s="166"/>
      <c r="I25" s="166"/>
    </row>
    <row r="26" spans="2:11">
      <c r="B26" s="1"/>
      <c r="F26" s="166"/>
      <c r="G26" s="166"/>
      <c r="H26" s="166"/>
      <c r="I26" s="166"/>
    </row>
    <row r="27" spans="2:11">
      <c r="F27" s="166"/>
      <c r="G27" s="166"/>
      <c r="H27" s="166"/>
      <c r="I27" s="166"/>
    </row>
    <row r="28" spans="2:11">
      <c r="F28" s="166"/>
      <c r="G28" s="166"/>
      <c r="H28" s="166"/>
      <c r="I28" s="166"/>
    </row>
  </sheetData>
  <mergeCells count="6">
    <mergeCell ref="B25:E25"/>
    <mergeCell ref="B2:E2"/>
    <mergeCell ref="B3:B5"/>
    <mergeCell ref="D3:E3"/>
    <mergeCell ref="D4:E4"/>
    <mergeCell ref="C5:D5"/>
  </mergeCells>
  <pageMargins left="0.78740157480314965" right="0.78740157480314965" top="0.98425196850393704" bottom="0.98425196850393704" header="0.51181102362204722" footer="0.51181102362204722"/>
  <pageSetup paperSize="9" scale="66"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37C51-3FF0-430B-83BF-AD0C88E2368A}">
  <dimension ref="A2:G25"/>
  <sheetViews>
    <sheetView workbookViewId="0"/>
  </sheetViews>
  <sheetFormatPr baseColWidth="10" defaultRowHeight="14.4"/>
  <cols>
    <col min="1" max="1" width="9.09765625" style="157" customWidth="1"/>
    <col min="2" max="2" width="26.59765625" style="1" customWidth="1"/>
    <col min="3" max="5" width="17.8984375" style="1" customWidth="1"/>
    <col min="6" max="35" width="10" style="1" customWidth="1"/>
    <col min="36" max="36" width="9.59765625" style="1" customWidth="1"/>
    <col min="37" max="38" width="10" style="1" customWidth="1"/>
    <col min="39" max="120" width="11" style="1"/>
    <col min="121" max="121" width="27.5" style="1" customWidth="1"/>
    <col min="122" max="376" width="11" style="1"/>
    <col min="377" max="377" width="27.5" style="1" customWidth="1"/>
    <col min="378" max="632" width="11" style="1"/>
    <col min="633" max="633" width="27.5" style="1" customWidth="1"/>
    <col min="634" max="888" width="11" style="1"/>
    <col min="889" max="889" width="27.5" style="1" customWidth="1"/>
    <col min="890" max="1144" width="11" style="1"/>
    <col min="1145" max="1145" width="27.5" style="1" customWidth="1"/>
    <col min="1146" max="1400" width="11" style="1"/>
    <col min="1401" max="1401" width="27.5" style="1" customWidth="1"/>
    <col min="1402" max="1656" width="11" style="1"/>
    <col min="1657" max="1657" width="27.5" style="1" customWidth="1"/>
    <col min="1658" max="1912" width="11" style="1"/>
    <col min="1913" max="1913" width="27.5" style="1" customWidth="1"/>
    <col min="1914" max="2168" width="11" style="1"/>
    <col min="2169" max="2169" width="27.5" style="1" customWidth="1"/>
    <col min="2170" max="2424" width="11" style="1"/>
    <col min="2425" max="2425" width="27.5" style="1" customWidth="1"/>
    <col min="2426" max="2680" width="11" style="1"/>
    <col min="2681" max="2681" width="27.5" style="1" customWidth="1"/>
    <col min="2682" max="2936" width="11" style="1"/>
    <col min="2937" max="2937" width="27.5" style="1" customWidth="1"/>
    <col min="2938" max="3192" width="11" style="1"/>
    <col min="3193" max="3193" width="27.5" style="1" customWidth="1"/>
    <col min="3194" max="3448" width="11" style="1"/>
    <col min="3449" max="3449" width="27.5" style="1" customWidth="1"/>
    <col min="3450" max="3704" width="11" style="1"/>
    <col min="3705" max="3705" width="27.5" style="1" customWidth="1"/>
    <col min="3706" max="3960" width="11" style="1"/>
    <col min="3961" max="3961" width="27.5" style="1" customWidth="1"/>
    <col min="3962" max="4216" width="11" style="1"/>
    <col min="4217" max="4217" width="27.5" style="1" customWidth="1"/>
    <col min="4218" max="4472" width="11" style="1"/>
    <col min="4473" max="4473" width="27.5" style="1" customWidth="1"/>
    <col min="4474" max="4728" width="11" style="1"/>
    <col min="4729" max="4729" width="27.5" style="1" customWidth="1"/>
    <col min="4730" max="4984" width="11" style="1"/>
    <col min="4985" max="4985" width="27.5" style="1" customWidth="1"/>
    <col min="4986" max="5240" width="11" style="1"/>
    <col min="5241" max="5241" width="27.5" style="1" customWidth="1"/>
    <col min="5242" max="5496" width="11" style="1"/>
    <col min="5497" max="5497" width="27.5" style="1" customWidth="1"/>
    <col min="5498" max="5752" width="11" style="1"/>
    <col min="5753" max="5753" width="27.5" style="1" customWidth="1"/>
    <col min="5754" max="6008" width="11" style="1"/>
    <col min="6009" max="6009" width="27.5" style="1" customWidth="1"/>
    <col min="6010" max="6264" width="11" style="1"/>
    <col min="6265" max="6265" width="27.5" style="1" customWidth="1"/>
    <col min="6266" max="6520" width="11" style="1"/>
    <col min="6521" max="6521" width="27.5" style="1" customWidth="1"/>
    <col min="6522" max="6776" width="11" style="1"/>
    <col min="6777" max="6777" width="27.5" style="1" customWidth="1"/>
    <col min="6778" max="7032" width="11" style="1"/>
    <col min="7033" max="7033" width="27.5" style="1" customWidth="1"/>
    <col min="7034" max="7288" width="11" style="1"/>
    <col min="7289" max="7289" width="27.5" style="1" customWidth="1"/>
    <col min="7290" max="7544" width="11" style="1"/>
    <col min="7545" max="7545" width="27.5" style="1" customWidth="1"/>
    <col min="7546" max="7800" width="11" style="1"/>
    <col min="7801" max="7801" width="27.5" style="1" customWidth="1"/>
    <col min="7802" max="8056" width="11" style="1"/>
    <col min="8057" max="8057" width="27.5" style="1" customWidth="1"/>
    <col min="8058" max="8312" width="11" style="1"/>
    <col min="8313" max="8313" width="27.5" style="1" customWidth="1"/>
    <col min="8314" max="8568" width="11" style="1"/>
    <col min="8569" max="8569" width="27.5" style="1" customWidth="1"/>
    <col min="8570" max="8824" width="11" style="1"/>
    <col min="8825" max="8825" width="27.5" style="1" customWidth="1"/>
    <col min="8826" max="9080" width="11" style="1"/>
    <col min="9081" max="9081" width="27.5" style="1" customWidth="1"/>
    <col min="9082" max="9336" width="11" style="1"/>
    <col min="9337" max="9337" width="27.5" style="1" customWidth="1"/>
    <col min="9338" max="9592" width="11" style="1"/>
    <col min="9593" max="9593" width="27.5" style="1" customWidth="1"/>
    <col min="9594" max="9848" width="11" style="1"/>
    <col min="9849" max="9849" width="27.5" style="1" customWidth="1"/>
    <col min="9850" max="10104" width="11" style="1"/>
    <col min="10105" max="10105" width="27.5" style="1" customWidth="1"/>
    <col min="10106" max="10360" width="11" style="1"/>
    <col min="10361" max="10361" width="27.5" style="1" customWidth="1"/>
    <col min="10362" max="10616" width="11" style="1"/>
    <col min="10617" max="10617" width="27.5" style="1" customWidth="1"/>
    <col min="10618" max="10872" width="11" style="1"/>
    <col min="10873" max="10873" width="27.5" style="1" customWidth="1"/>
    <col min="10874" max="11128" width="11" style="1"/>
    <col min="11129" max="11129" width="27.5" style="1" customWidth="1"/>
    <col min="11130" max="11384" width="11" style="1"/>
    <col min="11385" max="11385" width="27.5" style="1" customWidth="1"/>
    <col min="11386" max="11640" width="11" style="1"/>
    <col min="11641" max="11641" width="27.5" style="1" customWidth="1"/>
    <col min="11642" max="11896" width="11" style="1"/>
    <col min="11897" max="11897" width="27.5" style="1" customWidth="1"/>
    <col min="11898" max="12152" width="11" style="1"/>
    <col min="12153" max="12153" width="27.5" style="1" customWidth="1"/>
    <col min="12154" max="12408" width="11" style="1"/>
    <col min="12409" max="12409" width="27.5" style="1" customWidth="1"/>
    <col min="12410" max="12664" width="11" style="1"/>
    <col min="12665" max="12665" width="27.5" style="1" customWidth="1"/>
    <col min="12666" max="12920" width="11" style="1"/>
    <col min="12921" max="12921" width="27.5" style="1" customWidth="1"/>
    <col min="12922" max="13176" width="11" style="1"/>
    <col min="13177" max="13177" width="27.5" style="1" customWidth="1"/>
    <col min="13178" max="13432" width="11" style="1"/>
    <col min="13433" max="13433" width="27.5" style="1" customWidth="1"/>
    <col min="13434" max="13688" width="11" style="1"/>
    <col min="13689" max="13689" width="27.5" style="1" customWidth="1"/>
    <col min="13690" max="13944" width="11" style="1"/>
    <col min="13945" max="13945" width="27.5" style="1" customWidth="1"/>
    <col min="13946" max="16384" width="11" style="1"/>
  </cols>
  <sheetData>
    <row r="2" spans="2:7" ht="34.950000000000003" customHeight="1">
      <c r="B2" s="243" t="s">
        <v>170</v>
      </c>
      <c r="C2" s="243"/>
      <c r="D2" s="243"/>
      <c r="E2" s="243"/>
    </row>
    <row r="3" spans="2:7">
      <c r="B3" s="233" t="s">
        <v>0</v>
      </c>
      <c r="C3" s="5">
        <v>44561</v>
      </c>
      <c r="D3" s="236">
        <v>44621</v>
      </c>
      <c r="E3" s="237"/>
    </row>
    <row r="4" spans="2:7" ht="28.8">
      <c r="B4" s="234"/>
      <c r="C4" s="143" t="s">
        <v>22</v>
      </c>
      <c r="D4" s="238" t="s">
        <v>65</v>
      </c>
      <c r="E4" s="239"/>
    </row>
    <row r="5" spans="2:7">
      <c r="B5" s="235"/>
      <c r="C5" s="240" t="s">
        <v>1</v>
      </c>
      <c r="D5" s="241"/>
      <c r="E5" s="29" t="s">
        <v>2</v>
      </c>
    </row>
    <row r="6" spans="2:7">
      <c r="B6" s="2" t="s">
        <v>3</v>
      </c>
      <c r="C6" s="145">
        <v>331341</v>
      </c>
      <c r="D6" s="146">
        <v>83087</v>
      </c>
      <c r="E6" s="123">
        <f>D6/$C6*100</f>
        <v>25.075979127243535</v>
      </c>
      <c r="G6" s="147"/>
    </row>
    <row r="7" spans="2:7">
      <c r="B7" s="8" t="s">
        <v>4</v>
      </c>
      <c r="C7" s="148">
        <v>393522</v>
      </c>
      <c r="D7" s="149">
        <v>111322</v>
      </c>
      <c r="E7" s="126">
        <f t="shared" ref="E7:E23" si="0">D7/$C7*100</f>
        <v>28.288634434669476</v>
      </c>
      <c r="G7" s="147"/>
    </row>
    <row r="8" spans="2:7">
      <c r="B8" s="3" t="s">
        <v>5</v>
      </c>
      <c r="C8" s="145">
        <v>113454</v>
      </c>
      <c r="D8" s="146">
        <v>49327</v>
      </c>
      <c r="E8" s="123">
        <f t="shared" si="0"/>
        <v>43.477532744548455</v>
      </c>
      <c r="G8" s="147"/>
    </row>
    <row r="9" spans="2:7">
      <c r="B9" s="8" t="s">
        <v>6</v>
      </c>
      <c r="C9" s="148">
        <v>60676</v>
      </c>
      <c r="D9" s="149">
        <v>31562</v>
      </c>
      <c r="E9" s="126">
        <f>D9/$C9*100</f>
        <v>52.017272068033492</v>
      </c>
      <c r="G9" s="147"/>
    </row>
    <row r="10" spans="2:7">
      <c r="B10" s="3" t="s">
        <v>7</v>
      </c>
      <c r="C10" s="145">
        <v>20483</v>
      </c>
      <c r="D10" s="146">
        <v>5347</v>
      </c>
      <c r="E10" s="123">
        <f t="shared" si="0"/>
        <v>26.104574525216034</v>
      </c>
      <c r="G10" s="147"/>
    </row>
    <row r="11" spans="2:7">
      <c r="B11" s="8" t="s">
        <v>8</v>
      </c>
      <c r="C11" s="148">
        <v>59192</v>
      </c>
      <c r="D11" s="149">
        <v>27438</v>
      </c>
      <c r="E11" s="126">
        <f t="shared" si="0"/>
        <v>46.354237059062037</v>
      </c>
      <c r="G11" s="147"/>
    </row>
    <row r="12" spans="2:7">
      <c r="B12" s="3" t="s">
        <v>9</v>
      </c>
      <c r="C12" s="145">
        <v>181421</v>
      </c>
      <c r="D12" s="146">
        <v>49468</v>
      </c>
      <c r="E12" s="123">
        <f t="shared" si="0"/>
        <v>27.266964684352967</v>
      </c>
      <c r="G12" s="147"/>
    </row>
    <row r="13" spans="2:7">
      <c r="B13" s="8" t="s">
        <v>10</v>
      </c>
      <c r="C13" s="148">
        <v>37408</v>
      </c>
      <c r="D13" s="149">
        <v>19490</v>
      </c>
      <c r="E13" s="126">
        <f t="shared" si="0"/>
        <v>52.101154833190769</v>
      </c>
      <c r="G13" s="147"/>
    </row>
    <row r="14" spans="2:7">
      <c r="B14" s="3" t="s">
        <v>11</v>
      </c>
      <c r="C14" s="145">
        <v>228545</v>
      </c>
      <c r="D14" s="146">
        <v>61095</v>
      </c>
      <c r="E14" s="123">
        <f t="shared" si="0"/>
        <v>26.732153405237479</v>
      </c>
      <c r="G14" s="147"/>
    </row>
    <row r="15" spans="2:7">
      <c r="B15" s="8" t="s">
        <v>12</v>
      </c>
      <c r="C15" s="148">
        <v>518886</v>
      </c>
      <c r="D15" s="149">
        <v>104477</v>
      </c>
      <c r="E15" s="126">
        <f t="shared" si="0"/>
        <v>20.134865847218851</v>
      </c>
      <c r="G15" s="147"/>
    </row>
    <row r="16" spans="2:7">
      <c r="B16" s="3" t="s">
        <v>13</v>
      </c>
      <c r="C16" s="145">
        <v>115909</v>
      </c>
      <c r="D16" s="146">
        <v>32129</v>
      </c>
      <c r="E16" s="123">
        <f t="shared" si="0"/>
        <v>27.71915899541882</v>
      </c>
      <c r="G16" s="147"/>
    </row>
    <row r="17" spans="2:7">
      <c r="B17" s="8" t="s">
        <v>14</v>
      </c>
      <c r="C17" s="148">
        <v>24851</v>
      </c>
      <c r="D17" s="149">
        <v>7101</v>
      </c>
      <c r="E17" s="126">
        <f t="shared" si="0"/>
        <v>28.574302844955941</v>
      </c>
      <c r="G17" s="147"/>
    </row>
    <row r="18" spans="2:7">
      <c r="B18" s="3" t="s">
        <v>15</v>
      </c>
      <c r="C18" s="145">
        <v>100913</v>
      </c>
      <c r="D18" s="146">
        <v>48126</v>
      </c>
      <c r="E18" s="123">
        <f t="shared" si="0"/>
        <v>47.690584959321399</v>
      </c>
      <c r="G18" s="147"/>
    </row>
    <row r="19" spans="2:7">
      <c r="B19" s="8" t="s">
        <v>16</v>
      </c>
      <c r="C19" s="148">
        <v>49640</v>
      </c>
      <c r="D19" s="149">
        <v>28335</v>
      </c>
      <c r="E19" s="126">
        <f t="shared" si="0"/>
        <v>57.080983078162774</v>
      </c>
      <c r="G19" s="147"/>
    </row>
    <row r="20" spans="2:7">
      <c r="B20" s="3" t="s">
        <v>17</v>
      </c>
      <c r="C20" s="145">
        <v>76538</v>
      </c>
      <c r="D20" s="146">
        <v>21603</v>
      </c>
      <c r="E20" s="123">
        <f t="shared" si="0"/>
        <v>28.225195327811019</v>
      </c>
      <c r="G20" s="147"/>
    </row>
    <row r="21" spans="2:7">
      <c r="B21" s="9" t="s">
        <v>18</v>
      </c>
      <c r="C21" s="148">
        <v>48415</v>
      </c>
      <c r="D21" s="150">
        <v>25886</v>
      </c>
      <c r="E21" s="126">
        <f t="shared" si="0"/>
        <v>53.466900753898585</v>
      </c>
      <c r="G21" s="147"/>
    </row>
    <row r="22" spans="2:7">
      <c r="B22" s="6" t="s">
        <v>19</v>
      </c>
      <c r="C22" s="151">
        <v>410506</v>
      </c>
      <c r="D22" s="152">
        <v>202726</v>
      </c>
      <c r="E22" s="130">
        <f t="shared" si="0"/>
        <v>49.384418254544393</v>
      </c>
      <c r="G22" s="147"/>
    </row>
    <row r="23" spans="2:7">
      <c r="B23" s="4" t="s">
        <v>20</v>
      </c>
      <c r="C23" s="153">
        <v>1950688</v>
      </c>
      <c r="D23" s="154">
        <v>503067</v>
      </c>
      <c r="E23" s="123">
        <f t="shared" si="0"/>
        <v>25.789208730458174</v>
      </c>
      <c r="G23" s="147"/>
    </row>
    <row r="24" spans="2:7">
      <c r="B24" s="7" t="s">
        <v>21</v>
      </c>
      <c r="C24" s="155">
        <v>2361194</v>
      </c>
      <c r="D24" s="156">
        <v>705793</v>
      </c>
      <c r="E24" s="135">
        <f>D24/$C24*100</f>
        <v>29.891360049195448</v>
      </c>
      <c r="G24" s="147"/>
    </row>
    <row r="25" spans="2:7">
      <c r="B25" s="242" t="s">
        <v>171</v>
      </c>
      <c r="C25" s="242"/>
      <c r="D25" s="242"/>
      <c r="E25" s="242"/>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ECF2-261C-4297-A4A1-B9D47E3C827C}">
  <dimension ref="A1:V28"/>
  <sheetViews>
    <sheetView workbookViewId="0"/>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1:22">
      <c r="A1" s="158"/>
    </row>
    <row r="2" spans="1:22" ht="34.950000000000003" customHeight="1">
      <c r="B2" s="243" t="s">
        <v>180</v>
      </c>
      <c r="C2" s="243"/>
      <c r="D2" s="243"/>
      <c r="E2" s="243"/>
    </row>
    <row r="3" spans="1:22">
      <c r="B3" s="261" t="s">
        <v>0</v>
      </c>
      <c r="C3" s="173">
        <v>44561</v>
      </c>
      <c r="D3" s="264">
        <v>44621</v>
      </c>
      <c r="E3" s="265"/>
    </row>
    <row r="4" spans="1:22" ht="28.8">
      <c r="B4" s="262"/>
      <c r="C4" s="144" t="s">
        <v>22</v>
      </c>
      <c r="D4" s="266" t="s">
        <v>65</v>
      </c>
      <c r="E4" s="267"/>
    </row>
    <row r="5" spans="1:22">
      <c r="B5" s="263"/>
      <c r="C5" s="268" t="s">
        <v>1</v>
      </c>
      <c r="D5" s="269"/>
      <c r="E5" s="28" t="s">
        <v>2</v>
      </c>
      <c r="G5" s="160"/>
      <c r="H5" s="160"/>
      <c r="I5" s="160"/>
      <c r="J5" s="160"/>
      <c r="K5" s="160"/>
      <c r="L5" s="160"/>
      <c r="M5" s="160"/>
      <c r="N5" s="160"/>
      <c r="O5" s="160"/>
      <c r="P5" s="160"/>
      <c r="Q5" s="160"/>
      <c r="R5" s="160"/>
      <c r="S5" s="160"/>
      <c r="T5" s="160"/>
      <c r="U5" s="160"/>
      <c r="V5" s="160"/>
    </row>
    <row r="6" spans="1:22">
      <c r="B6" s="12" t="s">
        <v>3</v>
      </c>
      <c r="C6" s="145">
        <v>108774</v>
      </c>
      <c r="D6" s="146">
        <v>27208</v>
      </c>
      <c r="E6" s="123">
        <f t="shared" ref="E6:E24" si="0">D6/C6*100</f>
        <v>25.013330391453842</v>
      </c>
      <c r="I6" s="161"/>
      <c r="J6" s="161"/>
      <c r="K6" s="161"/>
    </row>
    <row r="7" spans="1:22">
      <c r="B7" s="13" t="s">
        <v>4</v>
      </c>
      <c r="C7" s="148">
        <v>129958</v>
      </c>
      <c r="D7" s="149">
        <v>38995</v>
      </c>
      <c r="E7" s="126">
        <f>D7/C7*100</f>
        <v>30.005848043213962</v>
      </c>
      <c r="G7" s="160"/>
      <c r="I7" s="161"/>
      <c r="J7" s="161"/>
      <c r="K7" s="161"/>
    </row>
    <row r="8" spans="1:22">
      <c r="B8" s="14" t="s">
        <v>5</v>
      </c>
      <c r="C8" s="145">
        <v>37693</v>
      </c>
      <c r="D8" s="146">
        <v>19360</v>
      </c>
      <c r="E8" s="123">
        <f t="shared" si="0"/>
        <v>51.362321916536224</v>
      </c>
      <c r="G8" s="160"/>
      <c r="I8" s="161"/>
      <c r="J8" s="161"/>
      <c r="K8" s="161"/>
    </row>
    <row r="9" spans="1:22">
      <c r="B9" s="13" t="s">
        <v>6</v>
      </c>
      <c r="C9" s="148">
        <v>20183</v>
      </c>
      <c r="D9" s="149">
        <v>13542</v>
      </c>
      <c r="E9" s="126">
        <f t="shared" si="0"/>
        <v>67.096070950800183</v>
      </c>
      <c r="G9" s="160"/>
      <c r="I9" s="161"/>
      <c r="J9" s="161"/>
      <c r="K9" s="161"/>
    </row>
    <row r="10" spans="1:22">
      <c r="B10" s="14" t="s">
        <v>7</v>
      </c>
      <c r="C10" s="145">
        <v>6804</v>
      </c>
      <c r="D10" s="146">
        <v>1733</v>
      </c>
      <c r="E10" s="123">
        <f t="shared" si="0"/>
        <v>25.470311581422695</v>
      </c>
      <c r="G10" s="160"/>
      <c r="I10" s="161"/>
      <c r="J10" s="161"/>
      <c r="K10" s="161"/>
    </row>
    <row r="11" spans="1:22">
      <c r="B11" s="13" t="s">
        <v>8</v>
      </c>
      <c r="C11" s="148">
        <v>19346</v>
      </c>
      <c r="D11" s="149">
        <v>11267</v>
      </c>
      <c r="E11" s="126">
        <f t="shared" si="0"/>
        <v>58.239429339398328</v>
      </c>
      <c r="G11" s="160"/>
      <c r="I11" s="161"/>
      <c r="J11" s="161"/>
      <c r="K11" s="161"/>
    </row>
    <row r="12" spans="1:22">
      <c r="B12" s="14" t="s">
        <v>9</v>
      </c>
      <c r="C12" s="145">
        <v>59701</v>
      </c>
      <c r="D12" s="146">
        <v>17474</v>
      </c>
      <c r="E12" s="123">
        <f>D12/C12*100</f>
        <v>29.269191470829636</v>
      </c>
      <c r="G12" s="160"/>
      <c r="I12" s="161"/>
      <c r="J12" s="161"/>
      <c r="K12" s="161"/>
    </row>
    <row r="13" spans="1:22">
      <c r="B13" s="13" t="s">
        <v>10</v>
      </c>
      <c r="C13" s="148">
        <v>12422</v>
      </c>
      <c r="D13" s="149">
        <v>8559</v>
      </c>
      <c r="E13" s="126">
        <f t="shared" si="0"/>
        <v>68.901948156496545</v>
      </c>
      <c r="G13" s="160"/>
      <c r="I13" s="161"/>
      <c r="J13" s="161"/>
      <c r="K13" s="161"/>
    </row>
    <row r="14" spans="1:22">
      <c r="B14" s="14" t="s">
        <v>11</v>
      </c>
      <c r="C14" s="145">
        <v>75634</v>
      </c>
      <c r="D14" s="146">
        <v>21383</v>
      </c>
      <c r="E14" s="123">
        <f t="shared" si="0"/>
        <v>28.271676759129495</v>
      </c>
      <c r="G14" s="160"/>
      <c r="I14" s="161"/>
      <c r="J14" s="161"/>
      <c r="K14" s="161"/>
    </row>
    <row r="15" spans="1:22">
      <c r="B15" s="13" t="s">
        <v>12</v>
      </c>
      <c r="C15" s="148">
        <v>171831</v>
      </c>
      <c r="D15" s="149">
        <v>21843</v>
      </c>
      <c r="E15" s="126">
        <f>D15/C15*100</f>
        <v>12.711908794105836</v>
      </c>
      <c r="G15" s="160"/>
      <c r="I15" s="161"/>
      <c r="J15" s="161"/>
      <c r="K15" s="161"/>
    </row>
    <row r="16" spans="1:22">
      <c r="B16" s="14" t="s">
        <v>13</v>
      </c>
      <c r="C16" s="145">
        <v>38588</v>
      </c>
      <c r="D16" s="146">
        <v>5900</v>
      </c>
      <c r="E16" s="123">
        <f t="shared" si="0"/>
        <v>15.289727376386441</v>
      </c>
      <c r="G16" s="160"/>
      <c r="I16" s="161"/>
      <c r="J16" s="161"/>
      <c r="K16" s="161"/>
    </row>
    <row r="17" spans="2:11">
      <c r="B17" s="13" t="s">
        <v>14</v>
      </c>
      <c r="C17" s="148">
        <v>8285</v>
      </c>
      <c r="D17" s="149">
        <v>2716</v>
      </c>
      <c r="E17" s="126">
        <f t="shared" si="0"/>
        <v>32.782136391068192</v>
      </c>
      <c r="G17" s="160"/>
      <c r="I17" s="161"/>
      <c r="J17" s="161"/>
      <c r="K17" s="161"/>
    </row>
    <row r="18" spans="2:11">
      <c r="B18" s="14" t="s">
        <v>15</v>
      </c>
      <c r="C18" s="145">
        <v>33594</v>
      </c>
      <c r="D18" s="146">
        <v>20144</v>
      </c>
      <c r="E18" s="123">
        <f t="shared" si="0"/>
        <v>59.963088646782161</v>
      </c>
      <c r="G18" s="160"/>
      <c r="I18" s="161"/>
      <c r="J18" s="161"/>
      <c r="K18" s="161"/>
    </row>
    <row r="19" spans="2:11">
      <c r="B19" s="13" t="s">
        <v>16</v>
      </c>
      <c r="C19" s="148">
        <v>16488</v>
      </c>
      <c r="D19" s="149">
        <v>12363</v>
      </c>
      <c r="E19" s="126">
        <f t="shared" si="0"/>
        <v>74.981804949053853</v>
      </c>
      <c r="G19" s="160"/>
      <c r="I19" s="161"/>
      <c r="J19" s="161"/>
      <c r="K19" s="161"/>
    </row>
    <row r="20" spans="2:11">
      <c r="B20" s="14" t="s">
        <v>17</v>
      </c>
      <c r="C20" s="145">
        <v>25300</v>
      </c>
      <c r="D20" s="146">
        <v>7516</v>
      </c>
      <c r="E20" s="123">
        <f t="shared" si="0"/>
        <v>29.707509881422922</v>
      </c>
      <c r="G20" s="160"/>
      <c r="I20" s="161"/>
      <c r="J20" s="161"/>
      <c r="K20" s="161"/>
    </row>
    <row r="21" spans="2:11">
      <c r="B21" s="15" t="s">
        <v>18</v>
      </c>
      <c r="C21" s="148">
        <v>16194</v>
      </c>
      <c r="D21" s="150">
        <v>10686</v>
      </c>
      <c r="E21" s="126">
        <f t="shared" si="0"/>
        <v>65.987402741756213</v>
      </c>
      <c r="G21" s="160"/>
      <c r="I21" s="161"/>
      <c r="J21" s="161"/>
      <c r="K21" s="161"/>
    </row>
    <row r="22" spans="2:11">
      <c r="B22" s="16" t="s">
        <v>19</v>
      </c>
      <c r="C22" s="151">
        <v>136574</v>
      </c>
      <c r="D22" s="151">
        <v>84654</v>
      </c>
      <c r="E22" s="130">
        <f t="shared" si="0"/>
        <v>61.98397938114136</v>
      </c>
      <c r="G22" s="160"/>
      <c r="I22" s="161"/>
      <c r="J22" s="161"/>
      <c r="K22" s="161"/>
    </row>
    <row r="23" spans="2:11">
      <c r="B23" s="17" t="s">
        <v>20</v>
      </c>
      <c r="C23" s="153">
        <v>644221</v>
      </c>
      <c r="D23" s="153">
        <v>156035</v>
      </c>
      <c r="E23" s="123">
        <f t="shared" si="0"/>
        <v>24.220725496374694</v>
      </c>
      <c r="I23" s="161"/>
      <c r="J23" s="161"/>
      <c r="K23" s="161"/>
    </row>
    <row r="24" spans="2:11">
      <c r="B24" s="18" t="s">
        <v>21</v>
      </c>
      <c r="C24" s="155">
        <v>780795</v>
      </c>
      <c r="D24" s="155">
        <v>240689</v>
      </c>
      <c r="E24" s="135">
        <f t="shared" si="0"/>
        <v>30.826145146933577</v>
      </c>
      <c r="I24" s="161"/>
      <c r="J24" s="161"/>
      <c r="K24" s="161"/>
    </row>
    <row r="25" spans="2:11" ht="78" customHeight="1">
      <c r="B25" s="248" t="s">
        <v>171</v>
      </c>
      <c r="C25" s="248"/>
      <c r="D25" s="248"/>
      <c r="E25" s="248"/>
      <c r="F25" s="166"/>
      <c r="G25" s="166"/>
      <c r="H25" s="166"/>
      <c r="I25" s="166"/>
    </row>
    <row r="26" spans="2:11">
      <c r="B26" s="1"/>
      <c r="F26" s="166"/>
      <c r="G26" s="166"/>
      <c r="H26" s="166"/>
      <c r="I26" s="166"/>
    </row>
    <row r="27" spans="2:11">
      <c r="F27" s="166"/>
      <c r="G27" s="166"/>
      <c r="H27" s="166"/>
      <c r="I27" s="166"/>
    </row>
    <row r="28" spans="2:11">
      <c r="F28" s="166"/>
      <c r="G28" s="166"/>
      <c r="H28" s="166"/>
      <c r="I28" s="166"/>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CEEF6-2B86-4ECA-8C9B-88CDE94452B8}">
  <dimension ref="A1:V29"/>
  <sheetViews>
    <sheetView workbookViewId="0">
      <selection activeCell="B25" sqref="B25:E25"/>
    </sheetView>
  </sheetViews>
  <sheetFormatPr baseColWidth="10" defaultColWidth="9.3984375" defaultRowHeight="14.4"/>
  <cols>
    <col min="1" max="1" width="9.3984375" style="70"/>
    <col min="2" max="2" width="27.3984375" style="70" customWidth="1"/>
    <col min="3" max="5" width="18.3984375" style="70" customWidth="1"/>
    <col min="6" max="16384" width="9.3984375" style="70"/>
  </cols>
  <sheetData>
    <row r="1" spans="1:22">
      <c r="A1" s="158"/>
    </row>
    <row r="2" spans="1:22" ht="35.1" customHeight="1">
      <c r="B2" s="243" t="s">
        <v>144</v>
      </c>
      <c r="C2" s="243"/>
      <c r="D2" s="243"/>
      <c r="E2" s="243"/>
    </row>
    <row r="3" spans="1:22">
      <c r="B3" s="261" t="s">
        <v>0</v>
      </c>
      <c r="C3" s="11">
        <v>44196</v>
      </c>
      <c r="D3" s="264" t="s">
        <v>137</v>
      </c>
      <c r="E3" s="265"/>
    </row>
    <row r="4" spans="1:22" ht="28.8">
      <c r="B4" s="262"/>
      <c r="C4" s="144" t="s">
        <v>22</v>
      </c>
      <c r="D4" s="266" t="s">
        <v>65</v>
      </c>
      <c r="E4" s="267"/>
    </row>
    <row r="5" spans="1:22">
      <c r="B5" s="263"/>
      <c r="C5" s="268" t="s">
        <v>1</v>
      </c>
      <c r="D5" s="269"/>
      <c r="E5" s="28" t="s">
        <v>2</v>
      </c>
      <c r="G5" s="160"/>
      <c r="H5" s="160"/>
      <c r="I5" s="160"/>
      <c r="J5" s="160"/>
      <c r="K5" s="160"/>
      <c r="L5" s="160"/>
      <c r="M5" s="160"/>
      <c r="N5" s="160"/>
      <c r="O5" s="160"/>
      <c r="P5" s="160"/>
      <c r="Q5" s="160"/>
      <c r="R5" s="160"/>
      <c r="S5" s="160"/>
      <c r="T5" s="160"/>
      <c r="U5" s="160"/>
      <c r="V5" s="160"/>
    </row>
    <row r="6" spans="1:22">
      <c r="B6" s="12" t="s">
        <v>3</v>
      </c>
      <c r="C6" s="145">
        <v>109384</v>
      </c>
      <c r="D6" s="146">
        <v>25787</v>
      </c>
      <c r="E6" s="123">
        <f t="shared" ref="E6:E24" si="0">D6/C6*100</f>
        <v>23.574745849484387</v>
      </c>
      <c r="I6" s="161"/>
      <c r="J6" s="161"/>
      <c r="K6" s="161"/>
    </row>
    <row r="7" spans="1:22">
      <c r="B7" s="13" t="s">
        <v>4</v>
      </c>
      <c r="C7" s="148">
        <v>129057</v>
      </c>
      <c r="D7" s="149">
        <v>36503</v>
      </c>
      <c r="E7" s="126">
        <f t="shared" si="0"/>
        <v>28.284401466018892</v>
      </c>
      <c r="G7" s="160"/>
      <c r="I7" s="161"/>
      <c r="J7" s="161"/>
      <c r="K7" s="161"/>
    </row>
    <row r="8" spans="1:22">
      <c r="B8" s="14" t="s">
        <v>5</v>
      </c>
      <c r="C8" s="145">
        <v>38229</v>
      </c>
      <c r="D8" s="146">
        <v>19099</v>
      </c>
      <c r="E8" s="123">
        <f t="shared" si="0"/>
        <v>49.959454864108402</v>
      </c>
      <c r="G8" s="160"/>
      <c r="I8" s="161"/>
      <c r="J8" s="161"/>
      <c r="K8" s="161"/>
    </row>
    <row r="9" spans="1:22">
      <c r="B9" s="13" t="s">
        <v>6</v>
      </c>
      <c r="C9" s="148">
        <v>20505</v>
      </c>
      <c r="D9" s="149">
        <v>13442</v>
      </c>
      <c r="E9" s="126">
        <f t="shared" si="0"/>
        <v>65.554742745671788</v>
      </c>
      <c r="G9" s="160"/>
      <c r="I9" s="161"/>
      <c r="J9" s="161"/>
      <c r="K9" s="161"/>
    </row>
    <row r="10" spans="1:22">
      <c r="B10" s="14" t="s">
        <v>7</v>
      </c>
      <c r="C10" s="145">
        <v>6968</v>
      </c>
      <c r="D10" s="146">
        <v>1609</v>
      </c>
      <c r="E10" s="123">
        <f t="shared" si="0"/>
        <v>23.091274397244547</v>
      </c>
      <c r="G10" s="160"/>
      <c r="I10" s="161"/>
      <c r="J10" s="161"/>
      <c r="K10" s="161"/>
    </row>
    <row r="11" spans="1:22">
      <c r="B11" s="13" t="s">
        <v>8</v>
      </c>
      <c r="C11" s="148">
        <v>19966</v>
      </c>
      <c r="D11" s="149">
        <v>10755</v>
      </c>
      <c r="E11" s="126">
        <f t="shared" si="0"/>
        <v>53.866573174396471</v>
      </c>
      <c r="G11" s="160"/>
      <c r="I11" s="161"/>
      <c r="J11" s="161"/>
      <c r="K11" s="161"/>
    </row>
    <row r="12" spans="1:22">
      <c r="B12" s="14" t="s">
        <v>9</v>
      </c>
      <c r="C12" s="145">
        <v>60130</v>
      </c>
      <c r="D12" s="146">
        <v>16564</v>
      </c>
      <c r="E12" s="123">
        <f t="shared" si="0"/>
        <v>27.546981539996672</v>
      </c>
      <c r="G12" s="160"/>
      <c r="I12" s="161"/>
      <c r="J12" s="161"/>
      <c r="K12" s="161"/>
    </row>
    <row r="13" spans="1:22">
      <c r="B13" s="13" t="s">
        <v>10</v>
      </c>
      <c r="C13" s="148">
        <v>12882</v>
      </c>
      <c r="D13" s="149">
        <v>8654</v>
      </c>
      <c r="E13" s="126">
        <f t="shared" si="0"/>
        <v>67.179009470579103</v>
      </c>
      <c r="G13" s="160"/>
      <c r="I13" s="161"/>
      <c r="J13" s="161"/>
      <c r="K13" s="161"/>
    </row>
    <row r="14" spans="1:22">
      <c r="B14" s="14" t="s">
        <v>11</v>
      </c>
      <c r="C14" s="145">
        <v>75238</v>
      </c>
      <c r="D14" s="146">
        <v>19371</v>
      </c>
      <c r="E14" s="123">
        <f t="shared" si="0"/>
        <v>25.746298413035966</v>
      </c>
      <c r="G14" s="160"/>
      <c r="I14" s="161"/>
      <c r="J14" s="161"/>
      <c r="K14" s="161"/>
    </row>
    <row r="15" spans="1:22">
      <c r="B15" s="13" t="s">
        <v>12</v>
      </c>
      <c r="C15" s="148">
        <v>171563</v>
      </c>
      <c r="D15" s="149">
        <v>21017</v>
      </c>
      <c r="E15" s="126">
        <f>D15/C15*100</f>
        <v>12.250310381609088</v>
      </c>
      <c r="G15" s="160"/>
      <c r="I15" s="161"/>
      <c r="J15" s="161"/>
      <c r="K15" s="161"/>
    </row>
    <row r="16" spans="1:22">
      <c r="B16" s="14" t="s">
        <v>13</v>
      </c>
      <c r="C16" s="145">
        <v>38057</v>
      </c>
      <c r="D16" s="146">
        <v>5380</v>
      </c>
      <c r="E16" s="123">
        <f t="shared" si="0"/>
        <v>14.13668970228867</v>
      </c>
      <c r="G16" s="160"/>
      <c r="I16" s="161"/>
      <c r="J16" s="161"/>
      <c r="K16" s="161"/>
    </row>
    <row r="17" spans="2:11">
      <c r="B17" s="13" t="s">
        <v>14</v>
      </c>
      <c r="C17" s="148">
        <v>8065</v>
      </c>
      <c r="D17" s="149">
        <v>2482</v>
      </c>
      <c r="E17" s="126">
        <f t="shared" si="0"/>
        <v>30.774953502789831</v>
      </c>
      <c r="G17" s="160"/>
      <c r="I17" s="161"/>
      <c r="J17" s="161"/>
      <c r="K17" s="161"/>
    </row>
    <row r="18" spans="2:11">
      <c r="B18" s="14" t="s">
        <v>15</v>
      </c>
      <c r="C18" s="145">
        <v>34633</v>
      </c>
      <c r="D18" s="146">
        <v>19867</v>
      </c>
      <c r="E18" s="123">
        <f t="shared" si="0"/>
        <v>57.364363468368317</v>
      </c>
      <c r="G18" s="160"/>
      <c r="I18" s="161"/>
      <c r="J18" s="161"/>
      <c r="K18" s="161"/>
    </row>
    <row r="19" spans="2:11">
      <c r="B19" s="13" t="s">
        <v>16</v>
      </c>
      <c r="C19" s="148">
        <v>16905</v>
      </c>
      <c r="D19" s="149">
        <v>12259</v>
      </c>
      <c r="E19" s="126">
        <f t="shared" si="0"/>
        <v>72.517006802721085</v>
      </c>
      <c r="G19" s="160"/>
      <c r="I19" s="161"/>
      <c r="J19" s="161"/>
      <c r="K19" s="161"/>
    </row>
    <row r="20" spans="2:11">
      <c r="B20" s="14" t="s">
        <v>17</v>
      </c>
      <c r="C20" s="145">
        <v>25270</v>
      </c>
      <c r="D20" s="146">
        <v>7017</v>
      </c>
      <c r="E20" s="123">
        <f t="shared" si="0"/>
        <v>27.76810447170558</v>
      </c>
      <c r="G20" s="160"/>
      <c r="I20" s="161"/>
      <c r="J20" s="161"/>
      <c r="K20" s="161"/>
    </row>
    <row r="21" spans="2:11">
      <c r="B21" s="15" t="s">
        <v>18</v>
      </c>
      <c r="C21" s="148">
        <v>16741</v>
      </c>
      <c r="D21" s="150">
        <v>10547</v>
      </c>
      <c r="E21" s="126">
        <f t="shared" si="0"/>
        <v>63.001015470999342</v>
      </c>
      <c r="G21" s="160"/>
      <c r="I21" s="161"/>
      <c r="J21" s="161"/>
      <c r="K21" s="161"/>
    </row>
    <row r="22" spans="2:11">
      <c r="B22" s="16" t="s">
        <v>19</v>
      </c>
      <c r="C22" s="151">
        <v>139895</v>
      </c>
      <c r="D22" s="151">
        <v>83868</v>
      </c>
      <c r="E22" s="130">
        <f t="shared" si="0"/>
        <v>59.950677293684549</v>
      </c>
      <c r="G22" s="160"/>
      <c r="I22" s="161"/>
      <c r="J22" s="161"/>
      <c r="K22" s="161"/>
    </row>
    <row r="23" spans="2:11">
      <c r="B23" s="17" t="s">
        <v>20</v>
      </c>
      <c r="C23" s="153">
        <v>643698</v>
      </c>
      <c r="D23" s="153">
        <v>146485</v>
      </c>
      <c r="E23" s="123">
        <f t="shared" si="0"/>
        <v>22.7567896746611</v>
      </c>
      <c r="I23" s="161"/>
      <c r="J23" s="161"/>
      <c r="K23" s="161"/>
    </row>
    <row r="24" spans="2:11">
      <c r="B24" s="18" t="s">
        <v>21</v>
      </c>
      <c r="C24" s="155">
        <v>783593</v>
      </c>
      <c r="D24" s="155">
        <v>230353</v>
      </c>
      <c r="E24" s="135">
        <f t="shared" si="0"/>
        <v>29.397021157667307</v>
      </c>
      <c r="I24" s="161"/>
      <c r="J24" s="161"/>
      <c r="K24" s="161"/>
    </row>
    <row r="25" spans="2:11" ht="114" customHeight="1">
      <c r="B25" s="279" t="s">
        <v>138</v>
      </c>
      <c r="C25" s="279"/>
      <c r="D25" s="279"/>
      <c r="E25" s="279"/>
      <c r="F25" s="166"/>
      <c r="G25" s="166"/>
      <c r="H25" s="166"/>
      <c r="I25" s="166"/>
    </row>
    <row r="26" spans="2:11" ht="78" customHeight="1">
      <c r="B26" s="248" t="s">
        <v>139</v>
      </c>
      <c r="C26" s="248"/>
      <c r="D26" s="248"/>
      <c r="E26" s="248"/>
      <c r="F26" s="166"/>
      <c r="G26" s="166"/>
      <c r="H26" s="166"/>
      <c r="I26" s="166"/>
    </row>
    <row r="27" spans="2:11">
      <c r="B27" s="1"/>
      <c r="F27" s="166"/>
      <c r="G27" s="166"/>
      <c r="H27" s="166"/>
      <c r="I27" s="166"/>
    </row>
    <row r="28" spans="2:11">
      <c r="F28" s="166"/>
      <c r="G28" s="166"/>
      <c r="H28" s="166"/>
      <c r="I28" s="166"/>
    </row>
    <row r="29" spans="2:11">
      <c r="F29" s="166"/>
      <c r="G29" s="166"/>
      <c r="H29" s="166"/>
      <c r="I29" s="16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30"/>
  <sheetViews>
    <sheetView workbookViewId="0">
      <selection activeCell="B2" sqref="B2:E2"/>
    </sheetView>
  </sheetViews>
  <sheetFormatPr baseColWidth="10" defaultColWidth="9.5" defaultRowHeight="14.4"/>
  <cols>
    <col min="1" max="1" width="9.5" style="70" customWidth="1"/>
    <col min="2" max="2" width="26.69921875" style="70" customWidth="1"/>
    <col min="3" max="5" width="18" style="70" customWidth="1"/>
    <col min="6" max="16384" width="9.5" style="70"/>
  </cols>
  <sheetData>
    <row r="1" spans="1:22">
      <c r="A1" s="158"/>
    </row>
    <row r="2" spans="1:22" ht="35.1" customHeight="1">
      <c r="B2" s="243" t="s">
        <v>89</v>
      </c>
      <c r="C2" s="243"/>
      <c r="D2" s="243"/>
      <c r="E2" s="243"/>
    </row>
    <row r="3" spans="1:22" ht="14.85" customHeight="1">
      <c r="B3" s="261" t="s">
        <v>0</v>
      </c>
      <c r="C3" s="11">
        <v>43830</v>
      </c>
      <c r="D3" s="264">
        <v>43891</v>
      </c>
      <c r="E3" s="265"/>
    </row>
    <row r="4" spans="1:22" ht="29.25" customHeight="1">
      <c r="B4" s="262"/>
      <c r="C4" s="144" t="s">
        <v>22</v>
      </c>
      <c r="D4" s="266" t="s">
        <v>65</v>
      </c>
      <c r="E4" s="267"/>
    </row>
    <row r="5" spans="1:22">
      <c r="B5" s="263"/>
      <c r="C5" s="268" t="s">
        <v>1</v>
      </c>
      <c r="D5" s="269"/>
      <c r="E5" s="28" t="s">
        <v>2</v>
      </c>
      <c r="G5" s="160"/>
      <c r="H5" s="160"/>
      <c r="I5" s="160"/>
      <c r="J5" s="160"/>
      <c r="K5" s="160"/>
      <c r="L5" s="160"/>
      <c r="M5" s="160"/>
      <c r="N5" s="160"/>
      <c r="O5" s="160"/>
      <c r="P5" s="160"/>
      <c r="Q5" s="160"/>
      <c r="R5" s="160"/>
      <c r="S5" s="160"/>
      <c r="T5" s="160"/>
      <c r="U5" s="160"/>
      <c r="V5" s="160"/>
    </row>
    <row r="6" spans="1:22">
      <c r="B6" s="12" t="s">
        <v>3</v>
      </c>
      <c r="C6" s="145">
        <v>110182</v>
      </c>
      <c r="D6" s="146">
        <v>26835</v>
      </c>
      <c r="E6" s="123">
        <f t="shared" ref="E6:E24" si="0">D6/C6*100</f>
        <v>24.355157829772558</v>
      </c>
      <c r="I6" s="161"/>
      <c r="J6" s="161"/>
      <c r="K6" s="161"/>
    </row>
    <row r="7" spans="1:22">
      <c r="B7" s="13" t="s">
        <v>4</v>
      </c>
      <c r="C7" s="148">
        <v>129004</v>
      </c>
      <c r="D7" s="149">
        <v>36370</v>
      </c>
      <c r="E7" s="126">
        <f t="shared" si="0"/>
        <v>28.19292425041084</v>
      </c>
      <c r="G7" s="160"/>
      <c r="I7" s="161"/>
      <c r="J7" s="161"/>
      <c r="K7" s="161"/>
    </row>
    <row r="8" spans="1:22">
      <c r="B8" s="14" t="s">
        <v>5</v>
      </c>
      <c r="C8" s="145">
        <v>39023</v>
      </c>
      <c r="D8" s="146">
        <v>18794</v>
      </c>
      <c r="E8" s="123">
        <f t="shared" si="0"/>
        <v>48.161340747764136</v>
      </c>
      <c r="G8" s="160"/>
      <c r="I8" s="161"/>
      <c r="J8" s="161"/>
      <c r="K8" s="161"/>
    </row>
    <row r="9" spans="1:22">
      <c r="B9" s="13" t="s">
        <v>6</v>
      </c>
      <c r="C9" s="148">
        <v>21068</v>
      </c>
      <c r="D9" s="149">
        <v>13921</v>
      </c>
      <c r="E9" s="126">
        <f t="shared" si="0"/>
        <v>66.076514144674391</v>
      </c>
      <c r="G9" s="160"/>
      <c r="I9" s="161"/>
      <c r="J9" s="161"/>
      <c r="K9" s="161"/>
    </row>
    <row r="10" spans="1:22">
      <c r="B10" s="14" t="s">
        <v>7</v>
      </c>
      <c r="C10" s="145">
        <v>6968</v>
      </c>
      <c r="D10" s="146">
        <v>1665</v>
      </c>
      <c r="E10" s="123">
        <f t="shared" si="0"/>
        <v>23.894948335246845</v>
      </c>
      <c r="G10" s="160"/>
      <c r="I10" s="161"/>
      <c r="J10" s="161"/>
      <c r="K10" s="161"/>
    </row>
    <row r="11" spans="1:22">
      <c r="B11" s="13" t="s">
        <v>8</v>
      </c>
      <c r="C11" s="148">
        <v>20366</v>
      </c>
      <c r="D11" s="149">
        <v>10657</v>
      </c>
      <c r="E11" s="126">
        <f t="shared" si="0"/>
        <v>52.327408425807718</v>
      </c>
      <c r="G11" s="160"/>
      <c r="I11" s="161"/>
      <c r="J11" s="161"/>
      <c r="K11" s="161"/>
    </row>
    <row r="12" spans="1:22">
      <c r="B12" s="14" t="s">
        <v>9</v>
      </c>
      <c r="C12" s="145">
        <v>61182</v>
      </c>
      <c r="D12" s="146">
        <v>16926</v>
      </c>
      <c r="E12" s="123">
        <f t="shared" si="0"/>
        <v>27.664999509659705</v>
      </c>
      <c r="G12" s="160"/>
      <c r="I12" s="161"/>
      <c r="J12" s="161"/>
      <c r="K12" s="161"/>
    </row>
    <row r="13" spans="1:22">
      <c r="B13" s="13" t="s">
        <v>10</v>
      </c>
      <c r="C13" s="148">
        <v>13184</v>
      </c>
      <c r="D13" s="149">
        <v>8508</v>
      </c>
      <c r="E13" s="126">
        <f t="shared" si="0"/>
        <v>64.53276699029125</v>
      </c>
      <c r="G13" s="160"/>
      <c r="I13" s="161"/>
      <c r="J13" s="161"/>
      <c r="K13" s="161"/>
    </row>
    <row r="14" spans="1:22">
      <c r="B14" s="14" t="s">
        <v>11</v>
      </c>
      <c r="C14" s="145">
        <v>75062</v>
      </c>
      <c r="D14" s="146">
        <v>19831</v>
      </c>
      <c r="E14" s="123">
        <f t="shared" si="0"/>
        <v>26.41949321893901</v>
      </c>
      <c r="G14" s="160"/>
      <c r="I14" s="161"/>
      <c r="J14" s="161"/>
      <c r="K14" s="161"/>
    </row>
    <row r="15" spans="1:22">
      <c r="B15" s="13" t="s">
        <v>107</v>
      </c>
      <c r="C15" s="148">
        <v>174584</v>
      </c>
      <c r="D15" s="149">
        <v>20774</v>
      </c>
      <c r="E15" s="126">
        <f>D15/C15*100</f>
        <v>11.899143105897448</v>
      </c>
      <c r="G15" s="160"/>
      <c r="I15" s="161"/>
      <c r="J15" s="161"/>
      <c r="K15" s="161"/>
    </row>
    <row r="16" spans="1:22">
      <c r="B16" s="14" t="s">
        <v>13</v>
      </c>
      <c r="C16" s="145">
        <v>38432</v>
      </c>
      <c r="D16" s="146">
        <v>5785</v>
      </c>
      <c r="E16" s="123">
        <f t="shared" si="0"/>
        <v>15.052560366361364</v>
      </c>
      <c r="G16" s="160"/>
      <c r="I16" s="161"/>
      <c r="J16" s="161"/>
      <c r="K16" s="161"/>
    </row>
    <row r="17" spans="2:11">
      <c r="B17" s="13" t="s">
        <v>14</v>
      </c>
      <c r="C17" s="148">
        <v>8152</v>
      </c>
      <c r="D17" s="149">
        <v>2404</v>
      </c>
      <c r="E17" s="126">
        <f t="shared" si="0"/>
        <v>29.489695780176646</v>
      </c>
      <c r="G17" s="160"/>
      <c r="I17" s="161"/>
      <c r="J17" s="161"/>
      <c r="K17" s="161"/>
    </row>
    <row r="18" spans="2:11">
      <c r="B18" s="14" t="s">
        <v>15</v>
      </c>
      <c r="C18" s="145">
        <v>36009</v>
      </c>
      <c r="D18" s="146">
        <v>20656</v>
      </c>
      <c r="E18" s="123">
        <f t="shared" si="0"/>
        <v>57.363436918548139</v>
      </c>
      <c r="G18" s="160"/>
      <c r="I18" s="161"/>
      <c r="J18" s="161"/>
      <c r="K18" s="161"/>
    </row>
    <row r="19" spans="2:11">
      <c r="B19" s="13" t="s">
        <v>16</v>
      </c>
      <c r="C19" s="148">
        <v>17556</v>
      </c>
      <c r="D19" s="149">
        <v>12933</v>
      </c>
      <c r="E19" s="126">
        <f t="shared" si="0"/>
        <v>73.667122351332878</v>
      </c>
      <c r="G19" s="160"/>
      <c r="I19" s="161"/>
      <c r="J19" s="161"/>
      <c r="K19" s="161"/>
    </row>
    <row r="20" spans="2:11">
      <c r="B20" s="14" t="s">
        <v>17</v>
      </c>
      <c r="C20" s="145">
        <v>25787</v>
      </c>
      <c r="D20" s="146">
        <v>7235</v>
      </c>
      <c r="E20" s="123">
        <f t="shared" si="0"/>
        <v>28.056772792492339</v>
      </c>
      <c r="G20" s="160"/>
      <c r="I20" s="161"/>
      <c r="J20" s="161"/>
      <c r="K20" s="161"/>
    </row>
    <row r="21" spans="2:11">
      <c r="B21" s="15" t="s">
        <v>18</v>
      </c>
      <c r="C21" s="148">
        <v>17573</v>
      </c>
      <c r="D21" s="150">
        <v>11317</v>
      </c>
      <c r="E21" s="126">
        <f t="shared" si="0"/>
        <v>64.39993171342401</v>
      </c>
      <c r="G21" s="160"/>
      <c r="I21" s="161"/>
      <c r="J21" s="161"/>
      <c r="K21" s="161"/>
    </row>
    <row r="22" spans="2:11">
      <c r="B22" s="16" t="s">
        <v>19</v>
      </c>
      <c r="C22" s="151">
        <v>144413</v>
      </c>
      <c r="D22" s="151">
        <v>86129</v>
      </c>
      <c r="E22" s="130">
        <f t="shared" si="0"/>
        <v>59.640752563827363</v>
      </c>
      <c r="G22" s="160"/>
      <c r="I22" s="161"/>
      <c r="J22" s="161"/>
      <c r="K22" s="161"/>
    </row>
    <row r="23" spans="2:11">
      <c r="B23" s="17" t="s">
        <v>20</v>
      </c>
      <c r="C23" s="153">
        <v>649719</v>
      </c>
      <c r="D23" s="153">
        <v>148482</v>
      </c>
      <c r="E23" s="123">
        <f t="shared" si="0"/>
        <v>22.853264257317392</v>
      </c>
      <c r="I23" s="161"/>
      <c r="J23" s="161"/>
      <c r="K23" s="161"/>
    </row>
    <row r="24" spans="2:11">
      <c r="B24" s="18" t="s">
        <v>21</v>
      </c>
      <c r="C24" s="155">
        <v>794132</v>
      </c>
      <c r="D24" s="155">
        <v>234611</v>
      </c>
      <c r="E24" s="135">
        <f t="shared" si="0"/>
        <v>29.543073443709609</v>
      </c>
      <c r="I24" s="161"/>
      <c r="J24" s="161"/>
      <c r="K24" s="161"/>
    </row>
    <row r="25" spans="2:11" ht="78" customHeight="1">
      <c r="B25" s="278" t="s">
        <v>108</v>
      </c>
      <c r="C25" s="278"/>
      <c r="D25" s="278"/>
      <c r="E25" s="278"/>
      <c r="I25" s="161"/>
      <c r="J25" s="161"/>
      <c r="K25" s="161"/>
    </row>
    <row r="26" spans="2:11" ht="58.35" customHeight="1">
      <c r="B26" s="248" t="s">
        <v>86</v>
      </c>
      <c r="C26" s="248"/>
      <c r="D26" s="248"/>
      <c r="E26" s="248"/>
      <c r="F26" s="166"/>
      <c r="G26" s="166"/>
      <c r="H26" s="166"/>
      <c r="I26" s="166"/>
    </row>
    <row r="27" spans="2:11">
      <c r="B27" s="1"/>
      <c r="E27" s="167"/>
      <c r="F27" s="166"/>
      <c r="G27" s="166"/>
      <c r="H27" s="166"/>
      <c r="I27" s="166"/>
    </row>
    <row r="28" spans="2:11">
      <c r="B28" s="1"/>
      <c r="F28" s="166"/>
      <c r="G28" s="166"/>
      <c r="H28" s="166"/>
      <c r="I28" s="166"/>
    </row>
    <row r="29" spans="2:11">
      <c r="F29" s="166"/>
      <c r="G29" s="166"/>
      <c r="H29" s="166"/>
      <c r="I29" s="166"/>
    </row>
    <row r="30" spans="2:11">
      <c r="F30" s="166"/>
      <c r="G30" s="166"/>
      <c r="H30" s="166"/>
      <c r="I30" s="16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27"/>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6.5" customHeight="1"/>
    <row r="2" spans="2:5" ht="31.5" customHeight="1">
      <c r="B2" s="245" t="s">
        <v>72</v>
      </c>
      <c r="C2" s="245"/>
      <c r="D2" s="245"/>
      <c r="E2" s="245"/>
    </row>
    <row r="3" spans="2:5">
      <c r="B3" s="233" t="s">
        <v>0</v>
      </c>
      <c r="C3" s="5">
        <v>43465</v>
      </c>
      <c r="D3" s="236">
        <v>43525</v>
      </c>
      <c r="E3" s="237"/>
    </row>
    <row r="4" spans="2:5">
      <c r="B4" s="234"/>
      <c r="C4" s="143" t="s">
        <v>22</v>
      </c>
      <c r="D4" s="238" t="s">
        <v>65</v>
      </c>
      <c r="E4" s="239"/>
    </row>
    <row r="5" spans="2:5">
      <c r="B5" s="235"/>
      <c r="C5" s="240" t="s">
        <v>1</v>
      </c>
      <c r="D5" s="241"/>
      <c r="E5" s="29" t="s">
        <v>2</v>
      </c>
    </row>
    <row r="6" spans="2:5">
      <c r="B6" s="2" t="s">
        <v>3</v>
      </c>
      <c r="C6" s="82">
        <v>109322</v>
      </c>
      <c r="D6" s="100">
        <v>26530</v>
      </c>
      <c r="E6" s="84">
        <v>24.267759462871151</v>
      </c>
    </row>
    <row r="7" spans="2:5">
      <c r="B7" s="8" t="s">
        <v>4</v>
      </c>
      <c r="C7" s="85">
        <v>128495</v>
      </c>
      <c r="D7" s="103">
        <v>35986</v>
      </c>
      <c r="E7" s="87">
        <v>28.005758978948599</v>
      </c>
    </row>
    <row r="8" spans="2:5">
      <c r="B8" s="3" t="s">
        <v>5</v>
      </c>
      <c r="C8" s="82">
        <v>39548</v>
      </c>
      <c r="D8" s="105">
        <v>18624</v>
      </c>
      <c r="E8" s="89">
        <v>47.092141195509257</v>
      </c>
    </row>
    <row r="9" spans="2:5">
      <c r="B9" s="8" t="s">
        <v>6</v>
      </c>
      <c r="C9" s="85">
        <v>21600</v>
      </c>
      <c r="D9" s="103">
        <v>14030</v>
      </c>
      <c r="E9" s="87">
        <v>64.953703703703695</v>
      </c>
    </row>
    <row r="10" spans="2:5">
      <c r="B10" s="3" t="s">
        <v>7</v>
      </c>
      <c r="C10" s="82">
        <v>6838</v>
      </c>
      <c r="D10" s="105">
        <v>1629</v>
      </c>
      <c r="E10" s="89">
        <v>23.822755191576483</v>
      </c>
    </row>
    <row r="11" spans="2:5">
      <c r="B11" s="8" t="s">
        <v>8</v>
      </c>
      <c r="C11" s="85">
        <v>20472</v>
      </c>
      <c r="D11" s="103">
        <v>10706</v>
      </c>
      <c r="E11" s="87">
        <v>52.295818679171546</v>
      </c>
    </row>
    <row r="12" spans="2:5">
      <c r="B12" s="3" t="s">
        <v>9</v>
      </c>
      <c r="C12" s="82">
        <v>61397</v>
      </c>
      <c r="D12" s="105">
        <v>16695</v>
      </c>
      <c r="E12" s="89">
        <v>27.191882339527989</v>
      </c>
    </row>
    <row r="13" spans="2:5">
      <c r="B13" s="8" t="s">
        <v>10</v>
      </c>
      <c r="C13" s="85">
        <v>13338</v>
      </c>
      <c r="D13" s="103">
        <v>8450</v>
      </c>
      <c r="E13" s="87">
        <v>63.35282651072125</v>
      </c>
    </row>
    <row r="14" spans="2:5">
      <c r="B14" s="3" t="s">
        <v>11</v>
      </c>
      <c r="C14" s="82">
        <v>74824</v>
      </c>
      <c r="D14" s="105">
        <v>18862</v>
      </c>
      <c r="E14" s="89">
        <v>25.20848925478456</v>
      </c>
    </row>
    <row r="15" spans="2:5">
      <c r="B15" s="8" t="s">
        <v>12</v>
      </c>
      <c r="C15" s="85">
        <v>173986</v>
      </c>
      <c r="D15" s="103">
        <v>19904</v>
      </c>
      <c r="E15" s="87">
        <v>11.440000919614222</v>
      </c>
    </row>
    <row r="16" spans="2:5">
      <c r="B16" s="3" t="s">
        <v>13</v>
      </c>
      <c r="C16" s="82">
        <v>38571</v>
      </c>
      <c r="D16" s="105">
        <v>6037</v>
      </c>
      <c r="E16" s="89">
        <v>15.651655388763579</v>
      </c>
    </row>
    <row r="17" spans="2:5">
      <c r="B17" s="8" t="s">
        <v>14</v>
      </c>
      <c r="C17" s="85">
        <v>8324</v>
      </c>
      <c r="D17" s="103">
        <v>2530</v>
      </c>
      <c r="E17" s="87">
        <v>30.394041326285436</v>
      </c>
    </row>
    <row r="18" spans="2:5">
      <c r="B18" s="3" t="s">
        <v>15</v>
      </c>
      <c r="C18" s="82">
        <v>37307</v>
      </c>
      <c r="D18" s="105">
        <v>21212</v>
      </c>
      <c r="E18" s="89">
        <v>56.857962312702718</v>
      </c>
    </row>
    <row r="19" spans="2:5">
      <c r="B19" s="8" t="s">
        <v>16</v>
      </c>
      <c r="C19" s="85">
        <v>18269</v>
      </c>
      <c r="D19" s="103">
        <v>13482</v>
      </c>
      <c r="E19" s="87">
        <v>73.797142700749902</v>
      </c>
    </row>
    <row r="20" spans="2:5">
      <c r="B20" s="3" t="s">
        <v>17</v>
      </c>
      <c r="C20" s="82">
        <v>25807</v>
      </c>
      <c r="D20" s="105">
        <v>7139</v>
      </c>
      <c r="E20" s="89">
        <v>27.663037160460341</v>
      </c>
    </row>
    <row r="21" spans="2:5">
      <c r="B21" s="9" t="s">
        <v>18</v>
      </c>
      <c r="C21" s="85">
        <v>18276</v>
      </c>
      <c r="D21" s="107">
        <v>11716</v>
      </c>
      <c r="E21" s="87">
        <v>64.105931275990372</v>
      </c>
    </row>
    <row r="22" spans="2:5">
      <c r="B22" s="6" t="s">
        <v>19</v>
      </c>
      <c r="C22" s="91">
        <v>148338</v>
      </c>
      <c r="D22" s="109">
        <v>87514</v>
      </c>
      <c r="E22" s="93">
        <v>58.996346182367297</v>
      </c>
    </row>
    <row r="23" spans="2:5">
      <c r="B23" s="4" t="s">
        <v>20</v>
      </c>
      <c r="C23" s="94">
        <v>648036</v>
      </c>
      <c r="D23" s="112">
        <v>146018</v>
      </c>
      <c r="E23" s="89">
        <v>22.532390175854427</v>
      </c>
    </row>
    <row r="24" spans="2:5">
      <c r="B24" s="7" t="s">
        <v>21</v>
      </c>
      <c r="C24" s="96">
        <v>796374</v>
      </c>
      <c r="D24" s="114">
        <v>233532</v>
      </c>
      <c r="E24" s="98">
        <v>29.324412901475938</v>
      </c>
    </row>
    <row r="25" spans="2:5" ht="76.95" customHeight="1">
      <c r="B25" s="231" t="s">
        <v>64</v>
      </c>
      <c r="C25" s="231"/>
      <c r="D25" s="231"/>
      <c r="E25" s="231"/>
    </row>
    <row r="27" spans="2:5">
      <c r="B27" s="71"/>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7.25" customHeight="1"/>
    <row r="2" spans="2:5" ht="31.5" customHeight="1">
      <c r="B2" s="245" t="s">
        <v>50</v>
      </c>
      <c r="C2" s="245"/>
      <c r="D2" s="245"/>
      <c r="E2" s="245"/>
    </row>
    <row r="3" spans="2:5">
      <c r="B3" s="233" t="s">
        <v>0</v>
      </c>
      <c r="C3" s="5">
        <v>43100</v>
      </c>
      <c r="D3" s="236">
        <v>43160</v>
      </c>
      <c r="E3" s="237"/>
    </row>
    <row r="4" spans="2:5">
      <c r="B4" s="234"/>
      <c r="C4" s="143" t="s">
        <v>22</v>
      </c>
      <c r="D4" s="238" t="s">
        <v>26</v>
      </c>
      <c r="E4" s="239"/>
    </row>
    <row r="5" spans="2:5">
      <c r="B5" s="235"/>
      <c r="C5" s="240" t="s">
        <v>1</v>
      </c>
      <c r="D5" s="241"/>
      <c r="E5" s="29" t="s">
        <v>2</v>
      </c>
    </row>
    <row r="6" spans="2:5">
      <c r="B6" s="2" t="s">
        <v>3</v>
      </c>
      <c r="C6" s="82">
        <v>108471</v>
      </c>
      <c r="D6" s="100">
        <v>25937</v>
      </c>
      <c r="E6" s="84">
        <v>23.911460205953667</v>
      </c>
    </row>
    <row r="7" spans="2:5">
      <c r="B7" s="8" t="s">
        <v>4</v>
      </c>
      <c r="C7" s="85">
        <v>126688</v>
      </c>
      <c r="D7" s="103">
        <v>34182</v>
      </c>
      <c r="E7" s="87">
        <v>26.981245263955543</v>
      </c>
    </row>
    <row r="8" spans="2:5">
      <c r="B8" s="3" t="s">
        <v>5</v>
      </c>
      <c r="C8" s="82">
        <v>40070</v>
      </c>
      <c r="D8" s="105">
        <v>18708</v>
      </c>
      <c r="E8" s="89">
        <v>46.68829548290492</v>
      </c>
    </row>
    <row r="9" spans="2:5">
      <c r="B9" s="8" t="s">
        <v>6</v>
      </c>
      <c r="C9" s="85">
        <v>21896</v>
      </c>
      <c r="D9" s="103">
        <v>14202</v>
      </c>
      <c r="E9" s="87">
        <v>64.861161856046763</v>
      </c>
    </row>
    <row r="10" spans="2:5">
      <c r="B10" s="3" t="s">
        <v>7</v>
      </c>
      <c r="C10" s="82">
        <v>6842</v>
      </c>
      <c r="D10" s="105">
        <v>1583</v>
      </c>
      <c r="E10" s="89">
        <v>23.136509792458344</v>
      </c>
    </row>
    <row r="11" spans="2:5">
      <c r="B11" s="8" t="s">
        <v>8</v>
      </c>
      <c r="C11" s="85">
        <v>20758</v>
      </c>
      <c r="D11" s="103">
        <v>9797</v>
      </c>
      <c r="E11" s="87">
        <v>47.196261682242991</v>
      </c>
    </row>
    <row r="12" spans="2:5">
      <c r="B12" s="3" t="s">
        <v>9</v>
      </c>
      <c r="C12" s="82">
        <v>61484</v>
      </c>
      <c r="D12" s="105">
        <v>16251</v>
      </c>
      <c r="E12" s="89">
        <v>26.43126667100384</v>
      </c>
    </row>
    <row r="13" spans="2:5">
      <c r="B13" s="8" t="s">
        <v>10</v>
      </c>
      <c r="C13" s="85">
        <v>13674</v>
      </c>
      <c r="D13" s="103">
        <v>8402</v>
      </c>
      <c r="E13" s="87">
        <v>61.445078250694749</v>
      </c>
    </row>
    <row r="14" spans="2:5">
      <c r="B14" s="3" t="s">
        <v>11</v>
      </c>
      <c r="C14" s="82">
        <v>74860</v>
      </c>
      <c r="D14" s="105">
        <v>18225</v>
      </c>
      <c r="E14" s="89">
        <v>24.345444830349987</v>
      </c>
    </row>
    <row r="15" spans="2:5">
      <c r="B15" s="8" t="s">
        <v>12</v>
      </c>
      <c r="C15" s="85">
        <v>174010</v>
      </c>
      <c r="D15" s="103">
        <v>19294</v>
      </c>
      <c r="E15" s="87">
        <v>11.087868513303833</v>
      </c>
    </row>
    <row r="16" spans="2:5">
      <c r="B16" s="3" t="s">
        <v>13</v>
      </c>
      <c r="C16" s="82">
        <v>38134</v>
      </c>
      <c r="D16" s="105">
        <v>6156</v>
      </c>
      <c r="E16" s="89">
        <v>16.143074421775843</v>
      </c>
    </row>
    <row r="17" spans="2:5">
      <c r="B17" s="8" t="s">
        <v>14</v>
      </c>
      <c r="C17" s="85">
        <v>8283</v>
      </c>
      <c r="D17" s="103">
        <v>2379</v>
      </c>
      <c r="E17" s="87">
        <v>28.721477725461792</v>
      </c>
    </row>
    <row r="18" spans="2:5">
      <c r="B18" s="3" t="s">
        <v>15</v>
      </c>
      <c r="C18" s="82">
        <v>38070</v>
      </c>
      <c r="D18" s="105">
        <v>21128</v>
      </c>
      <c r="E18" s="89">
        <v>55.497767270816908</v>
      </c>
    </row>
    <row r="19" spans="2:5">
      <c r="B19" s="8" t="s">
        <v>16</v>
      </c>
      <c r="C19" s="85">
        <v>18451</v>
      </c>
      <c r="D19" s="103">
        <v>13532</v>
      </c>
      <c r="E19" s="87">
        <v>73.340198363232346</v>
      </c>
    </row>
    <row r="20" spans="2:5">
      <c r="B20" s="3" t="s">
        <v>17</v>
      </c>
      <c r="C20" s="82">
        <v>25829</v>
      </c>
      <c r="D20" s="105">
        <v>6922</v>
      </c>
      <c r="E20" s="89">
        <v>26.799334081845988</v>
      </c>
    </row>
    <row r="21" spans="2:5">
      <c r="B21" s="9" t="s">
        <v>18</v>
      </c>
      <c r="C21" s="85">
        <v>18629</v>
      </c>
      <c r="D21" s="107">
        <v>11749</v>
      </c>
      <c r="E21" s="87">
        <v>63.068334317462025</v>
      </c>
    </row>
    <row r="22" spans="2:5">
      <c r="B22" s="6" t="s">
        <v>19</v>
      </c>
      <c r="C22" s="91">
        <v>150790</v>
      </c>
      <c r="D22" s="109">
        <v>87721</v>
      </c>
      <c r="E22" s="93">
        <v>58.174282114198547</v>
      </c>
    </row>
    <row r="23" spans="2:5">
      <c r="B23" s="4" t="s">
        <v>20</v>
      </c>
      <c r="C23" s="94">
        <v>645359</v>
      </c>
      <c r="D23" s="112">
        <v>140726</v>
      </c>
      <c r="E23" s="89">
        <v>21.805847598003592</v>
      </c>
    </row>
    <row r="24" spans="2:5">
      <c r="B24" s="7" t="s">
        <v>21</v>
      </c>
      <c r="C24" s="96">
        <v>796149</v>
      </c>
      <c r="D24" s="114">
        <v>228447</v>
      </c>
      <c r="E24" s="98">
        <v>28.694000746091497</v>
      </c>
    </row>
    <row r="25" spans="2:5">
      <c r="B25" s="246" t="s">
        <v>37</v>
      </c>
      <c r="C25" s="246"/>
      <c r="D25" s="246"/>
      <c r="E25" s="246"/>
    </row>
    <row r="26" spans="2:5" ht="76.95" customHeight="1">
      <c r="B26" s="231" t="s">
        <v>54</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6.5" customHeight="1"/>
    <row r="2" spans="2:5" ht="32.25" customHeight="1">
      <c r="B2" s="245" t="s">
        <v>42</v>
      </c>
      <c r="C2" s="245"/>
      <c r="D2" s="245"/>
      <c r="E2" s="245"/>
    </row>
    <row r="3" spans="2:5">
      <c r="B3" s="233" t="s">
        <v>0</v>
      </c>
      <c r="C3" s="5">
        <v>42735</v>
      </c>
      <c r="D3" s="236">
        <v>42795</v>
      </c>
      <c r="E3" s="237"/>
    </row>
    <row r="4" spans="2:5">
      <c r="B4" s="234"/>
      <c r="C4" s="143" t="s">
        <v>22</v>
      </c>
      <c r="D4" s="238" t="s">
        <v>26</v>
      </c>
      <c r="E4" s="239"/>
    </row>
    <row r="5" spans="2:5">
      <c r="B5" s="235"/>
      <c r="C5" s="240" t="s">
        <v>1</v>
      </c>
      <c r="D5" s="241"/>
      <c r="E5" s="29" t="s">
        <v>2</v>
      </c>
    </row>
    <row r="6" spans="2:5">
      <c r="B6" s="2" t="s">
        <v>3</v>
      </c>
      <c r="C6" s="65">
        <v>103739</v>
      </c>
      <c r="D6" s="30">
        <v>25381</v>
      </c>
      <c r="E6" s="50">
        <v>24.466208465475859</v>
      </c>
    </row>
    <row r="7" spans="2:5">
      <c r="B7" s="8" t="s">
        <v>4</v>
      </c>
      <c r="C7" s="66">
        <v>121079</v>
      </c>
      <c r="D7" s="31">
        <v>33168</v>
      </c>
      <c r="E7" s="51">
        <v>27.393685114677197</v>
      </c>
    </row>
    <row r="8" spans="2:5">
      <c r="B8" s="3" t="s">
        <v>5</v>
      </c>
      <c r="C8" s="65">
        <v>38200</v>
      </c>
      <c r="D8" s="32">
        <v>18598</v>
      </c>
      <c r="E8" s="52">
        <v>48.68586387434555</v>
      </c>
    </row>
    <row r="9" spans="2:5">
      <c r="B9" s="8" t="s">
        <v>6</v>
      </c>
      <c r="C9" s="66">
        <v>20611</v>
      </c>
      <c r="D9" s="31">
        <v>13306</v>
      </c>
      <c r="E9" s="51">
        <v>64.557760419193627</v>
      </c>
    </row>
    <row r="10" spans="2:5">
      <c r="B10" s="3" t="s">
        <v>7</v>
      </c>
      <c r="C10" s="65">
        <v>6654</v>
      </c>
      <c r="D10" s="32">
        <v>1421</v>
      </c>
      <c r="E10" s="52">
        <v>21.355575593627893</v>
      </c>
    </row>
    <row r="11" spans="2:5">
      <c r="B11" s="8" t="s">
        <v>8</v>
      </c>
      <c r="C11" s="66">
        <v>19479</v>
      </c>
      <c r="D11" s="31">
        <v>9716</v>
      </c>
      <c r="E11" s="51">
        <v>49.879357256532671</v>
      </c>
    </row>
    <row r="12" spans="2:5">
      <c r="B12" s="3" t="s">
        <v>9</v>
      </c>
      <c r="C12" s="65">
        <v>58813</v>
      </c>
      <c r="D12" s="32">
        <v>15658</v>
      </c>
      <c r="E12" s="52">
        <v>26.623365582439256</v>
      </c>
    </row>
    <row r="13" spans="2:5">
      <c r="B13" s="8" t="s">
        <v>10</v>
      </c>
      <c r="C13" s="66">
        <v>13742</v>
      </c>
      <c r="D13" s="31">
        <v>8149</v>
      </c>
      <c r="E13" s="51">
        <v>59.299956338233152</v>
      </c>
    </row>
    <row r="14" spans="2:5">
      <c r="B14" s="3" t="s">
        <v>11</v>
      </c>
      <c r="C14" s="65">
        <v>71110</v>
      </c>
      <c r="D14" s="32">
        <v>16838</v>
      </c>
      <c r="E14" s="52">
        <v>23.678807481366896</v>
      </c>
    </row>
    <row r="15" spans="2:5">
      <c r="B15" s="8" t="s">
        <v>12</v>
      </c>
      <c r="C15" s="66">
        <v>166215</v>
      </c>
      <c r="D15" s="31">
        <v>18419</v>
      </c>
      <c r="E15" s="51">
        <v>11.081430677135035</v>
      </c>
    </row>
    <row r="16" spans="2:5">
      <c r="B16" s="3" t="s">
        <v>13</v>
      </c>
      <c r="C16" s="65">
        <v>36378</v>
      </c>
      <c r="D16" s="32">
        <v>6028</v>
      </c>
      <c r="E16" s="52">
        <v>16.570454670405191</v>
      </c>
    </row>
    <row r="17" spans="2:5">
      <c r="B17" s="8" t="s">
        <v>14</v>
      </c>
      <c r="C17" s="66">
        <v>7849</v>
      </c>
      <c r="D17" s="31">
        <v>2326</v>
      </c>
      <c r="E17" s="51">
        <v>29.634348324627339</v>
      </c>
    </row>
    <row r="18" spans="2:5">
      <c r="B18" s="3" t="s">
        <v>15</v>
      </c>
      <c r="C18" s="65">
        <v>37402</v>
      </c>
      <c r="D18" s="32">
        <v>20857</v>
      </c>
      <c r="E18" s="52">
        <v>55.764397625795411</v>
      </c>
    </row>
    <row r="19" spans="2:5">
      <c r="B19" s="8" t="s">
        <v>16</v>
      </c>
      <c r="C19" s="66">
        <v>18053</v>
      </c>
      <c r="D19" s="31">
        <v>13316</v>
      </c>
      <c r="E19" s="51">
        <v>73.76059380712347</v>
      </c>
    </row>
    <row r="20" spans="2:5">
      <c r="B20" s="3" t="s">
        <v>17</v>
      </c>
      <c r="C20" s="65">
        <v>24756</v>
      </c>
      <c r="D20" s="32">
        <v>6316</v>
      </c>
      <c r="E20" s="52">
        <v>25.513006947810631</v>
      </c>
    </row>
    <row r="21" spans="2:5">
      <c r="B21" s="9" t="s">
        <v>18</v>
      </c>
      <c r="C21" s="66">
        <v>18439</v>
      </c>
      <c r="D21" s="33">
        <v>11536</v>
      </c>
      <c r="E21" s="51">
        <v>62.563045718314449</v>
      </c>
    </row>
    <row r="22" spans="2:5">
      <c r="B22" s="6" t="s">
        <v>19</v>
      </c>
      <c r="C22" s="67">
        <v>146447</v>
      </c>
      <c r="D22" s="19">
        <v>85762</v>
      </c>
      <c r="E22" s="53">
        <v>58.561800514862028</v>
      </c>
    </row>
    <row r="23" spans="2:5">
      <c r="B23" s="4" t="s">
        <v>20</v>
      </c>
      <c r="C23" s="68">
        <v>616072</v>
      </c>
      <c r="D23" s="20">
        <v>135271</v>
      </c>
      <c r="E23" s="52">
        <v>21.957011518134244</v>
      </c>
    </row>
    <row r="24" spans="2:5">
      <c r="B24" s="7" t="s">
        <v>21</v>
      </c>
      <c r="C24" s="69">
        <v>762519</v>
      </c>
      <c r="D24" s="21">
        <v>221033</v>
      </c>
      <c r="E24" s="54">
        <v>28.987212121927453</v>
      </c>
    </row>
    <row r="25" spans="2:5">
      <c r="B25" s="246" t="s">
        <v>37</v>
      </c>
      <c r="C25" s="246"/>
      <c r="D25" s="246"/>
      <c r="E25" s="246"/>
    </row>
    <row r="26" spans="2:5" ht="49.2" customHeight="1">
      <c r="B26" s="231" t="s">
        <v>82</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25"/>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8" customHeight="1"/>
    <row r="2" spans="2:5" ht="30.75" customHeight="1">
      <c r="B2" s="245" t="s">
        <v>30</v>
      </c>
      <c r="C2" s="245"/>
      <c r="D2" s="245"/>
      <c r="E2" s="245"/>
    </row>
    <row r="3" spans="2:5">
      <c r="B3" s="233" t="s">
        <v>0</v>
      </c>
      <c r="C3" s="5">
        <v>42369</v>
      </c>
      <c r="D3" s="236">
        <v>42430</v>
      </c>
      <c r="E3" s="237"/>
    </row>
    <row r="4" spans="2:5">
      <c r="B4" s="234"/>
      <c r="C4" s="143" t="s">
        <v>22</v>
      </c>
      <c r="D4" s="238" t="s">
        <v>26</v>
      </c>
      <c r="E4" s="239"/>
    </row>
    <row r="5" spans="2:5">
      <c r="B5" s="235"/>
      <c r="C5" s="240" t="s">
        <v>1</v>
      </c>
      <c r="D5" s="241"/>
      <c r="E5" s="29" t="s">
        <v>2</v>
      </c>
    </row>
    <row r="6" spans="2:5">
      <c r="B6" s="2" t="s">
        <v>3</v>
      </c>
      <c r="C6" s="65">
        <v>99912</v>
      </c>
      <c r="D6" s="30">
        <v>23509</v>
      </c>
      <c r="E6" s="50">
        <v>23.529706141404436</v>
      </c>
    </row>
    <row r="7" spans="2:5">
      <c r="B7" s="8" t="s">
        <v>4</v>
      </c>
      <c r="C7" s="66">
        <v>117017</v>
      </c>
      <c r="D7" s="31">
        <v>32191</v>
      </c>
      <c r="E7" s="51">
        <v>27.509678080962598</v>
      </c>
    </row>
    <row r="8" spans="2:5">
      <c r="B8" s="3" t="s">
        <v>5</v>
      </c>
      <c r="C8" s="65">
        <v>37382</v>
      </c>
      <c r="D8" s="32">
        <v>18660</v>
      </c>
      <c r="E8" s="52">
        <v>49.917072387780216</v>
      </c>
    </row>
    <row r="9" spans="2:5">
      <c r="B9" s="8" t="s">
        <v>6</v>
      </c>
      <c r="C9" s="66">
        <v>20714</v>
      </c>
      <c r="D9" s="31">
        <v>13437</v>
      </c>
      <c r="E9" s="51">
        <v>64.869170609249778</v>
      </c>
    </row>
    <row r="10" spans="2:5">
      <c r="B10" s="3" t="s">
        <v>7</v>
      </c>
      <c r="C10" s="65">
        <v>6338</v>
      </c>
      <c r="D10" s="32">
        <v>1435</v>
      </c>
      <c r="E10" s="52">
        <v>22.641211738718837</v>
      </c>
    </row>
    <row r="11" spans="2:5">
      <c r="B11" s="8" t="s">
        <v>8</v>
      </c>
      <c r="C11" s="66">
        <v>18760</v>
      </c>
      <c r="D11" s="31">
        <v>9079</v>
      </c>
      <c r="E11" s="51">
        <v>48.395522388059703</v>
      </c>
    </row>
    <row r="12" spans="2:5">
      <c r="B12" s="3" t="s">
        <v>9</v>
      </c>
      <c r="C12" s="65">
        <v>56303</v>
      </c>
      <c r="D12" s="32">
        <v>14973</v>
      </c>
      <c r="E12" s="52">
        <v>26.593609576754346</v>
      </c>
    </row>
    <row r="13" spans="2:5">
      <c r="B13" s="8" t="s">
        <v>10</v>
      </c>
      <c r="C13" s="66">
        <v>13279</v>
      </c>
      <c r="D13" s="31">
        <v>7972</v>
      </c>
      <c r="E13" s="51">
        <v>60.034641162738154</v>
      </c>
    </row>
    <row r="14" spans="2:5">
      <c r="B14" s="3" t="s">
        <v>11</v>
      </c>
      <c r="C14" s="65">
        <v>69445</v>
      </c>
      <c r="D14" s="32">
        <v>16081</v>
      </c>
      <c r="E14" s="52">
        <v>23.156454748362012</v>
      </c>
    </row>
    <row r="15" spans="2:5">
      <c r="B15" s="8" t="s">
        <v>12</v>
      </c>
      <c r="C15" s="66">
        <v>161187</v>
      </c>
      <c r="D15" s="31">
        <v>17744</v>
      </c>
      <c r="E15" s="51">
        <v>11.008331937439124</v>
      </c>
    </row>
    <row r="16" spans="2:5">
      <c r="B16" s="3" t="s">
        <v>13</v>
      </c>
      <c r="C16" s="65">
        <v>34976</v>
      </c>
      <c r="D16" s="32">
        <v>5936</v>
      </c>
      <c r="E16" s="52">
        <v>16.97163769441903</v>
      </c>
    </row>
    <row r="17" spans="2:5">
      <c r="B17" s="8" t="s">
        <v>14</v>
      </c>
      <c r="C17" s="66">
        <v>7586</v>
      </c>
      <c r="D17" s="31">
        <v>2343</v>
      </c>
      <c r="E17" s="51">
        <v>30.885842341154756</v>
      </c>
    </row>
    <row r="18" spans="2:5">
      <c r="B18" s="3" t="s">
        <v>15</v>
      </c>
      <c r="C18" s="65">
        <v>37043</v>
      </c>
      <c r="D18" s="32">
        <v>20476</v>
      </c>
      <c r="E18" s="52">
        <v>55.276300515616981</v>
      </c>
    </row>
    <row r="19" spans="2:5">
      <c r="B19" s="8" t="s">
        <v>16</v>
      </c>
      <c r="C19" s="66">
        <v>17846</v>
      </c>
      <c r="D19" s="31">
        <v>13257</v>
      </c>
      <c r="E19" s="51">
        <v>74.285554185811947</v>
      </c>
    </row>
    <row r="20" spans="2:5">
      <c r="B20" s="3" t="s">
        <v>17</v>
      </c>
      <c r="C20" s="65">
        <v>23782</v>
      </c>
      <c r="D20" s="32">
        <v>6034</v>
      </c>
      <c r="E20" s="52">
        <v>25.37213018249096</v>
      </c>
    </row>
    <row r="21" spans="2:5">
      <c r="B21" s="9" t="s">
        <v>18</v>
      </c>
      <c r="C21" s="66">
        <v>18508</v>
      </c>
      <c r="D21" s="33">
        <v>10957</v>
      </c>
      <c r="E21" s="51">
        <v>59.201426410200995</v>
      </c>
    </row>
    <row r="22" spans="2:5">
      <c r="B22" s="6" t="s">
        <v>19</v>
      </c>
      <c r="C22" s="67">
        <v>144772</v>
      </c>
      <c r="D22" s="19">
        <v>84759</v>
      </c>
      <c r="E22" s="53">
        <v>58.546542149034345</v>
      </c>
    </row>
    <row r="23" spans="2:5">
      <c r="B23" s="4" t="s">
        <v>20</v>
      </c>
      <c r="C23" s="68">
        <v>595306</v>
      </c>
      <c r="D23" s="20">
        <v>129325</v>
      </c>
      <c r="E23" s="52">
        <v>21.724121712195075</v>
      </c>
    </row>
    <row r="24" spans="2:5">
      <c r="B24" s="7" t="s">
        <v>21</v>
      </c>
      <c r="C24" s="69">
        <v>740078</v>
      </c>
      <c r="D24" s="21">
        <v>214084</v>
      </c>
      <c r="E24" s="54">
        <v>28.927221184794032</v>
      </c>
    </row>
    <row r="25" spans="2:5" ht="33" customHeight="1">
      <c r="B25" s="231" t="s">
        <v>83</v>
      </c>
      <c r="C25" s="231"/>
      <c r="D25" s="231"/>
      <c r="E25" s="231"/>
    </row>
  </sheetData>
  <mergeCells count="6">
    <mergeCell ref="B2:E2"/>
    <mergeCell ref="D3:E3"/>
    <mergeCell ref="D4:E4"/>
    <mergeCell ref="C5:D5"/>
    <mergeCell ref="B25:E25"/>
    <mergeCell ref="B3:B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30" workbookViewId="0"/>
  </sheetViews>
  <sheetFormatPr baseColWidth="10" defaultRowHeight="15.6"/>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7A806-1C16-425F-A80B-1704AF93CFDB}">
  <sheetPr>
    <tabColor rgb="FF002060"/>
  </sheetPr>
  <dimension ref="B1:M26"/>
  <sheetViews>
    <sheetView workbookViewId="0"/>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1" spans="2:13">
      <c r="C1" s="161"/>
      <c r="D1" s="161"/>
    </row>
    <row r="2" spans="2:13" ht="34.950000000000003" customHeight="1">
      <c r="B2" s="232" t="s">
        <v>203</v>
      </c>
      <c r="C2" s="232"/>
      <c r="D2" s="232"/>
      <c r="E2" s="232"/>
    </row>
    <row r="3" spans="2:13" ht="14.7" customHeight="1">
      <c r="B3" s="250" t="s">
        <v>0</v>
      </c>
      <c r="C3" s="191" t="s">
        <v>194</v>
      </c>
      <c r="D3" s="253" t="s">
        <v>195</v>
      </c>
      <c r="E3" s="254"/>
    </row>
    <row r="4" spans="2:13" ht="31.5" customHeight="1">
      <c r="B4" s="251"/>
      <c r="C4" s="192" t="s">
        <v>22</v>
      </c>
      <c r="D4" s="255" t="s">
        <v>65</v>
      </c>
      <c r="E4" s="256"/>
    </row>
    <row r="5" spans="2:13">
      <c r="B5" s="252"/>
      <c r="C5" s="257" t="s">
        <v>1</v>
      </c>
      <c r="D5" s="258"/>
      <c r="E5" s="193" t="s">
        <v>2</v>
      </c>
    </row>
    <row r="6" spans="2:13">
      <c r="B6" s="194" t="s">
        <v>3</v>
      </c>
      <c r="C6" s="177">
        <v>111082</v>
      </c>
      <c r="D6" s="177">
        <v>55699</v>
      </c>
      <c r="E6" s="178">
        <v>50.142237266163733</v>
      </c>
      <c r="G6" s="201"/>
      <c r="H6" s="161"/>
      <c r="K6" s="161"/>
      <c r="L6" s="161"/>
      <c r="M6" s="161"/>
    </row>
    <row r="7" spans="2:13">
      <c r="B7" s="195" t="s">
        <v>4</v>
      </c>
      <c r="C7" s="180">
        <v>132493</v>
      </c>
      <c r="D7" s="180">
        <v>73675</v>
      </c>
      <c r="E7" s="181">
        <v>55.606711297955371</v>
      </c>
      <c r="G7" s="201"/>
      <c r="H7" s="161"/>
      <c r="K7" s="161"/>
      <c r="L7" s="161"/>
      <c r="M7" s="161"/>
    </row>
    <row r="8" spans="2:13">
      <c r="B8" s="196" t="s">
        <v>5</v>
      </c>
      <c r="C8" s="177">
        <v>38000</v>
      </c>
      <c r="D8" s="177">
        <v>29009</v>
      </c>
      <c r="E8" s="178">
        <v>76.339473684210517</v>
      </c>
      <c r="G8" s="201"/>
      <c r="H8" s="161"/>
      <c r="K8" s="161"/>
      <c r="L8" s="161"/>
      <c r="M8" s="161"/>
    </row>
    <row r="9" spans="2:13">
      <c r="B9" s="195" t="s">
        <v>6</v>
      </c>
      <c r="C9" s="180">
        <v>21269</v>
      </c>
      <c r="D9" s="180">
        <v>17693</v>
      </c>
      <c r="E9" s="181">
        <v>83.186797686774185</v>
      </c>
      <c r="G9" s="201"/>
      <c r="H9" s="161"/>
      <c r="K9" s="161"/>
      <c r="L9" s="161"/>
      <c r="M9" s="161"/>
    </row>
    <row r="10" spans="2:13">
      <c r="B10" s="196" t="s">
        <v>7</v>
      </c>
      <c r="C10" s="177">
        <v>6905</v>
      </c>
      <c r="D10" s="177">
        <v>3543</v>
      </c>
      <c r="E10" s="178">
        <v>51.310644460535848</v>
      </c>
      <c r="G10" s="201"/>
      <c r="H10" s="161"/>
      <c r="K10" s="161"/>
      <c r="L10" s="161"/>
      <c r="M10" s="161"/>
    </row>
    <row r="11" spans="2:13">
      <c r="B11" s="195" t="s">
        <v>8</v>
      </c>
      <c r="C11" s="180">
        <v>19376</v>
      </c>
      <c r="D11" s="180">
        <v>15569</v>
      </c>
      <c r="E11" s="181">
        <v>80.351981833195708</v>
      </c>
      <c r="G11" s="201"/>
      <c r="H11" s="161"/>
      <c r="K11" s="161"/>
      <c r="L11" s="161"/>
      <c r="M11" s="161"/>
    </row>
    <row r="12" spans="2:13">
      <c r="B12" s="196" t="s">
        <v>9</v>
      </c>
      <c r="C12" s="177">
        <v>61256</v>
      </c>
      <c r="D12" s="177">
        <v>31596</v>
      </c>
      <c r="E12" s="178">
        <v>51.580253362935878</v>
      </c>
      <c r="G12" s="201"/>
      <c r="H12" s="161"/>
      <c r="K12" s="161"/>
      <c r="L12" s="161"/>
      <c r="M12" s="161"/>
    </row>
    <row r="13" spans="2:13">
      <c r="B13" s="195" t="s">
        <v>10</v>
      </c>
      <c r="C13" s="180">
        <v>12903</v>
      </c>
      <c r="D13" s="180">
        <v>10554</v>
      </c>
      <c r="E13" s="181">
        <v>81.7949314112997</v>
      </c>
      <c r="G13" s="201"/>
      <c r="H13" s="161"/>
      <c r="K13" s="161"/>
      <c r="L13" s="161"/>
      <c r="M13" s="161"/>
    </row>
    <row r="14" spans="2:13">
      <c r="B14" s="196" t="s">
        <v>11</v>
      </c>
      <c r="C14" s="177">
        <v>78194</v>
      </c>
      <c r="D14" s="177">
        <v>40598</v>
      </c>
      <c r="E14" s="178">
        <v>51.919584622861095</v>
      </c>
      <c r="G14" s="201"/>
      <c r="H14" s="161"/>
      <c r="K14" s="161"/>
      <c r="L14" s="161"/>
      <c r="M14" s="161"/>
    </row>
    <row r="15" spans="2:13">
      <c r="B15" s="195" t="s">
        <v>107</v>
      </c>
      <c r="C15" s="180">
        <v>176364</v>
      </c>
      <c r="D15" s="180">
        <v>82757</v>
      </c>
      <c r="E15" s="181">
        <v>46.923975414483685</v>
      </c>
      <c r="G15" s="201"/>
      <c r="H15" s="161"/>
      <c r="K15" s="161"/>
      <c r="L15" s="161"/>
      <c r="M15" s="161"/>
    </row>
    <row r="16" spans="2:13">
      <c r="B16" s="196" t="s">
        <v>13</v>
      </c>
      <c r="C16" s="177">
        <v>39771</v>
      </c>
      <c r="D16" s="177">
        <v>26994</v>
      </c>
      <c r="E16" s="178">
        <v>67.873576223881727</v>
      </c>
      <c r="G16" s="201"/>
      <c r="H16" s="161"/>
      <c r="K16" s="161"/>
      <c r="L16" s="161"/>
      <c r="M16" s="161"/>
    </row>
    <row r="17" spans="2:13">
      <c r="B17" s="195" t="s">
        <v>14</v>
      </c>
      <c r="C17" s="180">
        <v>8529</v>
      </c>
      <c r="D17" s="180">
        <v>4551</v>
      </c>
      <c r="E17" s="181">
        <v>53.359127682026028</v>
      </c>
      <c r="G17" s="201"/>
      <c r="H17" s="161"/>
      <c r="K17" s="161"/>
      <c r="L17" s="161"/>
      <c r="M17" s="161"/>
    </row>
    <row r="18" spans="2:13">
      <c r="B18" s="196" t="s">
        <v>15</v>
      </c>
      <c r="C18" s="177">
        <v>34522</v>
      </c>
      <c r="D18" s="177">
        <v>27124</v>
      </c>
      <c r="E18" s="178">
        <v>78.570187127049422</v>
      </c>
      <c r="G18" s="201"/>
      <c r="H18" s="161"/>
      <c r="K18" s="161"/>
      <c r="L18" s="161"/>
      <c r="M18" s="161"/>
    </row>
    <row r="19" spans="2:13">
      <c r="B19" s="195" t="s">
        <v>16</v>
      </c>
      <c r="C19" s="180">
        <v>17215</v>
      </c>
      <c r="D19" s="180">
        <v>14782</v>
      </c>
      <c r="E19" s="181">
        <v>85.866976474005227</v>
      </c>
      <c r="G19" s="201"/>
      <c r="H19" s="161"/>
      <c r="K19" s="161"/>
      <c r="L19" s="161"/>
      <c r="M19" s="161"/>
    </row>
    <row r="20" spans="2:13">
      <c r="B20" s="196" t="s">
        <v>17</v>
      </c>
      <c r="C20" s="177">
        <v>26148</v>
      </c>
      <c r="D20" s="177">
        <v>14298</v>
      </c>
      <c r="E20" s="178">
        <v>54.681046351537397</v>
      </c>
      <c r="G20" s="201"/>
      <c r="H20" s="161"/>
      <c r="K20" s="161"/>
      <c r="L20" s="161"/>
      <c r="M20" s="161"/>
    </row>
    <row r="21" spans="2:13">
      <c r="B21" s="197" t="s">
        <v>18</v>
      </c>
      <c r="C21" s="182">
        <v>16785</v>
      </c>
      <c r="D21" s="182">
        <v>14690</v>
      </c>
      <c r="E21" s="181">
        <v>87.518617813523974</v>
      </c>
      <c r="G21" s="201"/>
      <c r="H21" s="161"/>
      <c r="K21" s="161"/>
      <c r="L21" s="161"/>
      <c r="M21" s="161"/>
    </row>
    <row r="22" spans="2:13">
      <c r="B22" s="198" t="s">
        <v>19</v>
      </c>
      <c r="C22" s="183">
        <v>140694</v>
      </c>
      <c r="D22" s="183">
        <v>113852</v>
      </c>
      <c r="E22" s="185">
        <v>80.921716633260829</v>
      </c>
      <c r="G22" s="161"/>
      <c r="H22" s="161"/>
      <c r="K22" s="161"/>
      <c r="L22" s="161"/>
      <c r="M22" s="161"/>
    </row>
    <row r="23" spans="2:13">
      <c r="B23" s="199" t="s">
        <v>20</v>
      </c>
      <c r="C23" s="186">
        <v>660118</v>
      </c>
      <c r="D23" s="186">
        <v>349280</v>
      </c>
      <c r="E23" s="178">
        <v>52.911752141283827</v>
      </c>
      <c r="G23" s="161"/>
      <c r="H23" s="161"/>
      <c r="K23" s="161"/>
      <c r="L23" s="161"/>
      <c r="M23" s="161"/>
    </row>
    <row r="24" spans="2:13">
      <c r="B24" s="200" t="s">
        <v>21</v>
      </c>
      <c r="C24" s="188">
        <v>800812</v>
      </c>
      <c r="D24" s="188">
        <v>463132</v>
      </c>
      <c r="E24" s="190">
        <v>57.832799708296079</v>
      </c>
      <c r="G24" s="161"/>
      <c r="H24" s="161"/>
      <c r="K24" s="161"/>
      <c r="L24" s="161"/>
      <c r="M24" s="161"/>
    </row>
    <row r="25" spans="2:13" ht="70.2" customHeight="1">
      <c r="B25" s="276" t="s">
        <v>196</v>
      </c>
      <c r="C25" s="276"/>
      <c r="D25" s="276"/>
      <c r="E25" s="276"/>
    </row>
    <row r="26" spans="2:13">
      <c r="B26" s="1"/>
    </row>
  </sheetData>
  <mergeCells count="6">
    <mergeCell ref="B25:E25"/>
    <mergeCell ref="B2:E2"/>
    <mergeCell ref="B3:B5"/>
    <mergeCell ref="D3:E3"/>
    <mergeCell ref="D4:E4"/>
    <mergeCell ref="C5:D5"/>
  </mergeCells>
  <pageMargins left="0.78740157499999996" right="0.78740157499999996" top="0.984251969" bottom="0.984251969" header="0.4921259845" footer="0.4921259845"/>
  <pageSetup paperSize="9" scale="98"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A589-EC60-4E38-A21F-A25F23B12941}">
  <dimension ref="B1:M26"/>
  <sheetViews>
    <sheetView workbookViewId="0">
      <selection activeCell="E32" sqref="E32"/>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2:13">
      <c r="C1" s="161"/>
      <c r="D1" s="161"/>
    </row>
    <row r="2" spans="2:13" ht="34.950000000000003" customHeight="1">
      <c r="B2" s="243" t="s">
        <v>181</v>
      </c>
      <c r="C2" s="243"/>
      <c r="D2" s="243"/>
      <c r="E2" s="243"/>
    </row>
    <row r="3" spans="2:13">
      <c r="B3" s="261" t="s">
        <v>0</v>
      </c>
      <c r="C3" s="173">
        <v>44561</v>
      </c>
      <c r="D3" s="264">
        <v>44621</v>
      </c>
      <c r="E3" s="265"/>
    </row>
    <row r="4" spans="2:13" ht="28.8">
      <c r="B4" s="262"/>
      <c r="C4" s="144" t="s">
        <v>22</v>
      </c>
      <c r="D4" s="266" t="s">
        <v>65</v>
      </c>
      <c r="E4" s="267"/>
    </row>
    <row r="5" spans="2:13">
      <c r="B5" s="263"/>
      <c r="C5" s="268" t="s">
        <v>1</v>
      </c>
      <c r="D5" s="269"/>
      <c r="E5" s="28" t="s">
        <v>2</v>
      </c>
    </row>
    <row r="6" spans="2:13">
      <c r="B6" s="12" t="s">
        <v>3</v>
      </c>
      <c r="C6" s="146">
        <v>109823</v>
      </c>
      <c r="D6" s="146">
        <v>54360</v>
      </c>
      <c r="E6" s="123">
        <f t="shared" ref="E6:E23" si="0">D6/$C6*100</f>
        <v>49.497828323757318</v>
      </c>
      <c r="G6" s="160"/>
      <c r="H6" s="161"/>
      <c r="K6" s="161"/>
      <c r="L6" s="161"/>
      <c r="M6" s="161"/>
    </row>
    <row r="7" spans="2:13">
      <c r="B7" s="13" t="s">
        <v>4</v>
      </c>
      <c r="C7" s="149">
        <v>129569</v>
      </c>
      <c r="D7" s="149">
        <v>70628</v>
      </c>
      <c r="E7" s="126">
        <f t="shared" si="0"/>
        <v>54.509952226226957</v>
      </c>
      <c r="G7" s="160"/>
      <c r="H7" s="161"/>
      <c r="K7" s="161"/>
      <c r="L7" s="161"/>
      <c r="M7" s="161"/>
    </row>
    <row r="8" spans="2:13">
      <c r="B8" s="14" t="s">
        <v>5</v>
      </c>
      <c r="C8" s="146">
        <v>37690</v>
      </c>
      <c r="D8" s="146">
        <v>29399</v>
      </c>
      <c r="E8" s="123">
        <f t="shared" si="0"/>
        <v>78.00212257893341</v>
      </c>
      <c r="G8" s="160"/>
      <c r="H8" s="161"/>
      <c r="K8" s="161"/>
      <c r="L8" s="161"/>
      <c r="M8" s="161"/>
    </row>
    <row r="9" spans="2:13">
      <c r="B9" s="13" t="s">
        <v>6</v>
      </c>
      <c r="C9" s="149">
        <v>21199</v>
      </c>
      <c r="D9" s="149">
        <v>17513</v>
      </c>
      <c r="E9" s="126">
        <f t="shared" si="0"/>
        <v>82.612387376763053</v>
      </c>
      <c r="G9" s="160"/>
      <c r="H9" s="161"/>
      <c r="K9" s="161"/>
      <c r="L9" s="161"/>
      <c r="M9" s="161"/>
    </row>
    <row r="10" spans="2:13">
      <c r="B10" s="14" t="s">
        <v>7</v>
      </c>
      <c r="C10" s="146">
        <v>6948</v>
      </c>
      <c r="D10" s="146">
        <v>3558</v>
      </c>
      <c r="E10" s="123">
        <f t="shared" si="0"/>
        <v>51.208981001727118</v>
      </c>
      <c r="G10" s="160"/>
      <c r="H10" s="161"/>
      <c r="K10" s="161"/>
      <c r="L10" s="161"/>
      <c r="M10" s="161"/>
    </row>
    <row r="11" spans="2:13">
      <c r="B11" s="13" t="s">
        <v>8</v>
      </c>
      <c r="C11" s="149">
        <v>19490</v>
      </c>
      <c r="D11" s="149">
        <v>15689</v>
      </c>
      <c r="E11" s="126">
        <f t="shared" si="0"/>
        <v>80.497691123653155</v>
      </c>
      <c r="G11" s="160"/>
      <c r="H11" s="161"/>
      <c r="K11" s="161"/>
      <c r="L11" s="161"/>
      <c r="M11" s="161"/>
    </row>
    <row r="12" spans="2:13">
      <c r="B12" s="14" t="s">
        <v>9</v>
      </c>
      <c r="C12" s="146">
        <v>60328</v>
      </c>
      <c r="D12" s="146">
        <v>30973</v>
      </c>
      <c r="E12" s="123">
        <f t="shared" si="0"/>
        <v>51.341002519559744</v>
      </c>
      <c r="G12" s="160"/>
      <c r="H12" s="161"/>
      <c r="K12" s="161"/>
      <c r="L12" s="161"/>
      <c r="M12" s="161"/>
    </row>
    <row r="13" spans="2:13">
      <c r="B13" s="13" t="s">
        <v>10</v>
      </c>
      <c r="C13" s="149">
        <v>13083</v>
      </c>
      <c r="D13" s="149">
        <v>10646</v>
      </c>
      <c r="E13" s="126">
        <f t="shared" si="0"/>
        <v>81.372773828632575</v>
      </c>
      <c r="G13" s="160"/>
      <c r="H13" s="161"/>
      <c r="K13" s="161"/>
      <c r="L13" s="161"/>
      <c r="M13" s="161"/>
    </row>
    <row r="14" spans="2:13">
      <c r="B14" s="14" t="s">
        <v>11</v>
      </c>
      <c r="C14" s="146">
        <v>76491</v>
      </c>
      <c r="D14" s="146">
        <v>39167</v>
      </c>
      <c r="E14" s="123">
        <f t="shared" si="0"/>
        <v>51.204716894798082</v>
      </c>
      <c r="G14" s="160"/>
      <c r="H14" s="161"/>
      <c r="K14" s="161"/>
      <c r="L14" s="161"/>
      <c r="M14" s="161"/>
    </row>
    <row r="15" spans="2:13">
      <c r="B15" s="13" t="s">
        <v>107</v>
      </c>
      <c r="C15" s="149">
        <v>172990</v>
      </c>
      <c r="D15" s="149">
        <v>81976</v>
      </c>
      <c r="E15" s="126">
        <f t="shared" si="0"/>
        <v>47.38771027227007</v>
      </c>
      <c r="G15" s="160"/>
      <c r="H15" s="161"/>
      <c r="K15" s="161"/>
      <c r="L15" s="161"/>
      <c r="M15" s="161"/>
    </row>
    <row r="16" spans="2:13">
      <c r="B16" s="14" t="s">
        <v>13</v>
      </c>
      <c r="C16" s="146">
        <v>38639</v>
      </c>
      <c r="D16" s="146">
        <v>25930</v>
      </c>
      <c r="E16" s="123">
        <f t="shared" si="0"/>
        <v>67.108362017650563</v>
      </c>
      <c r="G16" s="160"/>
      <c r="H16" s="161"/>
      <c r="K16" s="161"/>
      <c r="L16" s="161"/>
      <c r="M16" s="161"/>
    </row>
    <row r="17" spans="2:13">
      <c r="B17" s="13" t="s">
        <v>14</v>
      </c>
      <c r="C17" s="149">
        <v>8206</v>
      </c>
      <c r="D17" s="149">
        <v>4237</v>
      </c>
      <c r="E17" s="126">
        <f t="shared" si="0"/>
        <v>51.632951498903246</v>
      </c>
      <c r="G17" s="160"/>
      <c r="H17" s="161"/>
      <c r="K17" s="161"/>
      <c r="L17" s="161"/>
      <c r="M17" s="161"/>
    </row>
    <row r="18" spans="2:13">
      <c r="B18" s="14" t="s">
        <v>15</v>
      </c>
      <c r="C18" s="146">
        <v>34861</v>
      </c>
      <c r="D18" s="146">
        <v>27300</v>
      </c>
      <c r="E18" s="123">
        <f t="shared" si="0"/>
        <v>78.311006568945245</v>
      </c>
      <c r="G18" s="160"/>
      <c r="H18" s="161"/>
      <c r="K18" s="161"/>
      <c r="L18" s="161"/>
      <c r="M18" s="161"/>
    </row>
    <row r="19" spans="2:13">
      <c r="B19" s="13" t="s">
        <v>16</v>
      </c>
      <c r="C19" s="149">
        <v>17170</v>
      </c>
      <c r="D19" s="149">
        <v>14891</v>
      </c>
      <c r="E19" s="126">
        <f t="shared" si="0"/>
        <v>86.726849155503785</v>
      </c>
      <c r="G19" s="160"/>
      <c r="H19" s="161"/>
      <c r="K19" s="161"/>
      <c r="L19" s="161"/>
      <c r="M19" s="161"/>
    </row>
    <row r="20" spans="2:13">
      <c r="B20" s="14" t="s">
        <v>17</v>
      </c>
      <c r="C20" s="146">
        <v>25782</v>
      </c>
      <c r="D20" s="146">
        <v>13879</v>
      </c>
      <c r="E20" s="123">
        <f t="shared" si="0"/>
        <v>53.832130944069498</v>
      </c>
      <c r="G20" s="160"/>
      <c r="H20" s="161"/>
      <c r="K20" s="161"/>
      <c r="L20" s="161"/>
      <c r="M20" s="161"/>
    </row>
    <row r="21" spans="2:13">
      <c r="B21" s="15" t="s">
        <v>18</v>
      </c>
      <c r="C21" s="150">
        <v>16876</v>
      </c>
      <c r="D21" s="150">
        <v>14844</v>
      </c>
      <c r="E21" s="126">
        <f t="shared" si="0"/>
        <v>87.959232045508415</v>
      </c>
      <c r="G21" s="160"/>
      <c r="H21" s="161"/>
      <c r="K21" s="161"/>
      <c r="L21" s="161"/>
      <c r="M21" s="161"/>
    </row>
    <row r="22" spans="2:13">
      <c r="B22" s="16" t="s">
        <v>19</v>
      </c>
      <c r="C22" s="151">
        <v>140879</v>
      </c>
      <c r="D22" s="151">
        <v>114593</v>
      </c>
      <c r="E22" s="130">
        <f t="shared" si="0"/>
        <v>81.341434848345031</v>
      </c>
      <c r="G22" s="161"/>
      <c r="H22" s="161"/>
      <c r="K22" s="161"/>
      <c r="L22" s="161"/>
      <c r="M22" s="161"/>
    </row>
    <row r="23" spans="2:13">
      <c r="B23" s="17" t="s">
        <v>20</v>
      </c>
      <c r="C23" s="153">
        <v>648266</v>
      </c>
      <c r="D23" s="153">
        <v>340397</v>
      </c>
      <c r="E23" s="123">
        <f t="shared" si="0"/>
        <v>52.508846677135622</v>
      </c>
      <c r="G23" s="161"/>
      <c r="H23" s="161"/>
      <c r="K23" s="161"/>
      <c r="L23" s="161"/>
      <c r="M23" s="161"/>
    </row>
    <row r="24" spans="2:13">
      <c r="B24" s="18" t="s">
        <v>21</v>
      </c>
      <c r="C24" s="155">
        <v>789145</v>
      </c>
      <c r="D24" s="155">
        <v>454990</v>
      </c>
      <c r="E24" s="135">
        <f>D24/$C24*100</f>
        <v>57.656070810814228</v>
      </c>
      <c r="G24" s="161"/>
      <c r="H24" s="161"/>
      <c r="K24" s="161"/>
      <c r="L24" s="161"/>
      <c r="M24" s="161"/>
    </row>
    <row r="25" spans="2:13" ht="75.75" customHeight="1">
      <c r="B25" s="248" t="s">
        <v>171</v>
      </c>
      <c r="C25" s="248"/>
      <c r="D25" s="248"/>
      <c r="E25" s="248"/>
    </row>
    <row r="26" spans="2:13">
      <c r="B26" s="1"/>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7CE1-DB21-4B88-A7C9-61E6C36EF5D5}">
  <dimension ref="A2:G26"/>
  <sheetViews>
    <sheetView workbookViewId="0">
      <selection activeCell="J25" sqref="J25"/>
    </sheetView>
  </sheetViews>
  <sheetFormatPr baseColWidth="10" defaultRowHeight="14.4"/>
  <cols>
    <col min="1" max="1" width="9.3984375" style="157" customWidth="1"/>
    <col min="2" max="2" width="27.3984375" style="1" customWidth="1"/>
    <col min="3" max="5" width="18.3984375" style="1" customWidth="1"/>
    <col min="6" max="35" width="10.19921875" style="1" customWidth="1"/>
    <col min="36" max="36" width="9.8984375" style="1" customWidth="1"/>
    <col min="37" max="38" width="10.19921875" style="1" customWidth="1"/>
    <col min="39" max="120" width="11.19921875" style="1"/>
    <col min="121" max="121" width="28.19921875" style="1" customWidth="1"/>
    <col min="122" max="376" width="11.19921875" style="1"/>
    <col min="377" max="377" width="28.19921875" style="1" customWidth="1"/>
    <col min="378" max="632" width="11.19921875" style="1"/>
    <col min="633" max="633" width="28.19921875" style="1" customWidth="1"/>
    <col min="634" max="888" width="11.19921875" style="1"/>
    <col min="889" max="889" width="28.19921875" style="1" customWidth="1"/>
    <col min="890" max="1144" width="11.19921875" style="1"/>
    <col min="1145" max="1145" width="28.19921875" style="1" customWidth="1"/>
    <col min="1146" max="1400" width="11.19921875" style="1"/>
    <col min="1401" max="1401" width="28.19921875" style="1" customWidth="1"/>
    <col min="1402" max="1656" width="11.19921875" style="1"/>
    <col min="1657" max="1657" width="28.19921875" style="1" customWidth="1"/>
    <col min="1658" max="1912" width="11.19921875" style="1"/>
    <col min="1913" max="1913" width="28.19921875" style="1" customWidth="1"/>
    <col min="1914" max="2168" width="11.19921875" style="1"/>
    <col min="2169" max="2169" width="28.19921875" style="1" customWidth="1"/>
    <col min="2170" max="2424" width="11.19921875" style="1"/>
    <col min="2425" max="2425" width="28.19921875" style="1" customWidth="1"/>
    <col min="2426" max="2680" width="11.19921875" style="1"/>
    <col min="2681" max="2681" width="28.19921875" style="1" customWidth="1"/>
    <col min="2682" max="2936" width="11.19921875" style="1"/>
    <col min="2937" max="2937" width="28.19921875" style="1" customWidth="1"/>
    <col min="2938" max="3192" width="11.19921875" style="1"/>
    <col min="3193" max="3193" width="28.19921875" style="1" customWidth="1"/>
    <col min="3194" max="3448" width="11.19921875" style="1"/>
    <col min="3449" max="3449" width="28.19921875" style="1" customWidth="1"/>
    <col min="3450" max="3704" width="11.19921875" style="1"/>
    <col min="3705" max="3705" width="28.19921875" style="1" customWidth="1"/>
    <col min="3706" max="3960" width="11.19921875" style="1"/>
    <col min="3961" max="3961" width="28.19921875" style="1" customWidth="1"/>
    <col min="3962" max="4216" width="11.19921875" style="1"/>
    <col min="4217" max="4217" width="28.19921875" style="1" customWidth="1"/>
    <col min="4218" max="4472" width="11.19921875" style="1"/>
    <col min="4473" max="4473" width="28.19921875" style="1" customWidth="1"/>
    <col min="4474" max="4728" width="11.19921875" style="1"/>
    <col min="4729" max="4729" width="28.19921875" style="1" customWidth="1"/>
    <col min="4730" max="4984" width="11.19921875" style="1"/>
    <col min="4985" max="4985" width="28.19921875" style="1" customWidth="1"/>
    <col min="4986" max="5240" width="11.19921875" style="1"/>
    <col min="5241" max="5241" width="28.19921875" style="1" customWidth="1"/>
    <col min="5242" max="5496" width="11.19921875" style="1"/>
    <col min="5497" max="5497" width="28.19921875" style="1" customWidth="1"/>
    <col min="5498" max="5752" width="11.19921875" style="1"/>
    <col min="5753" max="5753" width="28.19921875" style="1" customWidth="1"/>
    <col min="5754" max="6008" width="11.19921875" style="1"/>
    <col min="6009" max="6009" width="28.19921875" style="1" customWidth="1"/>
    <col min="6010" max="6264" width="11.19921875" style="1"/>
    <col min="6265" max="6265" width="28.19921875" style="1" customWidth="1"/>
    <col min="6266" max="6520" width="11.19921875" style="1"/>
    <col min="6521" max="6521" width="28.19921875" style="1" customWidth="1"/>
    <col min="6522" max="6776" width="11.19921875" style="1"/>
    <col min="6777" max="6777" width="28.19921875" style="1" customWidth="1"/>
    <col min="6778" max="7032" width="11.19921875" style="1"/>
    <col min="7033" max="7033" width="28.19921875" style="1" customWidth="1"/>
    <col min="7034" max="7288" width="11.19921875" style="1"/>
    <col min="7289" max="7289" width="28.19921875" style="1" customWidth="1"/>
    <col min="7290" max="7544" width="11.19921875" style="1"/>
    <col min="7545" max="7545" width="28.19921875" style="1" customWidth="1"/>
    <col min="7546" max="7800" width="11.19921875" style="1"/>
    <col min="7801" max="7801" width="28.19921875" style="1" customWidth="1"/>
    <col min="7802" max="8056" width="11.19921875" style="1"/>
    <col min="8057" max="8057" width="28.19921875" style="1" customWidth="1"/>
    <col min="8058" max="8312" width="11.19921875" style="1"/>
    <col min="8313" max="8313" width="28.19921875" style="1" customWidth="1"/>
    <col min="8314" max="8568" width="11.19921875" style="1"/>
    <col min="8569" max="8569" width="28.19921875" style="1" customWidth="1"/>
    <col min="8570" max="8824" width="11.19921875" style="1"/>
    <col min="8825" max="8825" width="28.19921875" style="1" customWidth="1"/>
    <col min="8826" max="9080" width="11.19921875" style="1"/>
    <col min="9081" max="9081" width="28.19921875" style="1" customWidth="1"/>
    <col min="9082" max="9336" width="11.19921875" style="1"/>
    <col min="9337" max="9337" width="28.19921875" style="1" customWidth="1"/>
    <col min="9338" max="9592" width="11.19921875" style="1"/>
    <col min="9593" max="9593" width="28.19921875" style="1" customWidth="1"/>
    <col min="9594" max="9848" width="11.19921875" style="1"/>
    <col min="9849" max="9849" width="28.19921875" style="1" customWidth="1"/>
    <col min="9850" max="10104" width="11.19921875" style="1"/>
    <col min="10105" max="10105" width="28.19921875" style="1" customWidth="1"/>
    <col min="10106" max="10360" width="11.19921875" style="1"/>
    <col min="10361" max="10361" width="28.19921875" style="1" customWidth="1"/>
    <col min="10362" max="10616" width="11.19921875" style="1"/>
    <col min="10617" max="10617" width="28.19921875" style="1" customWidth="1"/>
    <col min="10618" max="10872" width="11.19921875" style="1"/>
    <col min="10873" max="10873" width="28.19921875" style="1" customWidth="1"/>
    <col min="10874" max="11128" width="11.19921875" style="1"/>
    <col min="11129" max="11129" width="28.19921875" style="1" customWidth="1"/>
    <col min="11130" max="11384" width="11.19921875" style="1"/>
    <col min="11385" max="11385" width="28.19921875" style="1" customWidth="1"/>
    <col min="11386" max="11640" width="11.19921875" style="1"/>
    <col min="11641" max="11641" width="28.19921875" style="1" customWidth="1"/>
    <col min="11642" max="11896" width="11.19921875" style="1"/>
    <col min="11897" max="11897" width="28.19921875" style="1" customWidth="1"/>
    <col min="11898" max="12152" width="11.19921875" style="1"/>
    <col min="12153" max="12153" width="28.19921875" style="1" customWidth="1"/>
    <col min="12154" max="12408" width="11.19921875" style="1"/>
    <col min="12409" max="12409" width="28.19921875" style="1" customWidth="1"/>
    <col min="12410" max="12664" width="11.19921875" style="1"/>
    <col min="12665" max="12665" width="28.19921875" style="1" customWidth="1"/>
    <col min="12666" max="12920" width="11.19921875" style="1"/>
    <col min="12921" max="12921" width="28.19921875" style="1" customWidth="1"/>
    <col min="12922" max="13176" width="11.19921875" style="1"/>
    <col min="13177" max="13177" width="28.19921875" style="1" customWidth="1"/>
    <col min="13178" max="13432" width="11.19921875" style="1"/>
    <col min="13433" max="13433" width="28.19921875" style="1" customWidth="1"/>
    <col min="13434" max="13688" width="11.19921875" style="1"/>
    <col min="13689" max="13689" width="28.19921875" style="1" customWidth="1"/>
    <col min="13690" max="13944" width="11.19921875" style="1"/>
    <col min="13945" max="13945" width="28.19921875" style="1" customWidth="1"/>
    <col min="13946" max="16384" width="11.19921875" style="1"/>
  </cols>
  <sheetData>
    <row r="2" spans="2:7" ht="35.1" customHeight="1">
      <c r="B2" s="243" t="s">
        <v>136</v>
      </c>
      <c r="C2" s="243"/>
      <c r="D2" s="243"/>
      <c r="E2" s="243"/>
    </row>
    <row r="3" spans="2:7">
      <c r="B3" s="233" t="s">
        <v>0</v>
      </c>
      <c r="C3" s="5">
        <v>44196</v>
      </c>
      <c r="D3" s="236" t="s">
        <v>137</v>
      </c>
      <c r="E3" s="237"/>
    </row>
    <row r="4" spans="2:7" ht="28.8">
      <c r="B4" s="234"/>
      <c r="C4" s="143" t="s">
        <v>22</v>
      </c>
      <c r="D4" s="238" t="s">
        <v>65</v>
      </c>
      <c r="E4" s="239"/>
    </row>
    <row r="5" spans="2:7">
      <c r="B5" s="235"/>
      <c r="C5" s="240" t="s">
        <v>1</v>
      </c>
      <c r="D5" s="241"/>
      <c r="E5" s="29" t="s">
        <v>2</v>
      </c>
    </row>
    <row r="6" spans="2:7">
      <c r="B6" s="2" t="s">
        <v>3</v>
      </c>
      <c r="C6" s="145">
        <v>327313</v>
      </c>
      <c r="D6" s="146">
        <v>79213</v>
      </c>
      <c r="E6" s="123">
        <f>D6/$C6*100</f>
        <v>24.200994155441428</v>
      </c>
      <c r="G6" s="147"/>
    </row>
    <row r="7" spans="2:7">
      <c r="B7" s="8" t="s">
        <v>4</v>
      </c>
      <c r="C7" s="148">
        <v>387163</v>
      </c>
      <c r="D7" s="149">
        <v>104590</v>
      </c>
      <c r="E7" s="126">
        <f t="shared" ref="E7:E24" si="0">D7/$C7*100</f>
        <v>27.014461609193024</v>
      </c>
      <c r="G7" s="147"/>
    </row>
    <row r="8" spans="2:7">
      <c r="B8" s="3" t="s">
        <v>5</v>
      </c>
      <c r="C8" s="145">
        <v>114316</v>
      </c>
      <c r="D8" s="146">
        <v>48040</v>
      </c>
      <c r="E8" s="123">
        <f t="shared" si="0"/>
        <v>42.023863676125828</v>
      </c>
      <c r="G8" s="147"/>
    </row>
    <row r="9" spans="2:7">
      <c r="B9" s="8" t="s">
        <v>6</v>
      </c>
      <c r="C9" s="148">
        <v>61521</v>
      </c>
      <c r="D9" s="149">
        <v>31798</v>
      </c>
      <c r="E9" s="126">
        <f t="shared" si="0"/>
        <v>51.686416020545835</v>
      </c>
      <c r="G9" s="147"/>
    </row>
    <row r="10" spans="2:7">
      <c r="B10" s="3" t="s">
        <v>7</v>
      </c>
      <c r="C10" s="145">
        <v>20616</v>
      </c>
      <c r="D10" s="146">
        <v>5193</v>
      </c>
      <c r="E10" s="123">
        <f t="shared" si="0"/>
        <v>25.18917345750873</v>
      </c>
      <c r="G10" s="147"/>
    </row>
    <row r="11" spans="2:7">
      <c r="B11" s="8" t="s">
        <v>8</v>
      </c>
      <c r="C11" s="148">
        <v>59735</v>
      </c>
      <c r="D11" s="149">
        <v>26369</v>
      </c>
      <c r="E11" s="126">
        <f t="shared" si="0"/>
        <v>44.143299573114589</v>
      </c>
      <c r="G11" s="147"/>
    </row>
    <row r="12" spans="2:7">
      <c r="B12" s="3" t="s">
        <v>9</v>
      </c>
      <c r="C12" s="145">
        <v>180903</v>
      </c>
      <c r="D12" s="146">
        <v>47379</v>
      </c>
      <c r="E12" s="123">
        <f t="shared" si="0"/>
        <v>26.190278768179631</v>
      </c>
      <c r="G12" s="147"/>
    </row>
    <row r="13" spans="2:7">
      <c r="B13" s="8" t="s">
        <v>10</v>
      </c>
      <c r="C13" s="148">
        <v>38395</v>
      </c>
      <c r="D13" s="149">
        <v>19389</v>
      </c>
      <c r="E13" s="126">
        <f t="shared" si="0"/>
        <v>50.498762859747359</v>
      </c>
      <c r="G13" s="147"/>
    </row>
    <row r="14" spans="2:7">
      <c r="B14" s="3" t="s">
        <v>11</v>
      </c>
      <c r="C14" s="145">
        <v>224984</v>
      </c>
      <c r="D14" s="146">
        <v>56438</v>
      </c>
      <c r="E14" s="123">
        <f t="shared" si="0"/>
        <v>25.085339401913025</v>
      </c>
      <c r="G14" s="147"/>
    </row>
    <row r="15" spans="2:7">
      <c r="B15" s="8" t="s">
        <v>12</v>
      </c>
      <c r="C15" s="148">
        <v>516102</v>
      </c>
      <c r="D15" s="149">
        <v>101851</v>
      </c>
      <c r="E15" s="126">
        <f t="shared" si="0"/>
        <v>19.734664853071678</v>
      </c>
      <c r="G15" s="147"/>
    </row>
    <row r="16" spans="2:7">
      <c r="B16" s="3" t="s">
        <v>13</v>
      </c>
      <c r="C16" s="145">
        <v>114778</v>
      </c>
      <c r="D16" s="146">
        <v>30501</v>
      </c>
      <c r="E16" s="123">
        <f t="shared" si="0"/>
        <v>26.57390789175626</v>
      </c>
      <c r="G16" s="147"/>
    </row>
    <row r="17" spans="2:7">
      <c r="B17" s="8" t="s">
        <v>14</v>
      </c>
      <c r="C17" s="148">
        <v>24460</v>
      </c>
      <c r="D17" s="149">
        <v>6600</v>
      </c>
      <c r="E17" s="126">
        <f t="shared" si="0"/>
        <v>26.98282910874898</v>
      </c>
      <c r="G17" s="147"/>
    </row>
    <row r="18" spans="2:7">
      <c r="B18" s="3" t="s">
        <v>15</v>
      </c>
      <c r="C18" s="145">
        <v>104070</v>
      </c>
      <c r="D18" s="146">
        <v>48314</v>
      </c>
      <c r="E18" s="123">
        <f t="shared" si="0"/>
        <v>46.424521956375514</v>
      </c>
      <c r="G18" s="147"/>
    </row>
    <row r="19" spans="2:7">
      <c r="B19" s="8" t="s">
        <v>16</v>
      </c>
      <c r="C19" s="148">
        <v>50690</v>
      </c>
      <c r="D19" s="149">
        <v>28196</v>
      </c>
      <c r="E19" s="126">
        <f t="shared" si="0"/>
        <v>55.624383507595191</v>
      </c>
      <c r="G19" s="147"/>
    </row>
    <row r="20" spans="2:7">
      <c r="B20" s="3" t="s">
        <v>17</v>
      </c>
      <c r="C20" s="145">
        <v>76019</v>
      </c>
      <c r="D20" s="146">
        <v>20518</v>
      </c>
      <c r="E20" s="123">
        <f t="shared" si="0"/>
        <v>26.990620765861166</v>
      </c>
      <c r="G20" s="147"/>
    </row>
    <row r="21" spans="2:7">
      <c r="B21" s="9" t="s">
        <v>18</v>
      </c>
      <c r="C21" s="148">
        <v>50274</v>
      </c>
      <c r="D21" s="150">
        <v>26113</v>
      </c>
      <c r="E21" s="126">
        <f t="shared" si="0"/>
        <v>51.941361339857586</v>
      </c>
      <c r="G21" s="147"/>
    </row>
    <row r="22" spans="2:7">
      <c r="B22" s="6" t="s">
        <v>19</v>
      </c>
      <c r="C22" s="151">
        <v>419266</v>
      </c>
      <c r="D22" s="152">
        <v>201850</v>
      </c>
      <c r="E22" s="130">
        <f t="shared" si="0"/>
        <v>48.143660587789142</v>
      </c>
      <c r="G22" s="147"/>
    </row>
    <row r="23" spans="2:7">
      <c r="B23" s="4" t="s">
        <v>20</v>
      </c>
      <c r="C23" s="153">
        <v>1932073</v>
      </c>
      <c r="D23" s="154">
        <v>478652</v>
      </c>
      <c r="E23" s="123">
        <f t="shared" si="0"/>
        <v>24.774012162066338</v>
      </c>
      <c r="G23" s="147"/>
    </row>
    <row r="24" spans="2:7">
      <c r="B24" s="7" t="s">
        <v>21</v>
      </c>
      <c r="C24" s="155">
        <v>2351339</v>
      </c>
      <c r="D24" s="156">
        <v>680502</v>
      </c>
      <c r="E24" s="135">
        <f t="shared" si="0"/>
        <v>28.941041678805142</v>
      </c>
      <c r="G24" s="147"/>
    </row>
    <row r="25" spans="2:7" ht="107.25" customHeight="1">
      <c r="B25" s="244" t="s">
        <v>138</v>
      </c>
      <c r="C25" s="244"/>
      <c r="D25" s="244"/>
      <c r="E25" s="244"/>
    </row>
    <row r="26" spans="2:7" ht="72.75" customHeight="1">
      <c r="B26" s="242" t="s">
        <v>139</v>
      </c>
      <c r="C26" s="242"/>
      <c r="D26" s="242"/>
      <c r="E26" s="242"/>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68264-D3CE-4EC4-BE9A-BA6E7CCDEA12}">
  <dimension ref="B1:M27"/>
  <sheetViews>
    <sheetView topLeftCell="A4" workbookViewId="0">
      <selection activeCell="B26" sqref="B26:E26"/>
    </sheetView>
  </sheetViews>
  <sheetFormatPr baseColWidth="10" defaultColWidth="9.3984375" defaultRowHeight="14.4"/>
  <cols>
    <col min="1" max="1" width="9.3984375" style="70"/>
    <col min="2" max="2" width="27.3984375" style="70" customWidth="1"/>
    <col min="3" max="5" width="18.3984375" style="70" customWidth="1"/>
    <col min="6" max="16384" width="9.3984375" style="70"/>
  </cols>
  <sheetData>
    <row r="1" spans="2:13">
      <c r="C1" s="161"/>
      <c r="D1" s="161"/>
    </row>
    <row r="2" spans="2:13" ht="35.1" customHeight="1">
      <c r="B2" s="243" t="s">
        <v>145</v>
      </c>
      <c r="C2" s="243"/>
      <c r="D2" s="243"/>
      <c r="E2" s="243"/>
    </row>
    <row r="3" spans="2:13">
      <c r="B3" s="261" t="s">
        <v>0</v>
      </c>
      <c r="C3" s="11">
        <v>44196</v>
      </c>
      <c r="D3" s="264" t="s">
        <v>137</v>
      </c>
      <c r="E3" s="265"/>
    </row>
    <row r="4" spans="2:13" ht="28.8">
      <c r="B4" s="262"/>
      <c r="C4" s="144" t="s">
        <v>22</v>
      </c>
      <c r="D4" s="266" t="s">
        <v>65</v>
      </c>
      <c r="E4" s="267"/>
    </row>
    <row r="5" spans="2:13">
      <c r="B5" s="263"/>
      <c r="C5" s="268" t="s">
        <v>1</v>
      </c>
      <c r="D5" s="269"/>
      <c r="E5" s="28" t="s">
        <v>2</v>
      </c>
    </row>
    <row r="6" spans="2:13">
      <c r="B6" s="12" t="s">
        <v>3</v>
      </c>
      <c r="C6" s="146">
        <v>110542</v>
      </c>
      <c r="D6" s="146">
        <v>52068</v>
      </c>
      <c r="E6" s="123">
        <f t="shared" ref="E6:E23" si="0">D6/$C6*100</f>
        <v>47.102458793942574</v>
      </c>
      <c r="G6" s="160"/>
      <c r="H6" s="161"/>
      <c r="K6" s="161"/>
      <c r="L6" s="161"/>
      <c r="M6" s="161"/>
    </row>
    <row r="7" spans="2:13">
      <c r="B7" s="13" t="s">
        <v>4</v>
      </c>
      <c r="C7" s="149">
        <v>129488</v>
      </c>
      <c r="D7" s="149">
        <v>66497</v>
      </c>
      <c r="E7" s="126">
        <f t="shared" si="0"/>
        <v>51.353793401705175</v>
      </c>
      <c r="G7" s="160"/>
      <c r="H7" s="161"/>
      <c r="K7" s="161"/>
      <c r="L7" s="161"/>
      <c r="M7" s="161"/>
    </row>
    <row r="8" spans="2:13">
      <c r="B8" s="14" t="s">
        <v>5</v>
      </c>
      <c r="C8" s="146">
        <v>38330</v>
      </c>
      <c r="D8" s="146">
        <v>28478</v>
      </c>
      <c r="E8" s="123">
        <f t="shared" si="0"/>
        <v>74.296895382207154</v>
      </c>
      <c r="G8" s="160"/>
      <c r="H8" s="161"/>
      <c r="K8" s="161"/>
      <c r="L8" s="161"/>
      <c r="M8" s="161"/>
    </row>
    <row r="9" spans="2:13">
      <c r="B9" s="13" t="s">
        <v>6</v>
      </c>
      <c r="C9" s="149">
        <v>21760</v>
      </c>
      <c r="D9" s="149">
        <v>17888</v>
      </c>
      <c r="E9" s="126">
        <f t="shared" si="0"/>
        <v>82.205882352941174</v>
      </c>
      <c r="G9" s="160"/>
      <c r="H9" s="161"/>
      <c r="K9" s="161"/>
      <c r="L9" s="161"/>
      <c r="M9" s="161"/>
    </row>
    <row r="10" spans="2:13">
      <c r="B10" s="14" t="s">
        <v>7</v>
      </c>
      <c r="C10" s="146">
        <v>6902</v>
      </c>
      <c r="D10" s="146">
        <v>3534</v>
      </c>
      <c r="E10" s="123">
        <f t="shared" si="0"/>
        <v>51.202549985511446</v>
      </c>
      <c r="G10" s="160"/>
      <c r="H10" s="161"/>
      <c r="K10" s="161"/>
      <c r="L10" s="161"/>
      <c r="M10" s="161"/>
    </row>
    <row r="11" spans="2:13">
      <c r="B11" s="13" t="s">
        <v>8</v>
      </c>
      <c r="C11" s="149">
        <v>19910</v>
      </c>
      <c r="D11" s="149">
        <v>15279</v>
      </c>
      <c r="E11" s="126">
        <f t="shared" si="0"/>
        <v>76.740331491712709</v>
      </c>
      <c r="G11" s="160"/>
      <c r="H11" s="161"/>
      <c r="K11" s="161"/>
      <c r="L11" s="161"/>
      <c r="M11" s="161"/>
    </row>
    <row r="12" spans="2:13">
      <c r="B12" s="14" t="s">
        <v>9</v>
      </c>
      <c r="C12" s="146">
        <v>61517</v>
      </c>
      <c r="D12" s="146">
        <v>29904</v>
      </c>
      <c r="E12" s="123">
        <f t="shared" si="0"/>
        <v>48.610953069883124</v>
      </c>
      <c r="G12" s="160"/>
      <c r="H12" s="161"/>
      <c r="K12" s="161"/>
      <c r="L12" s="161"/>
      <c r="M12" s="161"/>
    </row>
    <row r="13" spans="2:13">
      <c r="B13" s="13" t="s">
        <v>10</v>
      </c>
      <c r="C13" s="149">
        <v>13390</v>
      </c>
      <c r="D13" s="149">
        <v>10474</v>
      </c>
      <c r="E13" s="126">
        <f t="shared" si="0"/>
        <v>78.222554144884242</v>
      </c>
      <c r="G13" s="160"/>
      <c r="H13" s="161"/>
      <c r="K13" s="161"/>
      <c r="L13" s="161"/>
      <c r="M13" s="161"/>
    </row>
    <row r="14" spans="2:13">
      <c r="B14" s="14" t="s">
        <v>11</v>
      </c>
      <c r="C14" s="146">
        <v>76068</v>
      </c>
      <c r="D14" s="146">
        <v>36714</v>
      </c>
      <c r="E14" s="123">
        <f t="shared" si="0"/>
        <v>48.264710522164378</v>
      </c>
      <c r="G14" s="160"/>
      <c r="H14" s="161"/>
      <c r="K14" s="161"/>
      <c r="L14" s="161"/>
      <c r="M14" s="161"/>
    </row>
    <row r="15" spans="2:13">
      <c r="B15" s="13" t="s">
        <v>107</v>
      </c>
      <c r="C15" s="149">
        <v>175522</v>
      </c>
      <c r="D15" s="149">
        <v>80234</v>
      </c>
      <c r="E15" s="126">
        <f t="shared" si="0"/>
        <v>45.711648682216477</v>
      </c>
      <c r="G15" s="160"/>
      <c r="H15" s="161"/>
      <c r="K15" s="161"/>
      <c r="L15" s="161"/>
      <c r="M15" s="161"/>
    </row>
    <row r="16" spans="2:13">
      <c r="B16" s="14" t="s">
        <v>13</v>
      </c>
      <c r="C16" s="146">
        <v>39084</v>
      </c>
      <c r="D16" s="146">
        <v>24891</v>
      </c>
      <c r="E16" s="123">
        <f t="shared" si="0"/>
        <v>63.685907276634943</v>
      </c>
      <c r="G16" s="160"/>
      <c r="H16" s="161"/>
      <c r="K16" s="161"/>
      <c r="L16" s="161"/>
      <c r="M16" s="161"/>
    </row>
    <row r="17" spans="2:13">
      <c r="B17" s="13" t="s">
        <v>14</v>
      </c>
      <c r="C17" s="149">
        <v>8210</v>
      </c>
      <c r="D17" s="149">
        <v>3930</v>
      </c>
      <c r="E17" s="126">
        <f t="shared" si="0"/>
        <v>47.868453105968335</v>
      </c>
      <c r="G17" s="160"/>
      <c r="H17" s="161"/>
      <c r="K17" s="161"/>
      <c r="L17" s="161"/>
      <c r="M17" s="161"/>
    </row>
    <row r="18" spans="2:13">
      <c r="B18" s="14" t="s">
        <v>15</v>
      </c>
      <c r="C18" s="146">
        <v>36141</v>
      </c>
      <c r="D18" s="146">
        <v>27817</v>
      </c>
      <c r="E18" s="123">
        <f t="shared" si="0"/>
        <v>76.967986497329903</v>
      </c>
      <c r="G18" s="160"/>
      <c r="H18" s="161"/>
      <c r="K18" s="161"/>
      <c r="L18" s="161"/>
      <c r="M18" s="161"/>
    </row>
    <row r="19" spans="2:13">
      <c r="B19" s="13" t="s">
        <v>16</v>
      </c>
      <c r="C19" s="149">
        <v>17723</v>
      </c>
      <c r="D19" s="149">
        <v>14941</v>
      </c>
      <c r="E19" s="126">
        <f t="shared" si="0"/>
        <v>84.302883259041934</v>
      </c>
      <c r="G19" s="160"/>
      <c r="H19" s="161"/>
      <c r="K19" s="161"/>
      <c r="L19" s="161"/>
      <c r="M19" s="161"/>
    </row>
    <row r="20" spans="2:13">
      <c r="B20" s="14" t="s">
        <v>17</v>
      </c>
      <c r="C20" s="146">
        <v>26199</v>
      </c>
      <c r="D20" s="146">
        <v>13329</v>
      </c>
      <c r="E20" s="123">
        <f t="shared" si="0"/>
        <v>50.87598763311577</v>
      </c>
      <c r="G20" s="160"/>
      <c r="H20" s="161"/>
      <c r="K20" s="161"/>
      <c r="L20" s="161"/>
      <c r="M20" s="161"/>
    </row>
    <row r="21" spans="2:13">
      <c r="B21" s="15" t="s">
        <v>18</v>
      </c>
      <c r="C21" s="150">
        <v>17580</v>
      </c>
      <c r="D21" s="150">
        <v>15230</v>
      </c>
      <c r="E21" s="126">
        <f t="shared" si="0"/>
        <v>86.632536973833908</v>
      </c>
      <c r="G21" s="160"/>
      <c r="H21" s="161"/>
      <c r="K21" s="161"/>
      <c r="L21" s="161"/>
      <c r="M21" s="161"/>
    </row>
    <row r="22" spans="2:13">
      <c r="B22" s="16" t="s">
        <v>19</v>
      </c>
      <c r="C22" s="151">
        <v>144924</v>
      </c>
      <c r="D22" s="151">
        <v>114828</v>
      </c>
      <c r="E22" s="130">
        <f t="shared" si="0"/>
        <v>79.233253291380308</v>
      </c>
      <c r="G22" s="161"/>
      <c r="H22" s="161"/>
      <c r="K22" s="161"/>
      <c r="L22" s="161"/>
      <c r="M22" s="161"/>
    </row>
    <row r="23" spans="2:13">
      <c r="B23" s="17" t="s">
        <v>20</v>
      </c>
      <c r="C23" s="153">
        <v>653442</v>
      </c>
      <c r="D23" s="153">
        <v>326380</v>
      </c>
      <c r="E23" s="123">
        <f t="shared" si="0"/>
        <v>49.947814802231875</v>
      </c>
      <c r="G23" s="161"/>
      <c r="H23" s="161"/>
      <c r="K23" s="161"/>
      <c r="L23" s="161"/>
      <c r="M23" s="161"/>
    </row>
    <row r="24" spans="2:13">
      <c r="B24" s="18" t="s">
        <v>21</v>
      </c>
      <c r="C24" s="155">
        <v>798366</v>
      </c>
      <c r="D24" s="155">
        <v>441208</v>
      </c>
      <c r="E24" s="135">
        <f>D24/$C24*100</f>
        <v>55.26387646768525</v>
      </c>
      <c r="G24" s="161"/>
      <c r="H24" s="161"/>
      <c r="K24" s="161"/>
      <c r="L24" s="161"/>
      <c r="M24" s="161"/>
    </row>
    <row r="25" spans="2:13" ht="109.5" customHeight="1">
      <c r="B25" s="277" t="s">
        <v>138</v>
      </c>
      <c r="C25" s="277"/>
      <c r="D25" s="277"/>
      <c r="E25" s="277"/>
    </row>
    <row r="26" spans="2:13" ht="77.25" customHeight="1">
      <c r="B26" s="248" t="s">
        <v>139</v>
      </c>
      <c r="C26" s="248"/>
      <c r="D26" s="248"/>
      <c r="E26" s="248"/>
    </row>
    <row r="27" spans="2:13">
      <c r="B27"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28"/>
  <sheetViews>
    <sheetView topLeftCell="B1" workbookViewId="0">
      <selection activeCell="B2" sqref="B2:E2"/>
    </sheetView>
  </sheetViews>
  <sheetFormatPr baseColWidth="10" defaultColWidth="9.5" defaultRowHeight="14.4"/>
  <cols>
    <col min="1" max="1" width="9.5" style="70" customWidth="1"/>
    <col min="2" max="2" width="26.69921875" style="70" customWidth="1"/>
    <col min="3" max="5" width="18" style="70" customWidth="1"/>
    <col min="6" max="16384" width="9.5" style="70"/>
  </cols>
  <sheetData>
    <row r="1" spans="2:13">
      <c r="C1" s="161"/>
      <c r="D1" s="161"/>
    </row>
    <row r="2" spans="2:13" ht="35.1" customHeight="1">
      <c r="B2" s="243" t="s">
        <v>90</v>
      </c>
      <c r="C2" s="243"/>
      <c r="D2" s="243"/>
      <c r="E2" s="243"/>
    </row>
    <row r="3" spans="2:13" ht="14.85" customHeight="1">
      <c r="B3" s="261" t="s">
        <v>0</v>
      </c>
      <c r="C3" s="11">
        <v>43830</v>
      </c>
      <c r="D3" s="264">
        <v>43891</v>
      </c>
      <c r="E3" s="265"/>
    </row>
    <row r="4" spans="2:13" ht="31.5" customHeight="1">
      <c r="B4" s="262"/>
      <c r="C4" s="144" t="s">
        <v>22</v>
      </c>
      <c r="D4" s="266" t="s">
        <v>65</v>
      </c>
      <c r="E4" s="267"/>
    </row>
    <row r="5" spans="2:13">
      <c r="B5" s="263"/>
      <c r="C5" s="268" t="s">
        <v>1</v>
      </c>
      <c r="D5" s="269"/>
      <c r="E5" s="28" t="s">
        <v>2</v>
      </c>
    </row>
    <row r="6" spans="2:13">
      <c r="B6" s="12" t="s">
        <v>3</v>
      </c>
      <c r="C6" s="146">
        <v>110107</v>
      </c>
      <c r="D6" s="146">
        <v>54715</v>
      </c>
      <c r="E6" s="123">
        <f t="shared" ref="E6:E23" si="0">D6/$C6*100</f>
        <v>49.692571771095388</v>
      </c>
      <c r="G6" s="160"/>
      <c r="H6" s="161"/>
      <c r="K6" s="161"/>
      <c r="L6" s="161"/>
      <c r="M6" s="161"/>
    </row>
    <row r="7" spans="2:13">
      <c r="B7" s="13" t="s">
        <v>4</v>
      </c>
      <c r="C7" s="149">
        <v>129351</v>
      </c>
      <c r="D7" s="149">
        <v>66898</v>
      </c>
      <c r="E7" s="126">
        <f t="shared" si="0"/>
        <v>51.718193133412193</v>
      </c>
      <c r="G7" s="160"/>
      <c r="H7" s="161"/>
      <c r="K7" s="161"/>
      <c r="L7" s="161"/>
      <c r="M7" s="161"/>
    </row>
    <row r="8" spans="2:13">
      <c r="B8" s="14" t="s">
        <v>5</v>
      </c>
      <c r="C8" s="146">
        <v>39152</v>
      </c>
      <c r="D8" s="146">
        <v>29038</v>
      </c>
      <c r="E8" s="123">
        <f t="shared" si="0"/>
        <v>74.167347772783003</v>
      </c>
      <c r="G8" s="160"/>
      <c r="H8" s="161"/>
      <c r="K8" s="161"/>
      <c r="L8" s="161"/>
      <c r="M8" s="161"/>
    </row>
    <row r="9" spans="2:13">
      <c r="B9" s="13" t="s">
        <v>6</v>
      </c>
      <c r="C9" s="149">
        <v>22262</v>
      </c>
      <c r="D9" s="149">
        <v>18394</v>
      </c>
      <c r="E9" s="126">
        <f t="shared" si="0"/>
        <v>82.625101069086341</v>
      </c>
      <c r="G9" s="160"/>
      <c r="H9" s="161"/>
      <c r="K9" s="161"/>
      <c r="L9" s="161"/>
      <c r="M9" s="161"/>
    </row>
    <row r="10" spans="2:13">
      <c r="B10" s="14" t="s">
        <v>7</v>
      </c>
      <c r="C10" s="146">
        <v>6813</v>
      </c>
      <c r="D10" s="146">
        <v>3395</v>
      </c>
      <c r="E10" s="123">
        <f t="shared" si="0"/>
        <v>49.831205049170698</v>
      </c>
      <c r="G10" s="160"/>
      <c r="H10" s="161"/>
      <c r="K10" s="161"/>
      <c r="L10" s="161"/>
      <c r="M10" s="161"/>
    </row>
    <row r="11" spans="2:13">
      <c r="B11" s="13" t="s">
        <v>8</v>
      </c>
      <c r="C11" s="149">
        <v>20201</v>
      </c>
      <c r="D11" s="149">
        <v>15250</v>
      </c>
      <c r="E11" s="126">
        <f t="shared" si="0"/>
        <v>75.491312311271713</v>
      </c>
      <c r="G11" s="160"/>
      <c r="H11" s="161"/>
      <c r="K11" s="161"/>
      <c r="L11" s="161"/>
      <c r="M11" s="161"/>
    </row>
    <row r="12" spans="2:13">
      <c r="B12" s="14" t="s">
        <v>9</v>
      </c>
      <c r="C12" s="146">
        <v>61820</v>
      </c>
      <c r="D12" s="146">
        <v>31063</v>
      </c>
      <c r="E12" s="123">
        <f t="shared" si="0"/>
        <v>50.247492720802335</v>
      </c>
      <c r="G12" s="160"/>
      <c r="H12" s="161"/>
      <c r="K12" s="161"/>
      <c r="L12" s="161"/>
      <c r="M12" s="161"/>
    </row>
    <row r="13" spans="2:13">
      <c r="B13" s="13" t="s">
        <v>10</v>
      </c>
      <c r="C13" s="149">
        <v>13491</v>
      </c>
      <c r="D13" s="149">
        <v>10657</v>
      </c>
      <c r="E13" s="126">
        <f t="shared" si="0"/>
        <v>78.993403009413683</v>
      </c>
      <c r="G13" s="160"/>
      <c r="H13" s="161"/>
      <c r="K13" s="161"/>
      <c r="L13" s="161"/>
      <c r="M13" s="161"/>
    </row>
    <row r="14" spans="2:13">
      <c r="B14" s="14" t="s">
        <v>11</v>
      </c>
      <c r="C14" s="146">
        <v>75884</v>
      </c>
      <c r="D14" s="146">
        <v>37259</v>
      </c>
      <c r="E14" s="123">
        <f t="shared" si="0"/>
        <v>49.099942016762427</v>
      </c>
      <c r="G14" s="160"/>
      <c r="H14" s="161"/>
      <c r="K14" s="161"/>
      <c r="L14" s="161"/>
      <c r="M14" s="161"/>
    </row>
    <row r="15" spans="2:13">
      <c r="B15" s="13" t="s">
        <v>107</v>
      </c>
      <c r="C15" s="149">
        <v>175258</v>
      </c>
      <c r="D15" s="149">
        <v>79234</v>
      </c>
      <c r="E15" s="126">
        <f t="shared" si="0"/>
        <v>45.209919090711978</v>
      </c>
      <c r="G15" s="160"/>
      <c r="H15" s="161"/>
      <c r="K15" s="161"/>
      <c r="L15" s="161"/>
      <c r="M15" s="161"/>
    </row>
    <row r="16" spans="2:13">
      <c r="B16" s="14" t="s">
        <v>13</v>
      </c>
      <c r="C16" s="146">
        <v>39250</v>
      </c>
      <c r="D16" s="146">
        <v>26780</v>
      </c>
      <c r="E16" s="123">
        <f t="shared" si="0"/>
        <v>68.229299363057322</v>
      </c>
      <c r="G16" s="160"/>
      <c r="H16" s="161"/>
      <c r="K16" s="161"/>
      <c r="L16" s="161"/>
      <c r="M16" s="161"/>
    </row>
    <row r="17" spans="2:13">
      <c r="B17" s="13" t="s">
        <v>14</v>
      </c>
      <c r="C17" s="149">
        <v>8407</v>
      </c>
      <c r="D17" s="149">
        <v>4019</v>
      </c>
      <c r="E17" s="126">
        <f t="shared" si="0"/>
        <v>47.805400261686692</v>
      </c>
      <c r="G17" s="160"/>
      <c r="H17" s="161"/>
      <c r="K17" s="161"/>
      <c r="L17" s="161"/>
      <c r="M17" s="161"/>
    </row>
    <row r="18" spans="2:13">
      <c r="B18" s="14" t="s">
        <v>15</v>
      </c>
      <c r="C18" s="146">
        <v>37530</v>
      </c>
      <c r="D18" s="146">
        <v>28713</v>
      </c>
      <c r="E18" s="123">
        <f t="shared" si="0"/>
        <v>76.506794564348525</v>
      </c>
      <c r="G18" s="160"/>
      <c r="H18" s="161"/>
      <c r="K18" s="161"/>
      <c r="L18" s="161"/>
      <c r="M18" s="161"/>
    </row>
    <row r="19" spans="2:13">
      <c r="B19" s="13" t="s">
        <v>16</v>
      </c>
      <c r="C19" s="149">
        <v>18381</v>
      </c>
      <c r="D19" s="149">
        <v>15889</v>
      </c>
      <c r="E19" s="126">
        <f t="shared" si="0"/>
        <v>86.442522169631687</v>
      </c>
      <c r="G19" s="160"/>
      <c r="H19" s="161"/>
      <c r="K19" s="161"/>
      <c r="L19" s="161"/>
      <c r="M19" s="161"/>
    </row>
    <row r="20" spans="2:13">
      <c r="B20" s="14" t="s">
        <v>17</v>
      </c>
      <c r="C20" s="146">
        <v>26152</v>
      </c>
      <c r="D20" s="146">
        <v>13110</v>
      </c>
      <c r="E20" s="123">
        <f t="shared" si="0"/>
        <v>50.130009177118382</v>
      </c>
      <c r="G20" s="160"/>
      <c r="H20" s="161"/>
      <c r="K20" s="161"/>
      <c r="L20" s="161"/>
      <c r="M20" s="161"/>
    </row>
    <row r="21" spans="2:13">
      <c r="B21" s="15" t="s">
        <v>18</v>
      </c>
      <c r="C21" s="150">
        <v>18356</v>
      </c>
      <c r="D21" s="150">
        <v>16138</v>
      </c>
      <c r="E21" s="126">
        <f t="shared" si="0"/>
        <v>87.916757463499678</v>
      </c>
      <c r="G21" s="160"/>
      <c r="H21" s="161"/>
      <c r="K21" s="161"/>
      <c r="L21" s="161"/>
      <c r="M21" s="161"/>
    </row>
    <row r="22" spans="2:13">
      <c r="B22" s="16" t="s">
        <v>19</v>
      </c>
      <c r="C22" s="151">
        <v>149172</v>
      </c>
      <c r="D22" s="151">
        <v>118829</v>
      </c>
      <c r="E22" s="130">
        <f t="shared" si="0"/>
        <v>79.659051296489963</v>
      </c>
      <c r="G22" s="161"/>
      <c r="H22" s="161"/>
      <c r="K22" s="161"/>
      <c r="L22" s="161"/>
      <c r="M22" s="161"/>
    </row>
    <row r="23" spans="2:13">
      <c r="B23" s="17" t="s">
        <v>20</v>
      </c>
      <c r="C23" s="153">
        <v>653243</v>
      </c>
      <c r="D23" s="153">
        <v>331723</v>
      </c>
      <c r="E23" s="123">
        <f t="shared" si="0"/>
        <v>50.780949814999929</v>
      </c>
      <c r="G23" s="161"/>
      <c r="H23" s="161"/>
      <c r="K23" s="161"/>
      <c r="L23" s="161"/>
      <c r="M23" s="161"/>
    </row>
    <row r="24" spans="2:13">
      <c r="B24" s="18" t="s">
        <v>21</v>
      </c>
      <c r="C24" s="155">
        <v>802415</v>
      </c>
      <c r="D24" s="155">
        <v>450552</v>
      </c>
      <c r="E24" s="135">
        <f>D24/$C24*100</f>
        <v>56.149498700796975</v>
      </c>
      <c r="G24" s="161"/>
      <c r="H24" s="161"/>
      <c r="K24" s="161"/>
      <c r="L24" s="161"/>
      <c r="M24" s="161"/>
    </row>
    <row r="25" spans="2:13" ht="78" customHeight="1">
      <c r="B25" s="278" t="s">
        <v>108</v>
      </c>
      <c r="C25" s="278"/>
      <c r="D25" s="278"/>
      <c r="E25" s="278"/>
      <c r="G25" s="161"/>
      <c r="H25" s="161"/>
      <c r="K25" s="161"/>
      <c r="L25" s="161"/>
      <c r="M25" s="161"/>
    </row>
    <row r="26" spans="2:13" ht="72.75" customHeight="1">
      <c r="B26" s="248" t="s">
        <v>86</v>
      </c>
      <c r="C26" s="248"/>
      <c r="D26" s="248"/>
      <c r="E26" s="248"/>
    </row>
    <row r="27" spans="2:13">
      <c r="B27" s="1"/>
      <c r="E27" s="167"/>
    </row>
    <row r="28" spans="2:13">
      <c r="B28"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9.5" customHeight="1"/>
    <row r="2" spans="2:5" ht="30.75" customHeight="1">
      <c r="B2" s="245" t="s">
        <v>73</v>
      </c>
      <c r="C2" s="245"/>
      <c r="D2" s="245"/>
      <c r="E2" s="245"/>
    </row>
    <row r="3" spans="2:5">
      <c r="B3" s="233" t="s">
        <v>0</v>
      </c>
      <c r="C3" s="5">
        <v>43465</v>
      </c>
      <c r="D3" s="236">
        <v>43525</v>
      </c>
      <c r="E3" s="237"/>
    </row>
    <row r="4" spans="2:5">
      <c r="B4" s="234"/>
      <c r="C4" s="143" t="s">
        <v>22</v>
      </c>
      <c r="D4" s="238" t="s">
        <v>65</v>
      </c>
      <c r="E4" s="239"/>
    </row>
    <row r="5" spans="2:5">
      <c r="B5" s="235"/>
      <c r="C5" s="240" t="s">
        <v>1</v>
      </c>
      <c r="D5" s="241"/>
      <c r="E5" s="29" t="s">
        <v>2</v>
      </c>
    </row>
    <row r="6" spans="2:5">
      <c r="B6" s="2" t="s">
        <v>3</v>
      </c>
      <c r="C6" s="72">
        <v>109354</v>
      </c>
      <c r="D6" s="83">
        <v>53517</v>
      </c>
      <c r="E6" s="73">
        <v>48.939224902609872</v>
      </c>
    </row>
    <row r="7" spans="2:5">
      <c r="B7" s="8" t="s">
        <v>4</v>
      </c>
      <c r="C7" s="74">
        <v>127859</v>
      </c>
      <c r="D7" s="86">
        <v>62671</v>
      </c>
      <c r="E7" s="75">
        <v>49.015712620933996</v>
      </c>
    </row>
    <row r="8" spans="2:5">
      <c r="B8" s="3" t="s">
        <v>5</v>
      </c>
      <c r="C8" s="72">
        <v>39696</v>
      </c>
      <c r="D8" s="88">
        <v>28555</v>
      </c>
      <c r="E8" s="76">
        <v>71.934199919387339</v>
      </c>
    </row>
    <row r="9" spans="2:5">
      <c r="B9" s="8" t="s">
        <v>6</v>
      </c>
      <c r="C9" s="74">
        <v>22515</v>
      </c>
      <c r="D9" s="86">
        <v>18344</v>
      </c>
      <c r="E9" s="75">
        <v>81.474572507217417</v>
      </c>
    </row>
    <row r="10" spans="2:5">
      <c r="B10" s="3" t="s">
        <v>7</v>
      </c>
      <c r="C10" s="72">
        <v>6791</v>
      </c>
      <c r="D10" s="88">
        <v>3242</v>
      </c>
      <c r="E10" s="76">
        <v>47.739655426299514</v>
      </c>
    </row>
    <row r="11" spans="2:5">
      <c r="B11" s="8" t="s">
        <v>8</v>
      </c>
      <c r="C11" s="74">
        <v>20445</v>
      </c>
      <c r="D11" s="86">
        <v>15303</v>
      </c>
      <c r="E11" s="75">
        <v>74.84959647835656</v>
      </c>
    </row>
    <row r="12" spans="2:5">
      <c r="B12" s="3" t="s">
        <v>9</v>
      </c>
      <c r="C12" s="72">
        <v>61948</v>
      </c>
      <c r="D12" s="88">
        <v>30941</v>
      </c>
      <c r="E12" s="76">
        <v>49.946729515077159</v>
      </c>
    </row>
    <row r="13" spans="2:5">
      <c r="B13" s="8" t="s">
        <v>10</v>
      </c>
      <c r="C13" s="74">
        <v>13770</v>
      </c>
      <c r="D13" s="86">
        <v>10572</v>
      </c>
      <c r="E13" s="75">
        <v>76.775599128540307</v>
      </c>
    </row>
    <row r="14" spans="2:5">
      <c r="B14" s="3" t="s">
        <v>11</v>
      </c>
      <c r="C14" s="72">
        <v>75784</v>
      </c>
      <c r="D14" s="88">
        <v>36806</v>
      </c>
      <c r="E14" s="76">
        <v>48.566979837432704</v>
      </c>
    </row>
    <row r="15" spans="2:5">
      <c r="B15" s="8" t="s">
        <v>12</v>
      </c>
      <c r="C15" s="74">
        <v>175494</v>
      </c>
      <c r="D15" s="86">
        <v>77842</v>
      </c>
      <c r="E15" s="75">
        <v>44.355932396549171</v>
      </c>
    </row>
    <row r="16" spans="2:5">
      <c r="B16" s="3" t="s">
        <v>13</v>
      </c>
      <c r="C16" s="72">
        <v>38779</v>
      </c>
      <c r="D16" s="88">
        <v>26647</v>
      </c>
      <c r="E16" s="76">
        <v>68.71502617396014</v>
      </c>
    </row>
    <row r="17" spans="2:5">
      <c r="B17" s="8" t="s">
        <v>14</v>
      </c>
      <c r="C17" s="74">
        <v>8343</v>
      </c>
      <c r="D17" s="86">
        <v>4056</v>
      </c>
      <c r="E17" s="75">
        <v>48.615605897159298</v>
      </c>
    </row>
    <row r="18" spans="2:5">
      <c r="B18" s="3" t="s">
        <v>15</v>
      </c>
      <c r="C18" s="72">
        <v>38268</v>
      </c>
      <c r="D18" s="88">
        <v>29051</v>
      </c>
      <c r="E18" s="76">
        <v>75.914602278666237</v>
      </c>
    </row>
    <row r="19" spans="2:5">
      <c r="B19" s="8" t="s">
        <v>16</v>
      </c>
      <c r="C19" s="74">
        <v>18597</v>
      </c>
      <c r="D19" s="86">
        <v>16132</v>
      </c>
      <c r="E19" s="75">
        <v>86.745173952788079</v>
      </c>
    </row>
    <row r="20" spans="2:5">
      <c r="B20" s="3" t="s">
        <v>17</v>
      </c>
      <c r="C20" s="72">
        <v>26219</v>
      </c>
      <c r="D20" s="88">
        <v>13034</v>
      </c>
      <c r="E20" s="76">
        <v>49.712040886380102</v>
      </c>
    </row>
    <row r="21" spans="2:5">
      <c r="B21" s="9" t="s">
        <v>18</v>
      </c>
      <c r="C21" s="74">
        <v>18789</v>
      </c>
      <c r="D21" s="90">
        <v>16593</v>
      </c>
      <c r="E21" s="75">
        <v>88.312310394379693</v>
      </c>
    </row>
    <row r="22" spans="2:5">
      <c r="B22" s="6" t="s">
        <v>19</v>
      </c>
      <c r="C22" s="77">
        <v>151635</v>
      </c>
      <c r="D22" s="92">
        <v>119247</v>
      </c>
      <c r="E22" s="78">
        <v>78.640815115243839</v>
      </c>
    </row>
    <row r="23" spans="2:5">
      <c r="B23" s="4" t="s">
        <v>20</v>
      </c>
      <c r="C23" s="79">
        <v>651016</v>
      </c>
      <c r="D23" s="95">
        <v>324059</v>
      </c>
      <c r="E23" s="76">
        <v>49.777424825196306</v>
      </c>
    </row>
    <row r="24" spans="2:5">
      <c r="B24" s="7" t="s">
        <v>21</v>
      </c>
      <c r="C24" s="80">
        <v>802651</v>
      </c>
      <c r="D24" s="97">
        <v>443306</v>
      </c>
      <c r="E24" s="81">
        <v>55.230230822611567</v>
      </c>
    </row>
    <row r="25" spans="2:5" ht="73.2" customHeight="1">
      <c r="B25" s="231" t="s">
        <v>64</v>
      </c>
      <c r="C25" s="231"/>
      <c r="D25" s="231"/>
      <c r="E25" s="231"/>
    </row>
    <row r="26" spans="2:5" ht="15" customHeight="1"/>
    <row r="27" spans="2:5">
      <c r="B27" s="71"/>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5.75" customHeight="1"/>
    <row r="2" spans="2:5" ht="30.75" customHeight="1">
      <c r="B2" s="245" t="s">
        <v>49</v>
      </c>
      <c r="C2" s="245"/>
      <c r="D2" s="245"/>
      <c r="E2" s="245"/>
    </row>
    <row r="3" spans="2:5">
      <c r="B3" s="233" t="s">
        <v>0</v>
      </c>
      <c r="C3" s="5">
        <v>43100</v>
      </c>
      <c r="D3" s="236">
        <v>43160</v>
      </c>
      <c r="E3" s="237"/>
    </row>
    <row r="4" spans="2:5">
      <c r="B4" s="234"/>
      <c r="C4" s="143" t="s">
        <v>22</v>
      </c>
      <c r="D4" s="238" t="s">
        <v>26</v>
      </c>
      <c r="E4" s="239"/>
    </row>
    <row r="5" spans="2:5">
      <c r="B5" s="235"/>
      <c r="C5" s="240" t="s">
        <v>1</v>
      </c>
      <c r="D5" s="241"/>
      <c r="E5" s="29" t="s">
        <v>2</v>
      </c>
    </row>
    <row r="6" spans="2:5">
      <c r="B6" s="2" t="s">
        <v>3</v>
      </c>
      <c r="C6" s="72">
        <v>104970</v>
      </c>
      <c r="D6" s="83">
        <v>52244</v>
      </c>
      <c r="E6" s="73">
        <v>49.770410593502909</v>
      </c>
    </row>
    <row r="7" spans="2:5">
      <c r="B7" s="8" t="s">
        <v>4</v>
      </c>
      <c r="C7" s="74">
        <v>122312</v>
      </c>
      <c r="D7" s="86">
        <v>58762</v>
      </c>
      <c r="E7" s="75">
        <v>48.042710445418273</v>
      </c>
    </row>
    <row r="8" spans="2:5">
      <c r="B8" s="3" t="s">
        <v>5</v>
      </c>
      <c r="C8" s="72">
        <v>37994</v>
      </c>
      <c r="D8" s="88">
        <v>28294</v>
      </c>
      <c r="E8" s="76">
        <v>74.469653103121544</v>
      </c>
    </row>
    <row r="9" spans="2:5">
      <c r="B9" s="8" t="s">
        <v>6</v>
      </c>
      <c r="C9" s="74">
        <v>21287</v>
      </c>
      <c r="D9" s="86">
        <v>17419</v>
      </c>
      <c r="E9" s="75">
        <v>81.829285479400568</v>
      </c>
    </row>
    <row r="10" spans="2:5">
      <c r="B10" s="3" t="s">
        <v>7</v>
      </c>
      <c r="C10" s="72">
        <v>6651</v>
      </c>
      <c r="D10" s="88">
        <v>3241</v>
      </c>
      <c r="E10" s="76">
        <v>48.729514358743046</v>
      </c>
    </row>
    <row r="11" spans="2:5">
      <c r="B11" s="8" t="s">
        <v>8</v>
      </c>
      <c r="C11" s="74">
        <v>19374</v>
      </c>
      <c r="D11" s="86">
        <v>14181</v>
      </c>
      <c r="E11" s="75">
        <v>73.19603592443481</v>
      </c>
    </row>
    <row r="12" spans="2:5">
      <c r="B12" s="3" t="s">
        <v>9</v>
      </c>
      <c r="C12" s="72">
        <v>59412</v>
      </c>
      <c r="D12" s="88">
        <v>29556</v>
      </c>
      <c r="E12" s="76">
        <v>49.747525752373257</v>
      </c>
    </row>
    <row r="13" spans="2:5">
      <c r="B13" s="8" t="s">
        <v>10</v>
      </c>
      <c r="C13" s="74">
        <v>13997</v>
      </c>
      <c r="D13" s="86">
        <v>10443</v>
      </c>
      <c r="E13" s="75">
        <v>74.608844752446956</v>
      </c>
    </row>
    <row r="14" spans="2:5">
      <c r="B14" s="3" t="s">
        <v>11</v>
      </c>
      <c r="C14" s="72">
        <v>72122</v>
      </c>
      <c r="D14" s="88">
        <v>34319</v>
      </c>
      <c r="E14" s="76">
        <v>47.584648234935251</v>
      </c>
    </row>
    <row r="15" spans="2:5">
      <c r="B15" s="8" t="s">
        <v>12</v>
      </c>
      <c r="C15" s="74">
        <v>167692</v>
      </c>
      <c r="D15" s="86">
        <v>74540</v>
      </c>
      <c r="E15" s="75">
        <v>44.450540276220693</v>
      </c>
    </row>
    <row r="16" spans="2:5">
      <c r="B16" s="3" t="s">
        <v>13</v>
      </c>
      <c r="C16" s="72">
        <v>37051</v>
      </c>
      <c r="D16" s="88">
        <v>25713</v>
      </c>
      <c r="E16" s="76">
        <v>69.398936600901465</v>
      </c>
    </row>
    <row r="17" spans="2:5">
      <c r="B17" s="8" t="s">
        <v>14</v>
      </c>
      <c r="C17" s="74">
        <v>7959</v>
      </c>
      <c r="D17" s="86">
        <v>3835</v>
      </c>
      <c r="E17" s="75">
        <v>48.184445282070612</v>
      </c>
    </row>
    <row r="18" spans="2:5">
      <c r="B18" s="3" t="s">
        <v>15</v>
      </c>
      <c r="C18" s="72">
        <v>37682</v>
      </c>
      <c r="D18" s="88">
        <v>28325</v>
      </c>
      <c r="E18" s="76">
        <v>75.168515471577948</v>
      </c>
    </row>
    <row r="19" spans="2:5">
      <c r="B19" s="8" t="s">
        <v>16</v>
      </c>
      <c r="C19" s="74">
        <v>18315</v>
      </c>
      <c r="D19" s="86">
        <v>15801</v>
      </c>
      <c r="E19" s="75">
        <v>86.273546273546273</v>
      </c>
    </row>
    <row r="20" spans="2:5">
      <c r="B20" s="3" t="s">
        <v>17</v>
      </c>
      <c r="C20" s="72">
        <v>25132</v>
      </c>
      <c r="D20" s="88">
        <v>12327</v>
      </c>
      <c r="E20" s="76">
        <v>49.049021168231739</v>
      </c>
    </row>
    <row r="21" spans="2:5">
      <c r="B21" s="9" t="s">
        <v>18</v>
      </c>
      <c r="C21" s="74">
        <v>18678</v>
      </c>
      <c r="D21" s="90">
        <v>16636</v>
      </c>
      <c r="E21" s="75">
        <v>89.067351964878469</v>
      </c>
    </row>
    <row r="22" spans="2:5">
      <c r="B22" s="6" t="s">
        <v>19</v>
      </c>
      <c r="C22" s="77">
        <v>147953</v>
      </c>
      <c r="D22" s="92">
        <v>116918</v>
      </c>
      <c r="E22" s="78">
        <v>79.02374402681933</v>
      </c>
    </row>
    <row r="23" spans="2:5">
      <c r="B23" s="4" t="s">
        <v>20</v>
      </c>
      <c r="C23" s="79">
        <v>622675</v>
      </c>
      <c r="D23" s="95">
        <v>308718</v>
      </c>
      <c r="E23" s="76">
        <v>49.579315051993419</v>
      </c>
    </row>
    <row r="24" spans="2:5">
      <c r="B24" s="7" t="s">
        <v>21</v>
      </c>
      <c r="C24" s="80">
        <v>770628</v>
      </c>
      <c r="D24" s="97">
        <v>425636</v>
      </c>
      <c r="E24" s="81">
        <v>55.232355948654863</v>
      </c>
    </row>
    <row r="25" spans="2:5">
      <c r="B25" s="246" t="s">
        <v>37</v>
      </c>
      <c r="C25" s="246"/>
      <c r="D25" s="246"/>
      <c r="E25" s="246"/>
    </row>
    <row r="26" spans="2:5" ht="73.2" customHeight="1">
      <c r="B26" s="231" t="s">
        <v>54</v>
      </c>
      <c r="C26" s="231"/>
      <c r="D26" s="231"/>
      <c r="E26" s="231"/>
    </row>
    <row r="27" spans="2:5" ht="1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8" customHeight="1"/>
    <row r="2" spans="2:5" ht="30" customHeight="1">
      <c r="B2" s="245" t="s">
        <v>41</v>
      </c>
      <c r="C2" s="245"/>
      <c r="D2" s="245"/>
      <c r="E2" s="245"/>
    </row>
    <row r="3" spans="2:5">
      <c r="B3" s="233" t="s">
        <v>0</v>
      </c>
      <c r="C3" s="5">
        <v>42735</v>
      </c>
      <c r="D3" s="236">
        <v>42795</v>
      </c>
      <c r="E3" s="237"/>
    </row>
    <row r="4" spans="2:5">
      <c r="B4" s="234"/>
      <c r="C4" s="143" t="s">
        <v>22</v>
      </c>
      <c r="D4" s="238" t="s">
        <v>26</v>
      </c>
      <c r="E4" s="239"/>
    </row>
    <row r="5" spans="2:5">
      <c r="B5" s="235"/>
      <c r="C5" s="240" t="s">
        <v>1</v>
      </c>
      <c r="D5" s="241"/>
      <c r="E5" s="29" t="s">
        <v>2</v>
      </c>
    </row>
    <row r="6" spans="2:5">
      <c r="B6" s="2" t="s">
        <v>3</v>
      </c>
      <c r="C6" s="65">
        <v>101539</v>
      </c>
      <c r="D6" s="30">
        <v>49581</v>
      </c>
      <c r="E6" s="50">
        <v>48.829513782881456</v>
      </c>
    </row>
    <row r="7" spans="2:5">
      <c r="B7" s="8" t="s">
        <v>4</v>
      </c>
      <c r="C7" s="66">
        <v>118885</v>
      </c>
      <c r="D7" s="31">
        <v>56909</v>
      </c>
      <c r="E7" s="51">
        <v>47.868948984312567</v>
      </c>
    </row>
    <row r="8" spans="2:5">
      <c r="B8" s="3" t="s">
        <v>5</v>
      </c>
      <c r="C8" s="65">
        <v>37590</v>
      </c>
      <c r="D8" s="32">
        <v>28155</v>
      </c>
      <c r="E8" s="52">
        <v>74.900239425379084</v>
      </c>
    </row>
    <row r="9" spans="2:5">
      <c r="B9" s="8" t="s">
        <v>6</v>
      </c>
      <c r="C9" s="66">
        <v>21542</v>
      </c>
      <c r="D9" s="31">
        <v>17335</v>
      </c>
      <c r="E9" s="51">
        <v>80.470708383622693</v>
      </c>
    </row>
    <row r="10" spans="2:5">
      <c r="B10" s="3" t="s">
        <v>7</v>
      </c>
      <c r="C10" s="65">
        <v>6407</v>
      </c>
      <c r="D10" s="32">
        <v>2845</v>
      </c>
      <c r="E10" s="52">
        <v>44.404557515217732</v>
      </c>
    </row>
    <row r="11" spans="2:5">
      <c r="B11" s="8" t="s">
        <v>8</v>
      </c>
      <c r="C11" s="66">
        <v>18781</v>
      </c>
      <c r="D11" s="31">
        <v>13928</v>
      </c>
      <c r="E11" s="51">
        <v>74.160055375113146</v>
      </c>
    </row>
    <row r="12" spans="2:5">
      <c r="B12" s="3" t="s">
        <v>9</v>
      </c>
      <c r="C12" s="65">
        <v>57312</v>
      </c>
      <c r="D12" s="32">
        <v>28288</v>
      </c>
      <c r="E12" s="52">
        <v>49.357900614182022</v>
      </c>
    </row>
    <row r="13" spans="2:5">
      <c r="B13" s="8" t="s">
        <v>10</v>
      </c>
      <c r="C13" s="66">
        <v>13509</v>
      </c>
      <c r="D13" s="31">
        <v>10138</v>
      </c>
      <c r="E13" s="51">
        <v>75.046265452661189</v>
      </c>
    </row>
    <row r="14" spans="2:5">
      <c r="B14" s="3" t="s">
        <v>11</v>
      </c>
      <c r="C14" s="65">
        <v>71108</v>
      </c>
      <c r="D14" s="32">
        <v>32652</v>
      </c>
      <c r="E14" s="52">
        <v>45.918883951172859</v>
      </c>
    </row>
    <row r="15" spans="2:5">
      <c r="B15" s="8" t="s">
        <v>12</v>
      </c>
      <c r="C15" s="66">
        <v>163872</v>
      </c>
      <c r="D15" s="31">
        <v>71648</v>
      </c>
      <c r="E15" s="51">
        <v>43.721929310681503</v>
      </c>
    </row>
    <row r="16" spans="2:5">
      <c r="B16" s="3" t="s">
        <v>13</v>
      </c>
      <c r="C16" s="65">
        <v>35881</v>
      </c>
      <c r="D16" s="32">
        <v>24830</v>
      </c>
      <c r="E16" s="52">
        <v>69.200969872634545</v>
      </c>
    </row>
    <row r="17" spans="2:5">
      <c r="B17" s="8" t="s">
        <v>14</v>
      </c>
      <c r="C17" s="66">
        <v>7860</v>
      </c>
      <c r="D17" s="31">
        <v>3714</v>
      </c>
      <c r="E17" s="51">
        <v>47.251908396946561</v>
      </c>
    </row>
    <row r="18" spans="2:5">
      <c r="B18" s="3" t="s">
        <v>15</v>
      </c>
      <c r="C18" s="65">
        <v>37374</v>
      </c>
      <c r="D18" s="32">
        <v>28098</v>
      </c>
      <c r="E18" s="52">
        <v>75.180606838978974</v>
      </c>
    </row>
    <row r="19" spans="2:5">
      <c r="B19" s="8" t="s">
        <v>16</v>
      </c>
      <c r="C19" s="66">
        <v>18214</v>
      </c>
      <c r="D19" s="31">
        <v>15701</v>
      </c>
      <c r="E19" s="51">
        <v>86.202920830130665</v>
      </c>
    </row>
    <row r="20" spans="2:5">
      <c r="B20" s="3" t="s">
        <v>17</v>
      </c>
      <c r="C20" s="65">
        <v>24700</v>
      </c>
      <c r="D20" s="32">
        <v>11453</v>
      </c>
      <c r="E20" s="52">
        <v>46.368421052631582</v>
      </c>
    </row>
    <row r="21" spans="2:5">
      <c r="B21" s="9" t="s">
        <v>18</v>
      </c>
      <c r="C21" s="66">
        <v>18643</v>
      </c>
      <c r="D21" s="33">
        <v>16363</v>
      </c>
      <c r="E21" s="51">
        <v>87.770208657404922</v>
      </c>
    </row>
    <row r="22" spans="2:5">
      <c r="B22" s="6" t="s">
        <v>19</v>
      </c>
      <c r="C22" s="67">
        <v>146872</v>
      </c>
      <c r="D22" s="19">
        <v>115790</v>
      </c>
      <c r="E22" s="53">
        <v>78.837354975761215</v>
      </c>
    </row>
    <row r="23" spans="2:5">
      <c r="B23" s="4" t="s">
        <v>20</v>
      </c>
      <c r="C23" s="68">
        <v>606345</v>
      </c>
      <c r="D23" s="20">
        <v>295848</v>
      </c>
      <c r="E23" s="52">
        <v>48.792024342577243</v>
      </c>
    </row>
    <row r="24" spans="2:5">
      <c r="B24" s="7" t="s">
        <v>21</v>
      </c>
      <c r="C24" s="69">
        <v>753217</v>
      </c>
      <c r="D24" s="21">
        <v>411638</v>
      </c>
      <c r="E24" s="54">
        <v>54.650651804194538</v>
      </c>
    </row>
    <row r="25" spans="2:5">
      <c r="B25" s="246" t="s">
        <v>37</v>
      </c>
      <c r="C25" s="246"/>
      <c r="D25" s="246"/>
      <c r="E25" s="246"/>
    </row>
    <row r="26" spans="2:5" ht="48.75" customHeight="1">
      <c r="B26" s="231" t="s">
        <v>82</v>
      </c>
      <c r="C26" s="231"/>
      <c r="D26" s="231"/>
      <c r="E26" s="231"/>
    </row>
    <row r="27" spans="2:5" ht="31.2"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E26"/>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7.25" customHeight="1"/>
    <row r="2" spans="2:5" ht="33" customHeight="1">
      <c r="B2" s="245" t="s">
        <v>31</v>
      </c>
      <c r="C2" s="245"/>
      <c r="D2" s="245"/>
      <c r="E2" s="245"/>
    </row>
    <row r="3" spans="2:5">
      <c r="B3" s="233" t="s">
        <v>0</v>
      </c>
      <c r="C3" s="5">
        <v>42369</v>
      </c>
      <c r="D3" s="236">
        <v>42430</v>
      </c>
      <c r="E3" s="237"/>
    </row>
    <row r="4" spans="2:5">
      <c r="B4" s="234"/>
      <c r="C4" s="143" t="s">
        <v>22</v>
      </c>
      <c r="D4" s="238" t="s">
        <v>26</v>
      </c>
      <c r="E4" s="239"/>
    </row>
    <row r="5" spans="2:5">
      <c r="B5" s="235"/>
      <c r="C5" s="240" t="s">
        <v>1</v>
      </c>
      <c r="D5" s="241"/>
      <c r="E5" s="29" t="s">
        <v>2</v>
      </c>
    </row>
    <row r="6" spans="2:5">
      <c r="B6" s="2" t="s">
        <v>3</v>
      </c>
      <c r="C6" s="65">
        <v>96971</v>
      </c>
      <c r="D6" s="30">
        <v>46460</v>
      </c>
      <c r="E6" s="50">
        <v>47.911231192830847</v>
      </c>
    </row>
    <row r="7" spans="2:5">
      <c r="B7" s="8" t="s">
        <v>4</v>
      </c>
      <c r="C7" s="66">
        <v>114022</v>
      </c>
      <c r="D7" s="31">
        <v>53822</v>
      </c>
      <c r="E7" s="51">
        <v>47.203171317815858</v>
      </c>
    </row>
    <row r="8" spans="2:5">
      <c r="B8" s="3" t="s">
        <v>5</v>
      </c>
      <c r="C8" s="65">
        <v>35075</v>
      </c>
      <c r="D8" s="32">
        <v>26845</v>
      </c>
      <c r="E8" s="52">
        <v>76.535994297933001</v>
      </c>
    </row>
    <row r="9" spans="2:5">
      <c r="B9" s="8" t="s">
        <v>6</v>
      </c>
      <c r="C9" s="66">
        <v>20144</v>
      </c>
      <c r="D9" s="31">
        <v>16323</v>
      </c>
      <c r="E9" s="51">
        <v>81.031572676727563</v>
      </c>
    </row>
    <row r="10" spans="2:5">
      <c r="B10" s="3" t="s">
        <v>7</v>
      </c>
      <c r="C10" s="65">
        <v>5843</v>
      </c>
      <c r="D10" s="32">
        <v>2626</v>
      </c>
      <c r="E10" s="52">
        <v>44.942666438473388</v>
      </c>
    </row>
    <row r="11" spans="2:5">
      <c r="B11" s="8" t="s">
        <v>8</v>
      </c>
      <c r="C11" s="66">
        <v>17661</v>
      </c>
      <c r="D11" s="31">
        <v>12223</v>
      </c>
      <c r="E11" s="51">
        <v>69.208991563331637</v>
      </c>
    </row>
    <row r="12" spans="2:5">
      <c r="B12" s="3" t="s">
        <v>9</v>
      </c>
      <c r="C12" s="65">
        <v>54505</v>
      </c>
      <c r="D12" s="32">
        <v>26219</v>
      </c>
      <c r="E12" s="52">
        <v>48.10384368406568</v>
      </c>
    </row>
    <row r="13" spans="2:5">
      <c r="B13" s="8" t="s">
        <v>10</v>
      </c>
      <c r="C13" s="66">
        <v>13209</v>
      </c>
      <c r="D13" s="31">
        <v>9747</v>
      </c>
      <c r="E13" s="51">
        <v>73.790597320009084</v>
      </c>
    </row>
    <row r="14" spans="2:5">
      <c r="B14" s="3" t="s">
        <v>11</v>
      </c>
      <c r="C14" s="65">
        <v>67120</v>
      </c>
      <c r="D14" s="32">
        <v>29589</v>
      </c>
      <c r="E14" s="52">
        <v>44.083730631704412</v>
      </c>
    </row>
    <row r="15" spans="2:5">
      <c r="B15" s="8" t="s">
        <v>12</v>
      </c>
      <c r="C15" s="66">
        <v>154524</v>
      </c>
      <c r="D15" s="31">
        <v>68317</v>
      </c>
      <c r="E15" s="51">
        <v>44.211255209546735</v>
      </c>
    </row>
    <row r="16" spans="2:5">
      <c r="B16" s="3" t="s">
        <v>13</v>
      </c>
      <c r="C16" s="65">
        <v>34039</v>
      </c>
      <c r="D16" s="32">
        <v>22872</v>
      </c>
      <c r="E16" s="52">
        <v>67.193513322953081</v>
      </c>
    </row>
    <row r="17" spans="2:5">
      <c r="B17" s="8" t="s">
        <v>14</v>
      </c>
      <c r="C17" s="66">
        <v>7175</v>
      </c>
      <c r="D17" s="31">
        <v>3371</v>
      </c>
      <c r="E17" s="51">
        <v>46.982578397212542</v>
      </c>
    </row>
    <row r="18" spans="2:5">
      <c r="B18" s="3" t="s">
        <v>15</v>
      </c>
      <c r="C18" s="65">
        <v>36148</v>
      </c>
      <c r="D18" s="32">
        <v>27127</v>
      </c>
      <c r="E18" s="52">
        <v>75.044262476485557</v>
      </c>
    </row>
    <row r="19" spans="2:5">
      <c r="B19" s="8" t="s">
        <v>16</v>
      </c>
      <c r="C19" s="66">
        <v>17670</v>
      </c>
      <c r="D19" s="31">
        <v>15156</v>
      </c>
      <c r="E19" s="51">
        <v>85.772495755517824</v>
      </c>
    </row>
    <row r="20" spans="2:5">
      <c r="B20" s="3" t="s">
        <v>17</v>
      </c>
      <c r="C20" s="65">
        <v>23263</v>
      </c>
      <c r="D20" s="32">
        <v>10653</v>
      </c>
      <c r="E20" s="52">
        <v>45.793749731333016</v>
      </c>
    </row>
    <row r="21" spans="2:5">
      <c r="B21" s="9" t="s">
        <v>18</v>
      </c>
      <c r="C21" s="66">
        <v>18239</v>
      </c>
      <c r="D21" s="33">
        <v>16105</v>
      </c>
      <c r="E21" s="51">
        <v>88.299797138000997</v>
      </c>
    </row>
    <row r="22" spans="2:5">
      <c r="B22" s="6" t="s">
        <v>19</v>
      </c>
      <c r="C22" s="67">
        <v>140485</v>
      </c>
      <c r="D22" s="19">
        <v>111303</v>
      </c>
      <c r="E22" s="53">
        <v>79.227675552550096</v>
      </c>
    </row>
    <row r="23" spans="2:5">
      <c r="B23" s="4" t="s">
        <v>20</v>
      </c>
      <c r="C23" s="68">
        <v>575123</v>
      </c>
      <c r="D23" s="20">
        <v>276152</v>
      </c>
      <c r="E23" s="52">
        <v>48.016163498938482</v>
      </c>
    </row>
    <row r="24" spans="2:5">
      <c r="B24" s="7" t="s">
        <v>21</v>
      </c>
      <c r="C24" s="69">
        <v>715608</v>
      </c>
      <c r="D24" s="21">
        <v>387455</v>
      </c>
      <c r="E24" s="54">
        <v>54.143469609059714</v>
      </c>
    </row>
    <row r="25" spans="2:5" ht="31.2" customHeight="1">
      <c r="B25" s="231" t="s">
        <v>83</v>
      </c>
      <c r="C25" s="231"/>
      <c r="D25" s="231"/>
      <c r="E25" s="231"/>
    </row>
    <row r="26" spans="2:5" ht="31.2" customHeight="1"/>
  </sheetData>
  <mergeCells count="6">
    <mergeCell ref="B2:E2"/>
    <mergeCell ref="D3:E3"/>
    <mergeCell ref="D4:E4"/>
    <mergeCell ref="C5:D5"/>
    <mergeCell ref="B25:E25"/>
    <mergeCell ref="B3:B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baseColWidth="10" defaultRowHeight="15.6"/>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594EF-0040-42C5-9E19-72E8F4BFFAB6}">
  <sheetPr>
    <tabColor rgb="FF002060"/>
  </sheetPr>
  <dimension ref="B1:H29"/>
  <sheetViews>
    <sheetView workbookViewId="0"/>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1" spans="2:8">
      <c r="B1" s="70" t="s">
        <v>95</v>
      </c>
    </row>
    <row r="2" spans="2:8" ht="34.950000000000003" customHeight="1">
      <c r="B2" s="232" t="s">
        <v>204</v>
      </c>
      <c r="C2" s="232"/>
      <c r="D2" s="232"/>
      <c r="E2" s="232"/>
    </row>
    <row r="3" spans="2:8" ht="14.7" customHeight="1">
      <c r="B3" s="250" t="s">
        <v>0</v>
      </c>
      <c r="C3" s="191" t="s">
        <v>194</v>
      </c>
      <c r="D3" s="253" t="s">
        <v>195</v>
      </c>
      <c r="E3" s="254"/>
    </row>
    <row r="4" spans="2:8" ht="28.8">
      <c r="B4" s="251"/>
      <c r="C4" s="192" t="s">
        <v>97</v>
      </c>
      <c r="D4" s="255" t="s">
        <v>65</v>
      </c>
      <c r="E4" s="256"/>
    </row>
    <row r="5" spans="2:8">
      <c r="B5" s="252"/>
      <c r="C5" s="257" t="s">
        <v>1</v>
      </c>
      <c r="D5" s="258"/>
      <c r="E5" s="193" t="s">
        <v>2</v>
      </c>
    </row>
    <row r="6" spans="2:8">
      <c r="B6" s="194" t="s">
        <v>3</v>
      </c>
      <c r="C6" s="176">
        <v>112253</v>
      </c>
      <c r="D6" s="177">
        <v>96693</v>
      </c>
      <c r="E6" s="178">
        <v>86.138455096968457</v>
      </c>
    </row>
    <row r="7" spans="2:8">
      <c r="B7" s="195" t="s">
        <v>4</v>
      </c>
      <c r="C7" s="179">
        <v>131835</v>
      </c>
      <c r="D7" s="180">
        <v>112350</v>
      </c>
      <c r="E7" s="181">
        <v>85.220161565593358</v>
      </c>
    </row>
    <row r="8" spans="2:8">
      <c r="B8" s="196" t="s">
        <v>5</v>
      </c>
      <c r="C8" s="176">
        <v>37894</v>
      </c>
      <c r="D8" s="177">
        <v>33648</v>
      </c>
      <c r="E8" s="178">
        <v>88.795059903942573</v>
      </c>
    </row>
    <row r="9" spans="2:8">
      <c r="B9" s="195" t="s">
        <v>6</v>
      </c>
      <c r="C9" s="179">
        <v>22401</v>
      </c>
      <c r="D9" s="180">
        <v>20731</v>
      </c>
      <c r="E9" s="181">
        <v>92.544975670728988</v>
      </c>
    </row>
    <row r="10" spans="2:8">
      <c r="B10" s="196" t="s">
        <v>7</v>
      </c>
      <c r="C10" s="176">
        <v>7112</v>
      </c>
      <c r="D10" s="177">
        <v>5338</v>
      </c>
      <c r="E10" s="178">
        <v>75.056242969628798</v>
      </c>
    </row>
    <row r="11" spans="2:8">
      <c r="B11" s="195" t="s">
        <v>8</v>
      </c>
      <c r="C11" s="179">
        <v>19476</v>
      </c>
      <c r="D11" s="180">
        <v>17668</v>
      </c>
      <c r="E11" s="181">
        <v>90.716779626206616</v>
      </c>
    </row>
    <row r="12" spans="2:8">
      <c r="B12" s="196" t="s">
        <v>9</v>
      </c>
      <c r="C12" s="176">
        <v>61850</v>
      </c>
      <c r="D12" s="177">
        <v>52006</v>
      </c>
      <c r="E12" s="178">
        <v>84.084074373484242</v>
      </c>
      <c r="H12" s="201"/>
    </row>
    <row r="13" spans="2:8">
      <c r="B13" s="195" t="s">
        <v>10</v>
      </c>
      <c r="C13" s="179">
        <v>13634</v>
      </c>
      <c r="D13" s="180">
        <v>12456</v>
      </c>
      <c r="E13" s="181">
        <v>91.359835704855513</v>
      </c>
      <c r="H13" s="201"/>
    </row>
    <row r="14" spans="2:8">
      <c r="B14" s="196" t="s">
        <v>11</v>
      </c>
      <c r="C14" s="176">
        <v>78997</v>
      </c>
      <c r="D14" s="177">
        <v>65897</v>
      </c>
      <c r="E14" s="178">
        <v>83.417091788295764</v>
      </c>
      <c r="H14" s="201"/>
    </row>
    <row r="15" spans="2:8">
      <c r="B15" s="195" t="s">
        <v>12</v>
      </c>
      <c r="C15" s="179">
        <v>177589</v>
      </c>
      <c r="D15" s="180">
        <v>144387</v>
      </c>
      <c r="E15" s="181">
        <v>81.304022208582737</v>
      </c>
      <c r="H15" s="201"/>
    </row>
    <row r="16" spans="2:8">
      <c r="B16" s="196" t="s">
        <v>13</v>
      </c>
      <c r="C16" s="176">
        <v>39876</v>
      </c>
      <c r="D16" s="177">
        <v>34534</v>
      </c>
      <c r="E16" s="178">
        <v>86.603470759353996</v>
      </c>
      <c r="H16" s="201"/>
    </row>
    <row r="17" spans="2:8">
      <c r="B17" s="195" t="s">
        <v>14</v>
      </c>
      <c r="C17" s="179">
        <v>8495</v>
      </c>
      <c r="D17" s="180">
        <v>7029</v>
      </c>
      <c r="E17" s="181">
        <v>82.742789876397879</v>
      </c>
      <c r="H17" s="201"/>
    </row>
    <row r="18" spans="2:8">
      <c r="B18" s="196" t="s">
        <v>15</v>
      </c>
      <c r="C18" s="176">
        <v>36005</v>
      </c>
      <c r="D18" s="177">
        <v>33068</v>
      </c>
      <c r="E18" s="178">
        <v>91.84279961116512</v>
      </c>
      <c r="H18" s="201"/>
    </row>
    <row r="19" spans="2:8">
      <c r="B19" s="195" t="s">
        <v>16</v>
      </c>
      <c r="C19" s="179">
        <v>17861</v>
      </c>
      <c r="D19" s="180">
        <v>16281</v>
      </c>
      <c r="E19" s="181">
        <v>91.153910755276854</v>
      </c>
      <c r="H19" s="201"/>
    </row>
    <row r="20" spans="2:8">
      <c r="B20" s="196" t="s">
        <v>17</v>
      </c>
      <c r="C20" s="176">
        <v>26586</v>
      </c>
      <c r="D20" s="177">
        <v>21670</v>
      </c>
      <c r="E20" s="178">
        <v>81.509064921387193</v>
      </c>
      <c r="H20" s="201"/>
    </row>
    <row r="21" spans="2:8">
      <c r="B21" s="197" t="s">
        <v>18</v>
      </c>
      <c r="C21" s="179">
        <v>17495</v>
      </c>
      <c r="D21" s="182">
        <v>16361</v>
      </c>
      <c r="E21" s="181">
        <v>93.518148042297796</v>
      </c>
      <c r="H21" s="201"/>
    </row>
    <row r="22" spans="2:8">
      <c r="B22" s="198" t="s">
        <v>19</v>
      </c>
      <c r="C22" s="183">
        <v>145290</v>
      </c>
      <c r="D22" s="183">
        <v>132545</v>
      </c>
      <c r="E22" s="185">
        <v>91.227889049487231</v>
      </c>
      <c r="H22" s="201"/>
    </row>
    <row r="23" spans="2:8">
      <c r="B23" s="199" t="s">
        <v>20</v>
      </c>
      <c r="C23" s="186">
        <v>664069</v>
      </c>
      <c r="D23" s="186">
        <v>557572</v>
      </c>
      <c r="E23" s="178">
        <v>83.962961680186837</v>
      </c>
      <c r="H23" s="201"/>
    </row>
    <row r="24" spans="2:8">
      <c r="B24" s="200" t="s">
        <v>21</v>
      </c>
      <c r="C24" s="188">
        <v>809359</v>
      </c>
      <c r="D24" s="188">
        <v>690117</v>
      </c>
      <c r="E24" s="190">
        <v>85.267106438551991</v>
      </c>
      <c r="H24" s="201"/>
    </row>
    <row r="25" spans="2:8" ht="76.5" customHeight="1">
      <c r="B25" s="276" t="s">
        <v>196</v>
      </c>
      <c r="C25" s="276"/>
      <c r="D25" s="276"/>
      <c r="E25" s="276"/>
      <c r="H25" s="201"/>
    </row>
    <row r="26" spans="2:8" ht="70.2" customHeight="1">
      <c r="B26" s="280" t="s">
        <v>205</v>
      </c>
      <c r="C26" s="281"/>
      <c r="D26" s="281"/>
      <c r="E26" s="281"/>
      <c r="H26" s="201"/>
    </row>
    <row r="27" spans="2:8">
      <c r="B27" s="1"/>
      <c r="H27" s="201"/>
    </row>
    <row r="29" spans="2:8">
      <c r="C29" s="161"/>
    </row>
  </sheetData>
  <mergeCells count="7">
    <mergeCell ref="B26:E26"/>
    <mergeCell ref="B2:E2"/>
    <mergeCell ref="B3:B5"/>
    <mergeCell ref="D3:E3"/>
    <mergeCell ref="D4:E4"/>
    <mergeCell ref="C5:D5"/>
    <mergeCell ref="B25:E25"/>
  </mergeCells>
  <pageMargins left="0.78740157499999996" right="0.78740157499999996" top="0.984251969" bottom="0.984251969" header="0.4921259845" footer="0.4921259845"/>
  <pageSetup paperSize="9" orientation="landscape"/>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0B26-F403-46C2-8C4E-79EB151FC76F}">
  <dimension ref="B1:H29"/>
  <sheetViews>
    <sheetView workbookViewId="0">
      <selection activeCell="B25" sqref="B25:E25"/>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1" spans="2:8">
      <c r="B1" s="70" t="s">
        <v>95</v>
      </c>
    </row>
    <row r="2" spans="2:8" ht="34.950000000000003" customHeight="1">
      <c r="B2" s="243" t="s">
        <v>182</v>
      </c>
      <c r="C2" s="243"/>
      <c r="D2" s="243"/>
      <c r="E2" s="243"/>
    </row>
    <row r="3" spans="2:8">
      <c r="B3" s="261" t="s">
        <v>0</v>
      </c>
      <c r="C3" s="173">
        <v>44561</v>
      </c>
      <c r="D3" s="264">
        <v>44621</v>
      </c>
      <c r="E3" s="265"/>
    </row>
    <row r="4" spans="2:8" ht="28.8">
      <c r="B4" s="262"/>
      <c r="C4" s="144" t="s">
        <v>97</v>
      </c>
      <c r="D4" s="266" t="s">
        <v>65</v>
      </c>
      <c r="E4" s="267"/>
    </row>
    <row r="5" spans="2:8">
      <c r="B5" s="263"/>
      <c r="C5" s="268" t="s">
        <v>1</v>
      </c>
      <c r="D5" s="269"/>
      <c r="E5" s="28" t="s">
        <v>2</v>
      </c>
    </row>
    <row r="6" spans="2:8">
      <c r="B6" s="12" t="s">
        <v>3</v>
      </c>
      <c r="C6" s="145">
        <v>111115</v>
      </c>
      <c r="D6" s="146">
        <v>97018</v>
      </c>
      <c r="E6" s="123">
        <f t="shared" ref="E6:E24" si="0">D6/$C6*100</f>
        <v>87.313144039958601</v>
      </c>
    </row>
    <row r="7" spans="2:8">
      <c r="B7" s="13" t="s">
        <v>4</v>
      </c>
      <c r="C7" s="148">
        <v>129633</v>
      </c>
      <c r="D7" s="149">
        <v>110101</v>
      </c>
      <c r="E7" s="126">
        <f t="shared" si="0"/>
        <v>84.93284888878604</v>
      </c>
    </row>
    <row r="8" spans="2:8">
      <c r="B8" s="14" t="s">
        <v>5</v>
      </c>
      <c r="C8" s="145">
        <v>37705</v>
      </c>
      <c r="D8" s="146">
        <v>32893</v>
      </c>
      <c r="E8" s="123">
        <f t="shared" si="0"/>
        <v>87.237766874419847</v>
      </c>
    </row>
    <row r="9" spans="2:8">
      <c r="B9" s="13" t="s">
        <v>6</v>
      </c>
      <c r="C9" s="148">
        <v>22509</v>
      </c>
      <c r="D9" s="149">
        <v>20777</v>
      </c>
      <c r="E9" s="126">
        <f t="shared" si="0"/>
        <v>92.305300102181349</v>
      </c>
    </row>
    <row r="10" spans="2:8">
      <c r="B10" s="14" t="s">
        <v>7</v>
      </c>
      <c r="C10" s="145">
        <v>6926</v>
      </c>
      <c r="D10" s="146">
        <v>5397</v>
      </c>
      <c r="E10" s="123">
        <f t="shared" si="0"/>
        <v>77.923765521224368</v>
      </c>
    </row>
    <row r="11" spans="2:8">
      <c r="B11" s="13" t="s">
        <v>8</v>
      </c>
      <c r="C11" s="148">
        <v>19419</v>
      </c>
      <c r="D11" s="149">
        <v>17849</v>
      </c>
      <c r="E11" s="126">
        <f t="shared" si="0"/>
        <v>91.915134661929045</v>
      </c>
    </row>
    <row r="12" spans="2:8">
      <c r="B12" s="14" t="s">
        <v>9</v>
      </c>
      <c r="C12" s="145">
        <v>61762</v>
      </c>
      <c r="D12" s="146">
        <v>51711</v>
      </c>
      <c r="E12" s="123">
        <f t="shared" si="0"/>
        <v>83.726239435251443</v>
      </c>
      <c r="H12" s="160"/>
    </row>
    <row r="13" spans="2:8">
      <c r="B13" s="13" t="s">
        <v>10</v>
      </c>
      <c r="C13" s="148">
        <v>13619</v>
      </c>
      <c r="D13" s="149">
        <v>12498</v>
      </c>
      <c r="E13" s="126">
        <f t="shared" si="0"/>
        <v>91.768852338644535</v>
      </c>
      <c r="H13" s="160"/>
    </row>
    <row r="14" spans="2:8">
      <c r="B14" s="14" t="s">
        <v>11</v>
      </c>
      <c r="C14" s="145">
        <v>77243</v>
      </c>
      <c r="D14" s="146">
        <v>63946</v>
      </c>
      <c r="E14" s="123">
        <f t="shared" si="0"/>
        <v>82.785495125771916</v>
      </c>
      <c r="H14" s="160"/>
    </row>
    <row r="15" spans="2:8">
      <c r="B15" s="13" t="s">
        <v>12</v>
      </c>
      <c r="C15" s="148">
        <v>176766</v>
      </c>
      <c r="D15" s="149">
        <v>143960</v>
      </c>
      <c r="E15" s="126">
        <f t="shared" si="0"/>
        <v>81.441001097496127</v>
      </c>
      <c r="H15" s="160"/>
    </row>
    <row r="16" spans="2:8">
      <c r="B16" s="14" t="s">
        <v>13</v>
      </c>
      <c r="C16" s="145">
        <v>39566</v>
      </c>
      <c r="D16" s="146">
        <v>34390</v>
      </c>
      <c r="E16" s="123">
        <f t="shared" si="0"/>
        <v>86.918060961431536</v>
      </c>
      <c r="H16" s="160"/>
    </row>
    <row r="17" spans="2:8">
      <c r="B17" s="13" t="s">
        <v>14</v>
      </c>
      <c r="C17" s="148">
        <v>8290</v>
      </c>
      <c r="D17" s="149">
        <v>6704</v>
      </c>
      <c r="E17" s="126">
        <f t="shared" si="0"/>
        <v>80.868516284680339</v>
      </c>
      <c r="H17" s="160"/>
    </row>
    <row r="18" spans="2:8">
      <c r="B18" s="14" t="s">
        <v>15</v>
      </c>
      <c r="C18" s="145">
        <v>36387</v>
      </c>
      <c r="D18" s="146">
        <v>33662</v>
      </c>
      <c r="E18" s="123">
        <f t="shared" si="0"/>
        <v>92.511061642894447</v>
      </c>
      <c r="H18" s="160"/>
    </row>
    <row r="19" spans="2:8">
      <c r="B19" s="13" t="s">
        <v>16</v>
      </c>
      <c r="C19" s="148">
        <v>17945</v>
      </c>
      <c r="D19" s="149">
        <v>16203</v>
      </c>
      <c r="E19" s="126">
        <f t="shared" si="0"/>
        <v>90.292560601838957</v>
      </c>
      <c r="H19" s="160"/>
    </row>
    <row r="20" spans="2:8">
      <c r="B20" s="14" t="s">
        <v>17</v>
      </c>
      <c r="C20" s="145">
        <v>26678</v>
      </c>
      <c r="D20" s="146">
        <v>21446</v>
      </c>
      <c r="E20" s="123">
        <f t="shared" si="0"/>
        <v>80.388334957643011</v>
      </c>
      <c r="H20" s="160"/>
    </row>
    <row r="21" spans="2:8">
      <c r="B21" s="15" t="s">
        <v>18</v>
      </c>
      <c r="C21" s="148">
        <v>17771</v>
      </c>
      <c r="D21" s="150">
        <v>16561</v>
      </c>
      <c r="E21" s="126">
        <f t="shared" si="0"/>
        <v>93.191154127511112</v>
      </c>
      <c r="H21" s="160"/>
    </row>
    <row r="22" spans="2:8">
      <c r="B22" s="16" t="s">
        <v>19</v>
      </c>
      <c r="C22" s="151">
        <v>145936</v>
      </c>
      <c r="D22" s="151">
        <v>132594</v>
      </c>
      <c r="E22" s="130">
        <f t="shared" si="0"/>
        <v>90.857636224098243</v>
      </c>
      <c r="H22" s="160"/>
    </row>
    <row r="23" spans="2:8">
      <c r="B23" s="17" t="s">
        <v>20</v>
      </c>
      <c r="C23" s="153">
        <v>657398</v>
      </c>
      <c r="D23" s="153">
        <v>552522</v>
      </c>
      <c r="E23" s="123">
        <f t="shared" si="0"/>
        <v>84.04680269790903</v>
      </c>
      <c r="H23" s="160"/>
    </row>
    <row r="24" spans="2:8">
      <c r="B24" s="18" t="s">
        <v>21</v>
      </c>
      <c r="C24" s="155">
        <v>803334</v>
      </c>
      <c r="D24" s="155">
        <v>685116</v>
      </c>
      <c r="E24" s="135">
        <f t="shared" si="0"/>
        <v>85.284078602424401</v>
      </c>
      <c r="H24" s="160"/>
    </row>
    <row r="25" spans="2:8" ht="78" customHeight="1">
      <c r="B25" s="248" t="s">
        <v>171</v>
      </c>
      <c r="C25" s="248"/>
      <c r="D25" s="248"/>
      <c r="E25" s="248"/>
      <c r="H25" s="160"/>
    </row>
    <row r="26" spans="2:8">
      <c r="B26" s="1"/>
      <c r="H26" s="160"/>
    </row>
    <row r="27" spans="2:8">
      <c r="B27" s="1"/>
      <c r="H27" s="160"/>
    </row>
    <row r="29" spans="2:8">
      <c r="C29" s="161"/>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E806-6D06-4158-9586-A4C901E377C0}">
  <dimension ref="B1:H30"/>
  <sheetViews>
    <sheetView topLeftCell="A7" workbookViewId="0">
      <selection activeCell="B26" sqref="B26:E26"/>
    </sheetView>
  </sheetViews>
  <sheetFormatPr baseColWidth="10" defaultColWidth="9.3984375" defaultRowHeight="14.4"/>
  <cols>
    <col min="1" max="1" width="9.3984375" style="70"/>
    <col min="2" max="2" width="27.3984375" style="70" customWidth="1"/>
    <col min="3" max="5" width="18.3984375" style="70" customWidth="1"/>
    <col min="6" max="16384" width="9.3984375" style="70"/>
  </cols>
  <sheetData>
    <row r="1" spans="2:8">
      <c r="B1" s="70" t="s">
        <v>95</v>
      </c>
    </row>
    <row r="2" spans="2:8" ht="35.1" customHeight="1">
      <c r="B2" s="243" t="s">
        <v>146</v>
      </c>
      <c r="C2" s="243"/>
      <c r="D2" s="243"/>
      <c r="E2" s="243"/>
    </row>
    <row r="3" spans="2:8">
      <c r="B3" s="261" t="s">
        <v>0</v>
      </c>
      <c r="C3" s="11">
        <v>44196</v>
      </c>
      <c r="D3" s="264" t="s">
        <v>137</v>
      </c>
      <c r="E3" s="265"/>
    </row>
    <row r="4" spans="2:8" ht="28.8">
      <c r="B4" s="262"/>
      <c r="C4" s="144" t="s">
        <v>97</v>
      </c>
      <c r="D4" s="266" t="s">
        <v>65</v>
      </c>
      <c r="E4" s="267"/>
    </row>
    <row r="5" spans="2:8">
      <c r="B5" s="263"/>
      <c r="C5" s="268" t="s">
        <v>1</v>
      </c>
      <c r="D5" s="269"/>
      <c r="E5" s="28" t="s">
        <v>2</v>
      </c>
    </row>
    <row r="6" spans="2:8">
      <c r="B6" s="12" t="s">
        <v>3</v>
      </c>
      <c r="C6" s="145">
        <v>110454</v>
      </c>
      <c r="D6" s="146">
        <v>95572</v>
      </c>
      <c r="E6" s="123">
        <f t="shared" ref="E6:E24" si="0">D6/$C6*100</f>
        <v>86.526517826425476</v>
      </c>
    </row>
    <row r="7" spans="2:8">
      <c r="B7" s="13" t="s">
        <v>4</v>
      </c>
      <c r="C7" s="148">
        <v>129649</v>
      </c>
      <c r="D7" s="149">
        <v>109917</v>
      </c>
      <c r="E7" s="126">
        <f t="shared" si="0"/>
        <v>84.780445664833508</v>
      </c>
    </row>
    <row r="8" spans="2:8">
      <c r="B8" s="14" t="s">
        <v>5</v>
      </c>
      <c r="C8" s="145">
        <v>38440</v>
      </c>
      <c r="D8" s="146">
        <v>33538</v>
      </c>
      <c r="E8" s="123">
        <f t="shared" si="0"/>
        <v>87.247658688865769</v>
      </c>
    </row>
    <row r="9" spans="2:8">
      <c r="B9" s="13" t="s">
        <v>6</v>
      </c>
      <c r="C9" s="148">
        <v>22920</v>
      </c>
      <c r="D9" s="149">
        <v>21116</v>
      </c>
      <c r="E9" s="126">
        <f t="shared" si="0"/>
        <v>92.129144851657941</v>
      </c>
    </row>
    <row r="10" spans="2:8">
      <c r="B10" s="14" t="s">
        <v>7</v>
      </c>
      <c r="C10" s="145">
        <v>6755</v>
      </c>
      <c r="D10" s="146">
        <v>5244</v>
      </c>
      <c r="E10" s="123">
        <f t="shared" si="0"/>
        <v>77.631384159881563</v>
      </c>
    </row>
    <row r="11" spans="2:8">
      <c r="B11" s="13" t="s">
        <v>8</v>
      </c>
      <c r="C11" s="148">
        <v>19827</v>
      </c>
      <c r="D11" s="149">
        <v>17751</v>
      </c>
      <c r="E11" s="126">
        <f t="shared" si="0"/>
        <v>89.529429565743683</v>
      </c>
    </row>
    <row r="12" spans="2:8">
      <c r="B12" s="14" t="s">
        <v>9</v>
      </c>
      <c r="C12" s="145">
        <v>62034</v>
      </c>
      <c r="D12" s="146">
        <v>51718</v>
      </c>
      <c r="E12" s="123">
        <f t="shared" si="0"/>
        <v>83.370409775284529</v>
      </c>
      <c r="H12" s="160"/>
    </row>
    <row r="13" spans="2:8">
      <c r="B13" s="13" t="s">
        <v>10</v>
      </c>
      <c r="C13" s="148">
        <v>13669</v>
      </c>
      <c r="D13" s="149">
        <v>12671</v>
      </c>
      <c r="E13" s="126">
        <f t="shared" si="0"/>
        <v>92.698807520667202</v>
      </c>
      <c r="H13" s="160"/>
    </row>
    <row r="14" spans="2:8">
      <c r="B14" s="14" t="s">
        <v>11</v>
      </c>
      <c r="C14" s="145">
        <v>76877</v>
      </c>
      <c r="D14" s="146">
        <v>63039</v>
      </c>
      <c r="E14" s="123">
        <f t="shared" si="0"/>
        <v>81.99981789091666</v>
      </c>
      <c r="H14" s="160"/>
    </row>
    <row r="15" spans="2:8">
      <c r="B15" s="13" t="s">
        <v>12</v>
      </c>
      <c r="C15" s="148">
        <v>176136</v>
      </c>
      <c r="D15" s="149">
        <v>143604</v>
      </c>
      <c r="E15" s="126">
        <f t="shared" si="0"/>
        <v>81.530181223599939</v>
      </c>
      <c r="H15" s="160"/>
    </row>
    <row r="16" spans="2:8">
      <c r="B16" s="14" t="s">
        <v>13</v>
      </c>
      <c r="C16" s="145">
        <v>39823</v>
      </c>
      <c r="D16" s="146">
        <v>34744</v>
      </c>
      <c r="E16" s="123">
        <f t="shared" si="0"/>
        <v>87.246063832458631</v>
      </c>
      <c r="H16" s="160"/>
    </row>
    <row r="17" spans="2:8">
      <c r="B17" s="13" t="s">
        <v>14</v>
      </c>
      <c r="C17" s="148">
        <v>8467</v>
      </c>
      <c r="D17" s="149">
        <v>6792</v>
      </c>
      <c r="E17" s="126">
        <f t="shared" si="0"/>
        <v>80.217314278965389</v>
      </c>
      <c r="H17" s="160"/>
    </row>
    <row r="18" spans="2:8">
      <c r="B18" s="14" t="s">
        <v>15</v>
      </c>
      <c r="C18" s="145">
        <v>37683</v>
      </c>
      <c r="D18" s="146">
        <v>34607</v>
      </c>
      <c r="E18" s="123">
        <f t="shared" si="0"/>
        <v>91.837167953719174</v>
      </c>
      <c r="H18" s="160"/>
    </row>
    <row r="19" spans="2:8">
      <c r="B19" s="13" t="s">
        <v>16</v>
      </c>
      <c r="C19" s="148">
        <v>18517</v>
      </c>
      <c r="D19" s="149">
        <v>16884</v>
      </c>
      <c r="E19" s="126">
        <f t="shared" si="0"/>
        <v>91.181076848301558</v>
      </c>
      <c r="H19" s="160"/>
    </row>
    <row r="20" spans="2:8">
      <c r="B20" s="14" t="s">
        <v>17</v>
      </c>
      <c r="C20" s="145">
        <v>26529</v>
      </c>
      <c r="D20" s="146">
        <v>21180</v>
      </c>
      <c r="E20" s="123">
        <f t="shared" si="0"/>
        <v>79.837159335067284</v>
      </c>
      <c r="H20" s="160"/>
    </row>
    <row r="21" spans="2:8">
      <c r="B21" s="15" t="s">
        <v>18</v>
      </c>
      <c r="C21" s="148">
        <v>18418</v>
      </c>
      <c r="D21" s="150">
        <v>17358</v>
      </c>
      <c r="E21" s="126">
        <f t="shared" si="0"/>
        <v>94.244760560321424</v>
      </c>
      <c r="H21" s="160"/>
    </row>
    <row r="22" spans="2:8">
      <c r="B22" s="16" t="s">
        <v>19</v>
      </c>
      <c r="C22" s="151">
        <v>149647</v>
      </c>
      <c r="D22" s="151">
        <v>136174</v>
      </c>
      <c r="E22" s="130">
        <f t="shared" si="0"/>
        <v>90.996812498747047</v>
      </c>
      <c r="H22" s="160"/>
    </row>
    <row r="23" spans="2:8">
      <c r="B23" s="17" t="s">
        <v>20</v>
      </c>
      <c r="C23" s="153">
        <v>656551</v>
      </c>
      <c r="D23" s="153">
        <v>549561</v>
      </c>
      <c r="E23" s="123">
        <f t="shared" si="0"/>
        <v>83.704236228411816</v>
      </c>
      <c r="H23" s="160"/>
    </row>
    <row r="24" spans="2:8">
      <c r="B24" s="18" t="s">
        <v>21</v>
      </c>
      <c r="C24" s="155">
        <v>806198</v>
      </c>
      <c r="D24" s="155">
        <v>685735</v>
      </c>
      <c r="E24" s="135">
        <f t="shared" si="0"/>
        <v>85.057889004934268</v>
      </c>
      <c r="H24" s="160"/>
    </row>
    <row r="25" spans="2:8" ht="111" customHeight="1">
      <c r="B25" s="278" t="s">
        <v>138</v>
      </c>
      <c r="C25" s="278"/>
      <c r="D25" s="278"/>
      <c r="E25" s="278"/>
      <c r="H25" s="160"/>
    </row>
    <row r="26" spans="2:8" ht="80.25" customHeight="1">
      <c r="B26" s="248" t="s">
        <v>139</v>
      </c>
      <c r="C26" s="248"/>
      <c r="D26" s="248"/>
      <c r="E26" s="248"/>
      <c r="H26" s="160"/>
    </row>
    <row r="27" spans="2:8">
      <c r="B27" s="1"/>
      <c r="H27" s="160"/>
    </row>
    <row r="28" spans="2:8">
      <c r="B28" s="1"/>
      <c r="H28" s="160"/>
    </row>
    <row r="30" spans="2:8">
      <c r="C30" s="161"/>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26"/>
  <sheetViews>
    <sheetView workbookViewId="0">
      <selection activeCell="C31" sqref="C31"/>
    </sheetView>
  </sheetViews>
  <sheetFormatPr baseColWidth="10" defaultRowHeight="14.4"/>
  <cols>
    <col min="1" max="1" width="9.5" style="157" customWidth="1"/>
    <col min="2" max="2" width="26.69921875" style="1" customWidth="1"/>
    <col min="3" max="5" width="18" style="1" customWidth="1"/>
    <col min="6" max="35" width="10" style="1" customWidth="1"/>
    <col min="36" max="36" width="9.59765625" style="1" customWidth="1"/>
    <col min="37" max="37" width="10.09765625" style="1" customWidth="1"/>
    <col min="38" max="38" width="10" style="1" customWidth="1"/>
    <col min="39" max="120" width="11" style="1"/>
    <col min="121" max="121" width="27.59765625" style="1" customWidth="1"/>
    <col min="122" max="376" width="11" style="1"/>
    <col min="377" max="377" width="27.59765625" style="1" customWidth="1"/>
    <col min="378" max="632" width="11" style="1"/>
    <col min="633" max="633" width="27.59765625" style="1" customWidth="1"/>
    <col min="634" max="888" width="11" style="1"/>
    <col min="889" max="889" width="27.59765625" style="1" customWidth="1"/>
    <col min="890" max="1144" width="11" style="1"/>
    <col min="1145" max="1145" width="27.59765625" style="1" customWidth="1"/>
    <col min="1146" max="1400" width="11" style="1"/>
    <col min="1401" max="1401" width="27.59765625" style="1" customWidth="1"/>
    <col min="1402" max="1656" width="11" style="1"/>
    <col min="1657" max="1657" width="27.59765625" style="1" customWidth="1"/>
    <col min="1658" max="1912" width="11" style="1"/>
    <col min="1913" max="1913" width="27.59765625" style="1" customWidth="1"/>
    <col min="1914" max="2168" width="11" style="1"/>
    <col min="2169" max="2169" width="27.59765625" style="1" customWidth="1"/>
    <col min="2170" max="2424" width="11" style="1"/>
    <col min="2425" max="2425" width="27.59765625" style="1" customWidth="1"/>
    <col min="2426" max="2680" width="11" style="1"/>
    <col min="2681" max="2681" width="27.59765625" style="1" customWidth="1"/>
    <col min="2682" max="2936" width="11" style="1"/>
    <col min="2937" max="2937" width="27.59765625" style="1" customWidth="1"/>
    <col min="2938" max="3192" width="11" style="1"/>
    <col min="3193" max="3193" width="27.59765625" style="1" customWidth="1"/>
    <col min="3194" max="3448" width="11" style="1"/>
    <col min="3449" max="3449" width="27.59765625" style="1" customWidth="1"/>
    <col min="3450" max="3704" width="11" style="1"/>
    <col min="3705" max="3705" width="27.59765625" style="1" customWidth="1"/>
    <col min="3706" max="3960" width="11" style="1"/>
    <col min="3961" max="3961" width="27.59765625" style="1" customWidth="1"/>
    <col min="3962" max="4216" width="11" style="1"/>
    <col min="4217" max="4217" width="27.59765625" style="1" customWidth="1"/>
    <col min="4218" max="4472" width="11" style="1"/>
    <col min="4473" max="4473" width="27.59765625" style="1" customWidth="1"/>
    <col min="4474" max="4728" width="11" style="1"/>
    <col min="4729" max="4729" width="27.59765625" style="1" customWidth="1"/>
    <col min="4730" max="4984" width="11" style="1"/>
    <col min="4985" max="4985" width="27.59765625" style="1" customWidth="1"/>
    <col min="4986" max="5240" width="11" style="1"/>
    <col min="5241" max="5241" width="27.59765625" style="1" customWidth="1"/>
    <col min="5242" max="5496" width="11" style="1"/>
    <col min="5497" max="5497" width="27.59765625" style="1" customWidth="1"/>
    <col min="5498" max="5752" width="11" style="1"/>
    <col min="5753" max="5753" width="27.59765625" style="1" customWidth="1"/>
    <col min="5754" max="6008" width="11" style="1"/>
    <col min="6009" max="6009" width="27.59765625" style="1" customWidth="1"/>
    <col min="6010" max="6264" width="11" style="1"/>
    <col min="6265" max="6265" width="27.59765625" style="1" customWidth="1"/>
    <col min="6266" max="6520" width="11" style="1"/>
    <col min="6521" max="6521" width="27.59765625" style="1" customWidth="1"/>
    <col min="6522" max="6776" width="11" style="1"/>
    <col min="6777" max="6777" width="27.59765625" style="1" customWidth="1"/>
    <col min="6778" max="7032" width="11" style="1"/>
    <col min="7033" max="7033" width="27.59765625" style="1" customWidth="1"/>
    <col min="7034" max="7288" width="11" style="1"/>
    <col min="7289" max="7289" width="27.59765625" style="1" customWidth="1"/>
    <col min="7290" max="7544" width="11" style="1"/>
    <col min="7545" max="7545" width="27.59765625" style="1" customWidth="1"/>
    <col min="7546" max="7800" width="11" style="1"/>
    <col min="7801" max="7801" width="27.59765625" style="1" customWidth="1"/>
    <col min="7802" max="8056" width="11" style="1"/>
    <col min="8057" max="8057" width="27.59765625" style="1" customWidth="1"/>
    <col min="8058" max="8312" width="11" style="1"/>
    <col min="8313" max="8313" width="27.59765625" style="1" customWidth="1"/>
    <col min="8314" max="8568" width="11" style="1"/>
    <col min="8569" max="8569" width="27.59765625" style="1" customWidth="1"/>
    <col min="8570" max="8824" width="11" style="1"/>
    <col min="8825" max="8825" width="27.59765625" style="1" customWidth="1"/>
    <col min="8826" max="9080" width="11" style="1"/>
    <col min="9081" max="9081" width="27.59765625" style="1" customWidth="1"/>
    <col min="9082" max="9336" width="11" style="1"/>
    <col min="9337" max="9337" width="27.59765625" style="1" customWidth="1"/>
    <col min="9338" max="9592" width="11" style="1"/>
    <col min="9593" max="9593" width="27.59765625" style="1" customWidth="1"/>
    <col min="9594" max="9848" width="11" style="1"/>
    <col min="9849" max="9849" width="27.59765625" style="1" customWidth="1"/>
    <col min="9850" max="10104" width="11" style="1"/>
    <col min="10105" max="10105" width="27.59765625" style="1" customWidth="1"/>
    <col min="10106" max="10360" width="11" style="1"/>
    <col min="10361" max="10361" width="27.59765625" style="1" customWidth="1"/>
    <col min="10362" max="10616" width="11" style="1"/>
    <col min="10617" max="10617" width="27.59765625" style="1" customWidth="1"/>
    <col min="10618" max="10872" width="11" style="1"/>
    <col min="10873" max="10873" width="27.59765625" style="1" customWidth="1"/>
    <col min="10874" max="11128" width="11" style="1"/>
    <col min="11129" max="11129" width="27.59765625" style="1" customWidth="1"/>
    <col min="11130" max="11384" width="11" style="1"/>
    <col min="11385" max="11385" width="27.59765625" style="1" customWidth="1"/>
    <col min="11386" max="11640" width="11" style="1"/>
    <col min="11641" max="11641" width="27.59765625" style="1" customWidth="1"/>
    <col min="11642" max="11896" width="11" style="1"/>
    <col min="11897" max="11897" width="27.59765625" style="1" customWidth="1"/>
    <col min="11898" max="12152" width="11" style="1"/>
    <col min="12153" max="12153" width="27.59765625" style="1" customWidth="1"/>
    <col min="12154" max="12408" width="11" style="1"/>
    <col min="12409" max="12409" width="27.59765625" style="1" customWidth="1"/>
    <col min="12410" max="12664" width="11" style="1"/>
    <col min="12665" max="12665" width="27.59765625" style="1" customWidth="1"/>
    <col min="12666" max="12920" width="11" style="1"/>
    <col min="12921" max="12921" width="27.59765625" style="1" customWidth="1"/>
    <col min="12922" max="13176" width="11" style="1"/>
    <col min="13177" max="13177" width="27.59765625" style="1" customWidth="1"/>
    <col min="13178" max="13432" width="11" style="1"/>
    <col min="13433" max="13433" width="27.59765625" style="1" customWidth="1"/>
    <col min="13434" max="13688" width="11" style="1"/>
    <col min="13689" max="13689" width="27.59765625" style="1" customWidth="1"/>
    <col min="13690" max="13944" width="11" style="1"/>
    <col min="13945" max="13945" width="27.59765625" style="1" customWidth="1"/>
    <col min="13946" max="16384" width="11" style="1"/>
  </cols>
  <sheetData>
    <row r="2" spans="2:7" s="1" customFormat="1" ht="30.75" customHeight="1">
      <c r="B2" s="243" t="s">
        <v>85</v>
      </c>
      <c r="C2" s="243"/>
      <c r="D2" s="243"/>
      <c r="E2" s="243"/>
    </row>
    <row r="3" spans="2:7" s="1" customFormat="1">
      <c r="B3" s="233" t="s">
        <v>0</v>
      </c>
      <c r="C3" s="5">
        <v>43830</v>
      </c>
      <c r="D3" s="236">
        <v>43891</v>
      </c>
      <c r="E3" s="237"/>
    </row>
    <row r="4" spans="2:7" s="1" customFormat="1" ht="28.8">
      <c r="B4" s="234"/>
      <c r="C4" s="143" t="s">
        <v>22</v>
      </c>
      <c r="D4" s="238" t="s">
        <v>65</v>
      </c>
      <c r="E4" s="239"/>
    </row>
    <row r="5" spans="2:7" s="1" customFormat="1">
      <c r="B5" s="235"/>
      <c r="C5" s="240" t="s">
        <v>1</v>
      </c>
      <c r="D5" s="241"/>
      <c r="E5" s="29" t="s">
        <v>2</v>
      </c>
    </row>
    <row r="6" spans="2:7" s="1" customFormat="1">
      <c r="B6" s="2" t="s">
        <v>3</v>
      </c>
      <c r="C6" s="145">
        <v>328592</v>
      </c>
      <c r="D6" s="146">
        <v>83100</v>
      </c>
      <c r="E6" s="123">
        <f>D6/$C6*100</f>
        <v>25.289720991381408</v>
      </c>
      <c r="G6" s="147"/>
    </row>
    <row r="7" spans="2:7" s="1" customFormat="1">
      <c r="B7" s="8" t="s">
        <v>4</v>
      </c>
      <c r="C7" s="148">
        <v>386391</v>
      </c>
      <c r="D7" s="149">
        <v>104949</v>
      </c>
      <c r="E7" s="126">
        <f t="shared" ref="E7:E24" si="0">D7/$C7*100</f>
        <v>27.161346925782432</v>
      </c>
      <c r="G7" s="147"/>
    </row>
    <row r="8" spans="2:7" s="1" customFormat="1">
      <c r="B8" s="3" t="s">
        <v>5</v>
      </c>
      <c r="C8" s="145">
        <v>116834</v>
      </c>
      <c r="D8" s="146">
        <v>48329</v>
      </c>
      <c r="E8" s="123">
        <f t="shared" si="0"/>
        <v>41.365527158190254</v>
      </c>
      <c r="G8" s="147"/>
    </row>
    <row r="9" spans="2:7" s="1" customFormat="1">
      <c r="B9" s="8" t="s">
        <v>6</v>
      </c>
      <c r="C9" s="148">
        <v>62959</v>
      </c>
      <c r="D9" s="149">
        <v>32855</v>
      </c>
      <c r="E9" s="126">
        <f t="shared" si="0"/>
        <v>52.184755158118776</v>
      </c>
      <c r="G9" s="147"/>
    </row>
    <row r="10" spans="2:7" s="1" customFormat="1">
      <c r="B10" s="3" t="s">
        <v>7</v>
      </c>
      <c r="C10" s="145">
        <v>20737</v>
      </c>
      <c r="D10" s="146">
        <v>5102</v>
      </c>
      <c r="E10" s="123">
        <f t="shared" si="0"/>
        <v>24.603365964218547</v>
      </c>
      <c r="G10" s="147"/>
    </row>
    <row r="11" spans="2:7" s="1" customFormat="1">
      <c r="B11" s="8" t="s">
        <v>8</v>
      </c>
      <c r="C11" s="148">
        <v>60938</v>
      </c>
      <c r="D11" s="149">
        <v>26273</v>
      </c>
      <c r="E11" s="126">
        <f t="shared" si="0"/>
        <v>43.114312908201782</v>
      </c>
      <c r="G11" s="147"/>
    </row>
    <row r="12" spans="2:7" s="1" customFormat="1">
      <c r="B12" s="3" t="s">
        <v>9</v>
      </c>
      <c r="C12" s="145">
        <v>182875</v>
      </c>
      <c r="D12" s="146">
        <v>48934</v>
      </c>
      <c r="E12" s="123">
        <f t="shared" si="0"/>
        <v>26.758168147641832</v>
      </c>
      <c r="G12" s="147"/>
    </row>
    <row r="13" spans="2:7" s="1" customFormat="1">
      <c r="B13" s="8" t="s">
        <v>10</v>
      </c>
      <c r="C13" s="148">
        <v>39337</v>
      </c>
      <c r="D13" s="149">
        <v>19480</v>
      </c>
      <c r="E13" s="126">
        <f t="shared" si="0"/>
        <v>49.520807382362662</v>
      </c>
      <c r="G13" s="147"/>
    </row>
    <row r="14" spans="2:7" s="1" customFormat="1">
      <c r="B14" s="3" t="s">
        <v>11</v>
      </c>
      <c r="C14" s="145">
        <v>224293</v>
      </c>
      <c r="D14" s="146">
        <v>57616</v>
      </c>
      <c r="E14" s="123">
        <f t="shared" si="0"/>
        <v>25.687827975014827</v>
      </c>
      <c r="G14" s="147"/>
    </row>
    <row r="15" spans="2:7" s="1" customFormat="1">
      <c r="B15" s="8" t="s">
        <v>107</v>
      </c>
      <c r="C15" s="148">
        <v>519351</v>
      </c>
      <c r="D15" s="149">
        <v>100653</v>
      </c>
      <c r="E15" s="126">
        <f t="shared" si="0"/>
        <v>19.380534551777121</v>
      </c>
      <c r="G15" s="147"/>
    </row>
    <row r="16" spans="2:7" s="1" customFormat="1">
      <c r="B16" s="3" t="s">
        <v>13</v>
      </c>
      <c r="C16" s="145">
        <v>114890</v>
      </c>
      <c r="D16" s="146">
        <v>32829</v>
      </c>
      <c r="E16" s="123">
        <f t="shared" si="0"/>
        <v>28.574288449821566</v>
      </c>
      <c r="G16" s="147"/>
    </row>
    <row r="17" spans="1:7">
      <c r="A17" s="1"/>
      <c r="B17" s="8" t="s">
        <v>14</v>
      </c>
      <c r="C17" s="148">
        <v>24549</v>
      </c>
      <c r="D17" s="149">
        <v>6584</v>
      </c>
      <c r="E17" s="126">
        <f t="shared" si="0"/>
        <v>26.819829728298505</v>
      </c>
      <c r="G17" s="147"/>
    </row>
    <row r="18" spans="1:7">
      <c r="A18" s="1"/>
      <c r="B18" s="3" t="s">
        <v>15</v>
      </c>
      <c r="C18" s="145">
        <v>107915</v>
      </c>
      <c r="D18" s="146">
        <v>50036</v>
      </c>
      <c r="E18" s="123">
        <f t="shared" si="0"/>
        <v>46.36612148450169</v>
      </c>
      <c r="G18" s="147"/>
    </row>
    <row r="19" spans="1:7">
      <c r="A19" s="1"/>
      <c r="B19" s="8" t="s">
        <v>16</v>
      </c>
      <c r="C19" s="148">
        <v>52535</v>
      </c>
      <c r="D19" s="149">
        <v>29950</v>
      </c>
      <c r="E19" s="126">
        <f t="shared" si="0"/>
        <v>57.009612639192916</v>
      </c>
      <c r="G19" s="147"/>
    </row>
    <row r="20" spans="1:7">
      <c r="A20" s="1"/>
      <c r="B20" s="3" t="s">
        <v>17</v>
      </c>
      <c r="C20" s="145">
        <v>76706</v>
      </c>
      <c r="D20" s="146">
        <v>20569</v>
      </c>
      <c r="E20" s="123">
        <f t="shared" si="0"/>
        <v>26.815372982556774</v>
      </c>
      <c r="G20" s="147"/>
    </row>
    <row r="21" spans="1:7">
      <c r="A21" s="1"/>
      <c r="B21" s="9" t="s">
        <v>18</v>
      </c>
      <c r="C21" s="148">
        <v>52515</v>
      </c>
      <c r="D21" s="150">
        <v>27789</v>
      </c>
      <c r="E21" s="126">
        <f t="shared" si="0"/>
        <v>52.916309625821192</v>
      </c>
      <c r="G21" s="147"/>
    </row>
    <row r="22" spans="1:7">
      <c r="A22" s="1"/>
      <c r="B22" s="6" t="s">
        <v>19</v>
      </c>
      <c r="C22" s="151">
        <v>432095</v>
      </c>
      <c r="D22" s="152">
        <v>208439</v>
      </c>
      <c r="E22" s="130">
        <f t="shared" si="0"/>
        <v>48.239160369826081</v>
      </c>
      <c r="G22" s="147"/>
    </row>
    <row r="23" spans="1:7">
      <c r="A23" s="1"/>
      <c r="B23" s="4" t="s">
        <v>20</v>
      </c>
      <c r="C23" s="153">
        <v>1939322</v>
      </c>
      <c r="D23" s="154">
        <v>486609</v>
      </c>
      <c r="E23" s="123">
        <f t="shared" si="0"/>
        <v>25.091707308017959</v>
      </c>
      <c r="G23" s="147"/>
    </row>
    <row r="24" spans="1:7">
      <c r="A24" s="1"/>
      <c r="B24" s="7" t="s">
        <v>21</v>
      </c>
      <c r="C24" s="155">
        <v>2371417</v>
      </c>
      <c r="D24" s="156">
        <v>695048</v>
      </c>
      <c r="E24" s="135">
        <f t="shared" si="0"/>
        <v>29.309396027775797</v>
      </c>
      <c r="G24" s="147"/>
    </row>
    <row r="25" spans="1:7" ht="79.5" customHeight="1">
      <c r="A25" s="1"/>
      <c r="B25" s="244" t="s">
        <v>108</v>
      </c>
      <c r="C25" s="244"/>
      <c r="D25" s="244"/>
      <c r="E25" s="244"/>
      <c r="G25" s="147"/>
    </row>
    <row r="26" spans="1:7" ht="75.75" customHeight="1">
      <c r="A26" s="1"/>
      <c r="B26" s="242" t="s">
        <v>86</v>
      </c>
      <c r="C26" s="242"/>
      <c r="D26" s="242"/>
      <c r="E26" s="242"/>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8C4F-0530-49F1-8666-588BD37C8091}">
  <dimension ref="B1:H30"/>
  <sheetViews>
    <sheetView workbookViewId="0">
      <selection activeCell="B2" sqref="B2:E2"/>
    </sheetView>
  </sheetViews>
  <sheetFormatPr baseColWidth="10" defaultColWidth="9.3984375" defaultRowHeight="14.4"/>
  <cols>
    <col min="1" max="1" width="9.3984375" style="70"/>
    <col min="2" max="2" width="26.69921875" style="70" customWidth="1"/>
    <col min="3" max="5" width="18" style="70" customWidth="1"/>
    <col min="6" max="16384" width="9.3984375" style="70"/>
  </cols>
  <sheetData>
    <row r="1" spans="2:8">
      <c r="B1" s="70" t="s">
        <v>95</v>
      </c>
    </row>
    <row r="2" spans="2:8" ht="35.1" customHeight="1">
      <c r="B2" s="243" t="s">
        <v>96</v>
      </c>
      <c r="C2" s="243"/>
      <c r="D2" s="243"/>
      <c r="E2" s="243"/>
    </row>
    <row r="3" spans="2:8">
      <c r="B3" s="261" t="s">
        <v>0</v>
      </c>
      <c r="C3" s="11">
        <v>43830</v>
      </c>
      <c r="D3" s="264">
        <v>43891</v>
      </c>
      <c r="E3" s="265"/>
    </row>
    <row r="4" spans="2:8" ht="28.8">
      <c r="B4" s="262"/>
      <c r="C4" s="144" t="s">
        <v>97</v>
      </c>
      <c r="D4" s="266" t="s">
        <v>65</v>
      </c>
      <c r="E4" s="267"/>
    </row>
    <row r="5" spans="2:8">
      <c r="B5" s="263"/>
      <c r="C5" s="268" t="s">
        <v>1</v>
      </c>
      <c r="D5" s="269"/>
      <c r="E5" s="28" t="s">
        <v>2</v>
      </c>
    </row>
    <row r="6" spans="2:8">
      <c r="B6" s="12" t="s">
        <v>3</v>
      </c>
      <c r="C6" s="145">
        <v>109920</v>
      </c>
      <c r="D6" s="146">
        <v>98797</v>
      </c>
      <c r="E6" s="123">
        <f t="shared" ref="E6:E24" si="0">D6/$C6*100</f>
        <v>89.880822416302763</v>
      </c>
    </row>
    <row r="7" spans="2:8">
      <c r="B7" s="13" t="s">
        <v>4</v>
      </c>
      <c r="C7" s="148">
        <v>128468</v>
      </c>
      <c r="D7" s="149">
        <v>109545</v>
      </c>
      <c r="E7" s="126">
        <f t="shared" si="0"/>
        <v>85.270261855092315</v>
      </c>
    </row>
    <row r="8" spans="2:8">
      <c r="B8" s="14" t="s">
        <v>5</v>
      </c>
      <c r="C8" s="145">
        <v>39212</v>
      </c>
      <c r="D8" s="146">
        <v>33954</v>
      </c>
      <c r="E8" s="123">
        <f t="shared" si="0"/>
        <v>86.590839538916654</v>
      </c>
    </row>
    <row r="9" spans="2:8">
      <c r="B9" s="13" t="s">
        <v>6</v>
      </c>
      <c r="C9" s="148">
        <v>23203</v>
      </c>
      <c r="D9" s="149">
        <v>21501</v>
      </c>
      <c r="E9" s="126">
        <f t="shared" si="0"/>
        <v>92.664741628237721</v>
      </c>
    </row>
    <row r="10" spans="2:8">
      <c r="B10" s="14" t="s">
        <v>7</v>
      </c>
      <c r="C10" s="145">
        <v>6702</v>
      </c>
      <c r="D10" s="146">
        <v>5047</v>
      </c>
      <c r="E10" s="123">
        <f t="shared" si="0"/>
        <v>75.305878842136678</v>
      </c>
    </row>
    <row r="11" spans="2:8">
      <c r="B11" s="13" t="s">
        <v>8</v>
      </c>
      <c r="C11" s="148">
        <v>20159</v>
      </c>
      <c r="D11" s="149">
        <v>18069</v>
      </c>
      <c r="E11" s="126">
        <f t="shared" si="0"/>
        <v>89.632422243166815</v>
      </c>
    </row>
    <row r="12" spans="2:8">
      <c r="B12" s="14" t="s">
        <v>9</v>
      </c>
      <c r="C12" s="145">
        <v>62265</v>
      </c>
      <c r="D12" s="146">
        <v>52981</v>
      </c>
      <c r="E12" s="123">
        <f t="shared" si="0"/>
        <v>85.089536657833449</v>
      </c>
      <c r="H12" s="160"/>
    </row>
    <row r="13" spans="2:8">
      <c r="B13" s="13" t="s">
        <v>10</v>
      </c>
      <c r="C13" s="148">
        <v>13924</v>
      </c>
      <c r="D13" s="149">
        <v>12911</v>
      </c>
      <c r="E13" s="126">
        <f t="shared" si="0"/>
        <v>92.724791726515363</v>
      </c>
      <c r="H13" s="160"/>
    </row>
    <row r="14" spans="2:8">
      <c r="B14" s="14" t="s">
        <v>11</v>
      </c>
      <c r="C14" s="145">
        <v>76701</v>
      </c>
      <c r="D14" s="146">
        <v>63573</v>
      </c>
      <c r="E14" s="123">
        <f t="shared" si="0"/>
        <v>82.884186646849457</v>
      </c>
      <c r="H14" s="160"/>
    </row>
    <row r="15" spans="2:8">
      <c r="B15" s="13" t="s">
        <v>107</v>
      </c>
      <c r="C15" s="148">
        <v>176773</v>
      </c>
      <c r="D15" s="149">
        <v>144450</v>
      </c>
      <c r="E15" s="126">
        <f t="shared" si="0"/>
        <v>81.71496778354161</v>
      </c>
      <c r="H15" s="160"/>
    </row>
    <row r="16" spans="2:8">
      <c r="B16" s="14" t="s">
        <v>13</v>
      </c>
      <c r="C16" s="145">
        <v>39386</v>
      </c>
      <c r="D16" s="146">
        <v>35496</v>
      </c>
      <c r="E16" s="123">
        <f t="shared" si="0"/>
        <v>90.123394099426193</v>
      </c>
      <c r="H16" s="160"/>
    </row>
    <row r="17" spans="2:8">
      <c r="B17" s="13" t="s">
        <v>14</v>
      </c>
      <c r="C17" s="148">
        <v>8391</v>
      </c>
      <c r="D17" s="149">
        <v>7093</v>
      </c>
      <c r="E17" s="126">
        <f t="shared" si="0"/>
        <v>84.531045167441306</v>
      </c>
      <c r="H17" s="160"/>
    </row>
    <row r="18" spans="2:8">
      <c r="B18" s="14" t="s">
        <v>15</v>
      </c>
      <c r="C18" s="145">
        <v>38442</v>
      </c>
      <c r="D18" s="146">
        <v>35506</v>
      </c>
      <c r="E18" s="123">
        <f t="shared" si="0"/>
        <v>92.362520160241402</v>
      </c>
      <c r="H18" s="160"/>
    </row>
    <row r="19" spans="2:8">
      <c r="B19" s="13" t="s">
        <v>16</v>
      </c>
      <c r="C19" s="148">
        <v>18725</v>
      </c>
      <c r="D19" s="149">
        <v>17277</v>
      </c>
      <c r="E19" s="126">
        <f t="shared" si="0"/>
        <v>92.267022696929232</v>
      </c>
      <c r="H19" s="160"/>
    </row>
    <row r="20" spans="2:8">
      <c r="B20" s="14" t="s">
        <v>17</v>
      </c>
      <c r="C20" s="145">
        <v>26634</v>
      </c>
      <c r="D20" s="146">
        <v>21441</v>
      </c>
      <c r="E20" s="123">
        <f t="shared" si="0"/>
        <v>80.502365397612081</v>
      </c>
      <c r="H20" s="160"/>
    </row>
    <row r="21" spans="2:8">
      <c r="B21" s="15" t="s">
        <v>18</v>
      </c>
      <c r="C21" s="148">
        <v>18911</v>
      </c>
      <c r="D21" s="150">
        <v>17922</v>
      </c>
      <c r="E21" s="126">
        <f t="shared" si="0"/>
        <v>94.77023954312304</v>
      </c>
      <c r="H21" s="160"/>
    </row>
    <row r="22" spans="2:8">
      <c r="B22" s="16" t="s">
        <v>19</v>
      </c>
      <c r="C22" s="151">
        <v>152417</v>
      </c>
      <c r="D22" s="151">
        <v>139071</v>
      </c>
      <c r="E22" s="130">
        <f t="shared" si="0"/>
        <v>91.24375889828562</v>
      </c>
      <c r="H22" s="160"/>
    </row>
    <row r="23" spans="2:8">
      <c r="B23" s="17" t="s">
        <v>20</v>
      </c>
      <c r="C23" s="153">
        <v>655399</v>
      </c>
      <c r="D23" s="153">
        <v>556492</v>
      </c>
      <c r="E23" s="123">
        <f t="shared" si="0"/>
        <v>84.908887563148568</v>
      </c>
      <c r="H23" s="160"/>
    </row>
    <row r="24" spans="2:8">
      <c r="B24" s="18" t="s">
        <v>21</v>
      </c>
      <c r="C24" s="155">
        <v>807816</v>
      </c>
      <c r="D24" s="155">
        <v>695563</v>
      </c>
      <c r="E24" s="135">
        <f t="shared" si="0"/>
        <v>86.104137575883627</v>
      </c>
      <c r="H24" s="160"/>
    </row>
    <row r="25" spans="2:8" ht="77.25" customHeight="1">
      <c r="B25" s="278" t="s">
        <v>108</v>
      </c>
      <c r="C25" s="278"/>
      <c r="D25" s="278"/>
      <c r="E25" s="278"/>
      <c r="H25" s="160"/>
    </row>
    <row r="26" spans="2:8" ht="75.75" customHeight="1">
      <c r="B26" s="248" t="s">
        <v>86</v>
      </c>
      <c r="C26" s="248"/>
      <c r="D26" s="248"/>
      <c r="E26" s="248"/>
      <c r="H26" s="160"/>
    </row>
    <row r="27" spans="2:8">
      <c r="B27" s="1"/>
      <c r="H27" s="160"/>
    </row>
    <row r="28" spans="2:8">
      <c r="B28" s="1"/>
      <c r="H28" s="160"/>
    </row>
    <row r="30" spans="2:8">
      <c r="C30" s="161"/>
    </row>
  </sheetData>
  <mergeCells count="7">
    <mergeCell ref="B26:E26"/>
    <mergeCell ref="B25:E25"/>
    <mergeCell ref="B2:E2"/>
    <mergeCell ref="B3:B5"/>
    <mergeCell ref="D3:E3"/>
    <mergeCell ref="D4:E4"/>
    <mergeCell ref="C5:D5"/>
  </mergeCell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E32"/>
  <sheetViews>
    <sheetView workbookViewId="0">
      <selection activeCell="B2" sqref="B2:E2"/>
    </sheetView>
  </sheetViews>
  <sheetFormatPr baseColWidth="10" defaultRowHeight="15.6"/>
  <cols>
    <col min="2" max="2" width="32.5" customWidth="1"/>
    <col min="3" max="3" width="21.5" customWidth="1"/>
    <col min="4" max="4" width="21" customWidth="1"/>
    <col min="5" max="5" width="21.5" customWidth="1"/>
  </cols>
  <sheetData>
    <row r="1" spans="2:5" ht="16.5" customHeight="1"/>
    <row r="2" spans="2:5" ht="30.75" customHeight="1">
      <c r="B2" s="245" t="s">
        <v>74</v>
      </c>
      <c r="C2" s="245"/>
      <c r="D2" s="245"/>
      <c r="E2" s="245"/>
    </row>
    <row r="3" spans="2:5">
      <c r="B3" s="233" t="s">
        <v>0</v>
      </c>
      <c r="C3" s="5">
        <v>43465</v>
      </c>
      <c r="D3" s="236">
        <v>43525</v>
      </c>
      <c r="E3" s="237"/>
    </row>
    <row r="4" spans="2:5">
      <c r="B4" s="234"/>
      <c r="C4" s="143" t="s">
        <v>22</v>
      </c>
      <c r="D4" s="238" t="s">
        <v>65</v>
      </c>
      <c r="E4" s="239"/>
    </row>
    <row r="5" spans="2:5">
      <c r="B5" s="235"/>
      <c r="C5" s="240" t="s">
        <v>1</v>
      </c>
      <c r="D5" s="241"/>
      <c r="E5" s="29" t="s">
        <v>2</v>
      </c>
    </row>
    <row r="6" spans="2:5">
      <c r="B6" s="2" t="s">
        <v>3</v>
      </c>
      <c r="C6" s="82">
        <v>105856</v>
      </c>
      <c r="D6" s="100">
        <v>96385</v>
      </c>
      <c r="E6" s="84">
        <v>91.05293984280533</v>
      </c>
    </row>
    <row r="7" spans="2:5">
      <c r="B7" s="8" t="s">
        <v>4</v>
      </c>
      <c r="C7" s="85">
        <v>123344</v>
      </c>
      <c r="D7" s="103">
        <v>106603</v>
      </c>
      <c r="E7" s="87">
        <v>86.427390063562072</v>
      </c>
    </row>
    <row r="8" spans="2:5">
      <c r="B8" s="3" t="s">
        <v>5</v>
      </c>
      <c r="C8" s="82">
        <v>37560</v>
      </c>
      <c r="D8" s="105">
        <v>32793</v>
      </c>
      <c r="E8" s="89">
        <v>87.308306709265167</v>
      </c>
    </row>
    <row r="9" spans="2:5">
      <c r="B9" s="8" t="s">
        <v>6</v>
      </c>
      <c r="C9" s="85">
        <v>21929</v>
      </c>
      <c r="D9" s="103">
        <v>20400</v>
      </c>
      <c r="E9" s="87">
        <v>93.027497833918559</v>
      </c>
    </row>
    <row r="10" spans="2:5">
      <c r="B10" s="3" t="s">
        <v>7</v>
      </c>
      <c r="C10" s="82">
        <v>6614</v>
      </c>
      <c r="D10" s="105">
        <v>4976</v>
      </c>
      <c r="E10" s="89">
        <v>75.234351375869366</v>
      </c>
    </row>
    <row r="11" spans="2:5">
      <c r="B11" s="8" t="s">
        <v>8</v>
      </c>
      <c r="C11" s="85">
        <v>19032</v>
      </c>
      <c r="D11" s="103">
        <v>17362</v>
      </c>
      <c r="E11" s="87">
        <v>91.225304749894903</v>
      </c>
    </row>
    <row r="12" spans="2:5">
      <c r="B12" s="3" t="s">
        <v>9</v>
      </c>
      <c r="C12" s="82">
        <v>59882</v>
      </c>
      <c r="D12" s="105">
        <v>51750</v>
      </c>
      <c r="E12" s="89">
        <v>86.419959253197959</v>
      </c>
    </row>
    <row r="13" spans="2:5">
      <c r="B13" s="8" t="s">
        <v>10</v>
      </c>
      <c r="C13" s="85">
        <v>14127</v>
      </c>
      <c r="D13" s="103">
        <v>12780</v>
      </c>
      <c r="E13" s="87">
        <v>90.465066893183263</v>
      </c>
    </row>
    <row r="14" spans="2:5">
      <c r="B14" s="3" t="s">
        <v>11</v>
      </c>
      <c r="C14" s="82">
        <v>73037</v>
      </c>
      <c r="D14" s="105">
        <v>61117</v>
      </c>
      <c r="E14" s="89">
        <v>83.679504908471046</v>
      </c>
    </row>
    <row r="15" spans="2:5">
      <c r="B15" s="8" t="s">
        <v>12</v>
      </c>
      <c r="C15" s="85">
        <v>169193</v>
      </c>
      <c r="D15" s="103">
        <v>140158</v>
      </c>
      <c r="E15" s="87">
        <v>82.839124550070039</v>
      </c>
    </row>
    <row r="16" spans="2:5">
      <c r="B16" s="3" t="s">
        <v>13</v>
      </c>
      <c r="C16" s="82">
        <v>37502</v>
      </c>
      <c r="D16" s="105">
        <v>34445</v>
      </c>
      <c r="E16" s="89">
        <v>91.848434750146652</v>
      </c>
    </row>
    <row r="17" spans="2:5">
      <c r="B17" s="8" t="s">
        <v>14</v>
      </c>
      <c r="C17" s="85">
        <v>8016</v>
      </c>
      <c r="D17" s="103">
        <v>7059</v>
      </c>
      <c r="E17" s="87">
        <v>88.061377245508993</v>
      </c>
    </row>
    <row r="18" spans="2:5">
      <c r="B18" s="3" t="s">
        <v>15</v>
      </c>
      <c r="C18" s="82">
        <v>37905</v>
      </c>
      <c r="D18" s="105">
        <v>34846</v>
      </c>
      <c r="E18" s="89">
        <v>91.929824561403507</v>
      </c>
    </row>
    <row r="19" spans="2:5">
      <c r="B19" s="8" t="s">
        <v>16</v>
      </c>
      <c r="C19" s="85">
        <v>18423</v>
      </c>
      <c r="D19" s="103">
        <v>16955</v>
      </c>
      <c r="E19" s="87">
        <v>92.03169950605222</v>
      </c>
    </row>
    <row r="20" spans="2:5">
      <c r="B20" s="3" t="s">
        <v>17</v>
      </c>
      <c r="C20" s="82">
        <v>25546</v>
      </c>
      <c r="D20" s="105">
        <v>21233</v>
      </c>
      <c r="E20" s="89">
        <v>83.116730603617</v>
      </c>
    </row>
    <row r="21" spans="2:5">
      <c r="B21" s="9" t="s">
        <v>18</v>
      </c>
      <c r="C21" s="85">
        <v>18797</v>
      </c>
      <c r="D21" s="107">
        <v>17893</v>
      </c>
      <c r="E21" s="87">
        <v>95.190721923711237</v>
      </c>
    </row>
    <row r="22" spans="2:5">
      <c r="B22" s="6" t="s">
        <v>19</v>
      </c>
      <c r="C22" s="91">
        <v>148741</v>
      </c>
      <c r="D22" s="109">
        <v>135667</v>
      </c>
      <c r="E22" s="93">
        <v>91.210224484170467</v>
      </c>
    </row>
    <row r="23" spans="2:5">
      <c r="B23" s="4" t="s">
        <v>20</v>
      </c>
      <c r="C23" s="94">
        <v>628022</v>
      </c>
      <c r="D23" s="112">
        <v>541088</v>
      </c>
      <c r="E23" s="89">
        <v>86.157491298075556</v>
      </c>
    </row>
    <row r="24" spans="2:5">
      <c r="B24" s="7" t="s">
        <v>21</v>
      </c>
      <c r="C24" s="96">
        <v>776763</v>
      </c>
      <c r="D24" s="114">
        <v>676755</v>
      </c>
      <c r="E24" s="98">
        <v>87.12503041468247</v>
      </c>
    </row>
    <row r="25" spans="2:5" ht="73.95" customHeight="1">
      <c r="B25" s="231" t="s">
        <v>64</v>
      </c>
      <c r="C25" s="231"/>
      <c r="D25" s="231"/>
      <c r="E25" s="231"/>
    </row>
    <row r="32" spans="2:5">
      <c r="B32" s="71"/>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B1:E26"/>
  <sheetViews>
    <sheetView workbookViewId="0">
      <selection activeCell="B2" sqref="B2:E2"/>
    </sheetView>
  </sheetViews>
  <sheetFormatPr baseColWidth="10" defaultRowHeight="15.6"/>
  <cols>
    <col min="2" max="2" width="32.5" customWidth="1"/>
    <col min="3" max="3" width="21.5" customWidth="1"/>
    <col min="4" max="4" width="21" customWidth="1"/>
    <col min="5" max="5" width="21.5" customWidth="1"/>
  </cols>
  <sheetData>
    <row r="1" spans="2:5" ht="16.5" customHeight="1"/>
    <row r="2" spans="2:5" ht="33" customHeight="1">
      <c r="B2" s="245" t="s">
        <v>48</v>
      </c>
      <c r="C2" s="245"/>
      <c r="D2" s="245"/>
      <c r="E2" s="245"/>
    </row>
    <row r="3" spans="2:5">
      <c r="B3" s="233" t="s">
        <v>0</v>
      </c>
      <c r="C3" s="5">
        <v>43100</v>
      </c>
      <c r="D3" s="236">
        <v>43160</v>
      </c>
      <c r="E3" s="237"/>
    </row>
    <row r="4" spans="2:5">
      <c r="B4" s="234"/>
      <c r="C4" s="143" t="s">
        <v>22</v>
      </c>
      <c r="D4" s="238" t="s">
        <v>26</v>
      </c>
      <c r="E4" s="239"/>
    </row>
    <row r="5" spans="2:5">
      <c r="B5" s="235"/>
      <c r="C5" s="240" t="s">
        <v>1</v>
      </c>
      <c r="D5" s="241"/>
      <c r="E5" s="29" t="s">
        <v>2</v>
      </c>
    </row>
    <row r="6" spans="2:5">
      <c r="B6" s="2" t="s">
        <v>3</v>
      </c>
      <c r="C6" s="82">
        <v>102731</v>
      </c>
      <c r="D6" s="100">
        <v>93967</v>
      </c>
      <c r="E6" s="84">
        <v>91.468982098879607</v>
      </c>
    </row>
    <row r="7" spans="2:5">
      <c r="B7" s="8" t="s">
        <v>4</v>
      </c>
      <c r="C7" s="85">
        <v>119982</v>
      </c>
      <c r="D7" s="103">
        <v>102779</v>
      </c>
      <c r="E7" s="87">
        <v>85.662015969062026</v>
      </c>
    </row>
    <row r="8" spans="2:5">
      <c r="B8" s="3" t="s">
        <v>5</v>
      </c>
      <c r="C8" s="82">
        <v>37325</v>
      </c>
      <c r="D8" s="105">
        <v>32688</v>
      </c>
      <c r="E8" s="89">
        <v>87.576691225720026</v>
      </c>
    </row>
    <row r="9" spans="2:5">
      <c r="B9" s="8" t="s">
        <v>6</v>
      </c>
      <c r="C9" s="85">
        <v>22202</v>
      </c>
      <c r="D9" s="103">
        <v>20420</v>
      </c>
      <c r="E9" s="87">
        <v>91.973696063417705</v>
      </c>
    </row>
    <row r="10" spans="2:5">
      <c r="B10" s="3" t="s">
        <v>7</v>
      </c>
      <c r="C10" s="82">
        <v>6393</v>
      </c>
      <c r="D10" s="105">
        <v>5048</v>
      </c>
      <c r="E10" s="89">
        <v>78.961363991866108</v>
      </c>
    </row>
    <row r="11" spans="2:5">
      <c r="B11" s="8" t="s">
        <v>8</v>
      </c>
      <c r="C11" s="85">
        <v>18716</v>
      </c>
      <c r="D11" s="103">
        <v>16904</v>
      </c>
      <c r="E11" s="87">
        <v>90.318444111989734</v>
      </c>
    </row>
    <row r="12" spans="2:5">
      <c r="B12" s="3" t="s">
        <v>9</v>
      </c>
      <c r="C12" s="82">
        <v>57911</v>
      </c>
      <c r="D12" s="105">
        <v>50148</v>
      </c>
      <c r="E12" s="89">
        <v>86.594947419315844</v>
      </c>
    </row>
    <row r="13" spans="2:5">
      <c r="B13" s="8" t="s">
        <v>10</v>
      </c>
      <c r="C13" s="85">
        <v>13736</v>
      </c>
      <c r="D13" s="103">
        <v>12631</v>
      </c>
      <c r="E13" s="87">
        <v>91.955445544554465</v>
      </c>
    </row>
    <row r="14" spans="2:5">
      <c r="B14" s="3" t="s">
        <v>11</v>
      </c>
      <c r="C14" s="82">
        <v>72135</v>
      </c>
      <c r="D14" s="105">
        <v>60389</v>
      </c>
      <c r="E14" s="89">
        <v>83.716642406598737</v>
      </c>
    </row>
    <row r="15" spans="2:5">
      <c r="B15" s="8" t="s">
        <v>12</v>
      </c>
      <c r="C15" s="85">
        <v>165218</v>
      </c>
      <c r="D15" s="103">
        <v>137906</v>
      </c>
      <c r="E15" s="87">
        <v>83.46911353484488</v>
      </c>
    </row>
    <row r="16" spans="2:5">
      <c r="B16" s="3" t="s">
        <v>13</v>
      </c>
      <c r="C16" s="82">
        <v>36459</v>
      </c>
      <c r="D16" s="105">
        <v>33906</v>
      </c>
      <c r="E16" s="89">
        <v>92.997613757919851</v>
      </c>
    </row>
    <row r="17" spans="2:5">
      <c r="B17" s="8" t="s">
        <v>14</v>
      </c>
      <c r="C17" s="85">
        <v>7984</v>
      </c>
      <c r="D17" s="103">
        <v>6889</v>
      </c>
      <c r="E17" s="87">
        <v>86.285070140280567</v>
      </c>
    </row>
    <row r="18" spans="2:5">
      <c r="B18" s="3" t="s">
        <v>15</v>
      </c>
      <c r="C18" s="82">
        <v>37625</v>
      </c>
      <c r="D18" s="105">
        <v>34642</v>
      </c>
      <c r="E18" s="89">
        <v>92.071760797342193</v>
      </c>
    </row>
    <row r="19" spans="2:5">
      <c r="B19" s="8" t="s">
        <v>16</v>
      </c>
      <c r="C19" s="85">
        <v>18472</v>
      </c>
      <c r="D19" s="103">
        <v>16862</v>
      </c>
      <c r="E19" s="87">
        <v>91.284105673451705</v>
      </c>
    </row>
    <row r="20" spans="2:5">
      <c r="B20" s="3" t="s">
        <v>17</v>
      </c>
      <c r="C20" s="82">
        <v>25160</v>
      </c>
      <c r="D20" s="105">
        <v>20629</v>
      </c>
      <c r="E20" s="89">
        <v>81.991255961844203</v>
      </c>
    </row>
    <row r="21" spans="2:5">
      <c r="B21" s="9" t="s">
        <v>18</v>
      </c>
      <c r="C21" s="85">
        <v>18819</v>
      </c>
      <c r="D21" s="107">
        <v>17719</v>
      </c>
      <c r="E21" s="87">
        <v>94.154843509219404</v>
      </c>
    </row>
    <row r="22" spans="2:5">
      <c r="B22" s="6" t="s">
        <v>19</v>
      </c>
      <c r="C22" s="91">
        <v>148179</v>
      </c>
      <c r="D22" s="109">
        <v>134962</v>
      </c>
      <c r="E22" s="93">
        <v>91.080382510342218</v>
      </c>
    </row>
    <row r="23" spans="2:5">
      <c r="B23" s="4" t="s">
        <v>20</v>
      </c>
      <c r="C23" s="94">
        <v>612689</v>
      </c>
      <c r="D23" s="112">
        <v>528565</v>
      </c>
      <c r="E23" s="89">
        <v>86.269706164138739</v>
      </c>
    </row>
    <row r="24" spans="2:5">
      <c r="B24" s="7" t="s">
        <v>21</v>
      </c>
      <c r="C24" s="96">
        <v>760868</v>
      </c>
      <c r="D24" s="114">
        <v>663527</v>
      </c>
      <c r="E24" s="98">
        <v>87.206585110689375</v>
      </c>
    </row>
    <row r="25" spans="2:5">
      <c r="B25" s="246" t="s">
        <v>37</v>
      </c>
      <c r="C25" s="246"/>
      <c r="D25" s="246"/>
      <c r="E25" s="246"/>
    </row>
    <row r="26" spans="2:5" ht="73.95" customHeight="1">
      <c r="B26" s="231" t="s">
        <v>54</v>
      </c>
      <c r="C26" s="231"/>
      <c r="D26" s="231"/>
      <c r="E26" s="231"/>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26"/>
  <sheetViews>
    <sheetView workbookViewId="0">
      <selection activeCell="B2" sqref="B2:E2"/>
    </sheetView>
  </sheetViews>
  <sheetFormatPr baseColWidth="10" defaultRowHeight="15.6"/>
  <cols>
    <col min="2" max="2" width="32.5" customWidth="1"/>
    <col min="3" max="3" width="21.5" customWidth="1"/>
    <col min="4" max="4" width="21" customWidth="1"/>
    <col min="5" max="5" width="21.5" customWidth="1"/>
  </cols>
  <sheetData>
    <row r="1" spans="2:5" ht="15.75" customHeight="1"/>
    <row r="2" spans="2:5" ht="32.25" customHeight="1">
      <c r="B2" s="245" t="s">
        <v>40</v>
      </c>
      <c r="C2" s="245"/>
      <c r="D2" s="245"/>
      <c r="E2" s="245"/>
    </row>
    <row r="3" spans="2:5">
      <c r="B3" s="233" t="s">
        <v>0</v>
      </c>
      <c r="C3" s="5">
        <v>42735</v>
      </c>
      <c r="D3" s="236">
        <v>42795</v>
      </c>
      <c r="E3" s="237"/>
    </row>
    <row r="4" spans="2:5">
      <c r="B4" s="234"/>
      <c r="C4" s="143" t="s">
        <v>22</v>
      </c>
      <c r="D4" s="238" t="s">
        <v>26</v>
      </c>
      <c r="E4" s="239"/>
    </row>
    <row r="5" spans="2:5">
      <c r="B5" s="235"/>
      <c r="C5" s="240" t="s">
        <v>1</v>
      </c>
      <c r="D5" s="241"/>
      <c r="E5" s="29" t="s">
        <v>2</v>
      </c>
    </row>
    <row r="6" spans="2:5">
      <c r="B6" s="2" t="s">
        <v>3</v>
      </c>
      <c r="C6" s="55">
        <v>98495</v>
      </c>
      <c r="D6" s="30">
        <v>90907</v>
      </c>
      <c r="E6" s="50">
        <v>92.296055637341993</v>
      </c>
    </row>
    <row r="7" spans="2:5">
      <c r="B7" s="8" t="s">
        <v>4</v>
      </c>
      <c r="C7" s="56">
        <v>115493</v>
      </c>
      <c r="D7" s="31">
        <v>99714</v>
      </c>
      <c r="E7" s="51">
        <v>86.337700120353617</v>
      </c>
    </row>
    <row r="8" spans="2:5">
      <c r="B8" s="3" t="s">
        <v>5</v>
      </c>
      <c r="C8" s="55">
        <v>35450</v>
      </c>
      <c r="D8" s="32">
        <v>31653</v>
      </c>
      <c r="E8" s="52">
        <v>89.289139633286325</v>
      </c>
    </row>
    <row r="9" spans="2:5">
      <c r="B9" s="8" t="s">
        <v>6</v>
      </c>
      <c r="C9" s="56">
        <v>20843</v>
      </c>
      <c r="D9" s="31">
        <v>19392</v>
      </c>
      <c r="E9" s="51">
        <v>93.03843016840186</v>
      </c>
    </row>
    <row r="10" spans="2:5">
      <c r="B10" s="3" t="s">
        <v>7</v>
      </c>
      <c r="C10" s="55">
        <v>5925</v>
      </c>
      <c r="D10" s="32">
        <v>4514</v>
      </c>
      <c r="E10" s="52">
        <v>76.185654008438817</v>
      </c>
    </row>
    <row r="11" spans="2:5">
      <c r="B11" s="8" t="s">
        <v>8</v>
      </c>
      <c r="C11" s="56">
        <v>17684</v>
      </c>
      <c r="D11" s="31">
        <v>15969</v>
      </c>
      <c r="E11" s="51">
        <v>90.301967880570004</v>
      </c>
    </row>
    <row r="12" spans="2:5">
      <c r="B12" s="3" t="s">
        <v>9</v>
      </c>
      <c r="C12" s="55">
        <v>55477</v>
      </c>
      <c r="D12" s="32">
        <v>48498</v>
      </c>
      <c r="E12" s="52">
        <v>87.420011896822103</v>
      </c>
    </row>
    <row r="13" spans="2:5">
      <c r="B13" s="8" t="s">
        <v>10</v>
      </c>
      <c r="C13" s="56">
        <v>13421</v>
      </c>
      <c r="D13" s="31">
        <v>12223</v>
      </c>
      <c r="E13" s="51">
        <v>91.073690485060723</v>
      </c>
    </row>
    <row r="14" spans="2:5">
      <c r="B14" s="3" t="s">
        <v>11</v>
      </c>
      <c r="C14" s="55">
        <v>68538</v>
      </c>
      <c r="D14" s="32">
        <v>57740</v>
      </c>
      <c r="E14" s="52">
        <v>84.245236219323587</v>
      </c>
    </row>
    <row r="15" spans="2:5">
      <c r="B15" s="8" t="s">
        <v>12</v>
      </c>
      <c r="C15" s="56">
        <v>156907</v>
      </c>
      <c r="D15" s="31">
        <v>132538</v>
      </c>
      <c r="E15" s="51">
        <v>84.469144142708743</v>
      </c>
    </row>
    <row r="16" spans="2:5">
      <c r="B16" s="3" t="s">
        <v>13</v>
      </c>
      <c r="C16" s="55">
        <v>34758</v>
      </c>
      <c r="D16" s="32">
        <v>32363</v>
      </c>
      <c r="E16" s="52">
        <v>93.109499971229653</v>
      </c>
    </row>
    <row r="17" spans="2:5">
      <c r="B17" s="8" t="s">
        <v>14</v>
      </c>
      <c r="C17" s="56">
        <v>7377</v>
      </c>
      <c r="D17" s="31">
        <v>6509</v>
      </c>
      <c r="E17" s="51">
        <v>88.233699335773352</v>
      </c>
    </row>
    <row r="18" spans="2:5">
      <c r="B18" s="3" t="s">
        <v>15</v>
      </c>
      <c r="C18" s="55">
        <v>36420</v>
      </c>
      <c r="D18" s="32">
        <v>34111</v>
      </c>
      <c r="E18" s="52">
        <v>93.660076880834708</v>
      </c>
    </row>
    <row r="19" spans="2:5">
      <c r="B19" s="8" t="s">
        <v>16</v>
      </c>
      <c r="C19" s="56">
        <v>17911</v>
      </c>
      <c r="D19" s="31">
        <v>16366</v>
      </c>
      <c r="E19" s="51">
        <v>91.37401596784099</v>
      </c>
    </row>
    <row r="20" spans="2:5">
      <c r="B20" s="3" t="s">
        <v>17</v>
      </c>
      <c r="C20" s="55">
        <v>24139</v>
      </c>
      <c r="D20" s="32">
        <v>19817</v>
      </c>
      <c r="E20" s="52">
        <v>82.095364348150298</v>
      </c>
    </row>
    <row r="21" spans="2:5">
      <c r="B21" s="9" t="s">
        <v>18</v>
      </c>
      <c r="C21" s="56">
        <v>18365</v>
      </c>
      <c r="D21" s="33">
        <v>17569</v>
      </c>
      <c r="E21" s="51">
        <v>95.665668390961073</v>
      </c>
    </row>
    <row r="22" spans="2:5">
      <c r="B22" s="6" t="s">
        <v>19</v>
      </c>
      <c r="C22" s="57">
        <v>142410</v>
      </c>
      <c r="D22" s="19">
        <v>131314</v>
      </c>
      <c r="E22" s="53">
        <v>92.208412330594754</v>
      </c>
    </row>
    <row r="23" spans="2:5">
      <c r="B23" s="4" t="s">
        <v>20</v>
      </c>
      <c r="C23" s="58">
        <v>584793</v>
      </c>
      <c r="D23" s="20">
        <v>508569</v>
      </c>
      <c r="E23" s="52">
        <v>86.965644253607692</v>
      </c>
    </row>
    <row r="24" spans="2:5">
      <c r="B24" s="7" t="s">
        <v>21</v>
      </c>
      <c r="C24" s="59">
        <v>727203</v>
      </c>
      <c r="D24" s="21">
        <v>639883</v>
      </c>
      <c r="E24" s="54">
        <v>87.992348766437971</v>
      </c>
    </row>
    <row r="25" spans="2:5">
      <c r="B25" s="282" t="s">
        <v>37</v>
      </c>
      <c r="C25" s="282"/>
      <c r="D25" s="282"/>
      <c r="E25" s="282"/>
    </row>
    <row r="26" spans="2:5" ht="46.2" customHeight="1">
      <c r="B26" s="231" t="s">
        <v>82</v>
      </c>
      <c r="C26" s="231"/>
      <c r="D26" s="231"/>
      <c r="E26" s="231"/>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25"/>
  <sheetViews>
    <sheetView workbookViewId="0">
      <selection activeCell="B2" sqref="B2:E2"/>
    </sheetView>
  </sheetViews>
  <sheetFormatPr baseColWidth="10" defaultRowHeight="15.6"/>
  <cols>
    <col min="2" max="2" width="32.5" customWidth="1"/>
    <col min="3" max="3" width="21.5" customWidth="1"/>
    <col min="4" max="4" width="21" customWidth="1"/>
    <col min="5" max="5" width="21.5" customWidth="1"/>
  </cols>
  <sheetData>
    <row r="1" spans="2:5" ht="16.5" customHeight="1"/>
    <row r="2" spans="2:5" ht="33.75" customHeight="1">
      <c r="B2" s="245" t="s">
        <v>32</v>
      </c>
      <c r="C2" s="245"/>
      <c r="D2" s="245"/>
      <c r="E2" s="245"/>
    </row>
    <row r="3" spans="2:5">
      <c r="B3" s="233" t="s">
        <v>0</v>
      </c>
      <c r="C3" s="5">
        <v>42369</v>
      </c>
      <c r="D3" s="236">
        <v>42430</v>
      </c>
      <c r="E3" s="237"/>
    </row>
    <row r="4" spans="2:5">
      <c r="B4" s="234"/>
      <c r="C4" s="143" t="s">
        <v>22</v>
      </c>
      <c r="D4" s="238" t="s">
        <v>26</v>
      </c>
      <c r="E4" s="239"/>
    </row>
    <row r="5" spans="2:5">
      <c r="B5" s="235"/>
      <c r="C5" s="240" t="s">
        <v>1</v>
      </c>
      <c r="D5" s="241"/>
      <c r="E5" s="29" t="s">
        <v>2</v>
      </c>
    </row>
    <row r="6" spans="2:5">
      <c r="B6" s="2" t="s">
        <v>3</v>
      </c>
      <c r="C6" s="55">
        <v>95706</v>
      </c>
      <c r="D6" s="30">
        <v>87946</v>
      </c>
      <c r="E6" s="50">
        <v>91.891835412617809</v>
      </c>
    </row>
    <row r="7" spans="2:5">
      <c r="B7" s="8" t="s">
        <v>4</v>
      </c>
      <c r="C7" s="56">
        <v>112941</v>
      </c>
      <c r="D7" s="31">
        <v>96780</v>
      </c>
      <c r="E7" s="51">
        <v>85.690758891810773</v>
      </c>
    </row>
    <row r="8" spans="2:5">
      <c r="B8" s="3" t="s">
        <v>5</v>
      </c>
      <c r="C8" s="55">
        <v>34882</v>
      </c>
      <c r="D8" s="32">
        <v>31257</v>
      </c>
      <c r="E8" s="52">
        <v>89.607820652485529</v>
      </c>
    </row>
    <row r="9" spans="2:5">
      <c r="B9" s="8" t="s">
        <v>6</v>
      </c>
      <c r="C9" s="56">
        <v>20810</v>
      </c>
      <c r="D9" s="31">
        <v>19172</v>
      </c>
      <c r="E9" s="51">
        <v>92.128784238346952</v>
      </c>
    </row>
    <row r="10" spans="2:5">
      <c r="B10" s="3" t="s">
        <v>7</v>
      </c>
      <c r="C10" s="55">
        <v>5750</v>
      </c>
      <c r="D10" s="32">
        <v>4485</v>
      </c>
      <c r="E10" s="52">
        <v>78</v>
      </c>
    </row>
    <row r="11" spans="2:5">
      <c r="B11" s="8" t="s">
        <v>8</v>
      </c>
      <c r="C11" s="56">
        <v>16951</v>
      </c>
      <c r="D11" s="31">
        <v>15162</v>
      </c>
      <c r="E11" s="51">
        <v>89.446050380508524</v>
      </c>
    </row>
    <row r="12" spans="2:5">
      <c r="B12" s="3" t="s">
        <v>9</v>
      </c>
      <c r="C12" s="55">
        <v>54325</v>
      </c>
      <c r="D12" s="32">
        <v>47504</v>
      </c>
      <c r="E12" s="52">
        <v>87.444086516336867</v>
      </c>
    </row>
    <row r="13" spans="2:5">
      <c r="B13" s="8" t="s">
        <v>10</v>
      </c>
      <c r="C13" s="56">
        <v>13391</v>
      </c>
      <c r="D13" s="31">
        <v>12132</v>
      </c>
      <c r="E13" s="51">
        <v>90.598162945261734</v>
      </c>
    </row>
    <row r="14" spans="2:5">
      <c r="B14" s="3" t="s">
        <v>11</v>
      </c>
      <c r="C14" s="55">
        <v>66819</v>
      </c>
      <c r="D14" s="32">
        <v>56074</v>
      </c>
      <c r="E14" s="52">
        <v>83.919244526257501</v>
      </c>
    </row>
    <row r="15" spans="2:5">
      <c r="B15" s="8" t="s">
        <v>12</v>
      </c>
      <c r="C15" s="56">
        <v>155104</v>
      </c>
      <c r="D15" s="31">
        <v>130764</v>
      </c>
      <c r="E15" s="51">
        <v>84.307303486692803</v>
      </c>
    </row>
    <row r="16" spans="2:5">
      <c r="B16" s="3" t="s">
        <v>13</v>
      </c>
      <c r="C16" s="55">
        <v>33678</v>
      </c>
      <c r="D16" s="32">
        <v>31789</v>
      </c>
      <c r="E16" s="52">
        <v>94.390997090088476</v>
      </c>
    </row>
    <row r="17" spans="2:5">
      <c r="B17" s="8" t="s">
        <v>14</v>
      </c>
      <c r="C17" s="56">
        <v>7266</v>
      </c>
      <c r="D17" s="31">
        <v>6580</v>
      </c>
      <c r="E17" s="51">
        <v>90.5587668593449</v>
      </c>
    </row>
    <row r="18" spans="2:5">
      <c r="B18" s="3" t="s">
        <v>15</v>
      </c>
      <c r="C18" s="55">
        <v>36285</v>
      </c>
      <c r="D18" s="32">
        <v>33619</v>
      </c>
      <c r="E18" s="52">
        <v>92.652611271875429</v>
      </c>
    </row>
    <row r="19" spans="2:5">
      <c r="B19" s="8" t="s">
        <v>16</v>
      </c>
      <c r="C19" s="56">
        <v>17790</v>
      </c>
      <c r="D19" s="31">
        <v>16342</v>
      </c>
      <c r="E19" s="51">
        <v>91.86059584035975</v>
      </c>
    </row>
    <row r="20" spans="2:5">
      <c r="B20" s="3" t="s">
        <v>17</v>
      </c>
      <c r="C20" s="55">
        <v>23848</v>
      </c>
      <c r="D20" s="32">
        <v>19578</v>
      </c>
      <c r="E20" s="52">
        <v>82.094934585709495</v>
      </c>
    </row>
    <row r="21" spans="2:5">
      <c r="B21" s="9" t="s">
        <v>18</v>
      </c>
      <c r="C21" s="56">
        <v>18211</v>
      </c>
      <c r="D21" s="33">
        <v>17305</v>
      </c>
      <c r="E21" s="51">
        <v>95.024984899236713</v>
      </c>
    </row>
    <row r="22" spans="2:5">
      <c r="B22" s="6" t="s">
        <v>19</v>
      </c>
      <c r="C22" s="57">
        <v>141369</v>
      </c>
      <c r="D22" s="19">
        <v>129827</v>
      </c>
      <c r="E22" s="53">
        <v>91.835550934080317</v>
      </c>
    </row>
    <row r="23" spans="2:5">
      <c r="B23" s="4" t="s">
        <v>20</v>
      </c>
      <c r="C23" s="58">
        <v>572388</v>
      </c>
      <c r="D23" s="20">
        <v>496662</v>
      </c>
      <c r="E23" s="52">
        <v>86.770162896496785</v>
      </c>
    </row>
    <row r="24" spans="2:5">
      <c r="B24" s="7" t="s">
        <v>21</v>
      </c>
      <c r="C24" s="59">
        <v>713757</v>
      </c>
      <c r="D24" s="21">
        <v>626489</v>
      </c>
      <c r="E24" s="54">
        <v>87.773429892806661</v>
      </c>
    </row>
    <row r="25" spans="2:5" ht="33" customHeight="1">
      <c r="B25" s="231" t="s">
        <v>83</v>
      </c>
      <c r="C25" s="231"/>
      <c r="D25" s="231"/>
      <c r="E25" s="231"/>
    </row>
  </sheetData>
  <mergeCells count="6">
    <mergeCell ref="B2:E2"/>
    <mergeCell ref="D3:E3"/>
    <mergeCell ref="D4:E4"/>
    <mergeCell ref="C5:D5"/>
    <mergeCell ref="B25:E25"/>
    <mergeCell ref="B3:B5"/>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baseColWidth="10" defaultRowHeight="15.6"/>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4288B-A52E-4DD3-A3B7-7FE411A1421E}">
  <sheetPr>
    <tabColor rgb="FF002060"/>
    <pageSetUpPr fitToPage="1"/>
  </sheetPr>
  <dimension ref="B2:H49"/>
  <sheetViews>
    <sheetView workbookViewId="0"/>
  </sheetViews>
  <sheetFormatPr baseColWidth="10" defaultColWidth="9.3984375" defaultRowHeight="14.4"/>
  <cols>
    <col min="1" max="1" width="9.3984375" style="1" customWidth="1"/>
    <col min="2" max="2" width="27.3984375" style="1" customWidth="1"/>
    <col min="3" max="5" width="18.3984375" style="70" customWidth="1"/>
    <col min="6" max="16384" width="9.3984375" style="1"/>
  </cols>
  <sheetData>
    <row r="2" spans="2:8" ht="34.950000000000003" customHeight="1">
      <c r="B2" s="232" t="s">
        <v>206</v>
      </c>
      <c r="C2" s="232"/>
      <c r="D2" s="232"/>
      <c r="E2" s="232"/>
    </row>
    <row r="3" spans="2:8" ht="14.7" customHeight="1">
      <c r="B3" s="250" t="s">
        <v>0</v>
      </c>
      <c r="C3" s="191" t="s">
        <v>194</v>
      </c>
      <c r="D3" s="253" t="s">
        <v>195</v>
      </c>
      <c r="E3" s="254"/>
    </row>
    <row r="4" spans="2:8" ht="30.75" customHeight="1">
      <c r="B4" s="251"/>
      <c r="C4" s="192" t="s">
        <v>22</v>
      </c>
      <c r="D4" s="255" t="s">
        <v>65</v>
      </c>
      <c r="E4" s="256"/>
    </row>
    <row r="5" spans="2:8">
      <c r="B5" s="252"/>
      <c r="C5" s="257" t="s">
        <v>1</v>
      </c>
      <c r="D5" s="258"/>
      <c r="E5" s="193" t="s">
        <v>2</v>
      </c>
    </row>
    <row r="6" spans="2:8">
      <c r="B6" s="194" t="s">
        <v>3</v>
      </c>
      <c r="C6" s="176">
        <v>113927</v>
      </c>
      <c r="D6" s="177">
        <v>104787</v>
      </c>
      <c r="E6" s="178">
        <v>91.977318809413049</v>
      </c>
    </row>
    <row r="7" spans="2:8">
      <c r="B7" s="195" t="s">
        <v>4</v>
      </c>
      <c r="C7" s="179">
        <v>132453</v>
      </c>
      <c r="D7" s="180">
        <v>121831</v>
      </c>
      <c r="E7" s="181">
        <v>91.98055159188543</v>
      </c>
      <c r="H7" s="201"/>
    </row>
    <row r="8" spans="2:8">
      <c r="B8" s="196" t="s">
        <v>5</v>
      </c>
      <c r="C8" s="176">
        <v>37952</v>
      </c>
      <c r="D8" s="177">
        <v>34534</v>
      </c>
      <c r="E8" s="178">
        <v>90.993887015177066</v>
      </c>
      <c r="H8" s="201"/>
    </row>
    <row r="9" spans="2:8">
      <c r="B9" s="195" t="s">
        <v>6</v>
      </c>
      <c r="C9" s="179">
        <v>23586</v>
      </c>
      <c r="D9" s="180">
        <v>22128</v>
      </c>
      <c r="E9" s="181">
        <v>93.818366827779187</v>
      </c>
      <c r="H9" s="201"/>
    </row>
    <row r="10" spans="2:8">
      <c r="B10" s="196" t="s">
        <v>7</v>
      </c>
      <c r="C10" s="176">
        <v>7085</v>
      </c>
      <c r="D10" s="177">
        <v>6276</v>
      </c>
      <c r="E10" s="178">
        <v>88.581510232886387</v>
      </c>
      <c r="H10" s="201"/>
    </row>
    <row r="11" spans="2:8">
      <c r="B11" s="195" t="s">
        <v>8</v>
      </c>
      <c r="C11" s="179">
        <v>19565</v>
      </c>
      <c r="D11" s="180">
        <v>18525</v>
      </c>
      <c r="E11" s="181">
        <v>94.684385382059801</v>
      </c>
      <c r="H11" s="201"/>
    </row>
    <row r="12" spans="2:8">
      <c r="B12" s="196" t="s">
        <v>9</v>
      </c>
      <c r="C12" s="176">
        <v>63439</v>
      </c>
      <c r="D12" s="177">
        <v>58081</v>
      </c>
      <c r="E12" s="178">
        <v>91.554091331830577</v>
      </c>
      <c r="H12" s="201"/>
    </row>
    <row r="13" spans="2:8">
      <c r="B13" s="195" t="s">
        <v>10</v>
      </c>
      <c r="C13" s="179">
        <v>14120</v>
      </c>
      <c r="D13" s="180">
        <v>13229</v>
      </c>
      <c r="E13" s="181">
        <v>93.68980169971671</v>
      </c>
      <c r="H13" s="201"/>
    </row>
    <row r="14" spans="2:8">
      <c r="B14" s="196" t="s">
        <v>11</v>
      </c>
      <c r="C14" s="176">
        <v>79703</v>
      </c>
      <c r="D14" s="177">
        <v>73246</v>
      </c>
      <c r="E14" s="178">
        <v>91.898673826581174</v>
      </c>
      <c r="H14" s="201"/>
    </row>
    <row r="15" spans="2:8">
      <c r="B15" s="195" t="s">
        <v>12</v>
      </c>
      <c r="C15" s="179">
        <v>181329</v>
      </c>
      <c r="D15" s="180">
        <v>163446</v>
      </c>
      <c r="E15" s="181">
        <v>90.137815793392122</v>
      </c>
      <c r="H15" s="201"/>
    </row>
    <row r="16" spans="2:8">
      <c r="B16" s="196" t="s">
        <v>13</v>
      </c>
      <c r="C16" s="176">
        <v>40718</v>
      </c>
      <c r="D16" s="177">
        <v>37237</v>
      </c>
      <c r="E16" s="178">
        <v>91.450955351441621</v>
      </c>
      <c r="H16" s="201"/>
    </row>
    <row r="17" spans="2:8">
      <c r="B17" s="195" t="s">
        <v>14</v>
      </c>
      <c r="C17" s="179">
        <v>8572</v>
      </c>
      <c r="D17" s="180">
        <v>7526</v>
      </c>
      <c r="E17" s="181">
        <v>87.797480167988809</v>
      </c>
      <c r="H17" s="201"/>
    </row>
    <row r="18" spans="2:8">
      <c r="B18" s="196" t="s">
        <v>15</v>
      </c>
      <c r="C18" s="176">
        <v>37518</v>
      </c>
      <c r="D18" s="177">
        <v>35190</v>
      </c>
      <c r="E18" s="178">
        <v>93.794978410363029</v>
      </c>
      <c r="H18" s="201"/>
    </row>
    <row r="19" spans="2:8">
      <c r="B19" s="195" t="s">
        <v>16</v>
      </c>
      <c r="C19" s="179">
        <v>18691</v>
      </c>
      <c r="D19" s="180">
        <v>17097</v>
      </c>
      <c r="E19" s="181">
        <v>91.471831362687922</v>
      </c>
      <c r="H19" s="201"/>
    </row>
    <row r="20" spans="2:8">
      <c r="B20" s="196" t="s">
        <v>17</v>
      </c>
      <c r="C20" s="176">
        <v>27507</v>
      </c>
      <c r="D20" s="177">
        <v>24667</v>
      </c>
      <c r="E20" s="178">
        <v>89.675355364089143</v>
      </c>
      <c r="H20" s="201"/>
    </row>
    <row r="21" spans="2:8">
      <c r="B21" s="197" t="s">
        <v>18</v>
      </c>
      <c r="C21" s="179">
        <v>18379</v>
      </c>
      <c r="D21" s="182">
        <v>17293</v>
      </c>
      <c r="E21" s="181">
        <v>94.091082213395723</v>
      </c>
      <c r="H21" s="201"/>
    </row>
    <row r="22" spans="2:8">
      <c r="B22" s="198" t="s">
        <v>19</v>
      </c>
      <c r="C22" s="183">
        <v>150246</v>
      </c>
      <c r="D22" s="183">
        <v>139471</v>
      </c>
      <c r="E22" s="185">
        <v>92.828428044673402</v>
      </c>
      <c r="H22" s="201"/>
    </row>
    <row r="23" spans="2:8">
      <c r="B23" s="199" t="s">
        <v>20</v>
      </c>
      <c r="C23" s="186">
        <v>674298</v>
      </c>
      <c r="D23" s="186">
        <v>615622</v>
      </c>
      <c r="E23" s="178">
        <v>91.298209397032167</v>
      </c>
    </row>
    <row r="24" spans="2:8">
      <c r="B24" s="200" t="s">
        <v>21</v>
      </c>
      <c r="C24" s="188">
        <v>824544</v>
      </c>
      <c r="D24" s="188">
        <v>755093</v>
      </c>
      <c r="E24" s="190">
        <v>91.577041370745533</v>
      </c>
    </row>
    <row r="25" spans="2:8" ht="72.45" customHeight="1">
      <c r="B25" s="248" t="s">
        <v>207</v>
      </c>
      <c r="C25" s="248"/>
      <c r="D25" s="248"/>
      <c r="E25" s="248"/>
    </row>
    <row r="26" spans="2:8" ht="120.6" customHeight="1">
      <c r="B26" s="283" t="s">
        <v>208</v>
      </c>
      <c r="C26" s="283"/>
      <c r="D26" s="283"/>
      <c r="E26" s="283"/>
    </row>
    <row r="28" spans="2:8">
      <c r="B28" s="70"/>
    </row>
    <row r="34" spans="2:5">
      <c r="B34" s="168"/>
      <c r="C34" s="202"/>
      <c r="D34" s="1"/>
      <c r="E34" s="1"/>
    </row>
    <row r="35" spans="2:5">
      <c r="C35" s="202"/>
      <c r="D35" s="1"/>
      <c r="E35" s="1"/>
    </row>
    <row r="36" spans="2:5">
      <c r="C36" s="202"/>
      <c r="D36" s="1"/>
      <c r="E36" s="1"/>
    </row>
    <row r="37" spans="2:5">
      <c r="C37" s="202"/>
      <c r="D37" s="1"/>
      <c r="E37" s="1"/>
    </row>
    <row r="38" spans="2:5">
      <c r="C38" s="202"/>
      <c r="D38" s="1"/>
      <c r="E38" s="1"/>
    </row>
    <row r="39" spans="2:5">
      <c r="C39" s="202"/>
      <c r="D39" s="1"/>
      <c r="E39" s="1"/>
    </row>
    <row r="40" spans="2:5">
      <c r="C40" s="202"/>
      <c r="D40" s="1"/>
      <c r="E40" s="1"/>
    </row>
    <row r="41" spans="2:5">
      <c r="C41" s="202"/>
      <c r="D41" s="1"/>
      <c r="E41" s="1"/>
    </row>
    <row r="42" spans="2:5">
      <c r="C42" s="202"/>
      <c r="D42" s="1"/>
      <c r="E42" s="1"/>
    </row>
    <row r="43" spans="2:5">
      <c r="C43" s="202"/>
      <c r="D43" s="1"/>
      <c r="E43" s="1"/>
    </row>
    <row r="44" spans="2:5">
      <c r="C44" s="202"/>
      <c r="D44" s="1"/>
      <c r="E44" s="1"/>
    </row>
    <row r="45" spans="2:5">
      <c r="C45" s="202"/>
      <c r="D45" s="1"/>
      <c r="E45" s="1"/>
    </row>
    <row r="46" spans="2:5">
      <c r="C46" s="202"/>
      <c r="D46" s="1"/>
      <c r="E46" s="1"/>
    </row>
    <row r="47" spans="2:5">
      <c r="C47" s="202"/>
      <c r="D47" s="1"/>
      <c r="E47" s="1"/>
    </row>
    <row r="48" spans="2:5">
      <c r="C48" s="202"/>
      <c r="D48" s="1"/>
      <c r="E48" s="1"/>
    </row>
    <row r="49" spans="3:5">
      <c r="C49" s="202"/>
      <c r="D49" s="1"/>
      <c r="E49" s="1"/>
    </row>
  </sheetData>
  <mergeCells count="7">
    <mergeCell ref="B26:E26"/>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66"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F853-5AEE-4373-B850-9235BFE82821}">
  <dimension ref="B2:H49"/>
  <sheetViews>
    <sheetView workbookViewId="0">
      <selection activeCell="B25" sqref="B25:E25"/>
    </sheetView>
  </sheetViews>
  <sheetFormatPr baseColWidth="10" defaultColWidth="9.09765625" defaultRowHeight="14.4"/>
  <cols>
    <col min="1" max="1" width="9.09765625" style="1"/>
    <col min="2" max="2" width="26.59765625" style="1" customWidth="1"/>
    <col min="3" max="5" width="17.8984375" style="70" customWidth="1"/>
    <col min="6" max="16384" width="9.09765625" style="1"/>
  </cols>
  <sheetData>
    <row r="2" spans="2:8" ht="34.950000000000003" customHeight="1">
      <c r="B2" s="243" t="s">
        <v>183</v>
      </c>
      <c r="C2" s="243"/>
      <c r="D2" s="243"/>
      <c r="E2" s="243"/>
    </row>
    <row r="3" spans="2:8" ht="14.7" customHeight="1">
      <c r="B3" s="261" t="s">
        <v>0</v>
      </c>
      <c r="C3" s="173">
        <v>44561</v>
      </c>
      <c r="D3" s="264">
        <v>44621</v>
      </c>
      <c r="E3" s="265"/>
    </row>
    <row r="4" spans="2:8" ht="30.75" customHeight="1">
      <c r="B4" s="262"/>
      <c r="C4" s="144" t="s">
        <v>22</v>
      </c>
      <c r="D4" s="266" t="s">
        <v>65</v>
      </c>
      <c r="E4" s="267"/>
    </row>
    <row r="5" spans="2:8">
      <c r="B5" s="263"/>
      <c r="C5" s="268" t="s">
        <v>1</v>
      </c>
      <c r="D5" s="269"/>
      <c r="E5" s="28" t="s">
        <v>2</v>
      </c>
    </row>
    <row r="6" spans="2:8">
      <c r="B6" s="12" t="s">
        <v>3</v>
      </c>
      <c r="C6" s="145">
        <v>110863</v>
      </c>
      <c r="D6" s="146">
        <v>103582</v>
      </c>
      <c r="E6" s="123">
        <f t="shared" ref="E6:E24" si="0">D6/$C6*100</f>
        <v>93.432434626521015</v>
      </c>
    </row>
    <row r="7" spans="2:8">
      <c r="B7" s="13" t="s">
        <v>4</v>
      </c>
      <c r="C7" s="148">
        <v>129953</v>
      </c>
      <c r="D7" s="149">
        <v>122209</v>
      </c>
      <c r="E7" s="126">
        <f t="shared" si="0"/>
        <v>94.040922487360817</v>
      </c>
      <c r="H7" s="160"/>
    </row>
    <row r="8" spans="2:8">
      <c r="B8" s="14" t="s">
        <v>5</v>
      </c>
      <c r="C8" s="145">
        <v>38045</v>
      </c>
      <c r="D8" s="146">
        <v>35000</v>
      </c>
      <c r="E8" s="123">
        <f t="shared" si="0"/>
        <v>91.996320147194112</v>
      </c>
      <c r="H8" s="160"/>
    </row>
    <row r="9" spans="2:8">
      <c r="B9" s="13" t="s">
        <v>6</v>
      </c>
      <c r="C9" s="148">
        <v>23516</v>
      </c>
      <c r="D9" s="149">
        <v>22126</v>
      </c>
      <c r="E9" s="126">
        <f t="shared" si="0"/>
        <v>94.089130804558593</v>
      </c>
      <c r="H9" s="160"/>
    </row>
    <row r="10" spans="2:8">
      <c r="B10" s="14" t="s">
        <v>7</v>
      </c>
      <c r="C10" s="145">
        <v>6767</v>
      </c>
      <c r="D10" s="146">
        <v>6092</v>
      </c>
      <c r="E10" s="123">
        <f t="shared" si="0"/>
        <v>90.025121915176584</v>
      </c>
      <c r="H10" s="160"/>
    </row>
    <row r="11" spans="2:8">
      <c r="B11" s="13" t="s">
        <v>8</v>
      </c>
      <c r="C11" s="148">
        <v>19463</v>
      </c>
      <c r="D11" s="149">
        <v>18326</v>
      </c>
      <c r="E11" s="126">
        <f t="shared" si="0"/>
        <v>94.158146226172732</v>
      </c>
      <c r="H11" s="160"/>
    </row>
    <row r="12" spans="2:8">
      <c r="B12" s="14" t="s">
        <v>9</v>
      </c>
      <c r="C12" s="145">
        <v>62270</v>
      </c>
      <c r="D12" s="146">
        <v>58341</v>
      </c>
      <c r="E12" s="123">
        <f t="shared" si="0"/>
        <v>93.69038060061024</v>
      </c>
      <c r="H12" s="160"/>
    </row>
    <row r="13" spans="2:8">
      <c r="B13" s="13" t="s">
        <v>10</v>
      </c>
      <c r="C13" s="148">
        <v>13839</v>
      </c>
      <c r="D13" s="149">
        <v>13237</v>
      </c>
      <c r="E13" s="126">
        <f t="shared" si="0"/>
        <v>95.649974709155288</v>
      </c>
      <c r="H13" s="160"/>
    </row>
    <row r="14" spans="2:8">
      <c r="B14" s="14" t="s">
        <v>11</v>
      </c>
      <c r="C14" s="145">
        <v>77910</v>
      </c>
      <c r="D14" s="146">
        <v>72374</v>
      </c>
      <c r="E14" s="123">
        <f t="shared" si="0"/>
        <v>92.894365293287123</v>
      </c>
      <c r="H14" s="160"/>
    </row>
    <row r="15" spans="2:8">
      <c r="B15" s="13" t="s">
        <v>12</v>
      </c>
      <c r="C15" s="148">
        <v>177260</v>
      </c>
      <c r="D15" s="149">
        <v>162888</v>
      </c>
      <c r="E15" s="126">
        <f t="shared" si="0"/>
        <v>91.892135845650458</v>
      </c>
      <c r="H15" s="160"/>
    </row>
    <row r="16" spans="2:8">
      <c r="B16" s="14" t="s">
        <v>13</v>
      </c>
      <c r="C16" s="145">
        <v>40191</v>
      </c>
      <c r="D16" s="146">
        <v>37419</v>
      </c>
      <c r="E16" s="123">
        <f t="shared" si="0"/>
        <v>93.102933492572959</v>
      </c>
      <c r="H16" s="160"/>
    </row>
    <row r="17" spans="2:8">
      <c r="B17" s="13" t="s">
        <v>14</v>
      </c>
      <c r="C17" s="148">
        <v>8580</v>
      </c>
      <c r="D17" s="149">
        <v>7683</v>
      </c>
      <c r="E17" s="126">
        <f t="shared" si="0"/>
        <v>89.545454545454547</v>
      </c>
      <c r="H17" s="160"/>
    </row>
    <row r="18" spans="2:8">
      <c r="B18" s="14" t="s">
        <v>15</v>
      </c>
      <c r="C18" s="145">
        <v>37871</v>
      </c>
      <c r="D18" s="146">
        <v>35823</v>
      </c>
      <c r="E18" s="123">
        <f t="shared" si="0"/>
        <v>94.592168149771595</v>
      </c>
      <c r="H18" s="160"/>
    </row>
    <row r="19" spans="2:8">
      <c r="B19" s="13" t="s">
        <v>16</v>
      </c>
      <c r="C19" s="148">
        <v>18719</v>
      </c>
      <c r="D19" s="149">
        <v>17496</v>
      </c>
      <c r="E19" s="126">
        <f t="shared" si="0"/>
        <v>93.466531331801917</v>
      </c>
      <c r="H19" s="160"/>
    </row>
    <row r="20" spans="2:8">
      <c r="B20" s="14" t="s">
        <v>17</v>
      </c>
      <c r="C20" s="145">
        <v>26965</v>
      </c>
      <c r="D20" s="146">
        <v>24366</v>
      </c>
      <c r="E20" s="123">
        <f t="shared" si="0"/>
        <v>90.361579825699977</v>
      </c>
      <c r="H20" s="160"/>
    </row>
    <row r="21" spans="2:8">
      <c r="B21" s="15" t="s">
        <v>18</v>
      </c>
      <c r="C21" s="148">
        <v>18593</v>
      </c>
      <c r="D21" s="150">
        <v>17778</v>
      </c>
      <c r="E21" s="126">
        <f t="shared" si="0"/>
        <v>95.616629914483937</v>
      </c>
      <c r="H21" s="160"/>
    </row>
    <row r="22" spans="2:8">
      <c r="B22" s="16" t="s">
        <v>19</v>
      </c>
      <c r="C22" s="151">
        <v>150583</v>
      </c>
      <c r="D22" s="151">
        <v>141460</v>
      </c>
      <c r="E22" s="130">
        <f t="shared" si="0"/>
        <v>93.941547186601397</v>
      </c>
      <c r="H22" s="160"/>
    </row>
    <row r="23" spans="2:8">
      <c r="B23" s="17" t="s">
        <v>20</v>
      </c>
      <c r="C23" s="153">
        <v>660222</v>
      </c>
      <c r="D23" s="153">
        <v>613280</v>
      </c>
      <c r="E23" s="123">
        <f t="shared" si="0"/>
        <v>92.889967314024673</v>
      </c>
    </row>
    <row r="24" spans="2:8">
      <c r="B24" s="18" t="s">
        <v>21</v>
      </c>
      <c r="C24" s="155">
        <v>810805</v>
      </c>
      <c r="D24" s="155">
        <v>754740</v>
      </c>
      <c r="E24" s="135">
        <f t="shared" si="0"/>
        <v>93.085267111080967</v>
      </c>
    </row>
    <row r="25" spans="2:8" ht="76.5" customHeight="1">
      <c r="B25" s="248" t="s">
        <v>184</v>
      </c>
      <c r="C25" s="248"/>
      <c r="D25" s="248"/>
      <c r="E25" s="248"/>
    </row>
    <row r="28" spans="2:8">
      <c r="B28" s="70"/>
    </row>
    <row r="34" spans="2:5" ht="15.6">
      <c r="B34" s="168"/>
      <c r="C34"/>
      <c r="D34" s="1"/>
      <c r="E34" s="1"/>
    </row>
    <row r="35" spans="2:5" ht="15.6">
      <c r="C35"/>
      <c r="D35" s="1"/>
      <c r="E35" s="1"/>
    </row>
    <row r="36" spans="2:5" ht="15.6">
      <c r="C36"/>
      <c r="D36" s="1"/>
      <c r="E36" s="1"/>
    </row>
    <row r="37" spans="2:5" ht="15.6">
      <c r="C37"/>
      <c r="D37" s="1"/>
      <c r="E37" s="1"/>
    </row>
    <row r="38" spans="2:5" ht="15.6">
      <c r="C38"/>
      <c r="D38" s="1"/>
      <c r="E38" s="1"/>
    </row>
    <row r="39" spans="2:5" ht="15.6">
      <c r="C39"/>
      <c r="D39" s="1"/>
      <c r="E39" s="1"/>
    </row>
    <row r="40" spans="2:5" ht="15.6">
      <c r="C40"/>
      <c r="D40" s="1"/>
      <c r="E40" s="1"/>
    </row>
    <row r="41" spans="2:5" ht="15.6">
      <c r="C41"/>
      <c r="D41" s="1"/>
      <c r="E41" s="1"/>
    </row>
    <row r="42" spans="2:5" ht="15.6">
      <c r="C42"/>
      <c r="D42" s="1"/>
      <c r="E42" s="1"/>
    </row>
    <row r="43" spans="2:5" ht="15.6">
      <c r="C43"/>
      <c r="D43" s="1"/>
      <c r="E43" s="1"/>
    </row>
    <row r="44" spans="2:5" ht="15.6">
      <c r="C44"/>
      <c r="D44" s="1"/>
      <c r="E44" s="1"/>
    </row>
    <row r="45" spans="2:5" ht="15.6">
      <c r="C45"/>
      <c r="D45" s="1"/>
      <c r="E45" s="1"/>
    </row>
    <row r="46" spans="2:5" ht="15.6">
      <c r="C46"/>
      <c r="D46" s="1"/>
      <c r="E46" s="1"/>
    </row>
    <row r="47" spans="2:5" ht="15.6">
      <c r="C47"/>
      <c r="D47" s="1"/>
      <c r="E47" s="1"/>
    </row>
    <row r="48" spans="2:5" ht="15.6">
      <c r="C48"/>
      <c r="D48" s="1"/>
      <c r="E48" s="1"/>
    </row>
    <row r="49" spans="3:5" ht="15.6">
      <c r="C49"/>
      <c r="D49" s="1"/>
      <c r="E49" s="1"/>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00E32-90DD-4D72-B2E8-2BFD8158F1ED}">
  <dimension ref="B2:H50"/>
  <sheetViews>
    <sheetView topLeftCell="A16" workbookViewId="0">
      <selection activeCell="H26" sqref="H26"/>
    </sheetView>
  </sheetViews>
  <sheetFormatPr baseColWidth="10" defaultColWidth="9.3984375" defaultRowHeight="14.4"/>
  <cols>
    <col min="1" max="1" width="9.3984375" style="1"/>
    <col min="2" max="2" width="27.3984375" style="1" customWidth="1"/>
    <col min="3" max="5" width="18.3984375" style="70" customWidth="1"/>
    <col min="6" max="16384" width="9.3984375" style="1"/>
  </cols>
  <sheetData>
    <row r="2" spans="2:8" ht="35.1" customHeight="1">
      <c r="B2" s="243" t="s">
        <v>147</v>
      </c>
      <c r="C2" s="243"/>
      <c r="D2" s="243"/>
      <c r="E2" s="243"/>
    </row>
    <row r="3" spans="2:8">
      <c r="B3" s="261" t="s">
        <v>0</v>
      </c>
      <c r="C3" s="11">
        <v>44196</v>
      </c>
      <c r="D3" s="264" t="s">
        <v>137</v>
      </c>
      <c r="E3" s="265"/>
    </row>
    <row r="4" spans="2:8" ht="28.8">
      <c r="B4" s="262"/>
      <c r="C4" s="144" t="s">
        <v>22</v>
      </c>
      <c r="D4" s="266" t="s">
        <v>65</v>
      </c>
      <c r="E4" s="267"/>
    </row>
    <row r="5" spans="2:8">
      <c r="B5" s="263"/>
      <c r="C5" s="268" t="s">
        <v>1</v>
      </c>
      <c r="D5" s="269"/>
      <c r="E5" s="28" t="s">
        <v>2</v>
      </c>
    </row>
    <row r="6" spans="2:8">
      <c r="B6" s="12" t="s">
        <v>3</v>
      </c>
      <c r="C6" s="145">
        <v>110245</v>
      </c>
      <c r="D6" s="146">
        <v>103516</v>
      </c>
      <c r="E6" s="123">
        <f t="shared" ref="E6:E24" si="0">D6/$C6*100</f>
        <v>93.896321828654365</v>
      </c>
    </row>
    <row r="7" spans="2:8">
      <c r="B7" s="13" t="s">
        <v>4</v>
      </c>
      <c r="C7" s="148">
        <v>128899</v>
      </c>
      <c r="D7" s="149">
        <v>120537</v>
      </c>
      <c r="E7" s="126">
        <f t="shared" si="0"/>
        <v>93.512750292864951</v>
      </c>
      <c r="H7" s="160"/>
    </row>
    <row r="8" spans="2:8">
      <c r="B8" s="14" t="s">
        <v>5</v>
      </c>
      <c r="C8" s="145">
        <v>38566</v>
      </c>
      <c r="D8" s="146">
        <v>35256</v>
      </c>
      <c r="E8" s="123">
        <f t="shared" si="0"/>
        <v>91.417310584452622</v>
      </c>
      <c r="H8" s="160"/>
    </row>
    <row r="9" spans="2:8">
      <c r="B9" s="13" t="s">
        <v>6</v>
      </c>
      <c r="C9" s="148">
        <v>23863</v>
      </c>
      <c r="D9" s="149">
        <v>22505</v>
      </c>
      <c r="E9" s="126">
        <f t="shared" si="0"/>
        <v>94.309181578175412</v>
      </c>
      <c r="H9" s="160"/>
    </row>
    <row r="10" spans="2:8">
      <c r="B10" s="14" t="s">
        <v>7</v>
      </c>
      <c r="C10" s="145">
        <v>6695</v>
      </c>
      <c r="D10" s="146">
        <v>6060</v>
      </c>
      <c r="E10" s="123">
        <f t="shared" si="0"/>
        <v>90.515309932785655</v>
      </c>
      <c r="H10" s="160"/>
    </row>
    <row r="11" spans="2:8">
      <c r="B11" s="13" t="s">
        <v>8</v>
      </c>
      <c r="C11" s="148">
        <v>19768</v>
      </c>
      <c r="D11" s="149">
        <v>18602</v>
      </c>
      <c r="E11" s="126">
        <f t="shared" si="0"/>
        <v>94.101578308377171</v>
      </c>
      <c r="H11" s="160"/>
    </row>
    <row r="12" spans="2:8">
      <c r="B12" s="14" t="s">
        <v>9</v>
      </c>
      <c r="C12" s="145">
        <v>62388</v>
      </c>
      <c r="D12" s="146">
        <v>58246</v>
      </c>
      <c r="E12" s="123">
        <f t="shared" si="0"/>
        <v>93.36090273770597</v>
      </c>
      <c r="H12" s="160"/>
    </row>
    <row r="13" spans="2:8">
      <c r="B13" s="13" t="s">
        <v>10</v>
      </c>
      <c r="C13" s="148">
        <v>14088</v>
      </c>
      <c r="D13" s="149">
        <v>13405</v>
      </c>
      <c r="E13" s="126">
        <f t="shared" si="0"/>
        <v>95.151902328222604</v>
      </c>
      <c r="H13" s="160"/>
    </row>
    <row r="14" spans="2:8">
      <c r="B14" s="14" t="s">
        <v>11</v>
      </c>
      <c r="C14" s="145">
        <v>77593</v>
      </c>
      <c r="D14" s="146">
        <v>72097</v>
      </c>
      <c r="E14" s="123">
        <f t="shared" si="0"/>
        <v>92.916886832575102</v>
      </c>
      <c r="H14" s="160"/>
    </row>
    <row r="15" spans="2:8">
      <c r="B15" s="13" t="s">
        <v>12</v>
      </c>
      <c r="C15" s="148">
        <v>177663</v>
      </c>
      <c r="D15" s="149">
        <v>163764</v>
      </c>
      <c r="E15" s="126">
        <f t="shared" si="0"/>
        <v>92.176761621722022</v>
      </c>
      <c r="H15" s="160"/>
    </row>
    <row r="16" spans="2:8">
      <c r="B16" s="14" t="s">
        <v>13</v>
      </c>
      <c r="C16" s="145">
        <v>39864</v>
      </c>
      <c r="D16" s="146">
        <v>37471</v>
      </c>
      <c r="E16" s="123">
        <f t="shared" si="0"/>
        <v>93.997090106361625</v>
      </c>
      <c r="H16" s="160"/>
    </row>
    <row r="17" spans="2:8">
      <c r="B17" s="13" t="s">
        <v>14</v>
      </c>
      <c r="C17" s="148">
        <v>8465</v>
      </c>
      <c r="D17" s="149">
        <v>7838</v>
      </c>
      <c r="E17" s="126">
        <f t="shared" si="0"/>
        <v>92.593030124040169</v>
      </c>
      <c r="H17" s="160"/>
    </row>
    <row r="18" spans="2:8">
      <c r="B18" s="14" t="s">
        <v>15</v>
      </c>
      <c r="C18" s="145">
        <v>38617</v>
      </c>
      <c r="D18" s="146">
        <v>36719</v>
      </c>
      <c r="E18" s="123">
        <f t="shared" si="0"/>
        <v>95.085066162570882</v>
      </c>
      <c r="H18" s="160"/>
    </row>
    <row r="19" spans="2:8">
      <c r="B19" s="13" t="s">
        <v>16</v>
      </c>
      <c r="C19" s="148">
        <v>18880</v>
      </c>
      <c r="D19" s="149">
        <v>17711</v>
      </c>
      <c r="E19" s="126">
        <f t="shared" si="0"/>
        <v>93.808262711864415</v>
      </c>
      <c r="H19" s="160"/>
    </row>
    <row r="20" spans="2:8">
      <c r="B20" s="14" t="s">
        <v>17</v>
      </c>
      <c r="C20" s="145">
        <v>27031</v>
      </c>
      <c r="D20" s="146">
        <v>24343</v>
      </c>
      <c r="E20" s="123">
        <f t="shared" si="0"/>
        <v>90.055861788317117</v>
      </c>
      <c r="H20" s="160"/>
    </row>
    <row r="21" spans="2:8">
      <c r="B21" s="15" t="s">
        <v>18</v>
      </c>
      <c r="C21" s="148">
        <v>18976</v>
      </c>
      <c r="D21" s="150">
        <v>18193</v>
      </c>
      <c r="E21" s="126">
        <f t="shared" si="0"/>
        <v>95.873735244519395</v>
      </c>
      <c r="H21" s="160"/>
    </row>
    <row r="22" spans="2:8">
      <c r="B22" s="16" t="s">
        <v>19</v>
      </c>
      <c r="C22" s="151">
        <v>152990</v>
      </c>
      <c r="D22" s="151">
        <v>143789</v>
      </c>
      <c r="E22" s="130">
        <f t="shared" si="0"/>
        <v>93.985881430158841</v>
      </c>
      <c r="H22" s="160"/>
    </row>
    <row r="23" spans="2:8">
      <c r="B23" s="17" t="s">
        <v>20</v>
      </c>
      <c r="C23" s="153">
        <v>658611</v>
      </c>
      <c r="D23" s="153">
        <v>612474</v>
      </c>
      <c r="E23" s="123">
        <f t="shared" si="0"/>
        <v>92.99480269840619</v>
      </c>
    </row>
    <row r="24" spans="2:8">
      <c r="B24" s="18" t="s">
        <v>21</v>
      </c>
      <c r="C24" s="155">
        <v>811601</v>
      </c>
      <c r="D24" s="155">
        <v>756263</v>
      </c>
      <c r="E24" s="135">
        <f t="shared" si="0"/>
        <v>93.181624961033805</v>
      </c>
    </row>
    <row r="25" spans="2:8" ht="105" customHeight="1">
      <c r="B25" s="278" t="s">
        <v>138</v>
      </c>
      <c r="C25" s="278"/>
      <c r="D25" s="278"/>
      <c r="E25" s="278"/>
    </row>
    <row r="26" spans="2:8" ht="76.5" customHeight="1">
      <c r="B26" s="248" t="s">
        <v>148</v>
      </c>
      <c r="C26" s="248"/>
      <c r="D26" s="248"/>
      <c r="E26" s="248"/>
    </row>
    <row r="29" spans="2:8">
      <c r="B29" s="70"/>
    </row>
    <row r="35" spans="2:5" ht="15.6">
      <c r="B35" s="168"/>
      <c r="C35"/>
      <c r="D35" s="1"/>
      <c r="E35" s="1"/>
    </row>
    <row r="36" spans="2:5" ht="15.6">
      <c r="C36"/>
      <c r="D36" s="1"/>
      <c r="E36" s="1"/>
    </row>
    <row r="37" spans="2:5" ht="15.6">
      <c r="C37"/>
      <c r="D37" s="1"/>
      <c r="E37" s="1"/>
    </row>
    <row r="38" spans="2:5" ht="15.6">
      <c r="C38"/>
      <c r="D38" s="1"/>
      <c r="E38" s="1"/>
    </row>
    <row r="39" spans="2:5" ht="15.6">
      <c r="C39"/>
      <c r="D39" s="1"/>
      <c r="E39" s="1"/>
    </row>
    <row r="40" spans="2:5" ht="15.6">
      <c r="C40"/>
      <c r="D40" s="1"/>
      <c r="E40" s="1"/>
    </row>
    <row r="41" spans="2:5" ht="15.6">
      <c r="C41"/>
      <c r="D41" s="1"/>
      <c r="E41" s="1"/>
    </row>
    <row r="42" spans="2:5" ht="15.6">
      <c r="C42"/>
      <c r="D42" s="1"/>
      <c r="E42" s="1"/>
    </row>
    <row r="43" spans="2:5" ht="15.6">
      <c r="C43"/>
      <c r="D43" s="1"/>
      <c r="E43" s="1"/>
    </row>
    <row r="44" spans="2:5" ht="15.6">
      <c r="C44"/>
      <c r="D44" s="1"/>
      <c r="E44" s="1"/>
    </row>
    <row r="45" spans="2:5" ht="15.6">
      <c r="C45"/>
      <c r="D45" s="1"/>
      <c r="E45" s="1"/>
    </row>
    <row r="46" spans="2:5" ht="15.6">
      <c r="C46"/>
      <c r="D46" s="1"/>
      <c r="E46" s="1"/>
    </row>
    <row r="47" spans="2:5" ht="15.6">
      <c r="C47"/>
      <c r="D47" s="1"/>
      <c r="E47" s="1"/>
    </row>
    <row r="48" spans="2:5" ht="15.6">
      <c r="C48"/>
      <c r="D48" s="1"/>
      <c r="E48" s="1"/>
    </row>
    <row r="49" spans="3:5" ht="15.6">
      <c r="C49"/>
      <c r="D49" s="1"/>
      <c r="E49" s="1"/>
    </row>
    <row r="50" spans="3:5" ht="15.6">
      <c r="C50"/>
      <c r="D50" s="1"/>
      <c r="E50" s="1"/>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8E7AB-F741-419E-B8F3-0A11B64C202A}">
  <dimension ref="B2:H50"/>
  <sheetViews>
    <sheetView workbookViewId="0"/>
  </sheetViews>
  <sheetFormatPr baseColWidth="10" defaultColWidth="9.3984375" defaultRowHeight="14.4"/>
  <cols>
    <col min="1" max="1" width="9.3984375" style="1"/>
    <col min="2" max="2" width="26.69921875" style="1" customWidth="1"/>
    <col min="3" max="5" width="18" style="70" customWidth="1"/>
    <col min="6" max="16384" width="9.3984375" style="1"/>
  </cols>
  <sheetData>
    <row r="2" spans="2:8" ht="35.1" customHeight="1">
      <c r="B2" s="243" t="s">
        <v>98</v>
      </c>
      <c r="C2" s="243"/>
      <c r="D2" s="243"/>
      <c r="E2" s="243"/>
    </row>
    <row r="3" spans="2:8" ht="14.85" customHeight="1">
      <c r="B3" s="261" t="s">
        <v>0</v>
      </c>
      <c r="C3" s="11">
        <v>43830</v>
      </c>
      <c r="D3" s="264">
        <v>43891</v>
      </c>
      <c r="E3" s="265"/>
    </row>
    <row r="4" spans="2:8" ht="30.75" customHeight="1">
      <c r="B4" s="262"/>
      <c r="C4" s="144" t="s">
        <v>22</v>
      </c>
      <c r="D4" s="266" t="s">
        <v>65</v>
      </c>
      <c r="E4" s="267"/>
    </row>
    <row r="5" spans="2:8">
      <c r="B5" s="263"/>
      <c r="C5" s="268" t="s">
        <v>1</v>
      </c>
      <c r="D5" s="269"/>
      <c r="E5" s="28" t="s">
        <v>2</v>
      </c>
    </row>
    <row r="6" spans="2:8">
      <c r="B6" s="12" t="s">
        <v>3</v>
      </c>
      <c r="C6" s="145">
        <v>106552</v>
      </c>
      <c r="D6" s="146">
        <v>101463</v>
      </c>
      <c r="E6" s="123">
        <f t="shared" ref="E6:E24" si="0">D6/$C6*100</f>
        <v>95.223928222839547</v>
      </c>
    </row>
    <row r="7" spans="2:8">
      <c r="B7" s="13" t="s">
        <v>4</v>
      </c>
      <c r="C7" s="148">
        <v>124081</v>
      </c>
      <c r="D7" s="149">
        <v>117975</v>
      </c>
      <c r="E7" s="126">
        <f t="shared" si="0"/>
        <v>95.079020962113461</v>
      </c>
      <c r="H7" s="160"/>
    </row>
    <row r="8" spans="2:8">
      <c r="B8" s="14" t="s">
        <v>5</v>
      </c>
      <c r="C8" s="145">
        <v>37188</v>
      </c>
      <c r="D8" s="146">
        <v>34369</v>
      </c>
      <c r="E8" s="123">
        <f t="shared" si="0"/>
        <v>92.419597719694522</v>
      </c>
      <c r="H8" s="160"/>
    </row>
    <row r="9" spans="2:8">
      <c r="B9" s="13" t="s">
        <v>6</v>
      </c>
      <c r="C9" s="148">
        <v>22551</v>
      </c>
      <c r="D9" s="149">
        <v>21618</v>
      </c>
      <c r="E9" s="126">
        <f t="shared" si="0"/>
        <v>95.862711187973929</v>
      </c>
      <c r="H9" s="160"/>
    </row>
    <row r="10" spans="2:8">
      <c r="B10" s="14" t="s">
        <v>7</v>
      </c>
      <c r="C10" s="145">
        <v>6589</v>
      </c>
      <c r="D10" s="146">
        <v>5716</v>
      </c>
      <c r="E10" s="123">
        <f t="shared" si="0"/>
        <v>86.750645014417969</v>
      </c>
      <c r="H10" s="160"/>
    </row>
    <row r="11" spans="2:8">
      <c r="B11" s="13" t="s">
        <v>8</v>
      </c>
      <c r="C11" s="148">
        <v>18850</v>
      </c>
      <c r="D11" s="149">
        <v>17958</v>
      </c>
      <c r="E11" s="126">
        <f t="shared" si="0"/>
        <v>95.267904509283824</v>
      </c>
      <c r="H11" s="160"/>
    </row>
    <row r="12" spans="2:8">
      <c r="B12" s="14" t="s">
        <v>9</v>
      </c>
      <c r="C12" s="145">
        <v>60365</v>
      </c>
      <c r="D12" s="146">
        <v>56812</v>
      </c>
      <c r="E12" s="123">
        <f t="shared" si="0"/>
        <v>94.114138987824063</v>
      </c>
      <c r="H12" s="160"/>
    </row>
    <row r="13" spans="2:8">
      <c r="B13" s="13" t="s">
        <v>10</v>
      </c>
      <c r="C13" s="148">
        <v>14230</v>
      </c>
      <c r="D13" s="149">
        <v>13401</v>
      </c>
      <c r="E13" s="126">
        <f t="shared" si="0"/>
        <v>94.174279690794094</v>
      </c>
      <c r="H13" s="160"/>
    </row>
    <row r="14" spans="2:8">
      <c r="B14" s="14" t="s">
        <v>11</v>
      </c>
      <c r="C14" s="145">
        <v>73973</v>
      </c>
      <c r="D14" s="146">
        <v>69338</v>
      </c>
      <c r="E14" s="123">
        <f t="shared" si="0"/>
        <v>93.734200316331638</v>
      </c>
      <c r="H14" s="160"/>
    </row>
    <row r="15" spans="2:8">
      <c r="B15" s="13" t="s">
        <v>107</v>
      </c>
      <c r="C15" s="148">
        <v>170311</v>
      </c>
      <c r="D15" s="149">
        <v>158334</v>
      </c>
      <c r="E15" s="126">
        <f t="shared" si="0"/>
        <v>92.967571090534378</v>
      </c>
      <c r="H15" s="160"/>
    </row>
    <row r="16" spans="2:8">
      <c r="B16" s="14" t="s">
        <v>13</v>
      </c>
      <c r="C16" s="145">
        <v>37989</v>
      </c>
      <c r="D16" s="146">
        <v>36274</v>
      </c>
      <c r="E16" s="123">
        <f t="shared" si="0"/>
        <v>95.485535286530308</v>
      </c>
      <c r="H16" s="160"/>
    </row>
    <row r="17" spans="2:8">
      <c r="B17" s="13" t="s">
        <v>14</v>
      </c>
      <c r="C17" s="148">
        <v>8094</v>
      </c>
      <c r="D17" s="149">
        <v>7585</v>
      </c>
      <c r="E17" s="126">
        <f t="shared" si="0"/>
        <v>93.711391153941193</v>
      </c>
      <c r="H17" s="160"/>
    </row>
    <row r="18" spans="2:8">
      <c r="B18" s="14" t="s">
        <v>15</v>
      </c>
      <c r="C18" s="145">
        <v>38065</v>
      </c>
      <c r="D18" s="146">
        <v>36133</v>
      </c>
      <c r="E18" s="123">
        <f t="shared" si="0"/>
        <v>94.924471299093653</v>
      </c>
      <c r="H18" s="160"/>
    </row>
    <row r="19" spans="2:8">
      <c r="B19" s="13" t="s">
        <v>16</v>
      </c>
      <c r="C19" s="148">
        <v>18496</v>
      </c>
      <c r="D19" s="149">
        <v>17366</v>
      </c>
      <c r="E19" s="126">
        <f t="shared" si="0"/>
        <v>93.890570934256061</v>
      </c>
      <c r="H19" s="160"/>
    </row>
    <row r="20" spans="2:8">
      <c r="B20" s="14" t="s">
        <v>17</v>
      </c>
      <c r="C20" s="145">
        <v>25897</v>
      </c>
      <c r="D20" s="146">
        <v>23812</v>
      </c>
      <c r="E20" s="123">
        <f t="shared" si="0"/>
        <v>91.948874386994632</v>
      </c>
      <c r="H20" s="160"/>
    </row>
    <row r="21" spans="2:8">
      <c r="B21" s="15" t="s">
        <v>18</v>
      </c>
      <c r="C21" s="148">
        <v>18912</v>
      </c>
      <c r="D21" s="150">
        <v>18190</v>
      </c>
      <c r="E21" s="126">
        <f t="shared" si="0"/>
        <v>96.18231810490694</v>
      </c>
      <c r="H21" s="160"/>
    </row>
    <row r="22" spans="2:8">
      <c r="B22" s="16" t="s">
        <v>19</v>
      </c>
      <c r="C22" s="151">
        <v>149442</v>
      </c>
      <c r="D22" s="151">
        <v>141077</v>
      </c>
      <c r="E22" s="130">
        <f t="shared" si="0"/>
        <v>94.402510673037028</v>
      </c>
      <c r="H22" s="160"/>
    </row>
    <row r="23" spans="2:8">
      <c r="B23" s="17" t="s">
        <v>20</v>
      </c>
      <c r="C23" s="153">
        <v>632701</v>
      </c>
      <c r="D23" s="153">
        <v>595267</v>
      </c>
      <c r="E23" s="123">
        <f t="shared" si="0"/>
        <v>94.083461224180141</v>
      </c>
    </row>
    <row r="24" spans="2:8">
      <c r="B24" s="18" t="s">
        <v>21</v>
      </c>
      <c r="C24" s="155">
        <v>782143</v>
      </c>
      <c r="D24" s="155">
        <v>736344</v>
      </c>
      <c r="E24" s="135">
        <f t="shared" si="0"/>
        <v>94.144421160836316</v>
      </c>
    </row>
    <row r="25" spans="2:8" ht="74.25" customHeight="1">
      <c r="B25" s="278" t="s">
        <v>108</v>
      </c>
      <c r="C25" s="278"/>
      <c r="D25" s="278"/>
      <c r="E25" s="278"/>
    </row>
    <row r="26" spans="2:8" ht="72.599999999999994" customHeight="1">
      <c r="B26" s="248" t="s">
        <v>99</v>
      </c>
      <c r="C26" s="248"/>
      <c r="D26" s="248"/>
      <c r="E26" s="248"/>
    </row>
    <row r="29" spans="2:8">
      <c r="B29" s="70"/>
    </row>
    <row r="35" spans="2:5" ht="15.6">
      <c r="B35" s="168"/>
      <c r="C35"/>
      <c r="D35" s="1"/>
      <c r="E35" s="1"/>
    </row>
    <row r="36" spans="2:5" ht="15.6">
      <c r="C36"/>
      <c r="D36" s="1"/>
      <c r="E36" s="1"/>
    </row>
    <row r="37" spans="2:5" ht="15.6">
      <c r="C37"/>
      <c r="D37" s="1"/>
      <c r="E37" s="1"/>
    </row>
    <row r="38" spans="2:5" ht="15.6">
      <c r="C38"/>
      <c r="D38" s="1"/>
      <c r="E38" s="1"/>
    </row>
    <row r="39" spans="2:5" ht="15.6">
      <c r="C39"/>
      <c r="D39" s="1"/>
      <c r="E39" s="1"/>
    </row>
    <row r="40" spans="2:5" ht="15.6">
      <c r="C40"/>
      <c r="D40" s="1"/>
      <c r="E40" s="1"/>
    </row>
    <row r="41" spans="2:5" ht="15.6">
      <c r="C41"/>
      <c r="D41" s="1"/>
      <c r="E41" s="1"/>
    </row>
    <row r="42" spans="2:5" ht="15.6">
      <c r="C42"/>
      <c r="D42" s="1"/>
      <c r="E42" s="1"/>
    </row>
    <row r="43" spans="2:5" ht="15.6">
      <c r="C43"/>
      <c r="D43" s="1"/>
      <c r="E43" s="1"/>
    </row>
    <row r="44" spans="2:5" ht="15.6">
      <c r="C44"/>
      <c r="D44" s="1"/>
      <c r="E44" s="1"/>
    </row>
    <row r="45" spans="2:5" ht="15.6">
      <c r="C45"/>
      <c r="D45" s="1"/>
      <c r="E45" s="1"/>
    </row>
    <row r="46" spans="2:5" ht="15.6">
      <c r="C46"/>
      <c r="D46" s="1"/>
      <c r="E46" s="1"/>
    </row>
    <row r="47" spans="2:5" ht="15.6">
      <c r="C47"/>
      <c r="D47" s="1"/>
      <c r="E47" s="1"/>
    </row>
    <row r="48" spans="2:5" ht="15.6">
      <c r="C48"/>
      <c r="D48" s="1"/>
      <c r="E48" s="1"/>
    </row>
    <row r="49" spans="3:5" ht="15.6">
      <c r="C49"/>
      <c r="D49" s="1"/>
      <c r="E49" s="1"/>
    </row>
    <row r="50" spans="3:5" ht="15.6">
      <c r="C50"/>
      <c r="D50" s="1"/>
      <c r="E50" s="1"/>
    </row>
  </sheetData>
  <mergeCells count="7">
    <mergeCell ref="B26:E26"/>
    <mergeCell ref="B25:E25"/>
    <mergeCell ref="B2:E2"/>
    <mergeCell ref="B3:B5"/>
    <mergeCell ref="D3:E3"/>
    <mergeCell ref="D4:E4"/>
    <mergeCell ref="C5:D5"/>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25"/>
  <sheetViews>
    <sheetView workbookViewId="0">
      <selection activeCell="B2" sqref="B2:E2"/>
    </sheetView>
  </sheetViews>
  <sheetFormatPr baseColWidth="10" defaultRowHeight="15.6"/>
  <cols>
    <col min="2" max="2" width="32.5" customWidth="1"/>
    <col min="3" max="3" width="21.5" customWidth="1"/>
    <col min="4" max="4" width="21.69921875" customWidth="1"/>
    <col min="5" max="5" width="21.5" customWidth="1"/>
  </cols>
  <sheetData>
    <row r="1" spans="2:5" ht="17.25" customHeight="1"/>
    <row r="2" spans="2:5" ht="35.25" customHeight="1">
      <c r="B2" s="245" t="s">
        <v>63</v>
      </c>
      <c r="C2" s="245"/>
      <c r="D2" s="245"/>
      <c r="E2" s="245"/>
    </row>
    <row r="3" spans="2:5" s="10" customFormat="1" ht="20.25" customHeight="1">
      <c r="B3" s="233" t="s">
        <v>0</v>
      </c>
      <c r="C3" s="5">
        <v>43465</v>
      </c>
      <c r="D3" s="236">
        <v>43525</v>
      </c>
      <c r="E3" s="237"/>
    </row>
    <row r="4" spans="2:5" ht="48" customHeight="1">
      <c r="B4" s="234"/>
      <c r="C4" s="143" t="s">
        <v>22</v>
      </c>
      <c r="D4" s="238" t="s">
        <v>65</v>
      </c>
      <c r="E4" s="239"/>
    </row>
    <row r="5" spans="2:5">
      <c r="B5" s="235"/>
      <c r="C5" s="240" t="s">
        <v>1</v>
      </c>
      <c r="D5" s="241"/>
      <c r="E5" s="29" t="s">
        <v>2</v>
      </c>
    </row>
    <row r="6" spans="2:5">
      <c r="B6" s="2" t="s">
        <v>3</v>
      </c>
      <c r="C6" s="55">
        <v>327277</v>
      </c>
      <c r="D6" s="30">
        <v>81695</v>
      </c>
      <c r="E6" s="34">
        <v>24.962035217873542</v>
      </c>
    </row>
    <row r="7" spans="2:5">
      <c r="B7" s="8" t="s">
        <v>4</v>
      </c>
      <c r="C7" s="56">
        <v>383864</v>
      </c>
      <c r="D7" s="31">
        <v>100607</v>
      </c>
      <c r="E7" s="35">
        <v>26.209021945272283</v>
      </c>
    </row>
    <row r="8" spans="2:5">
      <c r="B8" s="3" t="s">
        <v>5</v>
      </c>
      <c r="C8" s="55">
        <v>118606</v>
      </c>
      <c r="D8" s="32">
        <v>47692</v>
      </c>
      <c r="E8" s="36">
        <v>40.210444665531256</v>
      </c>
    </row>
    <row r="9" spans="2:5">
      <c r="B9" s="8" t="s">
        <v>6</v>
      </c>
      <c r="C9" s="56">
        <v>64231</v>
      </c>
      <c r="D9" s="31">
        <v>32907</v>
      </c>
      <c r="E9" s="35">
        <v>51.232271021780761</v>
      </c>
    </row>
    <row r="10" spans="2:5">
      <c r="B10" s="3" t="s">
        <v>7</v>
      </c>
      <c r="C10" s="55">
        <v>20588</v>
      </c>
      <c r="D10" s="32">
        <v>4906</v>
      </c>
      <c r="E10" s="36">
        <v>23.829415193316493</v>
      </c>
    </row>
    <row r="11" spans="2:5">
      <c r="B11" s="8" t="s">
        <v>8</v>
      </c>
      <c r="C11" s="56">
        <v>61527</v>
      </c>
      <c r="D11" s="31">
        <v>26442</v>
      </c>
      <c r="E11" s="35">
        <v>42.976254327368473</v>
      </c>
    </row>
    <row r="12" spans="2:5">
      <c r="B12" s="3" t="s">
        <v>9</v>
      </c>
      <c r="C12" s="55">
        <v>184136</v>
      </c>
      <c r="D12" s="32">
        <v>48581</v>
      </c>
      <c r="E12" s="36">
        <v>26.383216752834858</v>
      </c>
    </row>
    <row r="13" spans="2:5">
      <c r="B13" s="8" t="s">
        <v>10</v>
      </c>
      <c r="C13" s="56">
        <v>40128</v>
      </c>
      <c r="D13" s="31">
        <v>19327</v>
      </c>
      <c r="E13" s="35">
        <v>48.163377192982452</v>
      </c>
    </row>
    <row r="14" spans="2:5">
      <c r="B14" s="3" t="s">
        <v>11</v>
      </c>
      <c r="C14" s="55">
        <v>224222</v>
      </c>
      <c r="D14" s="32">
        <v>56239</v>
      </c>
      <c r="E14" s="36">
        <v>25.081838535023326</v>
      </c>
    </row>
    <row r="15" spans="2:5">
      <c r="B15" s="8" t="s">
        <v>12</v>
      </c>
      <c r="C15" s="56">
        <v>521540</v>
      </c>
      <c r="D15" s="31">
        <v>98458</v>
      </c>
      <c r="E15" s="35">
        <v>18.878321892855773</v>
      </c>
    </row>
    <row r="16" spans="2:5">
      <c r="B16" s="3" t="s">
        <v>13</v>
      </c>
      <c r="C16" s="55">
        <v>114872</v>
      </c>
      <c r="D16" s="32">
        <v>32979</v>
      </c>
      <c r="E16" s="36">
        <v>28.709346054739189</v>
      </c>
    </row>
    <row r="17" spans="2:5">
      <c r="B17" s="8" t="s">
        <v>14</v>
      </c>
      <c r="C17" s="56">
        <v>24800</v>
      </c>
      <c r="D17" s="31">
        <v>6800</v>
      </c>
      <c r="E17" s="35">
        <v>27.419354838709676</v>
      </c>
    </row>
    <row r="18" spans="2:5">
      <c r="B18" s="3" t="s">
        <v>15</v>
      </c>
      <c r="C18" s="55">
        <v>111326</v>
      </c>
      <c r="D18" s="32">
        <v>50905</v>
      </c>
      <c r="E18" s="36">
        <v>45.726065788764529</v>
      </c>
    </row>
    <row r="19" spans="2:5">
      <c r="B19" s="8" t="s">
        <v>16</v>
      </c>
      <c r="C19" s="56">
        <v>54125</v>
      </c>
      <c r="D19" s="31">
        <v>30779</v>
      </c>
      <c r="E19" s="35">
        <v>56.866512702078523</v>
      </c>
    </row>
    <row r="20" spans="2:5">
      <c r="B20" s="3" t="s">
        <v>17</v>
      </c>
      <c r="C20" s="55">
        <v>77286</v>
      </c>
      <c r="D20" s="32">
        <v>20448</v>
      </c>
      <c r="E20" s="36">
        <v>26.457573169784954</v>
      </c>
    </row>
    <row r="21" spans="2:5">
      <c r="B21" s="9" t="s">
        <v>18</v>
      </c>
      <c r="C21" s="56">
        <v>54475</v>
      </c>
      <c r="D21" s="33">
        <v>28662</v>
      </c>
      <c r="E21" s="35">
        <v>52.614960991280398</v>
      </c>
    </row>
    <row r="22" spans="2:5">
      <c r="B22" s="6" t="s">
        <v>19</v>
      </c>
      <c r="C22" s="57">
        <v>442891</v>
      </c>
      <c r="D22" s="19">
        <v>210272</v>
      </c>
      <c r="E22" s="37">
        <v>47.477144489276142</v>
      </c>
    </row>
    <row r="23" spans="2:5">
      <c r="B23" s="4" t="s">
        <v>20</v>
      </c>
      <c r="C23" s="58">
        <v>1940112</v>
      </c>
      <c r="D23" s="20">
        <v>477155</v>
      </c>
      <c r="E23" s="36">
        <v>24.594198685436716</v>
      </c>
    </row>
    <row r="24" spans="2:5">
      <c r="B24" s="7" t="s">
        <v>21</v>
      </c>
      <c r="C24" s="59">
        <v>2383003</v>
      </c>
      <c r="D24" s="21">
        <v>687427</v>
      </c>
      <c r="E24" s="38">
        <v>28.847089155993512</v>
      </c>
    </row>
    <row r="25" spans="2:5" ht="67.5" customHeight="1">
      <c r="B25" s="231" t="s">
        <v>64</v>
      </c>
      <c r="C25" s="231"/>
      <c r="D25" s="231"/>
      <c r="E25" s="231"/>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32"/>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7.25" customHeight="1"/>
    <row r="2" spans="2:5" ht="32.25" customHeight="1">
      <c r="B2" s="245" t="s">
        <v>75</v>
      </c>
      <c r="C2" s="245"/>
      <c r="D2" s="245"/>
      <c r="E2" s="245"/>
    </row>
    <row r="3" spans="2:5">
      <c r="B3" s="233" t="s">
        <v>0</v>
      </c>
      <c r="C3" s="5">
        <v>43465</v>
      </c>
      <c r="D3" s="236">
        <v>43525</v>
      </c>
      <c r="E3" s="237"/>
    </row>
    <row r="4" spans="2:5">
      <c r="B4" s="234"/>
      <c r="C4" s="143" t="s">
        <v>22</v>
      </c>
      <c r="D4" s="238" t="s">
        <v>65</v>
      </c>
      <c r="E4" s="239"/>
    </row>
    <row r="5" spans="2:5">
      <c r="B5" s="235"/>
      <c r="C5" s="240" t="s">
        <v>1</v>
      </c>
      <c r="D5" s="241"/>
      <c r="E5" s="29" t="s">
        <v>2</v>
      </c>
    </row>
    <row r="6" spans="2:5">
      <c r="B6" s="2" t="s">
        <v>3</v>
      </c>
      <c r="C6" s="72">
        <v>103423</v>
      </c>
      <c r="D6" s="83">
        <v>98517</v>
      </c>
      <c r="E6" s="84">
        <v>95.256374307455786</v>
      </c>
    </row>
    <row r="7" spans="2:5">
      <c r="B7" s="8" t="s">
        <v>4</v>
      </c>
      <c r="C7" s="74">
        <v>120799</v>
      </c>
      <c r="D7" s="86">
        <v>114141</v>
      </c>
      <c r="E7" s="87">
        <v>94.488364969908687</v>
      </c>
    </row>
    <row r="8" spans="2:5">
      <c r="B8" s="3" t="s">
        <v>5</v>
      </c>
      <c r="C8" s="72">
        <v>36922</v>
      </c>
      <c r="D8" s="88">
        <v>33808</v>
      </c>
      <c r="E8" s="89">
        <v>91.566004008450236</v>
      </c>
    </row>
    <row r="9" spans="2:5">
      <c r="B9" s="8" t="s">
        <v>6</v>
      </c>
      <c r="C9" s="74">
        <v>22632</v>
      </c>
      <c r="D9" s="86">
        <v>21375</v>
      </c>
      <c r="E9" s="87">
        <v>94.44591728525981</v>
      </c>
    </row>
    <row r="10" spans="2:5">
      <c r="B10" s="3" t="s">
        <v>7</v>
      </c>
      <c r="C10" s="72">
        <v>6380</v>
      </c>
      <c r="D10" s="88">
        <v>5824</v>
      </c>
      <c r="E10" s="89">
        <v>91.285266457680251</v>
      </c>
    </row>
    <row r="11" spans="2:5">
      <c r="B11" s="8" t="s">
        <v>8</v>
      </c>
      <c r="C11" s="74">
        <v>18516</v>
      </c>
      <c r="D11" s="86">
        <v>17592</v>
      </c>
      <c r="E11" s="87">
        <v>95.009721322099807</v>
      </c>
    </row>
    <row r="12" spans="2:5">
      <c r="B12" s="3" t="s">
        <v>9</v>
      </c>
      <c r="C12" s="72">
        <v>58435</v>
      </c>
      <c r="D12" s="88">
        <v>55254</v>
      </c>
      <c r="E12" s="89">
        <v>94.556344656455892</v>
      </c>
    </row>
    <row r="13" spans="2:5">
      <c r="B13" s="8" t="s">
        <v>10</v>
      </c>
      <c r="C13" s="74">
        <v>13889</v>
      </c>
      <c r="D13" s="86">
        <v>13207</v>
      </c>
      <c r="E13" s="87">
        <v>95.089639282885742</v>
      </c>
    </row>
    <row r="14" spans="2:5">
      <c r="B14" s="3" t="s">
        <v>11</v>
      </c>
      <c r="C14" s="72">
        <v>73133</v>
      </c>
      <c r="D14" s="88">
        <v>68728</v>
      </c>
      <c r="E14" s="89">
        <v>93.976727332394404</v>
      </c>
    </row>
    <row r="15" spans="2:5">
      <c r="B15" s="8" t="s">
        <v>12</v>
      </c>
      <c r="C15" s="74">
        <v>166559</v>
      </c>
      <c r="D15" s="86">
        <v>155460</v>
      </c>
      <c r="E15" s="87">
        <v>93.336295246729378</v>
      </c>
    </row>
    <row r="16" spans="2:5">
      <c r="B16" s="3" t="s">
        <v>13</v>
      </c>
      <c r="C16" s="72">
        <v>36961</v>
      </c>
      <c r="D16" s="88">
        <v>35560</v>
      </c>
      <c r="E16" s="89">
        <v>96.209518140742944</v>
      </c>
    </row>
    <row r="17" spans="2:5">
      <c r="B17" s="8" t="s">
        <v>14</v>
      </c>
      <c r="C17" s="74">
        <v>8049</v>
      </c>
      <c r="D17" s="86">
        <v>7580</v>
      </c>
      <c r="E17" s="87">
        <v>94.173189216051682</v>
      </c>
    </row>
    <row r="18" spans="2:5">
      <c r="B18" s="3" t="s">
        <v>15</v>
      </c>
      <c r="C18" s="72">
        <v>37818</v>
      </c>
      <c r="D18" s="88">
        <v>36004</v>
      </c>
      <c r="E18" s="89">
        <v>95.203342323761177</v>
      </c>
    </row>
    <row r="19" spans="2:5">
      <c r="B19" s="8" t="s">
        <v>16</v>
      </c>
      <c r="C19" s="74">
        <v>18598</v>
      </c>
      <c r="D19" s="86">
        <v>17423</v>
      </c>
      <c r="E19" s="87">
        <v>93.68211635659749</v>
      </c>
    </row>
    <row r="20" spans="2:5">
      <c r="B20" s="3" t="s">
        <v>17</v>
      </c>
      <c r="C20" s="72">
        <v>25522</v>
      </c>
      <c r="D20" s="88">
        <v>23693</v>
      </c>
      <c r="E20" s="89">
        <v>92.83363372776428</v>
      </c>
    </row>
    <row r="21" spans="2:5">
      <c r="B21" s="9" t="s">
        <v>18</v>
      </c>
      <c r="C21" s="74">
        <v>18995</v>
      </c>
      <c r="D21" s="90">
        <v>18112</v>
      </c>
      <c r="E21" s="87">
        <v>95.351408265332978</v>
      </c>
    </row>
    <row r="22" spans="2:5">
      <c r="B22" s="6" t="s">
        <v>19</v>
      </c>
      <c r="C22" s="77">
        <v>148854</v>
      </c>
      <c r="D22" s="92">
        <v>139929</v>
      </c>
      <c r="E22" s="93">
        <v>94.004192027086944</v>
      </c>
    </row>
    <row r="23" spans="2:5">
      <c r="B23" s="4" t="s">
        <v>20</v>
      </c>
      <c r="C23" s="79">
        <v>617777</v>
      </c>
      <c r="D23" s="95">
        <v>582349</v>
      </c>
      <c r="E23" s="89">
        <v>94.265244578545335</v>
      </c>
    </row>
    <row r="24" spans="2:5">
      <c r="B24" s="7" t="s">
        <v>21</v>
      </c>
      <c r="C24" s="80">
        <v>766631</v>
      </c>
      <c r="D24" s="97">
        <v>722278</v>
      </c>
      <c r="E24" s="98">
        <v>94.214556938083632</v>
      </c>
    </row>
    <row r="25" spans="2:5" ht="63" customHeight="1">
      <c r="B25" s="231" t="s">
        <v>76</v>
      </c>
      <c r="C25" s="231"/>
      <c r="D25" s="231"/>
      <c r="E25" s="231"/>
    </row>
    <row r="32" spans="2:5">
      <c r="B32" s="71"/>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sheetPr>
  <dimension ref="B1:E26"/>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4.25" customHeight="1"/>
    <row r="2" spans="2:5" ht="30.75" customHeight="1">
      <c r="B2" s="245" t="s">
        <v>47</v>
      </c>
      <c r="C2" s="245"/>
      <c r="D2" s="245"/>
      <c r="E2" s="245"/>
    </row>
    <row r="3" spans="2:5">
      <c r="B3" s="233" t="s">
        <v>0</v>
      </c>
      <c r="C3" s="5">
        <v>43100</v>
      </c>
      <c r="D3" s="236">
        <v>43160</v>
      </c>
      <c r="E3" s="237"/>
    </row>
    <row r="4" spans="2:5">
      <c r="B4" s="234"/>
      <c r="C4" s="143" t="s">
        <v>22</v>
      </c>
      <c r="D4" s="238" t="s">
        <v>26</v>
      </c>
      <c r="E4" s="239"/>
    </row>
    <row r="5" spans="2:5">
      <c r="B5" s="235"/>
      <c r="C5" s="240" t="s">
        <v>1</v>
      </c>
      <c r="D5" s="241"/>
      <c r="E5" s="29" t="s">
        <v>2</v>
      </c>
    </row>
    <row r="6" spans="2:5">
      <c r="B6" s="2" t="s">
        <v>3</v>
      </c>
      <c r="C6" s="72">
        <v>99563</v>
      </c>
      <c r="D6" s="83">
        <v>95429</v>
      </c>
      <c r="E6" s="84">
        <v>95.847855126904562</v>
      </c>
    </row>
    <row r="7" spans="2:5">
      <c r="B7" s="8" t="s">
        <v>4</v>
      </c>
      <c r="C7" s="74">
        <v>116604</v>
      </c>
      <c r="D7" s="86">
        <v>110505</v>
      </c>
      <c r="E7" s="87">
        <v>94.769476175774415</v>
      </c>
    </row>
    <row r="8" spans="2:5">
      <c r="B8" s="3" t="s">
        <v>5</v>
      </c>
      <c r="C8" s="72">
        <v>35201</v>
      </c>
      <c r="D8" s="88">
        <v>32640</v>
      </c>
      <c r="E8" s="89">
        <v>92.724638504587944</v>
      </c>
    </row>
    <row r="9" spans="2:5">
      <c r="B9" s="8" t="s">
        <v>6</v>
      </c>
      <c r="C9" s="74">
        <v>21341</v>
      </c>
      <c r="D9" s="86">
        <v>20220</v>
      </c>
      <c r="E9" s="87">
        <v>94.747200224919169</v>
      </c>
    </row>
    <row r="10" spans="2:5">
      <c r="B10" s="3" t="s">
        <v>7</v>
      </c>
      <c r="C10" s="72">
        <v>5989</v>
      </c>
      <c r="D10" s="88">
        <v>5422</v>
      </c>
      <c r="E10" s="89">
        <v>90.532643179161795</v>
      </c>
    </row>
    <row r="11" spans="2:5">
      <c r="B11" s="8" t="s">
        <v>8</v>
      </c>
      <c r="C11" s="74">
        <v>17722</v>
      </c>
      <c r="D11" s="86">
        <v>16576</v>
      </c>
      <c r="E11" s="87">
        <v>93.53346123462363</v>
      </c>
    </row>
    <row r="12" spans="2:5">
      <c r="B12" s="3" t="s">
        <v>9</v>
      </c>
      <c r="C12" s="72">
        <v>56026</v>
      </c>
      <c r="D12" s="88">
        <v>53117</v>
      </c>
      <c r="E12" s="89">
        <v>94.807767822082596</v>
      </c>
    </row>
    <row r="13" spans="2:5">
      <c r="B13" s="8" t="s">
        <v>10</v>
      </c>
      <c r="C13" s="74">
        <v>13621</v>
      </c>
      <c r="D13" s="86">
        <v>12800</v>
      </c>
      <c r="E13" s="87">
        <v>93.972542397768152</v>
      </c>
    </row>
    <row r="14" spans="2:5">
      <c r="B14" s="3" t="s">
        <v>11</v>
      </c>
      <c r="C14" s="72">
        <v>69436</v>
      </c>
      <c r="D14" s="88">
        <v>65467</v>
      </c>
      <c r="E14" s="89">
        <v>94.283944927703217</v>
      </c>
    </row>
    <row r="15" spans="2:5">
      <c r="B15" s="8" t="s">
        <v>12</v>
      </c>
      <c r="C15" s="74">
        <v>158089</v>
      </c>
      <c r="D15" s="86">
        <v>149293</v>
      </c>
      <c r="E15" s="87">
        <v>94.436045518663533</v>
      </c>
    </row>
    <row r="16" spans="2:5">
      <c r="B16" s="3" t="s">
        <v>13</v>
      </c>
      <c r="C16" s="72">
        <v>35214</v>
      </c>
      <c r="D16" s="88">
        <v>34053</v>
      </c>
      <c r="E16" s="89">
        <v>96.703015845970356</v>
      </c>
    </row>
    <row r="17" spans="2:5">
      <c r="B17" s="8" t="s">
        <v>14</v>
      </c>
      <c r="C17" s="74">
        <v>7464</v>
      </c>
      <c r="D17" s="86">
        <v>7132</v>
      </c>
      <c r="E17" s="87">
        <v>95.551982851018224</v>
      </c>
    </row>
    <row r="18" spans="2:5">
      <c r="B18" s="3" t="s">
        <v>15</v>
      </c>
      <c r="C18" s="72">
        <v>36653</v>
      </c>
      <c r="D18" s="88">
        <v>35322</v>
      </c>
      <c r="E18" s="89">
        <v>96.368646495511967</v>
      </c>
    </row>
    <row r="19" spans="2:5">
      <c r="B19" s="8" t="s">
        <v>16</v>
      </c>
      <c r="C19" s="74">
        <v>18105</v>
      </c>
      <c r="D19" s="86">
        <v>16858</v>
      </c>
      <c r="E19" s="87">
        <v>93.112399889533279</v>
      </c>
    </row>
    <row r="20" spans="2:5">
      <c r="B20" s="3" t="s">
        <v>17</v>
      </c>
      <c r="C20" s="72">
        <v>24497</v>
      </c>
      <c r="D20" s="88">
        <v>22623</v>
      </c>
      <c r="E20" s="89">
        <v>92.350083683716377</v>
      </c>
    </row>
    <row r="21" spans="2:5">
      <c r="B21" s="9" t="s">
        <v>18</v>
      </c>
      <c r="C21" s="74">
        <v>18534</v>
      </c>
      <c r="D21" s="90">
        <v>17871</v>
      </c>
      <c r="E21" s="87">
        <v>96.422790547102622</v>
      </c>
    </row>
    <row r="22" spans="2:5">
      <c r="B22" s="6" t="s">
        <v>19</v>
      </c>
      <c r="C22" s="77">
        <v>143455</v>
      </c>
      <c r="D22" s="92">
        <v>135711</v>
      </c>
      <c r="E22" s="93">
        <v>94.601791502561781</v>
      </c>
    </row>
    <row r="23" spans="2:5">
      <c r="B23" s="4" t="s">
        <v>20</v>
      </c>
      <c r="C23" s="79">
        <v>590604</v>
      </c>
      <c r="D23" s="95">
        <v>559617</v>
      </c>
      <c r="E23" s="89">
        <v>94.753337261515327</v>
      </c>
    </row>
    <row r="24" spans="2:5">
      <c r="B24" s="7" t="s">
        <v>21</v>
      </c>
      <c r="C24" s="80">
        <v>734059</v>
      </c>
      <c r="D24" s="97">
        <v>695328</v>
      </c>
      <c r="E24" s="98">
        <v>94.723721117784805</v>
      </c>
    </row>
    <row r="25" spans="2:5">
      <c r="B25" s="246" t="s">
        <v>37</v>
      </c>
      <c r="C25" s="246"/>
      <c r="D25" s="246"/>
      <c r="E25" s="246"/>
    </row>
    <row r="26" spans="2:5" ht="63" customHeight="1">
      <c r="B26" s="231" t="s">
        <v>57</v>
      </c>
      <c r="C26" s="231"/>
      <c r="D26" s="231"/>
      <c r="E26" s="231"/>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26"/>
  <sheetViews>
    <sheetView workbookViewId="0">
      <selection activeCell="B2" sqref="B1:J2"/>
    </sheetView>
  </sheetViews>
  <sheetFormatPr baseColWidth="10" defaultRowHeight="15.6"/>
  <cols>
    <col min="2" max="2" width="32.5" customWidth="1"/>
    <col min="3" max="3" width="21.69921875" customWidth="1"/>
    <col min="4" max="4" width="21.5" customWidth="1"/>
    <col min="5" max="5" width="21.69921875" customWidth="1"/>
  </cols>
  <sheetData>
    <row r="1" spans="2:5" ht="18.75" customHeight="1"/>
    <row r="2" spans="2:5" ht="31.5" customHeight="1">
      <c r="B2" s="245" t="s">
        <v>39</v>
      </c>
      <c r="C2" s="245"/>
      <c r="D2" s="245"/>
      <c r="E2" s="245"/>
    </row>
    <row r="3" spans="2:5">
      <c r="B3" s="233" t="s">
        <v>0</v>
      </c>
      <c r="C3" s="5">
        <v>42735</v>
      </c>
      <c r="D3" s="236">
        <v>42795</v>
      </c>
      <c r="E3" s="237"/>
    </row>
    <row r="4" spans="2:5">
      <c r="B4" s="234"/>
      <c r="C4" s="143" t="s">
        <v>22</v>
      </c>
      <c r="D4" s="238" t="s">
        <v>26</v>
      </c>
      <c r="E4" s="239"/>
    </row>
    <row r="5" spans="2:5">
      <c r="B5" s="235"/>
      <c r="C5" s="240" t="s">
        <v>1</v>
      </c>
      <c r="D5" s="241"/>
      <c r="E5" s="29" t="s">
        <v>2</v>
      </c>
    </row>
    <row r="6" spans="2:5">
      <c r="B6" s="2" t="s">
        <v>3</v>
      </c>
      <c r="C6" s="65">
        <v>97120</v>
      </c>
      <c r="D6" s="30">
        <v>92768</v>
      </c>
      <c r="E6" s="50">
        <v>95.518945634266885</v>
      </c>
    </row>
    <row r="7" spans="2:5">
      <c r="B7" s="8" t="s">
        <v>4</v>
      </c>
      <c r="C7" s="66">
        <v>114598</v>
      </c>
      <c r="D7" s="31">
        <v>108029</v>
      </c>
      <c r="E7" s="51">
        <v>94.267788268556174</v>
      </c>
    </row>
    <row r="8" spans="2:5">
      <c r="B8" s="3" t="s">
        <v>5</v>
      </c>
      <c r="C8" s="65">
        <v>35259</v>
      </c>
      <c r="D8" s="32">
        <v>32435</v>
      </c>
      <c r="E8" s="52">
        <v>91.990697410590201</v>
      </c>
    </row>
    <row r="9" spans="2:5">
      <c r="B9" s="8" t="s">
        <v>6</v>
      </c>
      <c r="C9" s="66">
        <v>21451</v>
      </c>
      <c r="D9" s="31">
        <v>20000</v>
      </c>
      <c r="E9" s="51">
        <v>93.23574658524079</v>
      </c>
    </row>
    <row r="10" spans="2:5">
      <c r="B10" s="3" t="s">
        <v>7</v>
      </c>
      <c r="C10" s="65">
        <v>5844</v>
      </c>
      <c r="D10" s="32">
        <v>5273</v>
      </c>
      <c r="E10" s="52">
        <v>90.229295003422322</v>
      </c>
    </row>
    <row r="11" spans="2:5">
      <c r="B11" s="8" t="s">
        <v>8</v>
      </c>
      <c r="C11" s="66">
        <v>17096</v>
      </c>
      <c r="D11" s="31">
        <v>16113</v>
      </c>
      <c r="E11" s="51">
        <v>94.250116986429575</v>
      </c>
    </row>
    <row r="12" spans="2:5">
      <c r="B12" s="3" t="s">
        <v>9</v>
      </c>
      <c r="C12" s="65">
        <v>55301</v>
      </c>
      <c r="D12" s="32">
        <v>52107</v>
      </c>
      <c r="E12" s="52">
        <v>94.224335907126459</v>
      </c>
    </row>
    <row r="13" spans="2:5">
      <c r="B13" s="8" t="s">
        <v>10</v>
      </c>
      <c r="C13" s="66">
        <v>13609</v>
      </c>
      <c r="D13" s="31">
        <v>12749</v>
      </c>
      <c r="E13" s="51">
        <v>93.680652509368798</v>
      </c>
    </row>
    <row r="14" spans="2:5">
      <c r="B14" s="3" t="s">
        <v>11</v>
      </c>
      <c r="C14" s="65">
        <v>68164</v>
      </c>
      <c r="D14" s="32">
        <v>64382</v>
      </c>
      <c r="E14" s="52">
        <v>94.451616689161426</v>
      </c>
    </row>
    <row r="15" spans="2:5">
      <c r="B15" s="8" t="s">
        <v>12</v>
      </c>
      <c r="C15" s="66">
        <v>157345</v>
      </c>
      <c r="D15" s="31">
        <v>146426</v>
      </c>
      <c r="E15" s="51">
        <v>93.060472210747079</v>
      </c>
    </row>
    <row r="16" spans="2:5">
      <c r="B16" s="3" t="s">
        <v>13</v>
      </c>
      <c r="C16" s="65">
        <v>34389</v>
      </c>
      <c r="D16" s="32">
        <v>33390</v>
      </c>
      <c r="E16" s="52">
        <v>97.095001308557968</v>
      </c>
    </row>
    <row r="17" spans="2:5">
      <c r="B17" s="8" t="s">
        <v>14</v>
      </c>
      <c r="C17" s="66">
        <v>7497</v>
      </c>
      <c r="D17" s="31">
        <v>7097</v>
      </c>
      <c r="E17" s="51">
        <v>94.664532479658519</v>
      </c>
    </row>
    <row r="18" spans="2:5">
      <c r="B18" s="3" t="s">
        <v>15</v>
      </c>
      <c r="C18" s="65">
        <v>36538</v>
      </c>
      <c r="D18" s="32">
        <v>34790</v>
      </c>
      <c r="E18" s="52">
        <v>95.21593956976298</v>
      </c>
    </row>
    <row r="19" spans="2:5">
      <c r="B19" s="8" t="s">
        <v>16</v>
      </c>
      <c r="C19" s="66">
        <v>18114</v>
      </c>
      <c r="D19" s="31">
        <v>16816</v>
      </c>
      <c r="E19" s="51">
        <v>92.834271833940591</v>
      </c>
    </row>
    <row r="20" spans="2:5">
      <c r="B20" s="3" t="s">
        <v>17</v>
      </c>
      <c r="C20" s="65">
        <v>24597</v>
      </c>
      <c r="D20" s="32">
        <v>22358</v>
      </c>
      <c r="E20" s="52">
        <v>90.897263893970816</v>
      </c>
    </row>
    <row r="21" spans="2:5">
      <c r="B21" s="9" t="s">
        <v>18</v>
      </c>
      <c r="C21" s="66">
        <v>18286</v>
      </c>
      <c r="D21" s="33">
        <v>17752</v>
      </c>
      <c r="E21" s="51">
        <v>97.079733129169853</v>
      </c>
    </row>
    <row r="22" spans="2:5">
      <c r="B22" s="6" t="s">
        <v>19</v>
      </c>
      <c r="C22" s="67">
        <v>143257</v>
      </c>
      <c r="D22" s="19">
        <v>134542</v>
      </c>
      <c r="E22" s="53">
        <v>93.916527639138053</v>
      </c>
    </row>
    <row r="23" spans="2:5">
      <c r="B23" s="4" t="s">
        <v>20</v>
      </c>
      <c r="C23" s="68">
        <v>581951</v>
      </c>
      <c r="D23" s="20">
        <v>547943</v>
      </c>
      <c r="E23" s="52">
        <v>94.156209027907849</v>
      </c>
    </row>
    <row r="24" spans="2:5">
      <c r="B24" s="7" t="s">
        <v>21</v>
      </c>
      <c r="C24" s="69">
        <v>725208</v>
      </c>
      <c r="D24" s="21">
        <v>682485</v>
      </c>
      <c r="E24" s="54">
        <v>94.108862560810138</v>
      </c>
    </row>
    <row r="25" spans="2:5">
      <c r="B25" s="246" t="s">
        <v>37</v>
      </c>
      <c r="C25" s="246"/>
      <c r="D25" s="246"/>
      <c r="E25" s="246"/>
    </row>
    <row r="26" spans="2:5" ht="46.2" customHeight="1">
      <c r="B26" s="231" t="s">
        <v>82</v>
      </c>
      <c r="C26" s="231"/>
      <c r="D26" s="231"/>
      <c r="E26" s="231"/>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25"/>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5.75" customHeight="1"/>
    <row r="2" spans="2:5" ht="31.5" customHeight="1">
      <c r="B2" s="245" t="s">
        <v>33</v>
      </c>
      <c r="C2" s="245"/>
      <c r="D2" s="245"/>
      <c r="E2" s="245"/>
    </row>
    <row r="3" spans="2:5">
      <c r="B3" s="233" t="s">
        <v>0</v>
      </c>
      <c r="C3" s="5">
        <v>42369</v>
      </c>
      <c r="D3" s="236">
        <v>42430</v>
      </c>
      <c r="E3" s="237"/>
    </row>
    <row r="4" spans="2:5">
      <c r="B4" s="234"/>
      <c r="C4" s="143" t="s">
        <v>22</v>
      </c>
      <c r="D4" s="238" t="s">
        <v>26</v>
      </c>
      <c r="E4" s="239"/>
    </row>
    <row r="5" spans="2:5">
      <c r="B5" s="235"/>
      <c r="C5" s="240" t="s">
        <v>1</v>
      </c>
      <c r="D5" s="241"/>
      <c r="E5" s="29" t="s">
        <v>2</v>
      </c>
    </row>
    <row r="6" spans="2:5">
      <c r="B6" s="2" t="s">
        <v>3</v>
      </c>
      <c r="C6" s="65">
        <v>94410</v>
      </c>
      <c r="D6" s="30">
        <v>90670</v>
      </c>
      <c r="E6" s="50">
        <v>96.038555237792607</v>
      </c>
    </row>
    <row r="7" spans="2:5">
      <c r="B7" s="8" t="s">
        <v>4</v>
      </c>
      <c r="C7" s="66">
        <v>109447</v>
      </c>
      <c r="D7" s="31">
        <v>104761</v>
      </c>
      <c r="E7" s="51">
        <v>95.718475609198975</v>
      </c>
    </row>
    <row r="8" spans="2:5">
      <c r="B8" s="3" t="s">
        <v>5</v>
      </c>
      <c r="C8" s="65">
        <v>32946</v>
      </c>
      <c r="D8" s="32">
        <v>31472</v>
      </c>
      <c r="E8" s="52">
        <v>95.526012262490127</v>
      </c>
    </row>
    <row r="9" spans="2:5">
      <c r="B9" s="8" t="s">
        <v>6</v>
      </c>
      <c r="C9" s="66">
        <v>20662</v>
      </c>
      <c r="D9" s="31">
        <v>19949</v>
      </c>
      <c r="E9" s="51">
        <v>96.549220791791697</v>
      </c>
    </row>
    <row r="10" spans="2:5">
      <c r="B10" s="3" t="s">
        <v>7</v>
      </c>
      <c r="C10" s="65">
        <v>5417</v>
      </c>
      <c r="D10" s="32">
        <v>4982</v>
      </c>
      <c r="E10" s="52">
        <v>91.969724940003701</v>
      </c>
    </row>
    <row r="11" spans="2:5">
      <c r="B11" s="8" t="s">
        <v>8</v>
      </c>
      <c r="C11" s="66">
        <v>15970</v>
      </c>
      <c r="D11" s="31">
        <v>15225</v>
      </c>
      <c r="E11" s="51">
        <v>95.335003130870376</v>
      </c>
    </row>
    <row r="12" spans="2:5">
      <c r="B12" s="3" t="s">
        <v>9</v>
      </c>
      <c r="C12" s="65">
        <v>54174</v>
      </c>
      <c r="D12" s="32">
        <v>51283</v>
      </c>
      <c r="E12" s="52">
        <v>94.663491711891311</v>
      </c>
    </row>
    <row r="13" spans="2:5">
      <c r="B13" s="8" t="s">
        <v>10</v>
      </c>
      <c r="C13" s="66">
        <v>13276</v>
      </c>
      <c r="D13" s="31">
        <v>12659</v>
      </c>
      <c r="E13" s="51">
        <v>95.35251581801748</v>
      </c>
    </row>
    <row r="14" spans="2:5">
      <c r="B14" s="3" t="s">
        <v>11</v>
      </c>
      <c r="C14" s="65">
        <v>66000</v>
      </c>
      <c r="D14" s="32">
        <v>62497</v>
      </c>
      <c r="E14" s="52">
        <v>94.692424242424238</v>
      </c>
    </row>
    <row r="15" spans="2:5">
      <c r="B15" s="8" t="s">
        <v>12</v>
      </c>
      <c r="C15" s="66">
        <v>151458</v>
      </c>
      <c r="D15" s="31">
        <v>142898</v>
      </c>
      <c r="E15" s="51">
        <v>94.348268166752504</v>
      </c>
    </row>
    <row r="16" spans="2:5">
      <c r="B16" s="3" t="s">
        <v>13</v>
      </c>
      <c r="C16" s="65">
        <v>33710</v>
      </c>
      <c r="D16" s="32">
        <v>32882</v>
      </c>
      <c r="E16" s="52">
        <v>97.543755562147723</v>
      </c>
    </row>
    <row r="17" spans="2:5">
      <c r="B17" s="8" t="s">
        <v>14</v>
      </c>
      <c r="C17" s="66">
        <v>7477</v>
      </c>
      <c r="D17" s="31">
        <v>7152</v>
      </c>
      <c r="E17" s="51">
        <v>95.65333689982613</v>
      </c>
    </row>
    <row r="18" spans="2:5">
      <c r="B18" s="3" t="s">
        <v>15</v>
      </c>
      <c r="C18" s="65">
        <v>35723</v>
      </c>
      <c r="D18" s="32">
        <v>34440</v>
      </c>
      <c r="E18" s="52">
        <v>96.408476331775049</v>
      </c>
    </row>
    <row r="19" spans="2:5">
      <c r="B19" s="8" t="s">
        <v>16</v>
      </c>
      <c r="C19" s="66">
        <v>17494</v>
      </c>
      <c r="D19" s="31">
        <v>16586</v>
      </c>
      <c r="E19" s="51">
        <v>94.809649022521995</v>
      </c>
    </row>
    <row r="20" spans="2:5">
      <c r="B20" s="3" t="s">
        <v>17</v>
      </c>
      <c r="C20" s="65">
        <v>23189</v>
      </c>
      <c r="D20" s="32">
        <v>22031</v>
      </c>
      <c r="E20" s="52">
        <v>95.006252964767782</v>
      </c>
    </row>
    <row r="21" spans="2:5">
      <c r="B21" s="9" t="s">
        <v>18</v>
      </c>
      <c r="C21" s="66">
        <v>18029</v>
      </c>
      <c r="D21" s="33">
        <v>17239</v>
      </c>
      <c r="E21" s="51">
        <v>95.618170724943155</v>
      </c>
    </row>
    <row r="22" spans="2:5">
      <c r="B22" s="6" t="s">
        <v>19</v>
      </c>
      <c r="C22" s="67">
        <v>138130</v>
      </c>
      <c r="D22" s="19">
        <v>132345</v>
      </c>
      <c r="E22" s="53">
        <v>95.811916310721784</v>
      </c>
    </row>
    <row r="23" spans="2:5">
      <c r="B23" s="4" t="s">
        <v>20</v>
      </c>
      <c r="C23" s="68">
        <v>561252</v>
      </c>
      <c r="D23" s="20">
        <v>534381</v>
      </c>
      <c r="E23" s="52">
        <v>95.212311047443933</v>
      </c>
    </row>
    <row r="24" spans="2:5">
      <c r="B24" s="7" t="s">
        <v>21</v>
      </c>
      <c r="C24" s="69">
        <v>699382</v>
      </c>
      <c r="D24" s="21">
        <v>666726</v>
      </c>
      <c r="E24" s="54">
        <v>95.330734848766483</v>
      </c>
    </row>
    <row r="25" spans="2:5" ht="30" customHeight="1">
      <c r="B25" s="231" t="s">
        <v>83</v>
      </c>
      <c r="C25" s="231"/>
      <c r="D25" s="231"/>
      <c r="E25" s="231"/>
    </row>
  </sheetData>
  <mergeCells count="6">
    <mergeCell ref="B2:E2"/>
    <mergeCell ref="D3:E3"/>
    <mergeCell ref="D4:E4"/>
    <mergeCell ref="C5:D5"/>
    <mergeCell ref="B25:E25"/>
    <mergeCell ref="B3:B5"/>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baseColWidth="10" defaultRowHeight="15.6"/>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F5C0-0FE7-45A7-A271-99A6F554A4E4}">
  <sheetPr>
    <tabColor rgb="FF002060"/>
    <pageSetUpPr fitToPage="1"/>
  </sheetPr>
  <dimension ref="B2:G31"/>
  <sheetViews>
    <sheetView tabSelected="1" workbookViewId="0">
      <selection activeCell="C6" sqref="C6:E24"/>
    </sheetView>
  </sheetViews>
  <sheetFormatPr baseColWidth="10" defaultColWidth="9.3984375" defaultRowHeight="14.4"/>
  <cols>
    <col min="1" max="1" width="9.3984375" style="70" customWidth="1"/>
    <col min="2" max="2" width="27.3984375" style="70" customWidth="1"/>
    <col min="3" max="5" width="18.3984375" style="70" customWidth="1"/>
    <col min="6" max="16384" width="9.3984375" style="70"/>
  </cols>
  <sheetData>
    <row r="2" spans="2:7" ht="64.95" customHeight="1">
      <c r="B2" s="232" t="s">
        <v>209</v>
      </c>
      <c r="C2" s="232"/>
      <c r="D2" s="232"/>
      <c r="E2" s="232"/>
    </row>
    <row r="3" spans="2:7" ht="14.7" customHeight="1">
      <c r="B3" s="250" t="s">
        <v>0</v>
      </c>
      <c r="C3" s="191">
        <v>44926</v>
      </c>
      <c r="D3" s="253">
        <v>44986</v>
      </c>
      <c r="E3" s="254"/>
    </row>
    <row r="4" spans="2:7" ht="46.5" customHeight="1">
      <c r="B4" s="251"/>
      <c r="C4" s="192" t="s">
        <v>22</v>
      </c>
      <c r="D4" s="255" t="s">
        <v>167</v>
      </c>
      <c r="E4" s="256"/>
    </row>
    <row r="5" spans="2:7">
      <c r="B5" s="252"/>
      <c r="C5" s="257" t="s">
        <v>1</v>
      </c>
      <c r="D5" s="258"/>
      <c r="E5" s="193" t="s">
        <v>2</v>
      </c>
    </row>
    <row r="6" spans="2:7">
      <c r="B6" s="194" t="s">
        <v>60</v>
      </c>
      <c r="C6" s="145">
        <f>([1]Tab13_i4a_lm24!C6)</f>
        <v>113796</v>
      </c>
      <c r="D6" s="146">
        <f>([1]Tab13_i4a_lm24!E6+[1]Tab13_i4a_lm24!G6)</f>
        <v>109289</v>
      </c>
      <c r="E6" s="123">
        <f>IF(D6="x","x",IF(D6="-","-",D6/$C6*100))</f>
        <v>96.039403845477878</v>
      </c>
      <c r="G6" s="201"/>
    </row>
    <row r="7" spans="2:7">
      <c r="B7" s="195" t="s">
        <v>4</v>
      </c>
      <c r="C7" s="148">
        <f>([1]Tab13_i4a_lm24!C7)</f>
        <v>132882</v>
      </c>
      <c r="D7" s="149">
        <f>([1]Tab13_i4a_lm24!E7+[1]Tab13_i4a_lm24!G7)</f>
        <v>125362</v>
      </c>
      <c r="E7" s="126">
        <f t="shared" ref="E7:E23" si="0">IF(D7="x","x",IF(D7="-","-",D7/$C7*100))</f>
        <v>94.340843756114452</v>
      </c>
      <c r="G7" s="201"/>
    </row>
    <row r="8" spans="2:7">
      <c r="B8" s="196" t="s">
        <v>5</v>
      </c>
      <c r="C8" s="145">
        <f>([1]Tab13_i4a_lm24!C8)</f>
        <v>38302</v>
      </c>
      <c r="D8" s="146">
        <f>([1]Tab13_i4a_lm24!E8+[1]Tab13_i4a_lm24!G8)</f>
        <v>35456</v>
      </c>
      <c r="E8" s="123">
        <f t="shared" si="0"/>
        <v>92.569578612082921</v>
      </c>
      <c r="G8" s="201"/>
    </row>
    <row r="9" spans="2:7">
      <c r="B9" s="195" t="s">
        <v>6</v>
      </c>
      <c r="C9" s="148">
        <f>([1]Tab13_i4a_lm24!C9)</f>
        <v>24642</v>
      </c>
      <c r="D9" s="149">
        <f>([1]Tab13_i4a_lm24!E9+[1]Tab13_i4a_lm24!G9)</f>
        <v>23245</v>
      </c>
      <c r="E9" s="126">
        <f t="shared" si="0"/>
        <v>94.330817303790283</v>
      </c>
      <c r="G9" s="201"/>
    </row>
    <row r="10" spans="2:7">
      <c r="B10" s="196" t="s">
        <v>7</v>
      </c>
      <c r="C10" s="145">
        <f>([1]Tab13_i4a_lm24!C10)</f>
        <v>6936</v>
      </c>
      <c r="D10" s="146">
        <f>([1]Tab13_i4a_lm24!E10+[1]Tab13_i4a_lm24!G10)</f>
        <v>6410</v>
      </c>
      <c r="E10" s="123">
        <f t="shared" si="0"/>
        <v>92.416378316032294</v>
      </c>
      <c r="G10" s="201"/>
    </row>
    <row r="11" spans="2:7">
      <c r="B11" s="195" t="s">
        <v>59</v>
      </c>
      <c r="C11" s="148">
        <f>([1]Tab13_i4a_lm24!C11)</f>
        <v>19678</v>
      </c>
      <c r="D11" s="149">
        <f>([1]Tab13_i4a_lm24!E11+[1]Tab13_i4a_lm24!G11)</f>
        <v>18711</v>
      </c>
      <c r="E11" s="126">
        <f t="shared" si="0"/>
        <v>95.085882711657689</v>
      </c>
      <c r="G11" s="201"/>
    </row>
    <row r="12" spans="2:7">
      <c r="B12" s="196" t="s">
        <v>172</v>
      </c>
      <c r="C12" s="145">
        <f>([1]Tab13_i4a_lm24!C12)</f>
        <v>63984</v>
      </c>
      <c r="D12" s="146">
        <f>([1]Tab13_i4a_lm24!E12+[1]Tab13_i4a_lm24!G12)</f>
        <v>59776</v>
      </c>
      <c r="E12" s="123">
        <f t="shared" si="0"/>
        <v>93.423355838959736</v>
      </c>
      <c r="G12" s="201"/>
    </row>
    <row r="13" spans="2:7">
      <c r="B13" s="195" t="s">
        <v>10</v>
      </c>
      <c r="C13" s="148">
        <f>([1]Tab13_i4a_lm24!C13)</f>
        <v>14392</v>
      </c>
      <c r="D13" s="149">
        <f>([1]Tab13_i4a_lm24!E13+[1]Tab13_i4a_lm24!G13)</f>
        <v>13746</v>
      </c>
      <c r="E13" s="126">
        <f t="shared" si="0"/>
        <v>95.511395219566424</v>
      </c>
      <c r="G13" s="201"/>
    </row>
    <row r="14" spans="2:7">
      <c r="B14" s="196" t="s">
        <v>11</v>
      </c>
      <c r="C14" s="145">
        <f>([1]Tab13_i4a_lm24!C14)</f>
        <v>80556</v>
      </c>
      <c r="D14" s="146">
        <f>([1]Tab13_i4a_lm24!E14+[1]Tab13_i4a_lm24!G14)</f>
        <v>76016</v>
      </c>
      <c r="E14" s="123">
        <f t="shared" si="0"/>
        <v>94.36416902527435</v>
      </c>
      <c r="G14" s="201"/>
    </row>
    <row r="15" spans="2:7">
      <c r="B15" s="195" t="s">
        <v>12</v>
      </c>
      <c r="C15" s="148">
        <f>([1]Tab13_i4a_lm24!C15)</f>
        <v>181886</v>
      </c>
      <c r="D15" s="149">
        <f>([1]Tab13_i4a_lm24!E15+[1]Tab13_i4a_lm24!G15)</f>
        <v>172304</v>
      </c>
      <c r="E15" s="126">
        <f t="shared" si="0"/>
        <v>94.731865014349651</v>
      </c>
      <c r="G15" s="201"/>
    </row>
    <row r="16" spans="2:7">
      <c r="B16" s="196" t="s">
        <v>173</v>
      </c>
      <c r="C16" s="145">
        <f>([1]Tab13_i4a_lm24!C16)</f>
        <v>41310</v>
      </c>
      <c r="D16" s="146">
        <f>([1]Tab13_i4a_lm24!E16+[1]Tab13_i4a_lm24!G16)</f>
        <v>39009</v>
      </c>
      <c r="E16" s="123">
        <f t="shared" si="0"/>
        <v>94.429920116194623</v>
      </c>
      <c r="G16" s="201"/>
    </row>
    <row r="17" spans="2:7">
      <c r="B17" s="195" t="s">
        <v>14</v>
      </c>
      <c r="C17" s="148">
        <f>([1]Tab13_i4a_lm24!C17)</f>
        <v>8921</v>
      </c>
      <c r="D17" s="149">
        <f>([1]Tab13_i4a_lm24!E17+[1]Tab13_i4a_lm24!G17)</f>
        <v>8103</v>
      </c>
      <c r="E17" s="126">
        <f t="shared" si="0"/>
        <v>90.830624369465312</v>
      </c>
      <c r="G17" s="201"/>
    </row>
    <row r="18" spans="2:7">
      <c r="B18" s="196" t="s">
        <v>15</v>
      </c>
      <c r="C18" s="145">
        <f>([1]Tab13_i4a_lm24!C18)</f>
        <v>39164</v>
      </c>
      <c r="D18" s="146">
        <f>([1]Tab13_i4a_lm24!E18+[1]Tab13_i4a_lm24!G18)</f>
        <v>36951</v>
      </c>
      <c r="E18" s="123">
        <f t="shared" si="0"/>
        <v>94.349402512511489</v>
      </c>
      <c r="G18" s="201"/>
    </row>
    <row r="19" spans="2:7">
      <c r="B19" s="195" t="s">
        <v>16</v>
      </c>
      <c r="C19" s="148">
        <f>([1]Tab13_i4a_lm24!C19)</f>
        <v>19461</v>
      </c>
      <c r="D19" s="149">
        <f>([1]Tab13_i4a_lm24!E19+[1]Tab13_i4a_lm24!G19)</f>
        <v>18148</v>
      </c>
      <c r="E19" s="126">
        <f t="shared" si="0"/>
        <v>93.253173012692045</v>
      </c>
      <c r="G19" s="201"/>
    </row>
    <row r="20" spans="2:7">
      <c r="B20" s="196" t="s">
        <v>17</v>
      </c>
      <c r="C20" s="145">
        <f>([1]Tab13_i4a_lm24!C20)</f>
        <v>27764</v>
      </c>
      <c r="D20" s="146">
        <f>([1]Tab13_i4a_lm24!E20+[1]Tab13_i4a_lm24!G20)</f>
        <v>25681</v>
      </c>
      <c r="E20" s="123">
        <f t="shared" si="0"/>
        <v>92.497478749459731</v>
      </c>
      <c r="G20" s="201"/>
    </row>
    <row r="21" spans="2:7">
      <c r="B21" s="197" t="s">
        <v>18</v>
      </c>
      <c r="C21" s="148">
        <f>([1]Tab13_i4a_lm24!C21)</f>
        <v>19199</v>
      </c>
      <c r="D21" s="150">
        <f>([1]Tab13_i4a_lm24!E21+[1]Tab13_i4a_lm24!G21)</f>
        <v>18326</v>
      </c>
      <c r="E21" s="126">
        <f t="shared" si="0"/>
        <v>95.45288817125892</v>
      </c>
      <c r="G21" s="201"/>
    </row>
    <row r="22" spans="2:7">
      <c r="B22" s="198" t="s">
        <v>19</v>
      </c>
      <c r="C22" s="151">
        <f>SUM(C9,C13,C18,C19,C21,C8)</f>
        <v>155160</v>
      </c>
      <c r="D22" s="151">
        <f>SUM(D9,D13,D18,D19,D21,D8)</f>
        <v>145872</v>
      </c>
      <c r="E22" s="130">
        <f t="shared" si="0"/>
        <v>94.013921113689094</v>
      </c>
    </row>
    <row r="23" spans="2:7">
      <c r="B23" s="199" t="s">
        <v>20</v>
      </c>
      <c r="C23" s="153">
        <f>SUM(C6,C7,C10,C11,C12,C14,C15,C16,C17,C20)</f>
        <v>677713</v>
      </c>
      <c r="D23" s="153">
        <f>SUM(D6,D7,D10,D11,D12,D14,D15,D16,D17,D20)</f>
        <v>640661</v>
      </c>
      <c r="E23" s="123">
        <f t="shared" si="0"/>
        <v>94.532788953436039</v>
      </c>
    </row>
    <row r="24" spans="2:7">
      <c r="B24" s="200" t="s">
        <v>21</v>
      </c>
      <c r="C24" s="155">
        <f>SUM(C6:C21)</f>
        <v>832873</v>
      </c>
      <c r="D24" s="155">
        <f>SUM(D6:D21)</f>
        <v>786533</v>
      </c>
      <c r="E24" s="135">
        <f t="shared" ref="E24" si="1">D24/C24*100</f>
        <v>94.436126516287601</v>
      </c>
    </row>
    <row r="25" spans="2:7" ht="65.25" customHeight="1">
      <c r="B25" s="249" t="s">
        <v>161</v>
      </c>
      <c r="C25" s="249"/>
      <c r="D25" s="249"/>
      <c r="E25" s="249"/>
    </row>
    <row r="26" spans="2:7" ht="77.7" customHeight="1">
      <c r="B26" s="247" t="s">
        <v>198</v>
      </c>
      <c r="C26" s="247"/>
      <c r="D26" s="247"/>
      <c r="E26" s="247"/>
    </row>
    <row r="27" spans="2:7" ht="93.75" customHeight="1">
      <c r="B27" s="248" t="s">
        <v>199</v>
      </c>
      <c r="C27" s="248"/>
      <c r="D27" s="248"/>
      <c r="E27" s="248"/>
    </row>
    <row r="28" spans="2:7" ht="36.6" customHeight="1">
      <c r="B28" s="248" t="s">
        <v>176</v>
      </c>
      <c r="C28" s="248"/>
      <c r="D28" s="248"/>
      <c r="E28" s="248"/>
    </row>
    <row r="29" spans="2:7" ht="108.75" customHeight="1">
      <c r="B29" s="231" t="s">
        <v>210</v>
      </c>
      <c r="C29" s="231"/>
      <c r="D29" s="231"/>
      <c r="E29" s="231"/>
    </row>
    <row r="31" spans="2:7">
      <c r="B31" s="1"/>
    </row>
  </sheetData>
  <mergeCells count="10">
    <mergeCell ref="B26:E26"/>
    <mergeCell ref="B27:E27"/>
    <mergeCell ref="B28:E28"/>
    <mergeCell ref="B29:E29"/>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49"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256D-E934-4349-BE66-16102AA2F30E}">
  <dimension ref="B2:G31"/>
  <sheetViews>
    <sheetView workbookViewId="0">
      <selection activeCell="B29" sqref="B29:E29"/>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2" spans="2:7" ht="64.95" customHeight="1">
      <c r="B2" s="243" t="s">
        <v>185</v>
      </c>
      <c r="C2" s="243"/>
      <c r="D2" s="243"/>
      <c r="E2" s="243"/>
    </row>
    <row r="3" spans="2:7">
      <c r="B3" s="261" t="s">
        <v>0</v>
      </c>
      <c r="C3" s="173">
        <v>44561</v>
      </c>
      <c r="D3" s="264">
        <v>44621</v>
      </c>
      <c r="E3" s="265"/>
    </row>
    <row r="4" spans="2:7" ht="28.8">
      <c r="B4" s="262"/>
      <c r="C4" s="144" t="s">
        <v>22</v>
      </c>
      <c r="D4" s="266" t="s">
        <v>167</v>
      </c>
      <c r="E4" s="267"/>
    </row>
    <row r="5" spans="2:7">
      <c r="B5" s="263"/>
      <c r="C5" s="268" t="s">
        <v>1</v>
      </c>
      <c r="D5" s="269"/>
      <c r="E5" s="28" t="s">
        <v>2</v>
      </c>
    </row>
    <row r="6" spans="2:7">
      <c r="B6" s="12" t="s">
        <v>60</v>
      </c>
      <c r="C6" s="145">
        <v>110759</v>
      </c>
      <c r="D6" s="146">
        <v>107984</v>
      </c>
      <c r="E6" s="123">
        <f t="shared" ref="E6:E24" si="0">D6/C6*100</f>
        <v>97.494560261468592</v>
      </c>
      <c r="G6" s="160"/>
    </row>
    <row r="7" spans="2:7">
      <c r="B7" s="13" t="s">
        <v>4</v>
      </c>
      <c r="C7" s="148">
        <v>129250</v>
      </c>
      <c r="D7" s="149">
        <v>122209</v>
      </c>
      <c r="E7" s="126">
        <f t="shared" si="0"/>
        <v>94.552417794970992</v>
      </c>
      <c r="G7" s="160"/>
    </row>
    <row r="8" spans="2:7">
      <c r="B8" s="14" t="s">
        <v>5</v>
      </c>
      <c r="C8" s="145">
        <v>38034</v>
      </c>
      <c r="D8" s="146">
        <v>35559</v>
      </c>
      <c r="E8" s="123">
        <f t="shared" si="0"/>
        <v>93.492664458116423</v>
      </c>
      <c r="G8" s="160"/>
    </row>
    <row r="9" spans="2:7">
      <c r="B9" s="13" t="s">
        <v>6</v>
      </c>
      <c r="C9" s="148">
        <v>24508</v>
      </c>
      <c r="D9" s="149">
        <v>23177</v>
      </c>
      <c r="E9" s="126">
        <f t="shared" si="0"/>
        <v>94.569120287253142</v>
      </c>
      <c r="G9" s="160"/>
    </row>
    <row r="10" spans="2:7">
      <c r="B10" s="14" t="s">
        <v>7</v>
      </c>
      <c r="C10" s="145">
        <v>6729</v>
      </c>
      <c r="D10" s="146">
        <v>6281</v>
      </c>
      <c r="E10" s="123">
        <f t="shared" si="0"/>
        <v>93.342249962847376</v>
      </c>
      <c r="G10" s="160"/>
    </row>
    <row r="11" spans="2:7">
      <c r="B11" s="13" t="s">
        <v>59</v>
      </c>
      <c r="C11" s="148">
        <v>19433</v>
      </c>
      <c r="D11" s="149">
        <v>18785</v>
      </c>
      <c r="E11" s="126">
        <f t="shared" si="0"/>
        <v>96.665465959965019</v>
      </c>
      <c r="G11" s="160"/>
    </row>
    <row r="12" spans="2:7">
      <c r="B12" s="14" t="s">
        <v>172</v>
      </c>
      <c r="C12" s="145">
        <v>62702</v>
      </c>
      <c r="D12" s="146">
        <v>58964</v>
      </c>
      <c r="E12" s="123">
        <f t="shared" si="0"/>
        <v>94.03846767248254</v>
      </c>
      <c r="G12" s="160"/>
    </row>
    <row r="13" spans="2:7">
      <c r="B13" s="13" t="s">
        <v>10</v>
      </c>
      <c r="C13" s="148">
        <v>14287</v>
      </c>
      <c r="D13" s="149">
        <v>13699</v>
      </c>
      <c r="E13" s="126">
        <f t="shared" si="0"/>
        <v>95.884370406663393</v>
      </c>
      <c r="G13" s="160"/>
    </row>
    <row r="14" spans="2:7">
      <c r="B14" s="14" t="s">
        <v>11</v>
      </c>
      <c r="C14" s="145">
        <v>78560</v>
      </c>
      <c r="D14" s="146">
        <v>74826</v>
      </c>
      <c r="E14" s="123">
        <f t="shared" si="0"/>
        <v>95.24694501018331</v>
      </c>
      <c r="G14" s="160"/>
    </row>
    <row r="15" spans="2:7">
      <c r="B15" s="13" t="s">
        <v>12</v>
      </c>
      <c r="C15" s="148">
        <v>178609</v>
      </c>
      <c r="D15" s="149">
        <v>171070</v>
      </c>
      <c r="E15" s="126">
        <f t="shared" si="0"/>
        <v>95.779048088282224</v>
      </c>
      <c r="G15" s="160"/>
    </row>
    <row r="16" spans="2:7">
      <c r="B16" s="14" t="s">
        <v>173</v>
      </c>
      <c r="C16" s="145">
        <v>40250</v>
      </c>
      <c r="D16" s="146">
        <v>38342</v>
      </c>
      <c r="E16" s="123">
        <f t="shared" si="0"/>
        <v>95.25962732919254</v>
      </c>
      <c r="G16" s="160"/>
    </row>
    <row r="17" spans="2:7">
      <c r="B17" s="13" t="s">
        <v>14</v>
      </c>
      <c r="C17" s="148">
        <v>8562</v>
      </c>
      <c r="D17" s="149">
        <v>8049</v>
      </c>
      <c r="E17" s="126">
        <f t="shared" si="0"/>
        <v>94.008409250175191</v>
      </c>
      <c r="G17" s="160"/>
    </row>
    <row r="18" spans="2:7">
      <c r="B18" s="14" t="s">
        <v>15</v>
      </c>
      <c r="C18" s="145">
        <v>38804</v>
      </c>
      <c r="D18" s="146">
        <v>37211</v>
      </c>
      <c r="E18" s="123">
        <f t="shared" si="0"/>
        <v>95.894753118235229</v>
      </c>
      <c r="G18" s="160"/>
    </row>
    <row r="19" spans="2:7">
      <c r="B19" s="13" t="s">
        <v>16</v>
      </c>
      <c r="C19" s="148">
        <v>19105</v>
      </c>
      <c r="D19" s="149">
        <v>18107</v>
      </c>
      <c r="E19" s="126">
        <f t="shared" si="0"/>
        <v>94.77623658728082</v>
      </c>
      <c r="G19" s="160"/>
    </row>
    <row r="20" spans="2:7">
      <c r="B20" s="14" t="s">
        <v>17</v>
      </c>
      <c r="C20" s="145">
        <v>27483</v>
      </c>
      <c r="D20" s="146">
        <v>25200</v>
      </c>
      <c r="E20" s="123">
        <f t="shared" si="0"/>
        <v>91.693046610632024</v>
      </c>
      <c r="G20" s="160"/>
    </row>
    <row r="21" spans="2:7">
      <c r="B21" s="15" t="s">
        <v>18</v>
      </c>
      <c r="C21" s="148">
        <v>19067</v>
      </c>
      <c r="D21" s="150">
        <v>18354</v>
      </c>
      <c r="E21" s="126">
        <f t="shared" si="0"/>
        <v>96.260554885404105</v>
      </c>
      <c r="G21" s="160"/>
    </row>
    <row r="22" spans="2:7">
      <c r="B22" s="16" t="s">
        <v>19</v>
      </c>
      <c r="C22" s="151">
        <f>SUM(C9,C13,C18,C19,C21,C8)</f>
        <v>153805</v>
      </c>
      <c r="D22" s="151">
        <f>SUM(D9,D13,D18,D19,D21,D8)</f>
        <v>146107</v>
      </c>
      <c r="E22" s="130">
        <f t="shared" si="0"/>
        <v>94.994961152108189</v>
      </c>
    </row>
    <row r="23" spans="2:7">
      <c r="B23" s="17" t="s">
        <v>20</v>
      </c>
      <c r="C23" s="153">
        <f>SUM(C6,C7,C10,C11,C12,C14,C15,C16,C17,C20)</f>
        <v>662337</v>
      </c>
      <c r="D23" s="153">
        <f>SUM(D6,D7,D10,D11,D12,D14,D15,D16,D17,D20)</f>
        <v>631710</v>
      </c>
      <c r="E23" s="123">
        <f t="shared" si="0"/>
        <v>95.375918905330664</v>
      </c>
    </row>
    <row r="24" spans="2:7">
      <c r="B24" s="18" t="s">
        <v>21</v>
      </c>
      <c r="C24" s="155">
        <f>SUM(C6:C21)</f>
        <v>816142</v>
      </c>
      <c r="D24" s="155">
        <f>SUM(D6:D21)</f>
        <v>777817</v>
      </c>
      <c r="E24" s="135">
        <f t="shared" si="0"/>
        <v>95.30412599768178</v>
      </c>
    </row>
    <row r="25" spans="2:7" ht="63" customHeight="1">
      <c r="B25" s="270" t="s">
        <v>161</v>
      </c>
      <c r="C25" s="270"/>
      <c r="D25" s="270"/>
      <c r="E25" s="270"/>
    </row>
    <row r="26" spans="2:7" ht="79.5" customHeight="1">
      <c r="B26" s="260" t="s">
        <v>186</v>
      </c>
      <c r="C26" s="260"/>
      <c r="D26" s="260"/>
      <c r="E26" s="260"/>
    </row>
    <row r="27" spans="2:7" ht="96.75" customHeight="1">
      <c r="B27" s="259" t="s">
        <v>187</v>
      </c>
      <c r="C27" s="259"/>
      <c r="D27" s="259"/>
      <c r="E27" s="259"/>
    </row>
    <row r="28" spans="2:7" ht="51" customHeight="1">
      <c r="B28" s="259" t="s">
        <v>176</v>
      </c>
      <c r="C28" s="259"/>
      <c r="D28" s="259"/>
      <c r="E28" s="259"/>
    </row>
    <row r="29" spans="2:7" ht="110.25" customHeight="1">
      <c r="B29" s="284" t="s">
        <v>188</v>
      </c>
      <c r="C29" s="284"/>
      <c r="D29" s="284"/>
      <c r="E29" s="284"/>
    </row>
    <row r="31" spans="2:7">
      <c r="B31" s="1"/>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4E57-0AB1-45E8-85CF-492DD11FA88A}">
  <dimension ref="B2:G32"/>
  <sheetViews>
    <sheetView workbookViewId="0">
      <selection activeCell="B3" sqref="B3:B5"/>
    </sheetView>
  </sheetViews>
  <sheetFormatPr baseColWidth="10" defaultColWidth="9.09765625" defaultRowHeight="14.4"/>
  <cols>
    <col min="1" max="1" width="9.09765625" style="70"/>
    <col min="2" max="2" width="26.59765625" style="70" customWidth="1"/>
    <col min="3" max="5" width="17.8984375" style="70" customWidth="1"/>
    <col min="6" max="16384" width="9.09765625" style="70"/>
  </cols>
  <sheetData>
    <row r="2" spans="2:7" ht="64.95" customHeight="1">
      <c r="B2" s="243" t="s">
        <v>166</v>
      </c>
      <c r="C2" s="243"/>
      <c r="D2" s="243"/>
      <c r="E2" s="243"/>
    </row>
    <row r="3" spans="2:7" ht="14.7" customHeight="1">
      <c r="B3" s="261" t="s">
        <v>0</v>
      </c>
      <c r="C3" s="11">
        <v>44196</v>
      </c>
      <c r="D3" s="264" t="s">
        <v>155</v>
      </c>
      <c r="E3" s="265"/>
    </row>
    <row r="4" spans="2:7" ht="46.5" customHeight="1">
      <c r="B4" s="262"/>
      <c r="C4" s="144" t="s">
        <v>22</v>
      </c>
      <c r="D4" s="266" t="s">
        <v>167</v>
      </c>
      <c r="E4" s="267"/>
    </row>
    <row r="5" spans="2:7">
      <c r="B5" s="263"/>
      <c r="C5" s="268" t="s">
        <v>1</v>
      </c>
      <c r="D5" s="269"/>
      <c r="E5" s="28" t="s">
        <v>2</v>
      </c>
    </row>
    <row r="6" spans="2:7">
      <c r="B6" s="12" t="s">
        <v>157</v>
      </c>
      <c r="C6" s="145">
        <v>106932</v>
      </c>
      <c r="D6" s="146">
        <v>104844</v>
      </c>
      <c r="E6" s="123">
        <f t="shared" ref="E6:E24" si="0">D6/C6*100</f>
        <v>98.047357198967561</v>
      </c>
      <c r="G6" s="160"/>
    </row>
    <row r="7" spans="2:7">
      <c r="B7" s="13" t="s">
        <v>4</v>
      </c>
      <c r="C7" s="148">
        <v>124455</v>
      </c>
      <c r="D7" s="149">
        <v>119125</v>
      </c>
      <c r="E7" s="126">
        <f t="shared" si="0"/>
        <v>95.717327548109751</v>
      </c>
      <c r="G7" s="160"/>
    </row>
    <row r="8" spans="2:7">
      <c r="B8" s="14" t="s">
        <v>5</v>
      </c>
      <c r="C8" s="145">
        <v>36566</v>
      </c>
      <c r="D8" s="146">
        <v>34424</v>
      </c>
      <c r="E8" s="123">
        <f t="shared" si="0"/>
        <v>94.142099217852646</v>
      </c>
      <c r="G8" s="160"/>
    </row>
    <row r="9" spans="2:7">
      <c r="B9" s="13" t="s">
        <v>6</v>
      </c>
      <c r="C9" s="148">
        <v>23128</v>
      </c>
      <c r="D9" s="149">
        <v>22184</v>
      </c>
      <c r="E9" s="126">
        <f t="shared" si="0"/>
        <v>95.918367346938766</v>
      </c>
      <c r="G9" s="160"/>
    </row>
    <row r="10" spans="2:7">
      <c r="B10" s="14" t="s">
        <v>7</v>
      </c>
      <c r="C10" s="145">
        <v>6567</v>
      </c>
      <c r="D10" s="146">
        <v>5854</v>
      </c>
      <c r="E10" s="123">
        <f t="shared" si="0"/>
        <v>89.142683112532367</v>
      </c>
      <c r="G10" s="160"/>
    </row>
    <row r="11" spans="2:7">
      <c r="B11" s="13" t="s">
        <v>158</v>
      </c>
      <c r="C11" s="148">
        <v>18695</v>
      </c>
      <c r="D11" s="149">
        <v>18142</v>
      </c>
      <c r="E11" s="126">
        <f t="shared" si="0"/>
        <v>97.041989836854768</v>
      </c>
      <c r="G11" s="160"/>
    </row>
    <row r="12" spans="2:7">
      <c r="B12" s="14" t="s">
        <v>159</v>
      </c>
      <c r="C12" s="145">
        <v>60605</v>
      </c>
      <c r="D12" s="146">
        <v>57137</v>
      </c>
      <c r="E12" s="123">
        <f t="shared" si="0"/>
        <v>94.277699859747543</v>
      </c>
      <c r="G12" s="160"/>
    </row>
    <row r="13" spans="2:7">
      <c r="B13" s="13" t="s">
        <v>10</v>
      </c>
      <c r="C13" s="148">
        <v>14372</v>
      </c>
      <c r="D13" s="149">
        <v>13639</v>
      </c>
      <c r="E13" s="126">
        <f t="shared" si="0"/>
        <v>94.899805176732528</v>
      </c>
      <c r="G13" s="160"/>
    </row>
    <row r="14" spans="2:7">
      <c r="B14" s="14" t="s">
        <v>11</v>
      </c>
      <c r="C14" s="145">
        <v>74714</v>
      </c>
      <c r="D14" s="146">
        <v>71245</v>
      </c>
      <c r="E14" s="123">
        <f t="shared" si="0"/>
        <v>95.356961212088763</v>
      </c>
      <c r="G14" s="160"/>
    </row>
    <row r="15" spans="2:7">
      <c r="B15" s="13" t="s">
        <v>12</v>
      </c>
      <c r="C15" s="148">
        <v>171177</v>
      </c>
      <c r="D15" s="149">
        <v>165308</v>
      </c>
      <c r="E15" s="126">
        <f t="shared" si="0"/>
        <v>96.571385174410125</v>
      </c>
      <c r="G15" s="160"/>
    </row>
    <row r="16" spans="2:7">
      <c r="B16" s="14" t="s">
        <v>160</v>
      </c>
      <c r="C16" s="145">
        <v>38386</v>
      </c>
      <c r="D16" s="146">
        <v>36968</v>
      </c>
      <c r="E16" s="123">
        <f t="shared" si="0"/>
        <v>96.305944875735946</v>
      </c>
      <c r="G16" s="160"/>
    </row>
    <row r="17" spans="2:7">
      <c r="B17" s="13" t="s">
        <v>14</v>
      </c>
      <c r="C17" s="148">
        <v>8147</v>
      </c>
      <c r="D17" s="149">
        <v>7746</v>
      </c>
      <c r="E17" s="126">
        <f t="shared" si="0"/>
        <v>95.077942801031057</v>
      </c>
      <c r="G17" s="160"/>
    </row>
    <row r="18" spans="2:7">
      <c r="B18" s="14" t="s">
        <v>15</v>
      </c>
      <c r="C18" s="145">
        <v>38233</v>
      </c>
      <c r="D18" s="146">
        <v>36491</v>
      </c>
      <c r="E18" s="123">
        <f t="shared" si="0"/>
        <v>95.443726623597414</v>
      </c>
      <c r="G18" s="160"/>
    </row>
    <row r="19" spans="2:7">
      <c r="B19" s="13" t="s">
        <v>16</v>
      </c>
      <c r="C19" s="148">
        <v>18602</v>
      </c>
      <c r="D19" s="149">
        <v>17561</v>
      </c>
      <c r="E19" s="126">
        <f t="shared" si="0"/>
        <v>94.40382754542523</v>
      </c>
      <c r="G19" s="160"/>
    </row>
    <row r="20" spans="2:7">
      <c r="B20" s="14" t="s">
        <v>17</v>
      </c>
      <c r="C20" s="145">
        <v>26220</v>
      </c>
      <c r="D20" s="146">
        <v>24638</v>
      </c>
      <c r="E20" s="123">
        <f t="shared" si="0"/>
        <v>93.966437833714721</v>
      </c>
      <c r="G20" s="160"/>
    </row>
    <row r="21" spans="2:7">
      <c r="B21" s="15" t="s">
        <v>18</v>
      </c>
      <c r="C21" s="148">
        <v>18955</v>
      </c>
      <c r="D21" s="150">
        <v>18367</v>
      </c>
      <c r="E21" s="126">
        <f t="shared" si="0"/>
        <v>96.897916117119493</v>
      </c>
      <c r="G21" s="160"/>
    </row>
    <row r="22" spans="2:7">
      <c r="B22" s="16" t="s">
        <v>19</v>
      </c>
      <c r="C22" s="151">
        <f>SUM(C9,C13,C18,C19,C21,C8)</f>
        <v>149856</v>
      </c>
      <c r="D22" s="151">
        <f>SUM(D9,D13,D18,D19,D21,D8)</f>
        <v>142666</v>
      </c>
      <c r="E22" s="130">
        <f t="shared" si="0"/>
        <v>95.202060644885762</v>
      </c>
    </row>
    <row r="23" spans="2:7">
      <c r="B23" s="17" t="s">
        <v>20</v>
      </c>
      <c r="C23" s="153">
        <f>SUM(C6,C7,C10,C11,C12,C14,C15,C16,C17,C20)</f>
        <v>635898</v>
      </c>
      <c r="D23" s="153">
        <f>SUM(D6,D7,D10,D11,D12,D14,D15,D16,D17,D20)</f>
        <v>611007</v>
      </c>
      <c r="E23" s="123">
        <f t="shared" si="0"/>
        <v>96.085692988498153</v>
      </c>
    </row>
    <row r="24" spans="2:7">
      <c r="B24" s="18" t="s">
        <v>21</v>
      </c>
      <c r="C24" s="155">
        <f>SUM(C6:C21)</f>
        <v>785754</v>
      </c>
      <c r="D24" s="155">
        <f>SUM(D6:D21)</f>
        <v>753673</v>
      </c>
      <c r="E24" s="135">
        <f t="shared" si="0"/>
        <v>95.917170004861575</v>
      </c>
    </row>
    <row r="25" spans="2:7" ht="65.25" customHeight="1">
      <c r="B25" s="270" t="s">
        <v>161</v>
      </c>
      <c r="C25" s="270"/>
      <c r="D25" s="270"/>
      <c r="E25" s="270"/>
    </row>
    <row r="26" spans="2:7" ht="120" customHeight="1">
      <c r="B26" s="271" t="s">
        <v>162</v>
      </c>
      <c r="C26" s="271"/>
      <c r="D26" s="271"/>
      <c r="E26" s="271"/>
    </row>
    <row r="27" spans="2:7" ht="77.7" customHeight="1">
      <c r="B27" s="260" t="s">
        <v>168</v>
      </c>
      <c r="C27" s="260"/>
      <c r="D27" s="260"/>
      <c r="E27" s="260"/>
    </row>
    <row r="28" spans="2:7" ht="93.75" customHeight="1">
      <c r="B28" s="259" t="s">
        <v>169</v>
      </c>
      <c r="C28" s="259"/>
      <c r="D28" s="259"/>
      <c r="E28" s="259"/>
    </row>
    <row r="29" spans="2:7" ht="51.45" customHeight="1">
      <c r="B29" s="259" t="s">
        <v>165</v>
      </c>
      <c r="C29" s="259"/>
      <c r="D29" s="259"/>
      <c r="E29" s="259"/>
    </row>
    <row r="30" spans="2:7" ht="108.75" customHeight="1">
      <c r="B30" s="284" t="s">
        <v>151</v>
      </c>
      <c r="C30" s="284"/>
      <c r="D30" s="284"/>
      <c r="E30" s="284"/>
    </row>
    <row r="32" spans="2:7">
      <c r="B32" s="1"/>
    </row>
  </sheetData>
  <mergeCells count="11">
    <mergeCell ref="B30:E30"/>
    <mergeCell ref="B26:E26"/>
    <mergeCell ref="B27:E27"/>
    <mergeCell ref="B28:E28"/>
    <mergeCell ref="B29:E29"/>
    <mergeCell ref="B25:E25"/>
    <mergeCell ref="B2:E2"/>
    <mergeCell ref="B3:B5"/>
    <mergeCell ref="D3:E3"/>
    <mergeCell ref="D4:E4"/>
    <mergeCell ref="C5:D5"/>
  </mergeCell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5DDA8-4EA1-4CEE-B7A0-2BA2E8D40E04}">
  <dimension ref="B2:G30"/>
  <sheetViews>
    <sheetView workbookViewId="0">
      <selection activeCell="B2" sqref="B2:E2"/>
    </sheetView>
  </sheetViews>
  <sheetFormatPr baseColWidth="10" defaultColWidth="9.3984375" defaultRowHeight="14.4"/>
  <cols>
    <col min="1" max="1" width="9.3984375" style="70"/>
    <col min="2" max="2" width="26.69921875" style="70" customWidth="1"/>
    <col min="3" max="5" width="18" style="70" customWidth="1"/>
    <col min="6" max="16384" width="9.3984375" style="70"/>
  </cols>
  <sheetData>
    <row r="2" spans="2:7" ht="57.75" customHeight="1">
      <c r="B2" s="243" t="s">
        <v>100</v>
      </c>
      <c r="C2" s="243"/>
      <c r="D2" s="243"/>
      <c r="E2" s="243"/>
    </row>
    <row r="3" spans="2:7">
      <c r="B3" s="261" t="s">
        <v>0</v>
      </c>
      <c r="C3" s="11">
        <v>43830</v>
      </c>
      <c r="D3" s="264">
        <v>43891</v>
      </c>
      <c r="E3" s="265"/>
    </row>
    <row r="4" spans="2:7" ht="28.8">
      <c r="B4" s="262"/>
      <c r="C4" s="144" t="s">
        <v>22</v>
      </c>
      <c r="D4" s="266" t="s">
        <v>101</v>
      </c>
      <c r="E4" s="267"/>
    </row>
    <row r="5" spans="2:7">
      <c r="B5" s="263"/>
      <c r="C5" s="268" t="s">
        <v>1</v>
      </c>
      <c r="D5" s="269"/>
      <c r="E5" s="28" t="s">
        <v>2</v>
      </c>
    </row>
    <row r="6" spans="2:7">
      <c r="B6" s="12" t="s">
        <v>78</v>
      </c>
      <c r="C6" s="145">
        <v>103981</v>
      </c>
      <c r="D6" s="146">
        <v>100974</v>
      </c>
      <c r="E6" s="123">
        <f t="shared" ref="E6:E24" si="0">D6/C6*100</f>
        <v>97.10812552293207</v>
      </c>
      <c r="G6" s="160"/>
    </row>
    <row r="7" spans="2:7">
      <c r="B7" s="13" t="s">
        <v>4</v>
      </c>
      <c r="C7" s="148">
        <v>121568</v>
      </c>
      <c r="D7" s="149">
        <v>115857</v>
      </c>
      <c r="E7" s="126">
        <f t="shared" si="0"/>
        <v>95.302217688865483</v>
      </c>
      <c r="G7" s="160"/>
    </row>
    <row r="8" spans="2:7">
      <c r="B8" s="14" t="s">
        <v>5</v>
      </c>
      <c r="C8" s="145">
        <v>36540</v>
      </c>
      <c r="D8" s="146">
        <v>34245</v>
      </c>
      <c r="E8" s="123">
        <f t="shared" si="0"/>
        <v>93.7192118226601</v>
      </c>
      <c r="G8" s="160"/>
    </row>
    <row r="9" spans="2:7">
      <c r="B9" s="13" t="s">
        <v>6</v>
      </c>
      <c r="C9" s="148">
        <v>23274</v>
      </c>
      <c r="D9" s="149">
        <v>22258</v>
      </c>
      <c r="E9" s="126">
        <f t="shared" si="0"/>
        <v>95.634613732061524</v>
      </c>
      <c r="G9" s="160"/>
    </row>
    <row r="10" spans="2:7">
      <c r="B10" s="14" t="s">
        <v>7</v>
      </c>
      <c r="C10" s="145">
        <v>6348</v>
      </c>
      <c r="D10" s="146">
        <v>5851</v>
      </c>
      <c r="E10" s="123">
        <f t="shared" si="0"/>
        <v>92.170762444864522</v>
      </c>
      <c r="G10" s="160"/>
    </row>
    <row r="11" spans="2:7">
      <c r="B11" s="13" t="s">
        <v>36</v>
      </c>
      <c r="C11" s="148">
        <v>18328</v>
      </c>
      <c r="D11" s="149">
        <v>17949</v>
      </c>
      <c r="E11" s="126">
        <f t="shared" si="0"/>
        <v>97.932125709297253</v>
      </c>
      <c r="G11" s="160"/>
    </row>
    <row r="12" spans="2:7">
      <c r="B12" s="14" t="s">
        <v>9</v>
      </c>
      <c r="C12" s="145">
        <v>58721</v>
      </c>
      <c r="D12" s="146">
        <v>56747</v>
      </c>
      <c r="E12" s="123">
        <f t="shared" si="0"/>
        <v>96.638340627714101</v>
      </c>
      <c r="G12" s="160"/>
    </row>
    <row r="13" spans="2:7">
      <c r="B13" s="13" t="s">
        <v>10</v>
      </c>
      <c r="C13" s="148">
        <v>14000</v>
      </c>
      <c r="D13" s="149">
        <v>13510</v>
      </c>
      <c r="E13" s="126">
        <f t="shared" si="0"/>
        <v>96.5</v>
      </c>
      <c r="G13" s="160"/>
    </row>
    <row r="14" spans="2:7">
      <c r="B14" s="14" t="s">
        <v>11</v>
      </c>
      <c r="C14" s="145">
        <v>74021</v>
      </c>
      <c r="D14" s="146">
        <v>70890</v>
      </c>
      <c r="E14" s="123">
        <f t="shared" si="0"/>
        <v>95.770119290471627</v>
      </c>
      <c r="G14" s="160"/>
    </row>
    <row r="15" spans="2:7">
      <c r="B15" s="13" t="s">
        <v>111</v>
      </c>
      <c r="C15" s="148">
        <v>167687</v>
      </c>
      <c r="D15" s="149">
        <v>161951</v>
      </c>
      <c r="E15" s="126">
        <f t="shared" si="0"/>
        <v>96.579341272728357</v>
      </c>
      <c r="G15" s="160"/>
    </row>
    <row r="16" spans="2:7">
      <c r="B16" s="14" t="s">
        <v>13</v>
      </c>
      <c r="C16" s="145">
        <v>37383</v>
      </c>
      <c r="D16" s="146">
        <v>36412</v>
      </c>
      <c r="E16" s="123">
        <f t="shared" si="0"/>
        <v>97.402562662172642</v>
      </c>
      <c r="G16" s="160"/>
    </row>
    <row r="17" spans="2:7">
      <c r="B17" s="13" t="s">
        <v>14</v>
      </c>
      <c r="C17" s="148">
        <v>8095</v>
      </c>
      <c r="D17" s="149">
        <v>7683</v>
      </c>
      <c r="E17" s="126">
        <f t="shared" si="0"/>
        <v>94.910438542310075</v>
      </c>
      <c r="G17" s="160"/>
    </row>
    <row r="18" spans="2:7">
      <c r="B18" s="14" t="s">
        <v>15</v>
      </c>
      <c r="C18" s="145">
        <v>37939</v>
      </c>
      <c r="D18" s="146">
        <v>36461</v>
      </c>
      <c r="E18" s="123">
        <f t="shared" si="0"/>
        <v>96.104272648198418</v>
      </c>
      <c r="G18" s="160"/>
    </row>
    <row r="19" spans="2:7">
      <c r="B19" s="13" t="s">
        <v>16</v>
      </c>
      <c r="C19" s="148">
        <v>18660</v>
      </c>
      <c r="D19" s="149">
        <v>17646</v>
      </c>
      <c r="E19" s="126">
        <f t="shared" si="0"/>
        <v>94.565916398713824</v>
      </c>
      <c r="G19" s="160"/>
    </row>
    <row r="20" spans="2:7">
      <c r="B20" s="14" t="s">
        <v>17</v>
      </c>
      <c r="C20" s="145">
        <v>25815</v>
      </c>
      <c r="D20" s="146">
        <v>24220</v>
      </c>
      <c r="E20" s="123">
        <f t="shared" si="0"/>
        <v>93.821421654077085</v>
      </c>
      <c r="G20" s="160"/>
    </row>
    <row r="21" spans="2:7">
      <c r="B21" s="15" t="s">
        <v>18</v>
      </c>
      <c r="C21" s="148">
        <v>19119</v>
      </c>
      <c r="D21" s="150">
        <v>18359</v>
      </c>
      <c r="E21" s="126">
        <f t="shared" si="0"/>
        <v>96.024896699618182</v>
      </c>
      <c r="G21" s="160"/>
    </row>
    <row r="22" spans="2:7">
      <c r="B22" s="16" t="s">
        <v>19</v>
      </c>
      <c r="C22" s="151">
        <f>SUM(C9,C13,C18,C19,C21,C8)</f>
        <v>149532</v>
      </c>
      <c r="D22" s="151">
        <f>SUM(D9,D13,D18,D19,D21,D8)</f>
        <v>142479</v>
      </c>
      <c r="E22" s="130">
        <f t="shared" si="0"/>
        <v>95.283283845598262</v>
      </c>
    </row>
    <row r="23" spans="2:7">
      <c r="B23" s="17" t="s">
        <v>20</v>
      </c>
      <c r="C23" s="153">
        <f>SUM(C6,C7,C10,C11,C12,C14,C15,C16,C17,C20)</f>
        <v>621947</v>
      </c>
      <c r="D23" s="153">
        <f>SUM(D6,D7,D10,D11,D12,D14,D15,D16,D17,D20)</f>
        <v>598534</v>
      </c>
      <c r="E23" s="123">
        <f t="shared" si="0"/>
        <v>96.23553132340858</v>
      </c>
    </row>
    <row r="24" spans="2:7">
      <c r="B24" s="18" t="s">
        <v>21</v>
      </c>
      <c r="C24" s="155">
        <f>SUM(C6:C21)</f>
        <v>771479</v>
      </c>
      <c r="D24" s="155">
        <f>SUM(D6:D21)</f>
        <v>741013</v>
      </c>
      <c r="E24" s="135">
        <f t="shared" si="0"/>
        <v>96.050961853789929</v>
      </c>
    </row>
    <row r="25" spans="2:7" ht="80.25" customHeight="1">
      <c r="B25" s="270" t="s">
        <v>102</v>
      </c>
      <c r="C25" s="270"/>
      <c r="D25" s="270"/>
      <c r="E25" s="270"/>
    </row>
    <row r="26" spans="2:7" ht="76.5" customHeight="1">
      <c r="B26" s="285" t="s">
        <v>103</v>
      </c>
      <c r="C26" s="285"/>
      <c r="D26" s="285"/>
      <c r="E26" s="285"/>
    </row>
    <row r="27" spans="2:7" ht="81" customHeight="1">
      <c r="B27" s="259" t="s">
        <v>112</v>
      </c>
      <c r="C27" s="259"/>
      <c r="D27" s="259"/>
      <c r="E27" s="259"/>
    </row>
    <row r="28" spans="2:7" ht="104.25" customHeight="1">
      <c r="B28" s="286" t="s">
        <v>104</v>
      </c>
      <c r="C28" s="286"/>
      <c r="D28" s="286"/>
      <c r="E28" s="286"/>
    </row>
    <row r="30" spans="2:7">
      <c r="B30" s="1"/>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27"/>
  <sheetViews>
    <sheetView workbookViewId="0">
      <selection activeCell="B2" sqref="B2:E2"/>
    </sheetView>
  </sheetViews>
  <sheetFormatPr baseColWidth="10" defaultRowHeight="15.6"/>
  <cols>
    <col min="2" max="2" width="32.5" customWidth="1"/>
    <col min="3" max="5" width="21.5" customWidth="1"/>
  </cols>
  <sheetData>
    <row r="1" spans="2:5" ht="15.75" customHeight="1"/>
    <row r="2" spans="2:5" ht="48" customHeight="1">
      <c r="B2" s="273" t="s">
        <v>77</v>
      </c>
      <c r="C2" s="273"/>
      <c r="D2" s="273"/>
      <c r="E2" s="273"/>
    </row>
    <row r="3" spans="2:5">
      <c r="B3" s="261" t="s">
        <v>0</v>
      </c>
      <c r="C3" s="11">
        <v>43465</v>
      </c>
      <c r="D3" s="264">
        <v>43525</v>
      </c>
      <c r="E3" s="265"/>
    </row>
    <row r="4" spans="2:5">
      <c r="B4" s="262"/>
      <c r="C4" s="144" t="s">
        <v>22</v>
      </c>
      <c r="D4" s="266" t="s">
        <v>69</v>
      </c>
      <c r="E4" s="267"/>
    </row>
    <row r="5" spans="2:5">
      <c r="B5" s="263"/>
      <c r="C5" s="268" t="s">
        <v>1</v>
      </c>
      <c r="D5" s="269"/>
      <c r="E5" s="28" t="s">
        <v>2</v>
      </c>
    </row>
    <row r="6" spans="2:5">
      <c r="B6" s="12" t="s">
        <v>78</v>
      </c>
      <c r="C6" s="116">
        <v>100253</v>
      </c>
      <c r="D6" s="122">
        <v>97912</v>
      </c>
      <c r="E6" s="123">
        <v>97.664907783308223</v>
      </c>
    </row>
    <row r="7" spans="2:5">
      <c r="B7" s="13" t="s">
        <v>4</v>
      </c>
      <c r="C7" s="117">
        <v>117677</v>
      </c>
      <c r="D7" s="125">
        <v>112363</v>
      </c>
      <c r="E7" s="126">
        <v>95.484249258563693</v>
      </c>
    </row>
    <row r="8" spans="2:5">
      <c r="B8" s="14" t="s">
        <v>5</v>
      </c>
      <c r="C8" s="116">
        <v>34902</v>
      </c>
      <c r="D8" s="122">
        <v>33022</v>
      </c>
      <c r="E8" s="123">
        <v>94.613489198326732</v>
      </c>
    </row>
    <row r="9" spans="2:5">
      <c r="B9" s="13" t="s">
        <v>6</v>
      </c>
      <c r="C9" s="117">
        <v>21807</v>
      </c>
      <c r="D9" s="125">
        <v>20795</v>
      </c>
      <c r="E9" s="126">
        <v>95.359288301921396</v>
      </c>
    </row>
    <row r="10" spans="2:5">
      <c r="B10" s="14" t="s">
        <v>7</v>
      </c>
      <c r="C10" s="116">
        <v>5987</v>
      </c>
      <c r="D10" s="122">
        <v>5501</v>
      </c>
      <c r="E10" s="123">
        <v>91.882411892433595</v>
      </c>
    </row>
    <row r="11" spans="2:5">
      <c r="B11" s="13" t="s">
        <v>36</v>
      </c>
      <c r="C11" s="117">
        <v>17562</v>
      </c>
      <c r="D11" s="125">
        <v>16965</v>
      </c>
      <c r="E11" s="126">
        <v>96.600614964127089</v>
      </c>
    </row>
    <row r="12" spans="2:5">
      <c r="B12" s="14" t="s">
        <v>9</v>
      </c>
      <c r="C12" s="116">
        <v>56521</v>
      </c>
      <c r="D12" s="122">
        <v>54643</v>
      </c>
      <c r="E12" s="123">
        <v>96.677341165230629</v>
      </c>
    </row>
    <row r="13" spans="2:5">
      <c r="B13" s="13" t="s">
        <v>10</v>
      </c>
      <c r="C13" s="117">
        <v>13726</v>
      </c>
      <c r="D13" s="125">
        <v>13122</v>
      </c>
      <c r="E13" s="126">
        <v>95.599592015153718</v>
      </c>
    </row>
    <row r="14" spans="2:5">
      <c r="B14" s="14" t="s">
        <v>11</v>
      </c>
      <c r="C14" s="116">
        <v>70116</v>
      </c>
      <c r="D14" s="122">
        <v>67743</v>
      </c>
      <c r="E14" s="123">
        <v>96.615608420332023</v>
      </c>
    </row>
    <row r="15" spans="2:5">
      <c r="B15" s="13" t="s">
        <v>12</v>
      </c>
      <c r="C15" s="117">
        <v>159524</v>
      </c>
      <c r="D15" s="125">
        <v>155868</v>
      </c>
      <c r="E15" s="126">
        <v>97.708181840976906</v>
      </c>
    </row>
    <row r="16" spans="2:5">
      <c r="B16" s="14" t="s">
        <v>13</v>
      </c>
      <c r="C16" s="116">
        <v>35581</v>
      </c>
      <c r="D16" s="122">
        <v>34721</v>
      </c>
      <c r="E16" s="123">
        <v>97.582979680166375</v>
      </c>
    </row>
    <row r="17" spans="2:5">
      <c r="B17" s="13" t="s">
        <v>14</v>
      </c>
      <c r="C17" s="117">
        <v>7544</v>
      </c>
      <c r="D17" s="125">
        <v>7289</v>
      </c>
      <c r="E17" s="126">
        <v>96.619830328738061</v>
      </c>
    </row>
    <row r="18" spans="2:5">
      <c r="B18" s="14" t="s">
        <v>15</v>
      </c>
      <c r="C18" s="116">
        <v>36810</v>
      </c>
      <c r="D18" s="122">
        <v>35633</v>
      </c>
      <c r="E18" s="123">
        <v>96.802499320836731</v>
      </c>
    </row>
    <row r="19" spans="2:5">
      <c r="B19" s="13" t="s">
        <v>16</v>
      </c>
      <c r="C19" s="117">
        <v>18180</v>
      </c>
      <c r="D19" s="125">
        <v>17179</v>
      </c>
      <c r="E19" s="126">
        <v>94.493949394939492</v>
      </c>
    </row>
    <row r="20" spans="2:5">
      <c r="B20" s="14" t="s">
        <v>17</v>
      </c>
      <c r="C20" s="116">
        <v>24845</v>
      </c>
      <c r="D20" s="122">
        <v>23623</v>
      </c>
      <c r="E20" s="123">
        <v>95.08150533306501</v>
      </c>
    </row>
    <row r="21" spans="2:5">
      <c r="B21" s="15" t="s">
        <v>18</v>
      </c>
      <c r="C21" s="117">
        <v>18694</v>
      </c>
      <c r="D21" s="127">
        <v>18124</v>
      </c>
      <c r="E21" s="126">
        <v>96.950893334759812</v>
      </c>
    </row>
    <row r="22" spans="2:5">
      <c r="B22" s="16" t="s">
        <v>19</v>
      </c>
      <c r="C22" s="118">
        <v>144119</v>
      </c>
      <c r="D22" s="129">
        <v>137875</v>
      </c>
      <c r="E22" s="130">
        <v>95.667469244166284</v>
      </c>
    </row>
    <row r="23" spans="2:5">
      <c r="B23" s="17" t="s">
        <v>20</v>
      </c>
      <c r="C23" s="119">
        <v>595610</v>
      </c>
      <c r="D23" s="132">
        <v>576628</v>
      </c>
      <c r="E23" s="123">
        <v>96.813015228085504</v>
      </c>
    </row>
    <row r="24" spans="2:5">
      <c r="B24" s="18" t="s">
        <v>21</v>
      </c>
      <c r="C24" s="120">
        <v>739729</v>
      </c>
      <c r="D24" s="134">
        <v>714503</v>
      </c>
      <c r="E24" s="135">
        <v>96.589832222340888</v>
      </c>
    </row>
    <row r="25" spans="2:5" ht="66" customHeight="1">
      <c r="B25" s="287" t="s">
        <v>79</v>
      </c>
      <c r="C25" s="287"/>
      <c r="D25" s="287"/>
      <c r="E25" s="287"/>
    </row>
    <row r="26" spans="2:5" ht="75" customHeight="1">
      <c r="B26" s="288" t="s">
        <v>80</v>
      </c>
      <c r="C26" s="288"/>
      <c r="D26" s="288"/>
      <c r="E26" s="288"/>
    </row>
    <row r="27" spans="2:5" ht="79.5" customHeight="1">
      <c r="B27" s="271" t="s">
        <v>81</v>
      </c>
      <c r="C27" s="271"/>
      <c r="D27" s="271"/>
      <c r="E27" s="271"/>
    </row>
  </sheetData>
  <mergeCells count="8">
    <mergeCell ref="B27:E27"/>
    <mergeCell ref="B25:E25"/>
    <mergeCell ref="B3:B5"/>
    <mergeCell ref="B26:E26"/>
    <mergeCell ref="B2:E2"/>
    <mergeCell ref="D3:E3"/>
    <mergeCell ref="D4:E4"/>
    <mergeCell ref="C5:D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1:E26"/>
  <sheetViews>
    <sheetView workbookViewId="0">
      <selection activeCell="B2" sqref="B2:E2"/>
    </sheetView>
  </sheetViews>
  <sheetFormatPr baseColWidth="10" defaultRowHeight="15.6"/>
  <cols>
    <col min="2" max="2" width="32.5" customWidth="1"/>
    <col min="3" max="3" width="21.5" customWidth="1"/>
    <col min="4" max="4" width="21.69921875" customWidth="1"/>
    <col min="5" max="5" width="21.5" customWidth="1"/>
  </cols>
  <sheetData>
    <row r="1" spans="2:5" ht="15.75" customHeight="1"/>
    <row r="2" spans="2:5" ht="36" customHeight="1">
      <c r="B2" s="245" t="s">
        <v>53</v>
      </c>
      <c r="C2" s="245"/>
      <c r="D2" s="245"/>
      <c r="E2" s="245"/>
    </row>
    <row r="3" spans="2:5" s="10" customFormat="1" ht="20.25" customHeight="1">
      <c r="B3" s="233" t="s">
        <v>0</v>
      </c>
      <c r="C3" s="5">
        <v>43100</v>
      </c>
      <c r="D3" s="236">
        <v>43160</v>
      </c>
      <c r="E3" s="237"/>
    </row>
    <row r="4" spans="2:5" ht="48" customHeight="1">
      <c r="B4" s="234"/>
      <c r="C4" s="143" t="s">
        <v>22</v>
      </c>
      <c r="D4" s="238" t="s">
        <v>26</v>
      </c>
      <c r="E4" s="239"/>
    </row>
    <row r="5" spans="2:5">
      <c r="B5" s="235"/>
      <c r="C5" s="240" t="s">
        <v>1</v>
      </c>
      <c r="D5" s="241"/>
      <c r="E5" s="29" t="s">
        <v>2</v>
      </c>
    </row>
    <row r="6" spans="2:5">
      <c r="B6" s="2" t="s">
        <v>3</v>
      </c>
      <c r="C6" s="99">
        <v>320934</v>
      </c>
      <c r="D6" s="100">
        <v>79807</v>
      </c>
      <c r="E6" s="101">
        <v>24.867106632516343</v>
      </c>
    </row>
    <row r="7" spans="2:5">
      <c r="B7" s="8" t="s">
        <v>4</v>
      </c>
      <c r="C7" s="102">
        <v>375627</v>
      </c>
      <c r="D7" s="103">
        <v>95064</v>
      </c>
      <c r="E7" s="104">
        <v>25.308084882077164</v>
      </c>
    </row>
    <row r="8" spans="2:5">
      <c r="B8" s="3" t="s">
        <v>5</v>
      </c>
      <c r="C8" s="99">
        <v>117970</v>
      </c>
      <c r="D8" s="105">
        <v>47557</v>
      </c>
      <c r="E8" s="106">
        <v>40.312791387640928</v>
      </c>
    </row>
    <row r="9" spans="2:5">
      <c r="B9" s="8" t="s">
        <v>6</v>
      </c>
      <c r="C9" s="102">
        <v>63896</v>
      </c>
      <c r="D9" s="103">
        <v>32269</v>
      </c>
      <c r="E9" s="104">
        <v>50.502378865656695</v>
      </c>
    </row>
    <row r="10" spans="2:5">
      <c r="B10" s="3" t="s">
        <v>7</v>
      </c>
      <c r="C10" s="99">
        <v>20352</v>
      </c>
      <c r="D10" s="105">
        <v>4860</v>
      </c>
      <c r="E10" s="106">
        <v>23.879716981132077</v>
      </c>
    </row>
    <row r="11" spans="2:5">
      <c r="B11" s="8" t="s">
        <v>8</v>
      </c>
      <c r="C11" s="102">
        <v>60921</v>
      </c>
      <c r="D11" s="103">
        <v>24428</v>
      </c>
      <c r="E11" s="104">
        <v>40.097831617997073</v>
      </c>
    </row>
    <row r="12" spans="2:5">
      <c r="B12" s="3" t="s">
        <v>9</v>
      </c>
      <c r="C12" s="99">
        <v>181728</v>
      </c>
      <c r="D12" s="105">
        <v>46769</v>
      </c>
      <c r="E12" s="106">
        <v>25.73571491459764</v>
      </c>
    </row>
    <row r="13" spans="2:5">
      <c r="B13" s="8" t="s">
        <v>10</v>
      </c>
      <c r="C13" s="102">
        <v>40780</v>
      </c>
      <c r="D13" s="103">
        <v>19187</v>
      </c>
      <c r="E13" s="104">
        <v>47.050024521824426</v>
      </c>
    </row>
    <row r="14" spans="2:5">
      <c r="B14" s="3" t="s">
        <v>11</v>
      </c>
      <c r="C14" s="99">
        <v>220295</v>
      </c>
      <c r="D14" s="105">
        <v>53082</v>
      </c>
      <c r="E14" s="106">
        <v>24.095871445107697</v>
      </c>
    </row>
    <row r="15" spans="2:5">
      <c r="B15" s="8" t="s">
        <v>12</v>
      </c>
      <c r="C15" s="102">
        <v>513224</v>
      </c>
      <c r="D15" s="103">
        <v>94620</v>
      </c>
      <c r="E15" s="104">
        <v>18.436394245008028</v>
      </c>
    </row>
    <row r="16" spans="2:5">
      <c r="B16" s="3" t="s">
        <v>13</v>
      </c>
      <c r="C16" s="99">
        <v>112788</v>
      </c>
      <c r="D16" s="105">
        <v>32186</v>
      </c>
      <c r="E16" s="106">
        <v>28.536723764939531</v>
      </c>
    </row>
    <row r="17" spans="2:5">
      <c r="B17" s="8" t="s">
        <v>14</v>
      </c>
      <c r="C17" s="102">
        <v>24523</v>
      </c>
      <c r="D17" s="103">
        <v>6425</v>
      </c>
      <c r="E17" s="104">
        <v>26.199893977082738</v>
      </c>
    </row>
    <row r="18" spans="2:5">
      <c r="B18" s="3" t="s">
        <v>15</v>
      </c>
      <c r="C18" s="99">
        <v>112633</v>
      </c>
      <c r="D18" s="105">
        <v>50203</v>
      </c>
      <c r="E18" s="106">
        <v>44.572194649880586</v>
      </c>
    </row>
    <row r="19" spans="2:5">
      <c r="B19" s="8" t="s">
        <v>16</v>
      </c>
      <c r="C19" s="102">
        <v>54668</v>
      </c>
      <c r="D19" s="103">
        <v>30516</v>
      </c>
      <c r="E19" s="104">
        <v>55.820589741713619</v>
      </c>
    </row>
    <row r="20" spans="2:5">
      <c r="B20" s="3" t="s">
        <v>17</v>
      </c>
      <c r="C20" s="99">
        <v>76173</v>
      </c>
      <c r="D20" s="105">
        <v>19553</v>
      </c>
      <c r="E20" s="106">
        <v>25.669200372835522</v>
      </c>
    </row>
    <row r="21" spans="2:5">
      <c r="B21" s="9" t="s">
        <v>18</v>
      </c>
      <c r="C21" s="102">
        <v>55339</v>
      </c>
      <c r="D21" s="107">
        <v>28776</v>
      </c>
      <c r="E21" s="104">
        <v>51.999494027720047</v>
      </c>
    </row>
    <row r="22" spans="2:5">
      <c r="B22" s="6" t="s">
        <v>19</v>
      </c>
      <c r="C22" s="108">
        <v>445286</v>
      </c>
      <c r="D22" s="109">
        <v>208508</v>
      </c>
      <c r="E22" s="110">
        <v>46.825635658879911</v>
      </c>
    </row>
    <row r="23" spans="2:5">
      <c r="B23" s="4" t="s">
        <v>20</v>
      </c>
      <c r="C23" s="111">
        <v>1906565</v>
      </c>
      <c r="D23" s="112">
        <v>456794</v>
      </c>
      <c r="E23" s="106">
        <v>23.959004807074503</v>
      </c>
    </row>
    <row r="24" spans="2:5">
      <c r="B24" s="7" t="s">
        <v>21</v>
      </c>
      <c r="C24" s="113">
        <v>2351851</v>
      </c>
      <c r="D24" s="114">
        <v>665302</v>
      </c>
      <c r="E24" s="115">
        <v>28.288441742270237</v>
      </c>
    </row>
    <row r="25" spans="2:5">
      <c r="B25" s="246" t="s">
        <v>37</v>
      </c>
      <c r="C25" s="246"/>
      <c r="D25" s="246"/>
      <c r="E25" s="246"/>
    </row>
    <row r="26" spans="2:5" ht="65.25" customHeight="1">
      <c r="B26" s="231" t="s">
        <v>54</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sheetPr>
  <dimension ref="B1:E28"/>
  <sheetViews>
    <sheetView zoomScaleNormal="100" workbookViewId="0">
      <selection activeCell="B2" sqref="B2:E2"/>
    </sheetView>
  </sheetViews>
  <sheetFormatPr baseColWidth="10" defaultRowHeight="15.6"/>
  <cols>
    <col min="2" max="2" width="32.5" customWidth="1"/>
    <col min="3" max="5" width="21.5" customWidth="1"/>
  </cols>
  <sheetData>
    <row r="1" spans="2:5" ht="18.75" customHeight="1"/>
    <row r="2" spans="2:5" ht="47.25" customHeight="1">
      <c r="B2" s="273" t="s">
        <v>46</v>
      </c>
      <c r="C2" s="273"/>
      <c r="D2" s="273"/>
      <c r="E2" s="273"/>
    </row>
    <row r="3" spans="2:5">
      <c r="B3" s="261" t="s">
        <v>0</v>
      </c>
      <c r="C3" s="11">
        <v>43100</v>
      </c>
      <c r="D3" s="264">
        <v>43160</v>
      </c>
      <c r="E3" s="265"/>
    </row>
    <row r="4" spans="2:5">
      <c r="B4" s="262"/>
      <c r="C4" s="144" t="s">
        <v>22</v>
      </c>
      <c r="D4" s="266" t="s">
        <v>28</v>
      </c>
      <c r="E4" s="267"/>
    </row>
    <row r="5" spans="2:5">
      <c r="B5" s="263"/>
      <c r="C5" s="268" t="s">
        <v>1</v>
      </c>
      <c r="D5" s="269"/>
      <c r="E5" s="28" t="s">
        <v>2</v>
      </c>
    </row>
    <row r="6" spans="2:5">
      <c r="B6" s="12" t="s">
        <v>60</v>
      </c>
      <c r="C6" s="116">
        <v>98052</v>
      </c>
      <c r="D6" s="122">
        <v>95345</v>
      </c>
      <c r="E6" s="123">
        <v>97.23922000571126</v>
      </c>
    </row>
    <row r="7" spans="2:5">
      <c r="B7" s="13" t="s">
        <v>4</v>
      </c>
      <c r="C7" s="117">
        <v>115772</v>
      </c>
      <c r="D7" s="125">
        <v>109973</v>
      </c>
      <c r="E7" s="126">
        <v>94.991016826175596</v>
      </c>
    </row>
    <row r="8" spans="2:5">
      <c r="B8" s="14" t="s">
        <v>5</v>
      </c>
      <c r="C8" s="116">
        <v>35025</v>
      </c>
      <c r="D8" s="122">
        <v>32824</v>
      </c>
      <c r="E8" s="123">
        <v>93.715917201998579</v>
      </c>
    </row>
    <row r="9" spans="2:5">
      <c r="B9" s="13" t="s">
        <v>6</v>
      </c>
      <c r="C9" s="117">
        <v>21952</v>
      </c>
      <c r="D9" s="125">
        <v>20643</v>
      </c>
      <c r="E9" s="126">
        <v>94.036989795918373</v>
      </c>
    </row>
    <row r="10" spans="2:5">
      <c r="B10" s="14" t="s">
        <v>7</v>
      </c>
      <c r="C10" s="116">
        <v>5870</v>
      </c>
      <c r="D10" s="122">
        <v>5453</v>
      </c>
      <c r="E10" s="123">
        <v>92.896081771720617</v>
      </c>
    </row>
    <row r="11" spans="2:5">
      <c r="B11" s="13" t="s">
        <v>59</v>
      </c>
      <c r="C11" s="117">
        <v>17169</v>
      </c>
      <c r="D11" s="125">
        <v>16700</v>
      </c>
      <c r="E11" s="126">
        <v>97.268332459665672</v>
      </c>
    </row>
    <row r="12" spans="2:5">
      <c r="B12" s="14" t="s">
        <v>9</v>
      </c>
      <c r="C12" s="116">
        <v>55857</v>
      </c>
      <c r="D12" s="122">
        <v>53635</v>
      </c>
      <c r="E12" s="123">
        <v>96.021984710958336</v>
      </c>
    </row>
    <row r="13" spans="2:5">
      <c r="B13" s="13" t="s">
        <v>10</v>
      </c>
      <c r="C13" s="117">
        <v>13753</v>
      </c>
      <c r="D13" s="125">
        <v>13046</v>
      </c>
      <c r="E13" s="126">
        <v>94.859303424707349</v>
      </c>
    </row>
    <row r="14" spans="2:5">
      <c r="B14" s="14" t="s">
        <v>11</v>
      </c>
      <c r="C14" s="116">
        <v>69040</v>
      </c>
      <c r="D14" s="122">
        <v>66733</v>
      </c>
      <c r="E14" s="123">
        <v>96.658458864426422</v>
      </c>
    </row>
    <row r="15" spans="2:5">
      <c r="B15" s="13" t="s">
        <v>12</v>
      </c>
      <c r="C15" s="117">
        <v>158750</v>
      </c>
      <c r="D15" s="125">
        <v>153342</v>
      </c>
      <c r="E15" s="126">
        <v>96.593385826771652</v>
      </c>
    </row>
    <row r="16" spans="2:5">
      <c r="B16" s="14" t="s">
        <v>13</v>
      </c>
      <c r="C16" s="116">
        <v>34768</v>
      </c>
      <c r="D16" s="122">
        <v>34166</v>
      </c>
      <c r="E16" s="123">
        <v>98.268522779567419</v>
      </c>
    </row>
    <row r="17" spans="2:5">
      <c r="B17" s="13" t="s">
        <v>14</v>
      </c>
      <c r="C17" s="117">
        <v>7636</v>
      </c>
      <c r="D17" s="125">
        <v>7322</v>
      </c>
      <c r="E17" s="126">
        <v>95.887899423782088</v>
      </c>
    </row>
    <row r="18" spans="2:5">
      <c r="B18" s="14" t="s">
        <v>15</v>
      </c>
      <c r="C18" s="116">
        <v>36808</v>
      </c>
      <c r="D18" s="122">
        <v>35381</v>
      </c>
      <c r="E18" s="123">
        <v>96.123125407520106</v>
      </c>
    </row>
    <row r="19" spans="2:5">
      <c r="B19" s="13" t="s">
        <v>16</v>
      </c>
      <c r="C19" s="117">
        <v>18246</v>
      </c>
      <c r="D19" s="125">
        <v>17114</v>
      </c>
      <c r="E19" s="126">
        <v>93.795900471336182</v>
      </c>
    </row>
    <row r="20" spans="2:5">
      <c r="B20" s="14" t="s">
        <v>17</v>
      </c>
      <c r="C20" s="116">
        <v>24966</v>
      </c>
      <c r="D20" s="122">
        <v>23393</v>
      </c>
      <c r="E20" s="123">
        <v>93.699431226467993</v>
      </c>
    </row>
    <row r="21" spans="2:5">
      <c r="B21" s="15" t="s">
        <v>18</v>
      </c>
      <c r="C21" s="117">
        <v>18424</v>
      </c>
      <c r="D21" s="127">
        <v>17928</v>
      </c>
      <c r="E21" s="126">
        <v>97.307859313938337</v>
      </c>
    </row>
    <row r="22" spans="2:5">
      <c r="B22" s="16" t="s">
        <v>19</v>
      </c>
      <c r="C22" s="118">
        <v>144208</v>
      </c>
      <c r="D22" s="129">
        <v>136936</v>
      </c>
      <c r="E22" s="130">
        <v>94.957283923222008</v>
      </c>
    </row>
    <row r="23" spans="2:5">
      <c r="B23" s="17" t="s">
        <v>20</v>
      </c>
      <c r="C23" s="119">
        <v>587880</v>
      </c>
      <c r="D23" s="132">
        <v>566062</v>
      </c>
      <c r="E23" s="123">
        <v>96.28869837381778</v>
      </c>
    </row>
    <row r="24" spans="2:5">
      <c r="B24" s="18" t="s">
        <v>21</v>
      </c>
      <c r="C24" s="120">
        <v>732088</v>
      </c>
      <c r="D24" s="134">
        <v>702998</v>
      </c>
      <c r="E24" s="135">
        <v>96.026433980614357</v>
      </c>
    </row>
    <row r="25" spans="2:5">
      <c r="B25" s="289" t="s">
        <v>37</v>
      </c>
      <c r="C25" s="289"/>
      <c r="D25" s="289"/>
      <c r="E25" s="289"/>
    </row>
    <row r="26" spans="2:5" ht="60" customHeight="1">
      <c r="B26" s="287" t="s">
        <v>61</v>
      </c>
      <c r="C26" s="287"/>
      <c r="D26" s="287"/>
      <c r="E26" s="287"/>
    </row>
    <row r="27" spans="2:5" ht="78.75" customHeight="1">
      <c r="B27" s="288" t="s">
        <v>62</v>
      </c>
      <c r="C27" s="288"/>
      <c r="D27" s="288"/>
      <c r="E27" s="288"/>
    </row>
    <row r="28" spans="2:5" ht="81" customHeight="1">
      <c r="B28" s="271" t="s">
        <v>58</v>
      </c>
      <c r="C28" s="271"/>
      <c r="D28" s="271"/>
      <c r="E28" s="271"/>
    </row>
  </sheetData>
  <mergeCells count="9">
    <mergeCell ref="B2:E2"/>
    <mergeCell ref="D3:E3"/>
    <mergeCell ref="D4:E4"/>
    <mergeCell ref="C5:D5"/>
    <mergeCell ref="B28:E28"/>
    <mergeCell ref="B26:E26"/>
    <mergeCell ref="B3:B5"/>
    <mergeCell ref="B25:E25"/>
    <mergeCell ref="B27:E2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27"/>
  <sheetViews>
    <sheetView zoomScaleNormal="100" workbookViewId="0">
      <selection activeCell="B2" sqref="B2:E2"/>
    </sheetView>
  </sheetViews>
  <sheetFormatPr baseColWidth="10" defaultRowHeight="15.6"/>
  <cols>
    <col min="2" max="2" width="32.5" customWidth="1"/>
    <col min="3" max="5" width="21.5" customWidth="1"/>
  </cols>
  <sheetData>
    <row r="1" spans="2:5" ht="18" customHeight="1"/>
    <row r="2" spans="2:5" ht="53.25" customHeight="1">
      <c r="B2" s="273" t="s">
        <v>35</v>
      </c>
      <c r="C2" s="273"/>
      <c r="D2" s="273"/>
      <c r="E2" s="273"/>
    </row>
    <row r="3" spans="2:5">
      <c r="B3" s="261" t="s">
        <v>0</v>
      </c>
      <c r="C3" s="11">
        <v>42735</v>
      </c>
      <c r="D3" s="264">
        <v>42795</v>
      </c>
      <c r="E3" s="265"/>
    </row>
    <row r="4" spans="2:5">
      <c r="B4" s="262"/>
      <c r="C4" s="144" t="s">
        <v>22</v>
      </c>
      <c r="D4" s="266" t="s">
        <v>28</v>
      </c>
      <c r="E4" s="267"/>
    </row>
    <row r="5" spans="2:5">
      <c r="B5" s="263"/>
      <c r="C5" s="268" t="s">
        <v>1</v>
      </c>
      <c r="D5" s="269"/>
      <c r="E5" s="28" t="s">
        <v>2</v>
      </c>
    </row>
    <row r="6" spans="2:5">
      <c r="B6" s="12" t="s">
        <v>3</v>
      </c>
      <c r="C6" s="60">
        <v>95713</v>
      </c>
      <c r="D6" s="39">
        <v>94111</v>
      </c>
      <c r="E6" s="42">
        <v>98.32624617345607</v>
      </c>
    </row>
    <row r="7" spans="2:5">
      <c r="B7" s="13" t="s">
        <v>4</v>
      </c>
      <c r="C7" s="61">
        <v>110733</v>
      </c>
      <c r="D7" s="40">
        <v>106933</v>
      </c>
      <c r="E7" s="43">
        <v>96.568321999765203</v>
      </c>
    </row>
    <row r="8" spans="2:5">
      <c r="B8" s="14" t="s">
        <v>5</v>
      </c>
      <c r="C8" s="60">
        <v>33120</v>
      </c>
      <c r="D8" s="39">
        <v>32428</v>
      </c>
      <c r="E8" s="42">
        <v>97.910628019323681</v>
      </c>
    </row>
    <row r="9" spans="2:5">
      <c r="B9" s="13" t="s">
        <v>6</v>
      </c>
      <c r="C9" s="61">
        <v>21313</v>
      </c>
      <c r="D9" s="40">
        <v>20578</v>
      </c>
      <c r="E9" s="43">
        <v>96.551400553652698</v>
      </c>
    </row>
    <row r="10" spans="2:5">
      <c r="B10" s="14" t="s">
        <v>7</v>
      </c>
      <c r="C10" s="60">
        <v>5485</v>
      </c>
      <c r="D10" s="39">
        <v>5167</v>
      </c>
      <c r="E10" s="42">
        <v>94.20237010027347</v>
      </c>
    </row>
    <row r="11" spans="2:5">
      <c r="B11" s="13" t="s">
        <v>36</v>
      </c>
      <c r="C11" s="61">
        <v>16093</v>
      </c>
      <c r="D11" s="40">
        <v>16034</v>
      </c>
      <c r="E11" s="43">
        <v>99.633380973093892</v>
      </c>
    </row>
    <row r="12" spans="2:5">
      <c r="B12" s="14" t="s">
        <v>9</v>
      </c>
      <c r="C12" s="60">
        <v>55099</v>
      </c>
      <c r="D12" s="39">
        <v>53221</v>
      </c>
      <c r="E12" s="42">
        <v>96.591589684023305</v>
      </c>
    </row>
    <row r="13" spans="2:5">
      <c r="B13" s="13" t="s">
        <v>10</v>
      </c>
      <c r="C13" s="61">
        <v>13473</v>
      </c>
      <c r="D13" s="40">
        <v>12970</v>
      </c>
      <c r="E13" s="43">
        <v>96.266607288651372</v>
      </c>
    </row>
    <row r="14" spans="2:5">
      <c r="B14" s="14" t="s">
        <v>11</v>
      </c>
      <c r="C14" s="60">
        <v>67235</v>
      </c>
      <c r="D14" s="39">
        <v>65218</v>
      </c>
      <c r="E14" s="42">
        <v>97.000074366029594</v>
      </c>
    </row>
    <row r="15" spans="2:5">
      <c r="B15" s="13" t="s">
        <v>12</v>
      </c>
      <c r="C15" s="61">
        <v>153612</v>
      </c>
      <c r="D15" s="40">
        <v>149895</v>
      </c>
      <c r="E15" s="43">
        <v>97.580267166627607</v>
      </c>
    </row>
    <row r="16" spans="2:5">
      <c r="B16" s="14" t="s">
        <v>13</v>
      </c>
      <c r="C16" s="60">
        <v>34295</v>
      </c>
      <c r="D16" s="39">
        <v>33832</v>
      </c>
      <c r="E16" s="42">
        <v>98.649948972153382</v>
      </c>
    </row>
    <row r="17" spans="2:5">
      <c r="B17" s="13" t="s">
        <v>14</v>
      </c>
      <c r="C17" s="61">
        <v>7715</v>
      </c>
      <c r="D17" s="40">
        <v>7354</v>
      </c>
      <c r="E17" s="43">
        <v>95.320803629293579</v>
      </c>
    </row>
    <row r="18" spans="2:5">
      <c r="B18" s="14" t="s">
        <v>15</v>
      </c>
      <c r="C18" s="60">
        <v>35984</v>
      </c>
      <c r="D18" s="39">
        <v>34923</v>
      </c>
      <c r="E18" s="42">
        <v>97.051467318808363</v>
      </c>
    </row>
    <row r="19" spans="2:5">
      <c r="B19" s="13" t="s">
        <v>16</v>
      </c>
      <c r="C19" s="61">
        <v>17736</v>
      </c>
      <c r="D19" s="40">
        <v>16922</v>
      </c>
      <c r="E19" s="43">
        <v>95.410464591790713</v>
      </c>
    </row>
    <row r="20" spans="2:5">
      <c r="B20" s="14" t="s">
        <v>17</v>
      </c>
      <c r="C20" s="60">
        <v>23968</v>
      </c>
      <c r="D20" s="39">
        <v>23233</v>
      </c>
      <c r="E20" s="42">
        <v>96.933411214953267</v>
      </c>
    </row>
    <row r="21" spans="2:5">
      <c r="B21" s="15" t="s">
        <v>18</v>
      </c>
      <c r="C21" s="61">
        <v>18075</v>
      </c>
      <c r="D21" s="41">
        <v>17494</v>
      </c>
      <c r="E21" s="43">
        <v>96.785615491009679</v>
      </c>
    </row>
    <row r="22" spans="2:5">
      <c r="B22" s="16" t="s">
        <v>19</v>
      </c>
      <c r="C22" s="62">
        <v>139701</v>
      </c>
      <c r="D22" s="25">
        <v>135315</v>
      </c>
      <c r="E22" s="44">
        <v>96.860437648978888</v>
      </c>
    </row>
    <row r="23" spans="2:5">
      <c r="B23" s="17" t="s">
        <v>20</v>
      </c>
      <c r="C23" s="63">
        <v>569948</v>
      </c>
      <c r="D23" s="26">
        <v>554998</v>
      </c>
      <c r="E23" s="42">
        <v>97.376953687003024</v>
      </c>
    </row>
    <row r="24" spans="2:5">
      <c r="B24" s="18" t="s">
        <v>21</v>
      </c>
      <c r="C24" s="64">
        <v>709649</v>
      </c>
      <c r="D24" s="27">
        <v>690313</v>
      </c>
      <c r="E24" s="45">
        <v>97.275272705238791</v>
      </c>
    </row>
    <row r="25" spans="2:5">
      <c r="B25" s="289" t="s">
        <v>37</v>
      </c>
      <c r="C25" s="289"/>
      <c r="D25" s="289"/>
      <c r="E25" s="289"/>
    </row>
    <row r="26" spans="2:5" ht="47.25" customHeight="1">
      <c r="B26" s="272" t="s">
        <v>38</v>
      </c>
      <c r="C26" s="272"/>
      <c r="D26" s="272"/>
      <c r="E26" s="272"/>
    </row>
    <row r="27" spans="2:5" ht="63" customHeight="1">
      <c r="B27" s="271" t="s">
        <v>84</v>
      </c>
      <c r="C27" s="271"/>
      <c r="D27" s="271"/>
      <c r="E27" s="271"/>
    </row>
  </sheetData>
  <mergeCells count="8">
    <mergeCell ref="B27:E27"/>
    <mergeCell ref="B3:B5"/>
    <mergeCell ref="B25:E25"/>
    <mergeCell ref="B26:E26"/>
    <mergeCell ref="B2:E2"/>
    <mergeCell ref="D3:E3"/>
    <mergeCell ref="D4:E4"/>
    <mergeCell ref="C5:D5"/>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8"/>
  <sheetViews>
    <sheetView workbookViewId="0">
      <selection activeCell="B2" sqref="B2:E2"/>
    </sheetView>
  </sheetViews>
  <sheetFormatPr baseColWidth="10" defaultRowHeight="15.6"/>
  <cols>
    <col min="2" max="2" width="32.5" customWidth="1"/>
    <col min="3" max="5" width="21.5" customWidth="1"/>
  </cols>
  <sheetData>
    <row r="1" spans="2:5" ht="18" customHeight="1"/>
    <row r="2" spans="2:5" ht="49.5" customHeight="1">
      <c r="B2" s="273" t="s">
        <v>34</v>
      </c>
      <c r="C2" s="273"/>
      <c r="D2" s="273"/>
      <c r="E2" s="273"/>
    </row>
    <row r="3" spans="2:5">
      <c r="B3" s="261" t="s">
        <v>0</v>
      </c>
      <c r="C3" s="11">
        <v>42369</v>
      </c>
      <c r="D3" s="264">
        <v>42430</v>
      </c>
      <c r="E3" s="265"/>
    </row>
    <row r="4" spans="2:5">
      <c r="B4" s="262"/>
      <c r="C4" s="144" t="s">
        <v>22</v>
      </c>
      <c r="D4" s="266" t="s">
        <v>28</v>
      </c>
      <c r="E4" s="267"/>
    </row>
    <row r="5" spans="2:5">
      <c r="B5" s="263"/>
      <c r="C5" s="268" t="s">
        <v>1</v>
      </c>
      <c r="D5" s="269"/>
      <c r="E5" s="28" t="s">
        <v>2</v>
      </c>
    </row>
    <row r="6" spans="2:5">
      <c r="B6" s="12" t="s">
        <v>3</v>
      </c>
      <c r="C6" s="60">
        <v>97123</v>
      </c>
      <c r="D6" s="39">
        <v>94430</v>
      </c>
      <c r="E6" s="42">
        <v>97.227227330292521</v>
      </c>
    </row>
    <row r="7" spans="2:5">
      <c r="B7" s="13" t="s">
        <v>4</v>
      </c>
      <c r="C7" s="61">
        <v>111065</v>
      </c>
      <c r="D7" s="40">
        <v>107128</v>
      </c>
      <c r="E7" s="43">
        <v>96.455228920001801</v>
      </c>
    </row>
    <row r="8" spans="2:5">
      <c r="B8" s="14" t="s">
        <v>5</v>
      </c>
      <c r="C8" s="60">
        <v>33056</v>
      </c>
      <c r="D8" s="39">
        <v>32119</v>
      </c>
      <c r="E8" s="42">
        <v>97.165416263310746</v>
      </c>
    </row>
    <row r="9" spans="2:5">
      <c r="B9" s="13" t="s">
        <v>6</v>
      </c>
      <c r="C9" s="61">
        <v>21571</v>
      </c>
      <c r="D9" s="40">
        <v>20628</v>
      </c>
      <c r="E9" s="43">
        <v>95.628389968012613</v>
      </c>
    </row>
    <row r="10" spans="2:5">
      <c r="B10" s="14" t="s">
        <v>7</v>
      </c>
      <c r="C10" s="60">
        <v>5698</v>
      </c>
      <c r="D10" s="39">
        <v>5215</v>
      </c>
      <c r="E10" s="42">
        <v>91.523341523341529</v>
      </c>
    </row>
    <row r="11" spans="2:5">
      <c r="B11" s="13" t="s">
        <v>23</v>
      </c>
      <c r="C11" s="61">
        <v>16203</v>
      </c>
      <c r="D11" s="40">
        <v>15910</v>
      </c>
      <c r="E11" s="43">
        <v>98.191692896377219</v>
      </c>
    </row>
    <row r="12" spans="2:5">
      <c r="B12" s="14" t="s">
        <v>9</v>
      </c>
      <c r="C12" s="60">
        <v>54943</v>
      </c>
      <c r="D12" s="39">
        <v>53203</v>
      </c>
      <c r="E12" s="42">
        <v>96.833081557250239</v>
      </c>
    </row>
    <row r="13" spans="2:5">
      <c r="B13" s="13" t="s">
        <v>10</v>
      </c>
      <c r="C13" s="61">
        <v>13978</v>
      </c>
      <c r="D13" s="40">
        <v>13359</v>
      </c>
      <c r="E13" s="43">
        <v>95.571612533981977</v>
      </c>
    </row>
    <row r="14" spans="2:5">
      <c r="B14" s="14" t="s">
        <v>11</v>
      </c>
      <c r="C14" s="60">
        <v>68400</v>
      </c>
      <c r="D14" s="39">
        <v>66181</v>
      </c>
      <c r="E14" s="42">
        <v>96.755847953216374</v>
      </c>
    </row>
    <row r="15" spans="2:5">
      <c r="B15" s="13" t="s">
        <v>12</v>
      </c>
      <c r="C15" s="61">
        <v>156020</v>
      </c>
      <c r="D15" s="40">
        <v>151741</v>
      </c>
      <c r="E15" s="43">
        <v>97.25740289706448</v>
      </c>
    </row>
    <row r="16" spans="2:5">
      <c r="B16" s="14" t="s">
        <v>13</v>
      </c>
      <c r="C16" s="60">
        <v>34289</v>
      </c>
      <c r="D16" s="39">
        <v>33411</v>
      </c>
      <c r="E16" s="42">
        <v>97.439412056344594</v>
      </c>
    </row>
    <row r="17" spans="2:5">
      <c r="B17" s="13" t="s">
        <v>14</v>
      </c>
      <c r="C17" s="61">
        <v>7461</v>
      </c>
      <c r="D17" s="40">
        <v>7372</v>
      </c>
      <c r="E17" s="43">
        <v>98.807130411472983</v>
      </c>
    </row>
    <row r="18" spans="2:5">
      <c r="B18" s="14" t="s">
        <v>15</v>
      </c>
      <c r="C18" s="60">
        <v>36293</v>
      </c>
      <c r="D18" s="39">
        <v>35108</v>
      </c>
      <c r="E18" s="42">
        <v>96.73490755793128</v>
      </c>
    </row>
    <row r="19" spans="2:5">
      <c r="B19" s="13" t="s">
        <v>16</v>
      </c>
      <c r="C19" s="61">
        <v>17868</v>
      </c>
      <c r="D19" s="40">
        <v>16985</v>
      </c>
      <c r="E19" s="43">
        <v>95.058204611596153</v>
      </c>
    </row>
    <row r="20" spans="2:5">
      <c r="B20" s="14" t="s">
        <v>17</v>
      </c>
      <c r="C20" s="60">
        <v>24489</v>
      </c>
      <c r="D20" s="39">
        <v>23373</v>
      </c>
      <c r="E20" s="42">
        <v>95.442851892686505</v>
      </c>
    </row>
    <row r="21" spans="2:5">
      <c r="B21" s="15" t="s">
        <v>18</v>
      </c>
      <c r="C21" s="61">
        <v>18406</v>
      </c>
      <c r="D21" s="41">
        <v>17721</v>
      </c>
      <c r="E21" s="43">
        <v>96.278387482342708</v>
      </c>
    </row>
    <row r="22" spans="2:5">
      <c r="B22" s="16" t="s">
        <v>19</v>
      </c>
      <c r="C22" s="62">
        <v>141172</v>
      </c>
      <c r="D22" s="25">
        <v>135920</v>
      </c>
      <c r="E22" s="44">
        <v>96.279715524324942</v>
      </c>
    </row>
    <row r="23" spans="2:5">
      <c r="B23" s="17" t="s">
        <v>20</v>
      </c>
      <c r="C23" s="63">
        <v>575691</v>
      </c>
      <c r="D23" s="26">
        <v>557964</v>
      </c>
      <c r="E23" s="42">
        <v>96.920743940759891</v>
      </c>
    </row>
    <row r="24" spans="2:5">
      <c r="B24" s="18" t="s">
        <v>21</v>
      </c>
      <c r="C24" s="64">
        <v>716863</v>
      </c>
      <c r="D24" s="27">
        <v>693884</v>
      </c>
      <c r="E24" s="45">
        <v>96.794506063222684</v>
      </c>
    </row>
    <row r="25" spans="2:5" ht="50.25" customHeight="1">
      <c r="B25" s="272" t="s">
        <v>24</v>
      </c>
      <c r="C25" s="272"/>
      <c r="D25" s="272"/>
      <c r="E25" s="272"/>
    </row>
    <row r="26" spans="2:5" ht="33" customHeight="1">
      <c r="B26" s="271" t="s">
        <v>83</v>
      </c>
      <c r="C26" s="271"/>
      <c r="D26" s="271"/>
      <c r="E26" s="271"/>
    </row>
    <row r="28" spans="2:5" ht="47.25" customHeight="1"/>
  </sheetData>
  <mergeCells count="7">
    <mergeCell ref="B26:E26"/>
    <mergeCell ref="B3:B5"/>
    <mergeCell ref="B25:E25"/>
    <mergeCell ref="B2:E2"/>
    <mergeCell ref="D3:E3"/>
    <mergeCell ref="D4:E4"/>
    <mergeCell ref="C5:D5"/>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N52" sqref="N52"/>
    </sheetView>
  </sheetViews>
  <sheetFormatPr baseColWidth="10" defaultRowHeight="15.6"/>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9313A-F3DA-4DB1-940E-5278FC571894}">
  <sheetPr published="0">
    <tabColor rgb="FF002060"/>
  </sheetPr>
  <dimension ref="B2:G29"/>
  <sheetViews>
    <sheetView workbookViewId="0"/>
  </sheetViews>
  <sheetFormatPr baseColWidth="10" defaultRowHeight="14.4"/>
  <cols>
    <col min="1" max="1" width="11.19921875" style="202"/>
    <col min="2" max="2" width="27.3984375" style="202" customWidth="1"/>
    <col min="3" max="3" width="19" style="202" bestFit="1" customWidth="1"/>
    <col min="4" max="4" width="18.3984375" style="202" customWidth="1"/>
    <col min="5" max="5" width="19.09765625" style="202" bestFit="1" customWidth="1"/>
    <col min="6" max="16384" width="11.19921875" style="202"/>
  </cols>
  <sheetData>
    <row r="2" spans="2:7" ht="66" customHeight="1">
      <c r="B2" s="232" t="s">
        <v>211</v>
      </c>
      <c r="C2" s="232"/>
      <c r="D2" s="232"/>
      <c r="E2" s="232"/>
    </row>
    <row r="3" spans="2:7" ht="14.7" customHeight="1">
      <c r="B3" s="250" t="s">
        <v>0</v>
      </c>
      <c r="C3" s="191">
        <v>44926</v>
      </c>
      <c r="D3" s="253">
        <v>44986</v>
      </c>
      <c r="E3" s="254"/>
    </row>
    <row r="4" spans="2:7" ht="58.2" customHeight="1">
      <c r="B4" s="251"/>
      <c r="C4" s="192" t="s">
        <v>22</v>
      </c>
      <c r="D4" s="255" t="s">
        <v>101</v>
      </c>
      <c r="E4" s="256"/>
    </row>
    <row r="5" spans="2:7">
      <c r="B5" s="252"/>
      <c r="C5" s="257" t="s">
        <v>1</v>
      </c>
      <c r="D5" s="258"/>
      <c r="E5" s="193" t="s">
        <v>2</v>
      </c>
    </row>
    <row r="6" spans="2:7">
      <c r="B6" s="194" t="s">
        <v>78</v>
      </c>
      <c r="C6" s="176">
        <v>113647</v>
      </c>
      <c r="D6" s="177">
        <v>68597</v>
      </c>
      <c r="E6" s="178">
        <f>IF(D6="x","x",IF(D6="-","-",D6/$C6*100))</f>
        <v>60.359710331113007</v>
      </c>
      <c r="G6" s="201"/>
    </row>
    <row r="7" spans="2:7">
      <c r="B7" s="195" t="s">
        <v>4</v>
      </c>
      <c r="C7" s="179">
        <v>132088</v>
      </c>
      <c r="D7" s="180">
        <v>72737</v>
      </c>
      <c r="E7" s="181">
        <f t="shared" ref="E7:E24" si="0">IF(D7="x","x",IF(D7="-","-",D7/$C7*100))</f>
        <v>55.067076494458242</v>
      </c>
      <c r="G7" s="201"/>
    </row>
    <row r="8" spans="2:7">
      <c r="B8" s="196" t="s">
        <v>5</v>
      </c>
      <c r="C8" s="176">
        <v>38231</v>
      </c>
      <c r="D8" s="177">
        <v>17557</v>
      </c>
      <c r="E8" s="178">
        <f t="shared" si="0"/>
        <v>45.923465250712773</v>
      </c>
      <c r="G8" s="201"/>
    </row>
    <row r="9" spans="2:7">
      <c r="B9" s="195" t="s">
        <v>6</v>
      </c>
      <c r="C9" s="179">
        <v>25608</v>
      </c>
      <c r="D9" s="180">
        <v>13773</v>
      </c>
      <c r="E9" s="181">
        <f t="shared" si="0"/>
        <v>53.783973758200567</v>
      </c>
      <c r="G9" s="201"/>
    </row>
    <row r="10" spans="2:7">
      <c r="B10" s="196" t="s">
        <v>7</v>
      </c>
      <c r="C10" s="176">
        <v>6859</v>
      </c>
      <c r="D10" s="177">
        <v>4050</v>
      </c>
      <c r="E10" s="178">
        <f t="shared" si="0"/>
        <v>59.046508237352377</v>
      </c>
      <c r="G10" s="201"/>
    </row>
    <row r="11" spans="2:7">
      <c r="B11" s="195" t="s">
        <v>36</v>
      </c>
      <c r="C11" s="179">
        <v>19677</v>
      </c>
      <c r="D11" s="180">
        <v>12907</v>
      </c>
      <c r="E11" s="181">
        <f t="shared" si="0"/>
        <v>65.594348732022155</v>
      </c>
      <c r="G11" s="201"/>
    </row>
    <row r="12" spans="2:7">
      <c r="B12" s="196" t="s">
        <v>9</v>
      </c>
      <c r="C12" s="176">
        <v>64553</v>
      </c>
      <c r="D12" s="177">
        <v>40427</v>
      </c>
      <c r="E12" s="178">
        <f t="shared" si="0"/>
        <v>62.626059207163109</v>
      </c>
      <c r="G12" s="201"/>
    </row>
    <row r="13" spans="2:7">
      <c r="B13" s="195" t="s">
        <v>10</v>
      </c>
      <c r="C13" s="179">
        <v>14841</v>
      </c>
      <c r="D13" s="180">
        <v>9789</v>
      </c>
      <c r="E13" s="181">
        <f t="shared" si="0"/>
        <v>65.959167172023442</v>
      </c>
      <c r="G13" s="201"/>
    </row>
    <row r="14" spans="2:7">
      <c r="B14" s="196" t="s">
        <v>11</v>
      </c>
      <c r="C14" s="176">
        <v>81320</v>
      </c>
      <c r="D14" s="177">
        <v>45167</v>
      </c>
      <c r="E14" s="178">
        <f t="shared" si="0"/>
        <v>55.542302016724051</v>
      </c>
      <c r="G14" s="201"/>
    </row>
    <row r="15" spans="2:7">
      <c r="B15" s="195" t="s">
        <v>12</v>
      </c>
      <c r="C15" s="179">
        <v>183465</v>
      </c>
      <c r="D15" s="180">
        <v>73820</v>
      </c>
      <c r="E15" s="181">
        <f t="shared" si="0"/>
        <v>40.23655738151691</v>
      </c>
      <c r="G15" s="201"/>
    </row>
    <row r="16" spans="2:7">
      <c r="B16" s="196" t="s">
        <v>13</v>
      </c>
      <c r="C16" s="176">
        <v>41462</v>
      </c>
      <c r="D16" s="177">
        <v>19803</v>
      </c>
      <c r="E16" s="178">
        <f t="shared" si="0"/>
        <v>47.761805991027927</v>
      </c>
      <c r="G16" s="201"/>
    </row>
    <row r="17" spans="2:7">
      <c r="B17" s="195" t="s">
        <v>14</v>
      </c>
      <c r="C17" s="179">
        <v>8892</v>
      </c>
      <c r="D17" s="180">
        <v>5345</v>
      </c>
      <c r="E17" s="181">
        <f t="shared" si="0"/>
        <v>60.110211426000902</v>
      </c>
      <c r="G17" s="201"/>
    </row>
    <row r="18" spans="2:7">
      <c r="B18" s="196" t="s">
        <v>15</v>
      </c>
      <c r="C18" s="176">
        <v>40009</v>
      </c>
      <c r="D18" s="177">
        <v>27599</v>
      </c>
      <c r="E18" s="178">
        <f t="shared" si="0"/>
        <v>68.981979054712696</v>
      </c>
      <c r="G18" s="201"/>
    </row>
    <row r="19" spans="2:7">
      <c r="B19" s="195" t="s">
        <v>16</v>
      </c>
      <c r="C19" s="179">
        <v>19912</v>
      </c>
      <c r="D19" s="180">
        <v>12970</v>
      </c>
      <c r="E19" s="181">
        <f t="shared" si="0"/>
        <v>65.136601044596219</v>
      </c>
      <c r="G19" s="201"/>
    </row>
    <row r="20" spans="2:7">
      <c r="B20" s="196" t="s">
        <v>17</v>
      </c>
      <c r="C20" s="176">
        <v>28354</v>
      </c>
      <c r="D20" s="177">
        <v>17117</v>
      </c>
      <c r="E20" s="178">
        <f t="shared" si="0"/>
        <v>60.368907385201389</v>
      </c>
      <c r="G20" s="201"/>
    </row>
    <row r="21" spans="2:7">
      <c r="B21" s="197" t="s">
        <v>18</v>
      </c>
      <c r="C21" s="179">
        <v>19668</v>
      </c>
      <c r="D21" s="182">
        <v>11798</v>
      </c>
      <c r="E21" s="181">
        <f t="shared" si="0"/>
        <v>59.985763677038847</v>
      </c>
      <c r="G21" s="201"/>
    </row>
    <row r="22" spans="2:7">
      <c r="B22" s="198" t="s">
        <v>19</v>
      </c>
      <c r="C22" s="183">
        <v>158269</v>
      </c>
      <c r="D22" s="183">
        <v>93486</v>
      </c>
      <c r="E22" s="185">
        <f t="shared" si="0"/>
        <v>59.067789649268022</v>
      </c>
    </row>
    <row r="23" spans="2:7">
      <c r="B23" s="199" t="s">
        <v>20</v>
      </c>
      <c r="C23" s="186">
        <v>680317</v>
      </c>
      <c r="D23" s="186">
        <v>359970</v>
      </c>
      <c r="E23" s="178">
        <f t="shared" si="0"/>
        <v>52.91209833063116</v>
      </c>
    </row>
    <row r="24" spans="2:7">
      <c r="B24" s="200" t="s">
        <v>21</v>
      </c>
      <c r="C24" s="188">
        <v>838586</v>
      </c>
      <c r="D24" s="188">
        <v>453456</v>
      </c>
      <c r="E24" s="190">
        <f t="shared" si="0"/>
        <v>54.07388151006576</v>
      </c>
    </row>
    <row r="25" spans="2:7" s="206" customFormat="1" ht="60" customHeight="1">
      <c r="B25" s="249" t="s">
        <v>161</v>
      </c>
      <c r="C25" s="249"/>
      <c r="D25" s="249"/>
      <c r="E25" s="249"/>
    </row>
    <row r="26" spans="2:7" ht="81.599999999999994" customHeight="1">
      <c r="B26" s="247" t="s">
        <v>198</v>
      </c>
      <c r="C26" s="247"/>
      <c r="D26" s="247"/>
      <c r="E26" s="247"/>
    </row>
    <row r="27" spans="2:7" ht="98.4" customHeight="1">
      <c r="B27" s="248" t="s">
        <v>199</v>
      </c>
      <c r="C27" s="248"/>
      <c r="D27" s="248"/>
      <c r="E27" s="248"/>
    </row>
    <row r="28" spans="2:7">
      <c r="B28" s="248" t="s">
        <v>176</v>
      </c>
      <c r="C28" s="248"/>
      <c r="D28" s="248"/>
      <c r="E28" s="248"/>
    </row>
    <row r="29" spans="2:7" ht="91.2" customHeight="1">
      <c r="B29" s="231" t="s">
        <v>200</v>
      </c>
      <c r="C29" s="231"/>
      <c r="D29" s="231"/>
      <c r="E29" s="231"/>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C426C-C248-4FBC-AB98-4C49610B0E19}">
  <dimension ref="B2:G27"/>
  <sheetViews>
    <sheetView workbookViewId="0"/>
  </sheetViews>
  <sheetFormatPr baseColWidth="10" defaultRowHeight="15.6"/>
  <cols>
    <col min="2" max="2" width="26.59765625" customWidth="1"/>
    <col min="3" max="5" width="17.8984375" customWidth="1"/>
  </cols>
  <sheetData>
    <row r="2" spans="2:7" ht="66" customHeight="1">
      <c r="B2" s="243" t="s">
        <v>189</v>
      </c>
      <c r="C2" s="243"/>
      <c r="D2" s="243"/>
      <c r="E2" s="243"/>
    </row>
    <row r="3" spans="2:7" ht="14.7" customHeight="1">
      <c r="B3" s="261" t="s">
        <v>0</v>
      </c>
      <c r="C3" s="173">
        <v>44561</v>
      </c>
      <c r="D3" s="264">
        <v>44621</v>
      </c>
      <c r="E3" s="265"/>
    </row>
    <row r="4" spans="2:7" ht="28.8">
      <c r="B4" s="262"/>
      <c r="C4" s="144" t="s">
        <v>22</v>
      </c>
      <c r="D4" s="266" t="s">
        <v>101</v>
      </c>
      <c r="E4" s="267"/>
    </row>
    <row r="5" spans="2:7">
      <c r="B5" s="263"/>
      <c r="C5" s="268" t="s">
        <v>1</v>
      </c>
      <c r="D5" s="269"/>
      <c r="E5" s="28" t="s">
        <v>2</v>
      </c>
    </row>
    <row r="6" spans="2:7">
      <c r="B6" s="12" t="s">
        <v>78</v>
      </c>
      <c r="C6" s="145">
        <v>107308</v>
      </c>
      <c r="D6" s="146">
        <v>59157</v>
      </c>
      <c r="E6" s="123">
        <f>D6/C6*100</f>
        <v>55.128229022999221</v>
      </c>
      <c r="G6" s="160"/>
    </row>
    <row r="7" spans="2:7">
      <c r="B7" s="13" t="s">
        <v>4</v>
      </c>
      <c r="C7" s="148">
        <v>124700</v>
      </c>
      <c r="D7" s="149">
        <v>69956</v>
      </c>
      <c r="E7" s="126">
        <f t="shared" ref="E7:E24" si="0">D7/C7*100</f>
        <v>56.099438652766644</v>
      </c>
      <c r="G7" s="160"/>
    </row>
    <row r="8" spans="2:7">
      <c r="B8" s="14" t="s">
        <v>5</v>
      </c>
      <c r="C8" s="145">
        <v>36094</v>
      </c>
      <c r="D8" s="146">
        <v>17258</v>
      </c>
      <c r="E8" s="123">
        <f t="shared" si="0"/>
        <v>47.814041114866733</v>
      </c>
      <c r="G8" s="160"/>
    </row>
    <row r="9" spans="2:7">
      <c r="B9" s="13" t="s">
        <v>6</v>
      </c>
      <c r="C9" s="148">
        <v>23649</v>
      </c>
      <c r="D9" s="149">
        <v>13450</v>
      </c>
      <c r="E9" s="126">
        <f t="shared" si="0"/>
        <v>56.873440737451894</v>
      </c>
      <c r="G9" s="160"/>
    </row>
    <row r="10" spans="2:7">
      <c r="B10" s="14" t="s">
        <v>7</v>
      </c>
      <c r="C10" s="145">
        <v>6583</v>
      </c>
      <c r="D10" s="146">
        <v>3804</v>
      </c>
      <c r="E10" s="123">
        <f t="shared" si="0"/>
        <v>57.78520431414249</v>
      </c>
      <c r="G10" s="160"/>
    </row>
    <row r="11" spans="2:7">
      <c r="B11" s="13" t="s">
        <v>36</v>
      </c>
      <c r="C11" s="148">
        <v>18409</v>
      </c>
      <c r="D11" s="149">
        <v>12197</v>
      </c>
      <c r="E11" s="126">
        <f t="shared" si="0"/>
        <v>66.255635830300392</v>
      </c>
      <c r="G11" s="160"/>
    </row>
    <row r="12" spans="2:7">
      <c r="B12" s="14" t="s">
        <v>9</v>
      </c>
      <c r="C12" s="145">
        <v>60777</v>
      </c>
      <c r="D12" s="146">
        <v>38679</v>
      </c>
      <c r="E12" s="123">
        <f t="shared" si="0"/>
        <v>63.640850979811439</v>
      </c>
      <c r="G12" s="160"/>
    </row>
    <row r="13" spans="2:7">
      <c r="B13" s="13" t="s">
        <v>10</v>
      </c>
      <c r="C13" s="148">
        <v>14542</v>
      </c>
      <c r="D13" s="149">
        <v>9719</v>
      </c>
      <c r="E13" s="126">
        <f t="shared" si="0"/>
        <v>66.833998074542706</v>
      </c>
      <c r="G13" s="160"/>
    </row>
    <row r="14" spans="2:7">
      <c r="B14" s="14" t="s">
        <v>11</v>
      </c>
      <c r="C14" s="145">
        <v>75634</v>
      </c>
      <c r="D14" s="146">
        <v>42966</v>
      </c>
      <c r="E14" s="123">
        <f t="shared" si="0"/>
        <v>56.807784858661449</v>
      </c>
      <c r="G14" s="160"/>
    </row>
    <row r="15" spans="2:7">
      <c r="B15" s="13" t="s">
        <v>12</v>
      </c>
      <c r="C15" s="148">
        <v>171997</v>
      </c>
      <c r="D15" s="149">
        <v>70477</v>
      </c>
      <c r="E15" s="126">
        <f t="shared" si="0"/>
        <v>40.975714692698126</v>
      </c>
      <c r="G15" s="160"/>
    </row>
    <row r="16" spans="2:7">
      <c r="B16" s="14" t="s">
        <v>13</v>
      </c>
      <c r="C16" s="145">
        <v>38629</v>
      </c>
      <c r="D16" s="146">
        <v>19126</v>
      </c>
      <c r="E16" s="123">
        <f t="shared" si="0"/>
        <v>49.512024644696986</v>
      </c>
      <c r="G16" s="160"/>
    </row>
    <row r="17" spans="2:7">
      <c r="B17" s="13" t="s">
        <v>14</v>
      </c>
      <c r="C17" s="148">
        <v>8258</v>
      </c>
      <c r="D17" s="149">
        <v>5068</v>
      </c>
      <c r="E17" s="126">
        <f t="shared" si="0"/>
        <v>61.370791959312186</v>
      </c>
      <c r="G17" s="160"/>
    </row>
    <row r="18" spans="2:7">
      <c r="B18" s="14" t="s">
        <v>15</v>
      </c>
      <c r="C18" s="145">
        <v>38398</v>
      </c>
      <c r="D18" s="146">
        <v>26722</v>
      </c>
      <c r="E18" s="123">
        <f t="shared" si="0"/>
        <v>69.592166258659304</v>
      </c>
      <c r="G18" s="160"/>
    </row>
    <row r="19" spans="2:7">
      <c r="B19" s="13" t="s">
        <v>16</v>
      </c>
      <c r="C19" s="148">
        <v>18785</v>
      </c>
      <c r="D19" s="149">
        <v>12374</v>
      </c>
      <c r="E19" s="126">
        <f t="shared" si="0"/>
        <v>65.871706148522762</v>
      </c>
      <c r="G19" s="160"/>
    </row>
    <row r="20" spans="2:7">
      <c r="B20" s="14" t="s">
        <v>17</v>
      </c>
      <c r="C20" s="145">
        <v>26555</v>
      </c>
      <c r="D20" s="146">
        <v>16473</v>
      </c>
      <c r="E20" s="123">
        <f t="shared" si="0"/>
        <v>62.033515345509315</v>
      </c>
      <c r="G20" s="160"/>
    </row>
    <row r="21" spans="2:7">
      <c r="B21" s="15" t="s">
        <v>18</v>
      </c>
      <c r="C21" s="148">
        <v>19079</v>
      </c>
      <c r="D21" s="150">
        <v>11683</v>
      </c>
      <c r="E21" s="126">
        <f t="shared" si="0"/>
        <v>61.234865558991558</v>
      </c>
      <c r="G21" s="160"/>
    </row>
    <row r="22" spans="2:7">
      <c r="B22" s="16" t="s">
        <v>19</v>
      </c>
      <c r="C22" s="151">
        <v>150547</v>
      </c>
      <c r="D22" s="151">
        <v>91206</v>
      </c>
      <c r="E22" s="130">
        <f t="shared" si="0"/>
        <v>60.583073724484713</v>
      </c>
    </row>
    <row r="23" spans="2:7">
      <c r="B23" s="17" t="s">
        <v>20</v>
      </c>
      <c r="C23" s="153">
        <v>638850</v>
      </c>
      <c r="D23" s="153">
        <v>337903</v>
      </c>
      <c r="E23" s="123">
        <f t="shared" si="0"/>
        <v>52.892384753854586</v>
      </c>
    </row>
    <row r="24" spans="2:7">
      <c r="B24" s="18" t="s">
        <v>21</v>
      </c>
      <c r="C24" s="155">
        <v>789397</v>
      </c>
      <c r="D24" s="155">
        <v>429109</v>
      </c>
      <c r="E24" s="135">
        <f t="shared" si="0"/>
        <v>54.35908674595926</v>
      </c>
    </row>
    <row r="25" spans="2:7" s="170" customFormat="1" ht="82.5" customHeight="1">
      <c r="B25" s="260" t="s">
        <v>190</v>
      </c>
      <c r="C25" s="260"/>
      <c r="D25" s="260"/>
      <c r="E25" s="260"/>
    </row>
    <row r="26" spans="2:7" ht="79.5" customHeight="1">
      <c r="B26" s="259" t="s">
        <v>191</v>
      </c>
      <c r="C26" s="259"/>
      <c r="D26" s="259"/>
      <c r="E26" s="259"/>
    </row>
    <row r="27" spans="2:7" ht="114" customHeight="1">
      <c r="B27" s="284" t="s">
        <v>188</v>
      </c>
      <c r="C27" s="284"/>
      <c r="D27" s="284"/>
      <c r="E27" s="284"/>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D322-AFF8-4F07-992A-62DFB96055F3}">
  <dimension ref="B2:G28"/>
  <sheetViews>
    <sheetView topLeftCell="A16" workbookViewId="0">
      <selection activeCell="B27" sqref="B27:E27"/>
    </sheetView>
  </sheetViews>
  <sheetFormatPr baseColWidth="10" defaultRowHeight="15.6"/>
  <cols>
    <col min="2" max="2" width="27.3984375" customWidth="1"/>
    <col min="3" max="5" width="18.3984375" customWidth="1"/>
  </cols>
  <sheetData>
    <row r="2" spans="2:7" ht="49.35" customHeight="1">
      <c r="B2" s="243" t="s">
        <v>152</v>
      </c>
      <c r="C2" s="243"/>
      <c r="D2" s="243"/>
      <c r="E2" s="243"/>
    </row>
    <row r="3" spans="2:7" ht="14.85" customHeight="1">
      <c r="B3" s="261" t="s">
        <v>0</v>
      </c>
      <c r="C3" s="11">
        <v>44196</v>
      </c>
      <c r="D3" s="264" t="s">
        <v>137</v>
      </c>
      <c r="E3" s="265"/>
    </row>
    <row r="4" spans="2:7" ht="28.8">
      <c r="B4" s="262"/>
      <c r="C4" s="144" t="s">
        <v>22</v>
      </c>
      <c r="D4" s="266" t="s">
        <v>101</v>
      </c>
      <c r="E4" s="267"/>
    </row>
    <row r="5" spans="2:7">
      <c r="B5" s="263"/>
      <c r="C5" s="268" t="s">
        <v>1</v>
      </c>
      <c r="D5" s="269"/>
      <c r="E5" s="28" t="s">
        <v>2</v>
      </c>
    </row>
    <row r="6" spans="2:7">
      <c r="B6" s="12" t="s">
        <v>60</v>
      </c>
      <c r="C6" s="145">
        <v>104289</v>
      </c>
      <c r="D6" s="146">
        <v>52481</v>
      </c>
      <c r="E6" s="123">
        <f>D6/C6*100</f>
        <v>50.322661066843096</v>
      </c>
      <c r="G6" s="160"/>
    </row>
    <row r="7" spans="2:7">
      <c r="B7" s="13" t="s">
        <v>4</v>
      </c>
      <c r="C7" s="148">
        <v>121817</v>
      </c>
      <c r="D7" s="149">
        <v>66087</v>
      </c>
      <c r="E7" s="126">
        <f t="shared" ref="E7:E24" si="0">D7/C7*100</f>
        <v>54.251048704203839</v>
      </c>
      <c r="G7" s="160"/>
    </row>
    <row r="8" spans="2:7">
      <c r="B8" s="14" t="s">
        <v>5</v>
      </c>
      <c r="C8" s="145">
        <v>35870</v>
      </c>
      <c r="D8" s="146">
        <v>16736</v>
      </c>
      <c r="E8" s="123">
        <f t="shared" si="0"/>
        <v>46.65737385001394</v>
      </c>
      <c r="G8" s="160"/>
    </row>
    <row r="9" spans="2:7">
      <c r="B9" s="13" t="s">
        <v>6</v>
      </c>
      <c r="C9" s="148">
        <v>23893</v>
      </c>
      <c r="D9" s="149">
        <v>12691</v>
      </c>
      <c r="E9" s="126">
        <f t="shared" si="0"/>
        <v>53.115975390281676</v>
      </c>
      <c r="G9" s="160"/>
    </row>
    <row r="10" spans="2:7">
      <c r="B10" s="14" t="s">
        <v>7</v>
      </c>
      <c r="C10" s="145">
        <v>6332</v>
      </c>
      <c r="D10" s="146">
        <v>3634</v>
      </c>
      <c r="E10" s="123">
        <f t="shared" si="0"/>
        <v>57.391029690461146</v>
      </c>
      <c r="G10" s="160"/>
    </row>
    <row r="11" spans="2:7">
      <c r="B11" s="13" t="s">
        <v>59</v>
      </c>
      <c r="C11" s="148">
        <v>18081</v>
      </c>
      <c r="D11" s="149">
        <v>11971</v>
      </c>
      <c r="E11" s="126">
        <f t="shared" si="0"/>
        <v>66.207621259886068</v>
      </c>
      <c r="G11" s="160"/>
    </row>
    <row r="12" spans="2:7">
      <c r="B12" s="14" t="s">
        <v>9</v>
      </c>
      <c r="C12" s="145">
        <v>58959</v>
      </c>
      <c r="D12" s="146">
        <v>37981</v>
      </c>
      <c r="E12" s="123">
        <f t="shared" si="0"/>
        <v>64.419342254787225</v>
      </c>
      <c r="G12" s="160"/>
    </row>
    <row r="13" spans="2:7">
      <c r="B13" s="13" t="s">
        <v>10</v>
      </c>
      <c r="C13" s="148">
        <v>14137</v>
      </c>
      <c r="D13" s="149">
        <v>9643</v>
      </c>
      <c r="E13" s="126">
        <f t="shared" si="0"/>
        <v>68.211077314847572</v>
      </c>
      <c r="G13" s="160"/>
    </row>
    <row r="14" spans="2:7">
      <c r="B14" s="14" t="s">
        <v>11</v>
      </c>
      <c r="C14" s="145">
        <v>74682</v>
      </c>
      <c r="D14" s="146">
        <v>41361</v>
      </c>
      <c r="E14" s="123">
        <f t="shared" si="0"/>
        <v>55.382823170241821</v>
      </c>
      <c r="G14" s="160"/>
    </row>
    <row r="15" spans="2:7">
      <c r="B15" s="13" t="s">
        <v>12</v>
      </c>
      <c r="C15" s="148">
        <v>168470</v>
      </c>
      <c r="D15" s="149">
        <v>68846</v>
      </c>
      <c r="E15" s="126">
        <f t="shared" si="0"/>
        <v>40.865435982667535</v>
      </c>
      <c r="G15" s="160"/>
    </row>
    <row r="16" spans="2:7">
      <c r="B16" s="14" t="s">
        <v>13</v>
      </c>
      <c r="C16" s="145">
        <v>37776</v>
      </c>
      <c r="D16" s="146">
        <v>18692</v>
      </c>
      <c r="E16" s="123">
        <f t="shared" si="0"/>
        <v>49.48115205421432</v>
      </c>
      <c r="G16" s="160"/>
    </row>
    <row r="17" spans="2:7">
      <c r="B17" s="13" t="s">
        <v>14</v>
      </c>
      <c r="C17" s="148">
        <v>8140</v>
      </c>
      <c r="D17" s="149">
        <v>5010</v>
      </c>
      <c r="E17" s="126">
        <f t="shared" si="0"/>
        <v>61.547911547911546</v>
      </c>
      <c r="G17" s="160"/>
    </row>
    <row r="18" spans="2:7">
      <c r="B18" s="14" t="s">
        <v>15</v>
      </c>
      <c r="C18" s="145">
        <v>38076</v>
      </c>
      <c r="D18" s="146">
        <v>26617</v>
      </c>
      <c r="E18" s="123">
        <f t="shared" si="0"/>
        <v>69.904926988129006</v>
      </c>
      <c r="G18" s="160"/>
    </row>
    <row r="19" spans="2:7">
      <c r="B19" s="13" t="s">
        <v>16</v>
      </c>
      <c r="C19" s="148">
        <v>18762</v>
      </c>
      <c r="D19" s="149">
        <v>12333</v>
      </c>
      <c r="E19" s="126">
        <f t="shared" si="0"/>
        <v>65.733930284617841</v>
      </c>
      <c r="G19" s="160"/>
    </row>
    <row r="20" spans="2:7">
      <c r="B20" s="14" t="s">
        <v>17</v>
      </c>
      <c r="C20" s="145">
        <v>26135</v>
      </c>
      <c r="D20" s="146">
        <v>16008</v>
      </c>
      <c r="E20" s="123">
        <f t="shared" si="0"/>
        <v>61.251195714559024</v>
      </c>
      <c r="G20" s="160"/>
    </row>
    <row r="21" spans="2:7">
      <c r="B21" s="15" t="s">
        <v>18</v>
      </c>
      <c r="C21" s="148">
        <v>19168</v>
      </c>
      <c r="D21" s="150">
        <v>11516</v>
      </c>
      <c r="E21" s="126">
        <f t="shared" si="0"/>
        <v>60.079298831385643</v>
      </c>
      <c r="G21" s="160"/>
    </row>
    <row r="22" spans="2:7">
      <c r="B22" s="16" t="s">
        <v>19</v>
      </c>
      <c r="C22" s="151">
        <v>149906</v>
      </c>
      <c r="D22" s="151">
        <v>89536</v>
      </c>
      <c r="E22" s="130">
        <f t="shared" si="0"/>
        <v>59.728096273664832</v>
      </c>
    </row>
    <row r="23" spans="2:7">
      <c r="B23" s="17" t="s">
        <v>20</v>
      </c>
      <c r="C23" s="153">
        <v>624681</v>
      </c>
      <c r="D23" s="153">
        <v>322071</v>
      </c>
      <c r="E23" s="123">
        <f t="shared" si="0"/>
        <v>51.55767503733906</v>
      </c>
    </row>
    <row r="24" spans="2:7">
      <c r="B24" s="18" t="s">
        <v>21</v>
      </c>
      <c r="C24" s="155">
        <v>774587</v>
      </c>
      <c r="D24" s="155">
        <v>411607</v>
      </c>
      <c r="E24" s="135">
        <f t="shared" si="0"/>
        <v>53.138898535606714</v>
      </c>
    </row>
    <row r="25" spans="2:7" ht="108" customHeight="1">
      <c r="B25" s="279" t="s">
        <v>138</v>
      </c>
      <c r="C25" s="279"/>
      <c r="D25" s="279"/>
      <c r="E25" s="279"/>
    </row>
    <row r="26" spans="2:7" s="170" customFormat="1" ht="81.75" customHeight="1">
      <c r="B26" s="260" t="s">
        <v>153</v>
      </c>
      <c r="C26" s="260"/>
      <c r="D26" s="260"/>
      <c r="E26" s="260"/>
    </row>
    <row r="27" spans="2:7" ht="78.900000000000006" customHeight="1">
      <c r="B27" s="259" t="s">
        <v>150</v>
      </c>
      <c r="C27" s="259"/>
      <c r="D27" s="259"/>
      <c r="E27" s="259"/>
    </row>
    <row r="28" spans="2:7" ht="110.25" customHeight="1">
      <c r="B28" s="284" t="s">
        <v>151</v>
      </c>
      <c r="C28" s="284"/>
      <c r="D28" s="284"/>
      <c r="E28" s="284"/>
    </row>
  </sheetData>
  <mergeCells count="9">
    <mergeCell ref="B26:E26"/>
    <mergeCell ref="B27:E27"/>
    <mergeCell ref="B28:E28"/>
    <mergeCell ref="B2:E2"/>
    <mergeCell ref="B3:B5"/>
    <mergeCell ref="D3:E3"/>
    <mergeCell ref="D4:E4"/>
    <mergeCell ref="C5:D5"/>
    <mergeCell ref="B25:E25"/>
  </mergeCell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248A4-47F5-4641-A210-E6489FD0DB47}">
  <dimension ref="B2:G28"/>
  <sheetViews>
    <sheetView workbookViewId="0">
      <selection activeCell="H28" sqref="H28"/>
    </sheetView>
  </sheetViews>
  <sheetFormatPr baseColWidth="10" defaultRowHeight="15.6"/>
  <cols>
    <col min="2" max="2" width="26.69921875" customWidth="1"/>
    <col min="3" max="5" width="18" customWidth="1"/>
  </cols>
  <sheetData>
    <row r="2" spans="2:7" ht="63" customHeight="1">
      <c r="B2" s="243" t="s">
        <v>105</v>
      </c>
      <c r="C2" s="243"/>
      <c r="D2" s="243"/>
      <c r="E2" s="243"/>
    </row>
    <row r="3" spans="2:7" ht="14.85" customHeight="1">
      <c r="B3" s="261" t="s">
        <v>0</v>
      </c>
      <c r="C3" s="11">
        <v>43830</v>
      </c>
      <c r="D3" s="264">
        <v>43891</v>
      </c>
      <c r="E3" s="265"/>
    </row>
    <row r="4" spans="2:7" ht="28.8">
      <c r="B4" s="262"/>
      <c r="C4" s="144" t="s">
        <v>22</v>
      </c>
      <c r="D4" s="266" t="s">
        <v>101</v>
      </c>
      <c r="E4" s="267"/>
    </row>
    <row r="5" spans="2:7">
      <c r="B5" s="263"/>
      <c r="C5" s="268" t="s">
        <v>1</v>
      </c>
      <c r="D5" s="269"/>
      <c r="E5" s="28" t="s">
        <v>2</v>
      </c>
    </row>
    <row r="6" spans="2:7">
      <c r="B6" s="12" t="s">
        <v>78</v>
      </c>
      <c r="C6" s="145">
        <v>100887</v>
      </c>
      <c r="D6" s="146">
        <v>46181</v>
      </c>
      <c r="E6" s="123">
        <f>D6/C6*100</f>
        <v>45.774975963206359</v>
      </c>
      <c r="G6" s="160"/>
    </row>
    <row r="7" spans="2:7">
      <c r="B7" s="13" t="s">
        <v>4</v>
      </c>
      <c r="C7" s="148">
        <v>118088</v>
      </c>
      <c r="D7" s="149">
        <v>59803</v>
      </c>
      <c r="E7" s="126">
        <f t="shared" ref="E7:E24" si="0">D7/C7*100</f>
        <v>50.642741006706856</v>
      </c>
      <c r="G7" s="160"/>
    </row>
    <row r="8" spans="2:7">
      <c r="B8" s="14" t="s">
        <v>5</v>
      </c>
      <c r="C8" s="145">
        <v>34432</v>
      </c>
      <c r="D8" s="146">
        <v>15875</v>
      </c>
      <c r="E8" s="123">
        <f t="shared" si="0"/>
        <v>46.105367100371744</v>
      </c>
      <c r="G8" s="160"/>
    </row>
    <row r="9" spans="2:7">
      <c r="B9" s="13" t="s">
        <v>6</v>
      </c>
      <c r="C9" s="148">
        <v>22411</v>
      </c>
      <c r="D9" s="149">
        <v>11835</v>
      </c>
      <c r="E9" s="126">
        <f t="shared" si="0"/>
        <v>52.808888492258262</v>
      </c>
      <c r="G9" s="160"/>
    </row>
    <row r="10" spans="2:7">
      <c r="B10" s="14" t="s">
        <v>7</v>
      </c>
      <c r="C10" s="145">
        <v>5968</v>
      </c>
      <c r="D10" s="146">
        <v>3335</v>
      </c>
      <c r="E10" s="123">
        <f t="shared" si="0"/>
        <v>55.881367292225207</v>
      </c>
      <c r="G10" s="160"/>
    </row>
    <row r="11" spans="2:7">
      <c r="B11" s="13" t="s">
        <v>36</v>
      </c>
      <c r="C11" s="148">
        <v>17422</v>
      </c>
      <c r="D11" s="149">
        <v>11639</v>
      </c>
      <c r="E11" s="126">
        <f t="shared" si="0"/>
        <v>66.806336815520609</v>
      </c>
      <c r="G11" s="160"/>
    </row>
    <row r="12" spans="2:7">
      <c r="B12" s="14" t="s">
        <v>9</v>
      </c>
      <c r="C12" s="145">
        <v>56810</v>
      </c>
      <c r="D12" s="146">
        <v>36587</v>
      </c>
      <c r="E12" s="123">
        <f t="shared" si="0"/>
        <v>64.402393944728047</v>
      </c>
      <c r="G12" s="160"/>
    </row>
    <row r="13" spans="2:7">
      <c r="B13" s="13" t="s">
        <v>10</v>
      </c>
      <c r="C13" s="148">
        <v>13829</v>
      </c>
      <c r="D13" s="149">
        <v>9389</v>
      </c>
      <c r="E13" s="126">
        <f t="shared" si="0"/>
        <v>67.893557017861013</v>
      </c>
      <c r="G13" s="160"/>
    </row>
    <row r="14" spans="2:7">
      <c r="B14" s="14" t="s">
        <v>11</v>
      </c>
      <c r="C14" s="145">
        <v>70914</v>
      </c>
      <c r="D14" s="146">
        <v>38446</v>
      </c>
      <c r="E14" s="123">
        <f t="shared" si="0"/>
        <v>54.214964605014529</v>
      </c>
      <c r="G14" s="160"/>
    </row>
    <row r="15" spans="2:7">
      <c r="B15" s="13" t="s">
        <v>111</v>
      </c>
      <c r="C15" s="148">
        <v>160484</v>
      </c>
      <c r="D15" s="149">
        <v>65158</v>
      </c>
      <c r="E15" s="126">
        <f t="shared" si="0"/>
        <v>40.600932180155027</v>
      </c>
      <c r="G15" s="160"/>
    </row>
    <row r="16" spans="2:7">
      <c r="B16" s="14" t="s">
        <v>13</v>
      </c>
      <c r="C16" s="145">
        <v>35961</v>
      </c>
      <c r="D16" s="146">
        <v>17773</v>
      </c>
      <c r="E16" s="123">
        <f t="shared" si="0"/>
        <v>49.42298601262479</v>
      </c>
      <c r="G16" s="160"/>
    </row>
    <row r="17" spans="2:7">
      <c r="B17" s="13" t="s">
        <v>14</v>
      </c>
      <c r="C17" s="148">
        <v>7608</v>
      </c>
      <c r="D17" s="149">
        <v>4813</v>
      </c>
      <c r="E17" s="126">
        <f t="shared" si="0"/>
        <v>63.262355415352253</v>
      </c>
      <c r="G17" s="160"/>
    </row>
    <row r="18" spans="2:7">
      <c r="B18" s="14" t="s">
        <v>15</v>
      </c>
      <c r="C18" s="145">
        <v>36940</v>
      </c>
      <c r="D18" s="146">
        <v>26504</v>
      </c>
      <c r="E18" s="123">
        <f t="shared" si="0"/>
        <v>71.748781808337853</v>
      </c>
      <c r="G18" s="160"/>
    </row>
    <row r="19" spans="2:7">
      <c r="B19" s="13" t="s">
        <v>16</v>
      </c>
      <c r="C19" s="148">
        <v>18248</v>
      </c>
      <c r="D19" s="149">
        <v>11999</v>
      </c>
      <c r="E19" s="126">
        <f t="shared" si="0"/>
        <v>65.755151249451998</v>
      </c>
      <c r="G19" s="160"/>
    </row>
    <row r="20" spans="2:7">
      <c r="B20" s="14" t="s">
        <v>17</v>
      </c>
      <c r="C20" s="145">
        <v>25169</v>
      </c>
      <c r="D20" s="146">
        <v>15839</v>
      </c>
      <c r="E20" s="123">
        <f t="shared" si="0"/>
        <v>62.930589216893793</v>
      </c>
      <c r="G20" s="160"/>
    </row>
    <row r="21" spans="2:7">
      <c r="B21" s="15" t="s">
        <v>18</v>
      </c>
      <c r="C21" s="148">
        <v>18783</v>
      </c>
      <c r="D21" s="150">
        <v>11527</v>
      </c>
      <c r="E21" s="126">
        <f t="shared" si="0"/>
        <v>61.369323324282597</v>
      </c>
      <c r="G21" s="160"/>
    </row>
    <row r="22" spans="2:7">
      <c r="B22" s="16" t="s">
        <v>19</v>
      </c>
      <c r="C22" s="151">
        <v>144643</v>
      </c>
      <c r="D22" s="151">
        <v>87129</v>
      </c>
      <c r="E22" s="130">
        <f t="shared" si="0"/>
        <v>60.237273839729546</v>
      </c>
    </row>
    <row r="23" spans="2:7">
      <c r="B23" s="17" t="s">
        <v>20</v>
      </c>
      <c r="C23" s="153">
        <v>599311</v>
      </c>
      <c r="D23" s="153">
        <v>299574</v>
      </c>
      <c r="E23" s="123">
        <f t="shared" si="0"/>
        <v>49.986401050539705</v>
      </c>
    </row>
    <row r="24" spans="2:7">
      <c r="B24" s="18" t="s">
        <v>21</v>
      </c>
      <c r="C24" s="155">
        <v>743954</v>
      </c>
      <c r="D24" s="155">
        <v>386703</v>
      </c>
      <c r="E24" s="135">
        <f t="shared" si="0"/>
        <v>51.979423458977301</v>
      </c>
    </row>
    <row r="25" spans="2:7" ht="72.599999999999994" customHeight="1">
      <c r="B25" s="292" t="s">
        <v>102</v>
      </c>
      <c r="C25" s="292"/>
      <c r="D25" s="292"/>
      <c r="E25" s="292"/>
    </row>
    <row r="26" spans="2:7" ht="72.599999999999994" customHeight="1">
      <c r="B26" s="290" t="s">
        <v>103</v>
      </c>
      <c r="C26" s="290"/>
      <c r="D26" s="290"/>
      <c r="E26" s="290"/>
    </row>
    <row r="27" spans="2:7" ht="72.599999999999994" customHeight="1">
      <c r="B27" s="259" t="s">
        <v>112</v>
      </c>
      <c r="C27" s="259"/>
      <c r="D27" s="259"/>
      <c r="E27" s="259"/>
    </row>
    <row r="28" spans="2:7" ht="90" customHeight="1">
      <c r="B28" s="291" t="s">
        <v>104</v>
      </c>
      <c r="C28" s="291"/>
      <c r="D28" s="291"/>
      <c r="E28" s="291"/>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3CA26-AB31-44D6-B558-925334535A44}">
  <dimension ref="B2:E27"/>
  <sheetViews>
    <sheetView workbookViewId="0">
      <selection activeCell="B2" sqref="B2:E2"/>
    </sheetView>
  </sheetViews>
  <sheetFormatPr baseColWidth="10" defaultRowHeight="15.6"/>
  <cols>
    <col min="2" max="2" width="26.69921875" customWidth="1"/>
    <col min="3" max="5" width="18" customWidth="1"/>
  </cols>
  <sheetData>
    <row r="2" spans="2:5" ht="61.5" customHeight="1">
      <c r="B2" s="243" t="s">
        <v>106</v>
      </c>
      <c r="C2" s="243"/>
      <c r="D2" s="243"/>
      <c r="E2" s="243"/>
    </row>
    <row r="3" spans="2:5" ht="14.85" customHeight="1">
      <c r="B3" s="261" t="s">
        <v>0</v>
      </c>
      <c r="C3" s="11">
        <v>43465</v>
      </c>
      <c r="D3" s="264">
        <v>43525</v>
      </c>
      <c r="E3" s="265"/>
    </row>
    <row r="4" spans="2:5" ht="28.8">
      <c r="B4" s="262"/>
      <c r="C4" s="144" t="s">
        <v>22</v>
      </c>
      <c r="D4" s="266" t="s">
        <v>101</v>
      </c>
      <c r="E4" s="267"/>
    </row>
    <row r="5" spans="2:5">
      <c r="B5" s="263"/>
      <c r="C5" s="268" t="s">
        <v>1</v>
      </c>
      <c r="D5" s="269"/>
      <c r="E5" s="28" t="s">
        <v>2</v>
      </c>
    </row>
    <row r="6" spans="2:5">
      <c r="B6" s="12" t="s">
        <v>78</v>
      </c>
      <c r="C6" s="145">
        <v>98794</v>
      </c>
      <c r="D6" s="146">
        <v>44986</v>
      </c>
      <c r="E6" s="123">
        <f>D6/C6*100</f>
        <v>45.53515395671802</v>
      </c>
    </row>
    <row r="7" spans="2:5">
      <c r="B7" s="13" t="s">
        <v>4</v>
      </c>
      <c r="C7" s="148">
        <v>116369</v>
      </c>
      <c r="D7" s="149">
        <v>55390</v>
      </c>
      <c r="E7" s="126">
        <f t="shared" ref="E7:E24" si="0">D7/C7*100</f>
        <v>47.59858725261882</v>
      </c>
    </row>
    <row r="8" spans="2:5">
      <c r="B8" s="14" t="s">
        <v>5</v>
      </c>
      <c r="C8" s="145">
        <v>34535</v>
      </c>
      <c r="D8" s="146">
        <v>15793</v>
      </c>
      <c r="E8" s="123">
        <f t="shared" si="0"/>
        <v>45.73041841609961</v>
      </c>
    </row>
    <row r="9" spans="2:5">
      <c r="B9" s="13" t="s">
        <v>6</v>
      </c>
      <c r="C9" s="148">
        <v>22563</v>
      </c>
      <c r="D9" s="149">
        <v>11639</v>
      </c>
      <c r="E9" s="126">
        <f t="shared" si="0"/>
        <v>51.584452422106985</v>
      </c>
    </row>
    <row r="10" spans="2:5">
      <c r="B10" s="14" t="s">
        <v>7</v>
      </c>
      <c r="C10" s="145">
        <v>5844</v>
      </c>
      <c r="D10" s="146">
        <v>3155</v>
      </c>
      <c r="E10" s="123">
        <f t="shared" si="0"/>
        <v>53.986995208761122</v>
      </c>
    </row>
    <row r="11" spans="2:5">
      <c r="B11" s="13" t="s">
        <v>36</v>
      </c>
      <c r="C11" s="148">
        <v>17005</v>
      </c>
      <c r="D11" s="149">
        <v>10929</v>
      </c>
      <c r="E11" s="126">
        <f t="shared" si="0"/>
        <v>64.269332549250223</v>
      </c>
    </row>
    <row r="12" spans="2:5">
      <c r="B12" s="14" t="s">
        <v>9</v>
      </c>
      <c r="C12" s="145">
        <v>56219</v>
      </c>
      <c r="D12" s="146">
        <v>35987</v>
      </c>
      <c r="E12" s="123">
        <f t="shared" si="0"/>
        <v>64.012166705206425</v>
      </c>
    </row>
    <row r="13" spans="2:5">
      <c r="B13" s="13" t="s">
        <v>10</v>
      </c>
      <c r="C13" s="148">
        <v>13836</v>
      </c>
      <c r="D13" s="149">
        <v>9361</v>
      </c>
      <c r="E13" s="126">
        <f t="shared" si="0"/>
        <v>67.656837236195429</v>
      </c>
    </row>
    <row r="14" spans="2:5">
      <c r="B14" s="14" t="s">
        <v>11</v>
      </c>
      <c r="C14" s="145">
        <v>69824</v>
      </c>
      <c r="D14" s="146">
        <v>34459</v>
      </c>
      <c r="E14" s="123">
        <f t="shared" si="0"/>
        <v>49.351225939505042</v>
      </c>
    </row>
    <row r="15" spans="2:5">
      <c r="B15" s="13" t="s">
        <v>12</v>
      </c>
      <c r="C15" s="148">
        <v>159783</v>
      </c>
      <c r="D15" s="149">
        <v>64004</v>
      </c>
      <c r="E15" s="126">
        <f t="shared" si="0"/>
        <v>40.056827071716015</v>
      </c>
    </row>
    <row r="16" spans="2:5">
      <c r="B16" s="14" t="s">
        <v>13</v>
      </c>
      <c r="C16" s="145">
        <v>35103</v>
      </c>
      <c r="D16" s="146">
        <v>17461</v>
      </c>
      <c r="E16" s="123">
        <f t="shared" si="0"/>
        <v>49.742187277440678</v>
      </c>
    </row>
    <row r="17" spans="2:5">
      <c r="B17" s="13" t="s">
        <v>14</v>
      </c>
      <c r="C17" s="148">
        <v>7719</v>
      </c>
      <c r="D17" s="149">
        <v>4712</v>
      </c>
      <c r="E17" s="126">
        <f t="shared" si="0"/>
        <v>61.044176706827315</v>
      </c>
    </row>
    <row r="18" spans="2:5">
      <c r="B18" s="14" t="s">
        <v>15</v>
      </c>
      <c r="C18" s="145">
        <v>36994</v>
      </c>
      <c r="D18" s="146">
        <v>25738</v>
      </c>
      <c r="E18" s="123">
        <f t="shared" si="0"/>
        <v>69.573444342325786</v>
      </c>
    </row>
    <row r="19" spans="2:5">
      <c r="B19" s="13" t="s">
        <v>16</v>
      </c>
      <c r="C19" s="148">
        <v>18280</v>
      </c>
      <c r="D19" s="149">
        <v>11922</v>
      </c>
      <c r="E19" s="126">
        <f t="shared" si="0"/>
        <v>65.218818380743983</v>
      </c>
    </row>
    <row r="20" spans="2:5">
      <c r="B20" s="14" t="s">
        <v>17</v>
      </c>
      <c r="C20" s="145">
        <v>25287</v>
      </c>
      <c r="D20" s="146">
        <v>15185</v>
      </c>
      <c r="E20" s="123">
        <f t="shared" si="0"/>
        <v>60.050618895084426</v>
      </c>
    </row>
    <row r="21" spans="2:5">
      <c r="B21" s="15" t="s">
        <v>18</v>
      </c>
      <c r="C21" s="148">
        <v>18594</v>
      </c>
      <c r="D21" s="150">
        <v>11226</v>
      </c>
      <c r="E21" s="126">
        <f t="shared" si="0"/>
        <v>60.374314294933853</v>
      </c>
    </row>
    <row r="22" spans="2:5">
      <c r="B22" s="16" t="s">
        <v>19</v>
      </c>
      <c r="C22" s="151">
        <v>144802</v>
      </c>
      <c r="D22" s="152">
        <v>85679</v>
      </c>
      <c r="E22" s="130">
        <f t="shared" si="0"/>
        <v>59.169762848579445</v>
      </c>
    </row>
    <row r="23" spans="2:5">
      <c r="B23" s="17" t="s">
        <v>20</v>
      </c>
      <c r="C23" s="153">
        <v>591947</v>
      </c>
      <c r="D23" s="154">
        <v>286268</v>
      </c>
      <c r="E23" s="123">
        <f t="shared" si="0"/>
        <v>48.360410644871919</v>
      </c>
    </row>
    <row r="24" spans="2:5">
      <c r="B24" s="18" t="s">
        <v>21</v>
      </c>
      <c r="C24" s="155">
        <v>736749</v>
      </c>
      <c r="D24" s="156">
        <v>371947</v>
      </c>
      <c r="E24" s="135">
        <f t="shared" si="0"/>
        <v>50.484900556363158</v>
      </c>
    </row>
    <row r="25" spans="2:5" ht="72.599999999999994" customHeight="1">
      <c r="B25" s="292" t="s">
        <v>79</v>
      </c>
      <c r="C25" s="292"/>
      <c r="D25" s="292"/>
      <c r="E25" s="292"/>
    </row>
    <row r="26" spans="2:5" ht="72.599999999999994" customHeight="1">
      <c r="B26" s="290" t="s">
        <v>80</v>
      </c>
      <c r="C26" s="290"/>
      <c r="D26" s="290"/>
      <c r="E26" s="290"/>
    </row>
    <row r="27" spans="2:5" ht="90" customHeight="1">
      <c r="B27" s="291" t="s">
        <v>81</v>
      </c>
      <c r="C27" s="291"/>
      <c r="D27" s="291"/>
      <c r="E27" s="291"/>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6"/>
  <sheetViews>
    <sheetView workbookViewId="0">
      <selection activeCell="B2" sqref="B2:E2"/>
    </sheetView>
  </sheetViews>
  <sheetFormatPr baseColWidth="10" defaultRowHeight="15.6"/>
  <cols>
    <col min="2" max="2" width="32.5" customWidth="1"/>
    <col min="3" max="3" width="21.5" customWidth="1"/>
    <col min="4" max="4" width="21.69921875" customWidth="1"/>
    <col min="5" max="5" width="21.5" customWidth="1"/>
  </cols>
  <sheetData>
    <row r="1" spans="2:5" ht="16.5" customHeight="1"/>
    <row r="2" spans="2:5" ht="37.5" customHeight="1">
      <c r="B2" s="245" t="s">
        <v>45</v>
      </c>
      <c r="C2" s="245"/>
      <c r="D2" s="245"/>
      <c r="E2" s="245"/>
    </row>
    <row r="3" spans="2:5" s="10" customFormat="1" ht="20.25" customHeight="1">
      <c r="B3" s="233" t="s">
        <v>0</v>
      </c>
      <c r="C3" s="5">
        <v>42735</v>
      </c>
      <c r="D3" s="236">
        <v>42795</v>
      </c>
      <c r="E3" s="237"/>
    </row>
    <row r="4" spans="2:5" ht="48" customHeight="1">
      <c r="B4" s="234"/>
      <c r="C4" s="143" t="s">
        <v>22</v>
      </c>
      <c r="D4" s="238" t="s">
        <v>26</v>
      </c>
      <c r="E4" s="239"/>
    </row>
    <row r="5" spans="2:5">
      <c r="B5" s="235"/>
      <c r="C5" s="240" t="s">
        <v>1</v>
      </c>
      <c r="D5" s="241"/>
      <c r="E5" s="29" t="s">
        <v>2</v>
      </c>
    </row>
    <row r="6" spans="2:5">
      <c r="B6" s="2" t="s">
        <v>3</v>
      </c>
      <c r="C6" s="55">
        <v>312397</v>
      </c>
      <c r="D6" s="30">
        <v>76748</v>
      </c>
      <c r="E6" s="34">
        <v>24.567457433970237</v>
      </c>
    </row>
    <row r="7" spans="2:5">
      <c r="B7" s="8" t="s">
        <v>4</v>
      </c>
      <c r="C7" s="56">
        <v>365437</v>
      </c>
      <c r="D7" s="31">
        <v>92329</v>
      </c>
      <c r="E7" s="35">
        <v>25.265367217878872</v>
      </c>
    </row>
    <row r="8" spans="2:5">
      <c r="B8" s="3" t="s">
        <v>5</v>
      </c>
      <c r="C8" s="55">
        <v>116313</v>
      </c>
      <c r="D8" s="32">
        <v>47462</v>
      </c>
      <c r="E8" s="36">
        <v>40.805412980492292</v>
      </c>
    </row>
    <row r="9" spans="2:5">
      <c r="B9" s="8" t="s">
        <v>6</v>
      </c>
      <c r="C9" s="56">
        <v>63358</v>
      </c>
      <c r="D9" s="31">
        <v>31395</v>
      </c>
      <c r="E9" s="35">
        <v>49.551753527573474</v>
      </c>
    </row>
    <row r="10" spans="2:5">
      <c r="B10" s="3" t="s">
        <v>7</v>
      </c>
      <c r="C10" s="55">
        <v>19975</v>
      </c>
      <c r="D10" s="32">
        <v>4304</v>
      </c>
      <c r="E10" s="36">
        <v>21.546933667083852</v>
      </c>
    </row>
    <row r="11" spans="2:5">
      <c r="B11" s="8" t="s">
        <v>8</v>
      </c>
      <c r="C11" s="56">
        <v>59306</v>
      </c>
      <c r="D11" s="31">
        <v>24153</v>
      </c>
      <c r="E11" s="35">
        <v>40.726064816376081</v>
      </c>
    </row>
    <row r="12" spans="2:5">
      <c r="B12" s="3" t="s">
        <v>9</v>
      </c>
      <c r="C12" s="55">
        <v>176772</v>
      </c>
      <c r="D12" s="32">
        <v>44984</v>
      </c>
      <c r="E12" s="36">
        <v>25.447469056185369</v>
      </c>
    </row>
    <row r="13" spans="2:5">
      <c r="B13" s="8" t="s">
        <v>10</v>
      </c>
      <c r="C13" s="56">
        <v>40692</v>
      </c>
      <c r="D13" s="31">
        <v>18696</v>
      </c>
      <c r="E13" s="35">
        <v>45.945148923621346</v>
      </c>
    </row>
    <row r="14" spans="2:5">
      <c r="B14" s="3" t="s">
        <v>11</v>
      </c>
      <c r="C14" s="55">
        <v>216127</v>
      </c>
      <c r="D14" s="32">
        <v>50097</v>
      </c>
      <c r="E14" s="36">
        <v>23.179426911029164</v>
      </c>
    </row>
    <row r="15" spans="2:5">
      <c r="B15" s="8" t="s">
        <v>12</v>
      </c>
      <c r="C15" s="56">
        <v>502635</v>
      </c>
      <c r="D15" s="31">
        <v>90918</v>
      </c>
      <c r="E15" s="35">
        <v>18.088274791846967</v>
      </c>
    </row>
    <row r="16" spans="2:5">
      <c r="B16" s="3" t="s">
        <v>13</v>
      </c>
      <c r="C16" s="55">
        <v>109799</v>
      </c>
      <c r="D16" s="32">
        <v>31238</v>
      </c>
      <c r="E16" s="36">
        <v>28.450168034317251</v>
      </c>
    </row>
    <row r="17" spans="2:5">
      <c r="B17" s="8" t="s">
        <v>14</v>
      </c>
      <c r="C17" s="56">
        <v>23920</v>
      </c>
      <c r="D17" s="31">
        <v>6244</v>
      </c>
      <c r="E17" s="35">
        <v>26.103678929765888</v>
      </c>
    </row>
    <row r="18" spans="2:5">
      <c r="B18" s="3" t="s">
        <v>15</v>
      </c>
      <c r="C18" s="55">
        <v>112579</v>
      </c>
      <c r="D18" s="32">
        <v>49837</v>
      </c>
      <c r="E18" s="36">
        <v>44.268469252702545</v>
      </c>
    </row>
    <row r="19" spans="2:5">
      <c r="B19" s="8" t="s">
        <v>16</v>
      </c>
      <c r="C19" s="56">
        <v>54420</v>
      </c>
      <c r="D19" s="31">
        <v>30302</v>
      </c>
      <c r="E19" s="35">
        <v>55.681734656376335</v>
      </c>
    </row>
    <row r="20" spans="2:5">
      <c r="B20" s="3" t="s">
        <v>17</v>
      </c>
      <c r="C20" s="55">
        <v>74873</v>
      </c>
      <c r="D20" s="32">
        <v>18076</v>
      </c>
      <c r="E20" s="36">
        <v>24.142214149292805</v>
      </c>
    </row>
    <row r="21" spans="2:5">
      <c r="B21" s="9" t="s">
        <v>18</v>
      </c>
      <c r="C21" s="56">
        <v>55432</v>
      </c>
      <c r="D21" s="33">
        <v>28294</v>
      </c>
      <c r="E21" s="35">
        <v>51.042719007071724</v>
      </c>
    </row>
    <row r="22" spans="2:5">
      <c r="B22" s="6" t="s">
        <v>19</v>
      </c>
      <c r="C22" s="57">
        <v>442794</v>
      </c>
      <c r="D22" s="19">
        <v>205986</v>
      </c>
      <c r="E22" s="37">
        <v>46.519600536592634</v>
      </c>
    </row>
    <row r="23" spans="2:5">
      <c r="B23" s="4" t="s">
        <v>20</v>
      </c>
      <c r="C23" s="58">
        <v>1861241</v>
      </c>
      <c r="D23" s="20">
        <v>439091</v>
      </c>
      <c r="E23" s="36">
        <v>23.591302792061857</v>
      </c>
    </row>
    <row r="24" spans="2:5">
      <c r="B24" s="7" t="s">
        <v>21</v>
      </c>
      <c r="C24" s="59">
        <v>2304035</v>
      </c>
      <c r="D24" s="21">
        <v>645077</v>
      </c>
      <c r="E24" s="38">
        <v>27.997708368145453</v>
      </c>
    </row>
    <row r="25" spans="2:5">
      <c r="B25" s="246" t="s">
        <v>37</v>
      </c>
      <c r="C25" s="246"/>
      <c r="D25" s="246"/>
      <c r="E25" s="246"/>
    </row>
    <row r="26" spans="2:5" ht="51" customHeight="1">
      <c r="B26" s="231" t="s">
        <v>82</v>
      </c>
      <c r="C26" s="231"/>
      <c r="D26" s="231"/>
      <c r="E26" s="231"/>
    </row>
  </sheetData>
  <mergeCells count="7">
    <mergeCell ref="B2:E2"/>
    <mergeCell ref="D3:E3"/>
    <mergeCell ref="D4:E4"/>
    <mergeCell ref="C5:D5"/>
    <mergeCell ref="B26:E26"/>
    <mergeCell ref="B3:B5"/>
    <mergeCell ref="B25:E2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25"/>
  <sheetViews>
    <sheetView workbookViewId="0">
      <selection activeCell="B2" sqref="B2:E2"/>
    </sheetView>
  </sheetViews>
  <sheetFormatPr baseColWidth="10" defaultRowHeight="15.6"/>
  <cols>
    <col min="2" max="2" width="32.5" customWidth="1"/>
    <col min="3" max="3" width="21.5" customWidth="1"/>
    <col min="4" max="4" width="21.69921875" customWidth="1"/>
    <col min="5" max="5" width="21.5" customWidth="1"/>
  </cols>
  <sheetData>
    <row r="1" spans="2:5" ht="17.25" customHeight="1"/>
    <row r="2" spans="2:5" ht="35.25" customHeight="1">
      <c r="B2" s="245" t="s">
        <v>25</v>
      </c>
      <c r="C2" s="245"/>
      <c r="D2" s="245"/>
      <c r="E2" s="245"/>
    </row>
    <row r="3" spans="2:5" s="10" customFormat="1" ht="20.25" customHeight="1">
      <c r="B3" s="233" t="s">
        <v>0</v>
      </c>
      <c r="C3" s="5">
        <v>42369</v>
      </c>
      <c r="D3" s="236">
        <v>42430</v>
      </c>
      <c r="E3" s="237"/>
    </row>
    <row r="4" spans="2:5" ht="48" customHeight="1">
      <c r="B4" s="234"/>
      <c r="C4" s="143" t="s">
        <v>22</v>
      </c>
      <c r="D4" s="238" t="s">
        <v>26</v>
      </c>
      <c r="E4" s="239"/>
    </row>
    <row r="5" spans="2:5">
      <c r="B5" s="235"/>
      <c r="C5" s="240" t="s">
        <v>1</v>
      </c>
      <c r="D5" s="241"/>
      <c r="E5" s="29" t="s">
        <v>2</v>
      </c>
    </row>
    <row r="6" spans="2:5">
      <c r="B6" s="2" t="s">
        <v>3</v>
      </c>
      <c r="C6" s="55">
        <v>298300</v>
      </c>
      <c r="D6" s="30">
        <v>71936</v>
      </c>
      <c r="E6" s="34">
        <v>24.115320147502516</v>
      </c>
    </row>
    <row r="7" spans="2:5">
      <c r="B7" s="8" t="s">
        <v>4</v>
      </c>
      <c r="C7" s="56">
        <v>349871</v>
      </c>
      <c r="D7" s="31">
        <v>88291</v>
      </c>
      <c r="E7" s="35">
        <v>25.235301010944035</v>
      </c>
    </row>
    <row r="8" spans="2:5">
      <c r="B8" s="3" t="s">
        <v>5</v>
      </c>
      <c r="C8" s="55">
        <v>110324</v>
      </c>
      <c r="D8" s="32">
        <v>46331</v>
      </c>
      <c r="E8" s="36">
        <v>41.995395380878143</v>
      </c>
    </row>
    <row r="9" spans="2:5">
      <c r="B9" s="8" t="s">
        <v>6</v>
      </c>
      <c r="C9" s="56">
        <v>60442</v>
      </c>
      <c r="D9" s="31">
        <v>30524</v>
      </c>
      <c r="E9" s="35">
        <v>50.501307038152277</v>
      </c>
    </row>
    <row r="10" spans="2:5">
      <c r="B10" s="3" t="s">
        <v>7</v>
      </c>
      <c r="C10" s="55">
        <v>18628</v>
      </c>
      <c r="D10" s="32">
        <v>4120</v>
      </c>
      <c r="E10" s="36">
        <v>22.117242860210435</v>
      </c>
    </row>
    <row r="11" spans="2:5">
      <c r="B11" s="8" t="s">
        <v>8</v>
      </c>
      <c r="C11" s="56">
        <v>55942</v>
      </c>
      <c r="D11" s="31">
        <v>21803</v>
      </c>
      <c r="E11" s="35">
        <v>38.974294805334097</v>
      </c>
    </row>
    <row r="12" spans="2:5">
      <c r="B12" s="3" t="s">
        <v>9</v>
      </c>
      <c r="C12" s="55">
        <v>168241</v>
      </c>
      <c r="D12" s="32">
        <v>42371</v>
      </c>
      <c r="E12" s="36">
        <v>25.184705273981965</v>
      </c>
    </row>
    <row r="13" spans="2:5">
      <c r="B13" s="8" t="s">
        <v>10</v>
      </c>
      <c r="C13" s="56">
        <v>39949</v>
      </c>
      <c r="D13" s="31">
        <v>18133</v>
      </c>
      <c r="E13" s="35">
        <v>45.390372725224658</v>
      </c>
    </row>
    <row r="14" spans="2:5">
      <c r="B14" s="3" t="s">
        <v>11</v>
      </c>
      <c r="C14" s="55">
        <v>204610</v>
      </c>
      <c r="D14" s="32">
        <v>46314</v>
      </c>
      <c r="E14" s="36">
        <v>22.635257318801621</v>
      </c>
    </row>
    <row r="15" spans="2:5">
      <c r="B15" s="8" t="s">
        <v>12</v>
      </c>
      <c r="C15" s="56">
        <v>478141</v>
      </c>
      <c r="D15" s="31">
        <v>86925</v>
      </c>
      <c r="E15" s="35">
        <v>18.1797837876275</v>
      </c>
    </row>
    <row r="16" spans="2:5">
      <c r="B16" s="3" t="s">
        <v>13</v>
      </c>
      <c r="C16" s="55">
        <v>104402</v>
      </c>
      <c r="D16" s="32">
        <v>29217</v>
      </c>
      <c r="E16" s="36">
        <v>27.985096070956494</v>
      </c>
    </row>
    <row r="17" spans="2:5">
      <c r="B17" s="8" t="s">
        <v>14</v>
      </c>
      <c r="C17" s="56">
        <v>22369</v>
      </c>
      <c r="D17" s="31">
        <v>5923</v>
      </c>
      <c r="E17" s="35">
        <v>26.478608788948993</v>
      </c>
    </row>
    <row r="18" spans="2:5">
      <c r="B18" s="3" t="s">
        <v>15</v>
      </c>
      <c r="C18" s="55">
        <v>110079</v>
      </c>
      <c r="D18" s="32">
        <v>48462</v>
      </c>
      <c r="E18" s="36">
        <v>44.024745864333795</v>
      </c>
    </row>
    <row r="19" spans="2:5">
      <c r="B19" s="8" t="s">
        <v>16</v>
      </c>
      <c r="C19" s="56">
        <v>53309</v>
      </c>
      <c r="D19" s="31">
        <v>29702</v>
      </c>
      <c r="E19" s="35">
        <v>55.716670731021026</v>
      </c>
    </row>
    <row r="20" spans="2:5">
      <c r="B20" s="3" t="s">
        <v>17</v>
      </c>
      <c r="C20" s="55">
        <v>70826</v>
      </c>
      <c r="D20" s="32">
        <v>17029</v>
      </c>
      <c r="E20" s="36">
        <v>24.043430378674501</v>
      </c>
    </row>
    <row r="21" spans="2:5">
      <c r="B21" s="9" t="s">
        <v>18</v>
      </c>
      <c r="C21" s="56">
        <v>54974</v>
      </c>
      <c r="D21" s="33">
        <v>27519</v>
      </c>
      <c r="E21" s="35">
        <v>50.058209335322154</v>
      </c>
    </row>
    <row r="22" spans="2:5">
      <c r="B22" s="6" t="s">
        <v>19</v>
      </c>
      <c r="C22" s="57">
        <v>429077</v>
      </c>
      <c r="D22" s="19">
        <v>200671</v>
      </c>
      <c r="E22" s="37">
        <v>46.768062608809139</v>
      </c>
    </row>
    <row r="23" spans="2:5">
      <c r="B23" s="4" t="s">
        <v>20</v>
      </c>
      <c r="C23" s="58">
        <v>1771330</v>
      </c>
      <c r="D23" s="20">
        <v>413929</v>
      </c>
      <c r="E23" s="36">
        <v>23.368260008016577</v>
      </c>
    </row>
    <row r="24" spans="2:5">
      <c r="B24" s="7" t="s">
        <v>21</v>
      </c>
      <c r="C24" s="59">
        <v>2200407</v>
      </c>
      <c r="D24" s="21">
        <v>614600</v>
      </c>
      <c r="E24" s="38">
        <v>27.931196365036104</v>
      </c>
    </row>
    <row r="25" spans="2:5" ht="36" customHeight="1">
      <c r="B25" s="231" t="s">
        <v>83</v>
      </c>
      <c r="C25" s="231"/>
      <c r="D25" s="231"/>
      <c r="E25" s="231"/>
    </row>
  </sheetData>
  <mergeCells count="6">
    <mergeCell ref="B25:E25"/>
    <mergeCell ref="D3:E3"/>
    <mergeCell ref="D4:E4"/>
    <mergeCell ref="C5:D5"/>
    <mergeCell ref="B2:E2"/>
    <mergeCell ref="B3: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D2F752-2265-470F-91C9-3472F67DA506}">
  <ds:schemaRefs>
    <ds:schemaRef ds:uri="http://schemas.microsoft.com/sharepoint/v3/contenttype/forms"/>
  </ds:schemaRefs>
</ds:datastoreItem>
</file>

<file path=customXml/itemProps2.xml><?xml version="1.0" encoding="utf-8"?>
<ds:datastoreItem xmlns:ds="http://schemas.openxmlformats.org/officeDocument/2006/customXml" ds:itemID="{A037A388-CF47-46AF-9744-665D1B25DE7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CF54C96D-565A-4F2A-B86C-8C90B66EA59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78</vt:i4>
      </vt:variant>
    </vt:vector>
  </HeadingPairs>
  <TitlesOfParts>
    <vt:vector size="78" baseType="lpstr">
      <vt:lpstr>Inhalt</vt:lpstr>
      <vt:lpstr>Kinder &lt; 3 Jahre 2023</vt:lpstr>
      <vt:lpstr>Kinder &lt; 3 Jahre 2022</vt:lpstr>
      <vt:lpstr>Kinder &lt; 3 Jahre 2021</vt:lpstr>
      <vt:lpstr>Kinder &lt; 3 Jahre 2020</vt:lpstr>
      <vt:lpstr>Kinder &lt; 3 Jahre 2019</vt:lpstr>
      <vt:lpstr>Kinder &lt; 3 Jahre 2018</vt:lpstr>
      <vt:lpstr>Kinder &lt; 3 Jahre 2017</vt:lpstr>
      <vt:lpstr>Kinder &lt; 3 Jahre 2016</vt:lpstr>
      <vt:lpstr>&lt; 3 | 2009–2015</vt:lpstr>
      <vt:lpstr>Kinder 3 bis &lt; 6 Jahre 2023</vt:lpstr>
      <vt:lpstr>Kinder 3 bis &lt; 6 Jahre 2022</vt:lpstr>
      <vt:lpstr>Kinder 3 bis &lt; 6 Jahre 2021</vt:lpstr>
      <vt:lpstr>Kinder 3 bis &lt; 6 Jahre 2020</vt:lpstr>
      <vt:lpstr>Kinder 3 bis &lt; 6 Jahre 2019</vt:lpstr>
      <vt:lpstr>Kinder 3 bis &lt; 6 Jahre 2018</vt:lpstr>
      <vt:lpstr>Kinder 3 bis &lt; 6 Jahre 2017</vt:lpstr>
      <vt:lpstr>Kinder 3 bis &lt; 6 Jahre 2016</vt:lpstr>
      <vt:lpstr>3 bis &lt; 6 | 2009–2015</vt:lpstr>
      <vt:lpstr>Kinder &lt; 1 Jahr 2023</vt:lpstr>
      <vt:lpstr>Kinder &lt; 1 Jahre 2022</vt:lpstr>
      <vt:lpstr>Kinder &lt; 1 Jahre 2021</vt:lpstr>
      <vt:lpstr>Kinder &lt; 1 Jahre 2020</vt:lpstr>
      <vt:lpstr>Kinder &lt; 1 Jahr 2019</vt:lpstr>
      <vt:lpstr>Kinder &lt; 1 Jahr 2018</vt:lpstr>
      <vt:lpstr>Kinder &lt; 1 Jahr 2017</vt:lpstr>
      <vt:lpstr>Kinder &lt; 1 Jahr 2016</vt:lpstr>
      <vt:lpstr>&lt; 1 | 2009–2015</vt:lpstr>
      <vt:lpstr>Kinder 1 Jahr 2023</vt:lpstr>
      <vt:lpstr>Kinder 1 Jahr 2022</vt:lpstr>
      <vt:lpstr>Kinder 1 Jahr 2021</vt:lpstr>
      <vt:lpstr>Kinder 1 Jahr 2020</vt:lpstr>
      <vt:lpstr>Kinder 1 Jahr 2019</vt:lpstr>
      <vt:lpstr>Kinder 1 Jahr 2018</vt:lpstr>
      <vt:lpstr>Kinder 1 Jahr 2017</vt:lpstr>
      <vt:lpstr>Kinder 1 Jahr 2016</vt:lpstr>
      <vt:lpstr>1 | 2009–2015</vt:lpstr>
      <vt:lpstr>Kinder 2 Jahre 2023</vt:lpstr>
      <vt:lpstr>Kinder 2 Jahre 2022</vt:lpstr>
      <vt:lpstr>Kinder 2 Jahre 2021</vt:lpstr>
      <vt:lpstr>Kinder 2 Jahre 2020</vt:lpstr>
      <vt:lpstr>Kinder 2 Jahre 2019</vt:lpstr>
      <vt:lpstr>Kinder 2 Jahre 2018</vt:lpstr>
      <vt:lpstr>Kinder 2 Jahre 2017</vt:lpstr>
      <vt:lpstr>Kinder 2 Jahre 2016</vt:lpstr>
      <vt:lpstr>2 | 2009–2015</vt:lpstr>
      <vt:lpstr>Kinder 3 Jahre 2023</vt:lpstr>
      <vt:lpstr>Kinder 3 Jahre 2022</vt:lpstr>
      <vt:lpstr>Kinder 3 Jahre 2021</vt:lpstr>
      <vt:lpstr>Kinder 3 Jahre 2020</vt:lpstr>
      <vt:lpstr>Kinder 3 Jahre 2019</vt:lpstr>
      <vt:lpstr>Kinder 3 Jahre 2018</vt:lpstr>
      <vt:lpstr>Kinder 3 Jahre 2017</vt:lpstr>
      <vt:lpstr>Kinder 3 Jahre 2016</vt:lpstr>
      <vt:lpstr>3 | 2009–2015</vt:lpstr>
      <vt:lpstr>Kinder 4 Jahre 2023</vt:lpstr>
      <vt:lpstr>Kinder 4 Jahre 2022</vt:lpstr>
      <vt:lpstr>Kinder 4 Jahre 2021</vt:lpstr>
      <vt:lpstr>Kinder 4 Jahre 2020</vt:lpstr>
      <vt:lpstr>Kinder 4 Jahre 2019</vt:lpstr>
      <vt:lpstr>Kinder 4 Jahre 2018</vt:lpstr>
      <vt:lpstr>Kinder 4 Jahre 2017</vt:lpstr>
      <vt:lpstr>Kinder 4 Jahre 2016</vt:lpstr>
      <vt:lpstr>4 | 2009–2015</vt:lpstr>
      <vt:lpstr>Kinder 5 Jahre 2023</vt:lpstr>
      <vt:lpstr>Kinder 5 Jahre 2022</vt:lpstr>
      <vt:lpstr>Kinder 5 Jahre 2021</vt:lpstr>
      <vt:lpstr>Kinder 5 Jahre 2020</vt:lpstr>
      <vt:lpstr>Kinder 5 Jahre 2019</vt:lpstr>
      <vt:lpstr>Kinder 5 Jahre 2018</vt:lpstr>
      <vt:lpstr>Kinder 5 Jahre 2017</vt:lpstr>
      <vt:lpstr>Kinder 5 Jahre 2016</vt:lpstr>
      <vt:lpstr>5 | 2009–2015</vt:lpstr>
      <vt:lpstr>Kinder 6 Jahre 2023</vt:lpstr>
      <vt:lpstr>Kinder 6 Jahre 2022</vt:lpstr>
      <vt:lpstr>Kinder 6 Jahre 2021</vt:lpstr>
      <vt:lpstr>Kinder 6 Jahre 2020</vt:lpstr>
      <vt:lpstr>Kinder 6 Jahre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2017-11-14T09:38:27Z</dcterms:created>
  <dcterms:modified xsi:type="dcterms:W3CDTF">2024-09-17T12:33:27Z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