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1\abgeliefert\"/>
    </mc:Choice>
  </mc:AlternateContent>
  <xr:revisionPtr revIDLastSave="0" documentId="8_{A2E7789C-906C-4859-8B9F-A12D16082E42}" xr6:coauthVersionLast="47" xr6:coauthVersionMax="47" xr10:uidLastSave="{00000000-0000-0000-0000-000000000000}"/>
  <bookViews>
    <workbookView xWindow="-108" yWindow="-108" windowWidth="30936" windowHeight="16776" tabRatio="500" firstSheet="60" activeTab="64" xr2:uid="{00000000-000D-0000-FFFF-FFFF00000000}"/>
  </bookViews>
  <sheets>
    <sheet name="Inhalt" sheetId="52" r:id="rId1"/>
    <sheet name="Kinder &lt; 3 Jahre 2023" sheetId="71" r:id="rId2"/>
    <sheet name="Kinder &lt; 3 Jahre 2022" sheetId="62" r:id="rId3"/>
    <sheet name="Kinder &lt; 3 Jahre 2021" sheetId="61" r:id="rId4"/>
    <sheet name="Kinder &lt; 3 Jahre 2020" sheetId="43" r:id="rId5"/>
    <sheet name="Kinder &lt; 3 Jahre 2019" sheetId="34" r:id="rId6"/>
    <sheet name="Kinder &lt; 3 Jahre 2018" sheetId="26" r:id="rId7"/>
    <sheet name="Kinder &lt; 3 Jahre 2017" sheetId="18" r:id="rId8"/>
    <sheet name="Kinder &lt; 3 Jahre 2016" sheetId="9" r:id="rId9"/>
    <sheet name="&lt; 3 | 2009–2015" sheetId="1" r:id="rId10"/>
    <sheet name="Kinder 3 bis &lt; 6 Jahre 2023" sheetId="72" r:id="rId11"/>
    <sheet name="Kinder 3 bis &lt; 6 Jahre 2022" sheetId="63" r:id="rId12"/>
    <sheet name="Kinder 3 bis &lt; 6 Jahre 2021" sheetId="60" r:id="rId13"/>
    <sheet name="Kinder 3 bis &lt; 6 Jahre 2020" sheetId="47" r:id="rId14"/>
    <sheet name="Kinder 3 bis &lt; 6 Jahre 2019" sheetId="35" r:id="rId15"/>
    <sheet name="Kinder 3 bis &lt; 6 Jahre 2018" sheetId="27" r:id="rId16"/>
    <sheet name="Kinder 3 bis &lt; 6 Jahre 2017" sheetId="19" r:id="rId17"/>
    <sheet name="Kinder 3 bis &lt; 6 Jahre 2016" sheetId="10" r:id="rId18"/>
    <sheet name="3 bis &lt; 6 | 2009–2015" sheetId="2" r:id="rId19"/>
    <sheet name="Kinder &lt; 1 Jahr 2023" sheetId="73" r:id="rId20"/>
    <sheet name="Kinder &lt; 1 Jahr 2022" sheetId="64" r:id="rId21"/>
    <sheet name="Kinder &lt; 1 Jahr 2021" sheetId="59" r:id="rId22"/>
    <sheet name="Kinder &lt; 1 Jahr 2020" sheetId="44" r:id="rId23"/>
    <sheet name="Kinder &lt; 1 Jahr 2019" sheetId="36" r:id="rId24"/>
    <sheet name="Kinder &lt; 1 Jahr 2018" sheetId="28" r:id="rId25"/>
    <sheet name="Kinder &lt; 1 Jahr 2017" sheetId="20" r:id="rId26"/>
    <sheet name="Kinder &lt; 1 Jahr 2016" sheetId="11" r:id="rId27"/>
    <sheet name="&lt; 1 | 2009–2015" sheetId="3" r:id="rId28"/>
    <sheet name="Kinder 1 Jahr 2023" sheetId="74" r:id="rId29"/>
    <sheet name="Kinder 1 Jahr 2022" sheetId="65" r:id="rId30"/>
    <sheet name="Kinder 1 Jahr 2021" sheetId="58" r:id="rId31"/>
    <sheet name="Kinder 1 Jahr 2020" sheetId="45" r:id="rId32"/>
    <sheet name="Kinder 1 Jahr 2019" sheetId="37" r:id="rId33"/>
    <sheet name="Kinder 1 Jahr 2018" sheetId="29" r:id="rId34"/>
    <sheet name="Kinder 1 Jahr 2017" sheetId="21" r:id="rId35"/>
    <sheet name="Kinder 1 Jahr 2016" sheetId="12" r:id="rId36"/>
    <sheet name="1 | 2009–2015" sheetId="4" r:id="rId37"/>
    <sheet name="Kinder 2 Jahre 2023" sheetId="75" r:id="rId38"/>
    <sheet name="Kinder 2 Jahre 2022" sheetId="66" r:id="rId39"/>
    <sheet name="Kinder 2 Jahre 2021" sheetId="57" r:id="rId40"/>
    <sheet name="Kinder 2 Jahre 2020" sheetId="46" r:id="rId41"/>
    <sheet name="Kinder 2 Jahre 2019" sheetId="38" r:id="rId42"/>
    <sheet name="Kinder 2 Jahre 2018" sheetId="30" r:id="rId43"/>
    <sheet name="Kinder 2 Jahre 2017" sheetId="22" r:id="rId44"/>
    <sheet name="Kinder 2 Jahre 2016" sheetId="13" r:id="rId45"/>
    <sheet name="2 | 2009–2015" sheetId="5" r:id="rId46"/>
    <sheet name="Kinder 3 Jahre 2023" sheetId="76" r:id="rId47"/>
    <sheet name="Kinder 3 Jahre 2022" sheetId="67" r:id="rId48"/>
    <sheet name="Kinder 3 Jahre 2021" sheetId="56" r:id="rId49"/>
    <sheet name="Kinder 3 Jahre 2020" sheetId="48" r:id="rId50"/>
    <sheet name="Kinder 3 Jahre 2019" sheetId="39" r:id="rId51"/>
    <sheet name="Kinder 3 Jahre 2018" sheetId="31" r:id="rId52"/>
    <sheet name="Kinder 3 Jahre 2017" sheetId="23" r:id="rId53"/>
    <sheet name="Kinder 3 Jahre 2016" sheetId="14" r:id="rId54"/>
    <sheet name="3 | 2009–2015" sheetId="6" r:id="rId55"/>
    <sheet name="Kinder 4 Jahre 2023" sheetId="77" r:id="rId56"/>
    <sheet name="Kinder 4 Jahre 2022" sheetId="68" r:id="rId57"/>
    <sheet name="Kinder 4 Jahre 2021" sheetId="55" r:id="rId58"/>
    <sheet name="Kinder 4 Jahre 2020" sheetId="49" r:id="rId59"/>
    <sheet name="Kinder 4 Jahre 2019" sheetId="40" r:id="rId60"/>
    <sheet name="Kinder 4 Jahre 2018" sheetId="32" r:id="rId61"/>
    <sheet name="Kinder 4 Jahre 2017" sheetId="24" r:id="rId62"/>
    <sheet name="Kinder 4 Jahre 2016" sheetId="15" r:id="rId63"/>
    <sheet name="4 | 2009–2015" sheetId="7" r:id="rId64"/>
    <sheet name="Kinder 5 Jahre 2023" sheetId="78" r:id="rId65"/>
    <sheet name="Kinder 5 Jahre 2022" sheetId="69" r:id="rId66"/>
    <sheet name="Kinder 5 Jahre 2021" sheetId="54" r:id="rId67"/>
    <sheet name="Kinder 5 Jahre 2020" sheetId="50" r:id="rId68"/>
    <sheet name="Kinder  5 Jahre 2019" sheetId="41" r:id="rId69"/>
    <sheet name="Kinder 5 Jahre 2018" sheetId="33" r:id="rId70"/>
    <sheet name="Kinder 5 Jahre 2017" sheetId="25" r:id="rId71"/>
    <sheet name="Kinder 5 Jahre 2016" sheetId="16" r:id="rId72"/>
    <sheet name="5 | 2009–2015" sheetId="8" r:id="rId73"/>
    <sheet name="Kinder 6 Jahre 2023" sheetId="79" r:id="rId74"/>
    <sheet name="Kinder 6 Jahre 2022" sheetId="70" r:id="rId75"/>
    <sheet name="Kinder 6 Jahre 2021" sheetId="53" r:id="rId76"/>
    <sheet name="Kinder 6 Jahre 2020" sheetId="51" r:id="rId77"/>
    <sheet name="Kinder 6 Jahre 2019" sheetId="42" r:id="rId78"/>
  </sheets>
  <externalReferences>
    <externalReference r:id="rId79"/>
  </externalReferences>
  <definedNames>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C22b7">#REF!</definedName>
    <definedName name="_________________C22b7">#REF!</definedName>
    <definedName name="_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_C22b7">#REF!</definedName>
    <definedName name="_C22b7">#REF!</definedName>
    <definedName name="_Fill" hidden="1">#REF!</definedName>
    <definedName name="_tab27" localSheetId="1">#REF!</definedName>
    <definedName name="_tab27">#REF!</definedName>
    <definedName name="_tab28" localSheetId="1">#REF!</definedName>
    <definedName name="_tab28">#REF!</definedName>
    <definedName name="aa">#REF!</definedName>
    <definedName name="aaaa">#REF!</definedName>
    <definedName name="aaaaa">#REF!</definedName>
    <definedName name="aaaaadad">#REF!</definedName>
    <definedName name="aadasd">#REF!</definedName>
    <definedName name="Abb.G33A">#REF!</definedName>
    <definedName name="Abf_Laender2000_Heim">#REF!</definedName>
    <definedName name="Abf_Laender2000_Heim_4">#REF!</definedName>
    <definedName name="Abf_Laender2000_Heim_5">#N/A</definedName>
    <definedName name="Abf_Laender2000_Heim_59">#N/A</definedName>
    <definedName name="Abschluss">#REF!</definedName>
    <definedName name="Abschlussart">#REF!</definedName>
    <definedName name="ad">#REF!</definedName>
    <definedName name="adadasd">#REF!</definedName>
    <definedName name="ads">#REF!</definedName>
    <definedName name="Alle">#REF!</definedName>
    <definedName name="Alter">#REF!</definedName>
    <definedName name="ANLERNAUSBILDUNG">#REF!</definedName>
    <definedName name="AS_MitAngabe">#REF!</definedName>
    <definedName name="AS_OhneAngabezurArt">#REF!</definedName>
    <definedName name="AS_OhneAS">#REF!</definedName>
    <definedName name="asas">#REF!</definedName>
    <definedName name="BaMa_Key">#REF!</definedName>
    <definedName name="bbbbbbbbbbbb">#REF!</definedName>
    <definedName name="BERUFSFACHSCHULE">#REF!</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S_Insg">#REF!</definedName>
    <definedName name="BS_MitAngabe">#REF!</definedName>
    <definedName name="BS_OhneAbschluss">#REF!</definedName>
    <definedName name="BS_OhneAngabe">#REF!</definedName>
    <definedName name="BS_Schlüssel">#REF!</definedName>
    <definedName name="BS_Weibl">#REF!</definedName>
    <definedName name="BVJ">#REF!</definedName>
    <definedName name="d">#REF!</definedName>
    <definedName name="dddddddddd">#REF!</definedName>
    <definedName name="dgdhfd">#REF!</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DRUFS01">#REF!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hidden="1">#REF!</definedName>
    <definedName name="ererkk">#REF!</definedName>
    <definedName name="essen" localSheetId="1">#REF!</definedName>
    <definedName name="essen">#REF!</definedName>
    <definedName name="f">#REF!</definedName>
    <definedName name="FA_Insg">#REF!</definedName>
    <definedName name="FA_Schlüssel">#REF!</definedName>
    <definedName name="FA_Weibl">#REF!</definedName>
    <definedName name="Fachhochschulreife">#REF!</definedName>
    <definedName name="FACHSCHULE">#REF!</definedName>
    <definedName name="FACHSCHULE_DDR">#REF!</definedName>
    <definedName name="fbbbbbb">#REF!</definedName>
    <definedName name="fbgvsgf">#REF!</definedName>
    <definedName name="fefe">#REF!</definedName>
    <definedName name="ff" hidden="1">#REF!</definedName>
    <definedName name="fff">#REF!</definedName>
    <definedName name="ffffffffffffffff">#REF!</definedName>
    <definedName name="fgdgrtet">#REF!</definedName>
    <definedName name="fgfg">#REF!</definedName>
    <definedName name="FH">#REF!</definedName>
    <definedName name="fhethehet">#REF!</definedName>
    <definedName name="Field_ISCED">#REF!</definedName>
    <definedName name="Fields">#REF!</definedName>
    <definedName name="Fields_II">#REF!</definedName>
    <definedName name="FS_Daten_Insg">#REF!</definedName>
    <definedName name="FS_Daten_Weibl">#REF!</definedName>
    <definedName name="FS_Key">#REF!</definedName>
    <definedName name="g">#REF!</definedName>
    <definedName name="gafaf">#REF!</definedName>
    <definedName name="gege">#REF!</definedName>
    <definedName name="gfgfdgd">#REF!</definedName>
    <definedName name="ggggg">#REF!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albjahr" localSheetId="1">#REF!</definedName>
    <definedName name="Halbjahr">#REF!</definedName>
    <definedName name="Halbjahr1b" localSheetId="1">#REF!</definedName>
    <definedName name="Halbjahr1b">#REF!</definedName>
    <definedName name="hh">#REF!</definedName>
    <definedName name="hhz">#REF!</definedName>
    <definedName name="hjhj">#REF!</definedName>
    <definedName name="hmmtm">#REF!</definedName>
    <definedName name="Hochschulreife">#REF!</definedName>
    <definedName name="HS_Abschluss">#REF!</definedName>
    <definedName name="ii">#REF!</definedName>
    <definedName name="ISBN" hidden="1">#REF!</definedName>
    <definedName name="isced_dual">#REF!</definedName>
    <definedName name="isced_dual_w">#REF!</definedName>
    <definedName name="iuziz">#REF!</definedName>
    <definedName name="Jahr" localSheetId="1">#REF!</definedName>
    <definedName name="Jahr">#REF!</definedName>
    <definedName name="Jahr1b" localSheetId="1">#REF!</definedName>
    <definedName name="Jahr1b">#REF!</definedName>
    <definedName name="jbbbbbbbbbbbbbb">#REF!</definedName>
    <definedName name="jj">#REF!</definedName>
    <definedName name="jjjjjjjj">#REF!</definedName>
    <definedName name="jjjjjjjjjjd">#REF!</definedName>
    <definedName name="joiejoigjreg">#REF!</definedName>
    <definedName name="k">#REF!</definedName>
    <definedName name="Key_3_Schule">#REF!</definedName>
    <definedName name="Key_4_Schule">#REF!</definedName>
    <definedName name="Key_5_Schule">#REF!</definedName>
    <definedName name="Key_5er">#REF!</definedName>
    <definedName name="Key_6_Schule">#REF!</definedName>
    <definedName name="key_fach_ges">#REF!</definedName>
    <definedName name="Key_Privat">#REF!</definedName>
    <definedName name="kkk">#REF!</definedName>
    <definedName name="kkkk">#REF!</definedName>
    <definedName name="kkkkkkke">#REF!</definedName>
    <definedName name="kkkkkkkkkkkk">#REF!</definedName>
    <definedName name="kkkkkkkkkkkkko">#REF!</definedName>
    <definedName name="kkkr">#REF!</definedName>
    <definedName name="Laender">#REF!</definedName>
    <definedName name="LEERE">#REF!</definedName>
    <definedName name="Liste">#REF!</definedName>
    <definedName name="Liste_Schulen">#REF!</definedName>
    <definedName name="llllöll">#REF!</definedName>
    <definedName name="MAKROER1">#REF!</definedName>
    <definedName name="MAKROER2">#REF!</definedName>
    <definedName name="MD_Insg">#REF!</definedName>
    <definedName name="MD_Key">#REF!</definedName>
    <definedName name="MD_Weibl">#REF!</definedName>
    <definedName name="mgjrzjrtj">#REF!</definedName>
    <definedName name="mmmh">#REF!</definedName>
    <definedName name="NochInSchule">#REF!</definedName>
    <definedName name="NW">#REF!</definedName>
    <definedName name="öioöioö">#REF!</definedName>
    <definedName name="öoiöioöoi">#REF!</definedName>
    <definedName name="ooooo">#REF!</definedName>
    <definedName name="POS">#REF!</definedName>
    <definedName name="PROMOTION">#REF!</definedName>
    <definedName name="PROT01VK">#REF!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#REF!</definedName>
    <definedName name="revbsrgv">#REF!</definedName>
    <definedName name="rrrrrrrr">#REF!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test" localSheetId="1">#REF!</definedName>
    <definedName name="test">#REF!</definedName>
    <definedName name="test2">#REF!</definedName>
    <definedName name="thhteghzetht">#REF!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#REF!</definedName>
    <definedName name="uuuuuuuuuuuuuuuuuu">#REF!</definedName>
    <definedName name="uzkzuk">#REF!</definedName>
    <definedName name="vbbbbbbbbb">#REF!</definedName>
    <definedName name="VerwFH">#REF!</definedName>
    <definedName name="VolksHauptschule">#REF!</definedName>
    <definedName name="vsdgsgs">#REF!</definedName>
    <definedName name="vvvvvvvvvv">#REF!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jztj">#REF!</definedName>
    <definedName name="zutzut">#REF!</definedName>
    <definedName name="zzz">#REF!</definedName>
    <definedName name="zzzz">#REF!</definedName>
    <definedName name="zzzzzzz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24" i="78" l="1"/>
  <c r="E24" i="78" s="1"/>
  <c r="C24" i="78"/>
  <c r="D23" i="78"/>
  <c r="E23" i="78" s="1"/>
  <c r="C23" i="78"/>
  <c r="D22" i="78"/>
  <c r="E22" i="78" s="1"/>
  <c r="C22" i="78"/>
  <c r="E21" i="78"/>
  <c r="D21" i="78"/>
  <c r="C21" i="78"/>
  <c r="D20" i="78"/>
  <c r="C20" i="78"/>
  <c r="E20" i="78" s="1"/>
  <c r="E19" i="78"/>
  <c r="D19" i="78"/>
  <c r="C19" i="78"/>
  <c r="D18" i="78"/>
  <c r="C18" i="78"/>
  <c r="E18" i="78" s="1"/>
  <c r="D17" i="78"/>
  <c r="E17" i="78" s="1"/>
  <c r="C17" i="78"/>
  <c r="D16" i="78"/>
  <c r="E16" i="78" s="1"/>
  <c r="C16" i="78"/>
  <c r="D15" i="78"/>
  <c r="E15" i="78" s="1"/>
  <c r="C15" i="78"/>
  <c r="D14" i="78"/>
  <c r="E14" i="78" s="1"/>
  <c r="C14" i="78"/>
  <c r="D13" i="78"/>
  <c r="E13" i="78" s="1"/>
  <c r="C13" i="78"/>
  <c r="E12" i="78"/>
  <c r="D12" i="78"/>
  <c r="C12" i="78"/>
  <c r="E11" i="78"/>
  <c r="D11" i="78"/>
  <c r="C11" i="78"/>
  <c r="E10" i="78"/>
  <c r="D10" i="78"/>
  <c r="C10" i="78"/>
  <c r="D9" i="78"/>
  <c r="E9" i="78" s="1"/>
  <c r="C9" i="78"/>
  <c r="D8" i="78"/>
  <c r="E8" i="78" s="1"/>
  <c r="C8" i="78"/>
  <c r="D7" i="78"/>
  <c r="E7" i="78" s="1"/>
  <c r="C7" i="78"/>
  <c r="D6" i="78"/>
  <c r="E6" i="78" s="1"/>
  <c r="C6" i="78"/>
  <c r="E21" i="75" l="1"/>
  <c r="E20" i="75"/>
  <c r="E15" i="75"/>
  <c r="E12" i="75"/>
  <c r="E11" i="75"/>
  <c r="E23" i="70"/>
  <c r="E22" i="70"/>
  <c r="E19" i="70"/>
  <c r="E16" i="70"/>
  <c r="E15" i="70"/>
  <c r="E12" i="70"/>
  <c r="E11" i="70"/>
  <c r="E9" i="70"/>
  <c r="E7" i="70"/>
  <c r="E24" i="69"/>
  <c r="E23" i="69"/>
  <c r="E21" i="69"/>
  <c r="E19" i="69"/>
  <c r="E17" i="69"/>
  <c r="E16" i="69"/>
  <c r="E15" i="69"/>
  <c r="E14" i="69"/>
  <c r="E13" i="69"/>
  <c r="E12" i="69"/>
  <c r="E11" i="69"/>
  <c r="E10" i="69"/>
  <c r="E7" i="69"/>
  <c r="E6" i="69"/>
  <c r="E24" i="68"/>
  <c r="E23" i="68"/>
  <c r="E22" i="68"/>
  <c r="E19" i="68"/>
  <c r="E17" i="68"/>
  <c r="E15" i="68"/>
  <c r="E11" i="68"/>
  <c r="E10" i="68"/>
  <c r="E8" i="68"/>
  <c r="E7" i="68"/>
  <c r="E23" i="67"/>
  <c r="E22" i="67"/>
  <c r="E20" i="67"/>
  <c r="E19" i="67"/>
  <c r="E16" i="67"/>
  <c r="E15" i="67"/>
  <c r="E13" i="67"/>
  <c r="E12" i="67"/>
  <c r="E11" i="67"/>
  <c r="E9" i="67"/>
  <c r="E7" i="67"/>
  <c r="E6" i="67"/>
  <c r="E24" i="66"/>
  <c r="E23" i="66"/>
  <c r="E21" i="66"/>
  <c r="E19" i="66"/>
  <c r="E18" i="66"/>
  <c r="E17" i="66"/>
  <c r="E16" i="66"/>
  <c r="E15" i="66"/>
  <c r="E14" i="66"/>
  <c r="E13" i="66"/>
  <c r="E11" i="66"/>
  <c r="E10" i="66"/>
  <c r="E9" i="66"/>
  <c r="E7" i="66"/>
  <c r="E23" i="65"/>
  <c r="E22" i="65"/>
  <c r="E19" i="65"/>
  <c r="E15" i="65"/>
  <c r="E14" i="65"/>
  <c r="E12" i="65"/>
  <c r="E11" i="65"/>
  <c r="E8" i="65"/>
  <c r="E7" i="65"/>
  <c r="E24" i="64"/>
  <c r="E23" i="64"/>
  <c r="E21" i="64"/>
  <c r="E20" i="64"/>
  <c r="E19" i="64"/>
  <c r="E17" i="64"/>
  <c r="E16" i="64"/>
  <c r="E15" i="64"/>
  <c r="E14" i="64"/>
  <c r="E13" i="64"/>
  <c r="E12" i="64"/>
  <c r="E11" i="64"/>
  <c r="E10" i="64"/>
  <c r="E7" i="64"/>
  <c r="E6" i="64"/>
  <c r="E24" i="63"/>
  <c r="E23" i="63"/>
  <c r="E22" i="63"/>
  <c r="E19" i="63"/>
  <c r="E18" i="63"/>
  <c r="E15" i="63"/>
  <c r="E14" i="63"/>
  <c r="E13" i="63"/>
  <c r="E12" i="63"/>
  <c r="E11" i="63"/>
  <c r="E9" i="63"/>
  <c r="E8" i="63"/>
  <c r="E7" i="63"/>
  <c r="E24" i="62"/>
  <c r="E23" i="62"/>
  <c r="E19" i="62"/>
  <c r="E17" i="62"/>
  <c r="E16" i="62"/>
  <c r="E15" i="62"/>
  <c r="E12" i="62"/>
  <c r="E11" i="62"/>
  <c r="E10" i="62"/>
  <c r="E9" i="62"/>
  <c r="E8" i="62"/>
  <c r="E7" i="62"/>
  <c r="E24" i="54"/>
  <c r="E22" i="54"/>
  <c r="E21" i="54"/>
  <c r="E20" i="54"/>
  <c r="E18" i="54"/>
  <c r="E14" i="54"/>
  <c r="E13" i="54"/>
  <c r="E24" i="60"/>
  <c r="E22" i="60"/>
  <c r="E20" i="60"/>
  <c r="E17" i="60"/>
  <c r="E13" i="60"/>
  <c r="E11" i="60"/>
  <c r="E7" i="60"/>
  <c r="E23" i="75" l="1"/>
  <c r="E13" i="75"/>
  <c r="E7" i="75"/>
  <c r="E22" i="75"/>
  <c r="E6" i="75"/>
  <c r="E16" i="75"/>
  <c r="E10" i="75"/>
  <c r="E17" i="75"/>
  <c r="E14" i="75"/>
  <c r="E24" i="75"/>
  <c r="E18" i="75"/>
  <c r="E8" i="75"/>
  <c r="E19" i="75"/>
  <c r="E9" i="75"/>
  <c r="E18" i="64"/>
  <c r="E17" i="67"/>
  <c r="E19" i="60"/>
  <c r="E16" i="54"/>
  <c r="E13" i="65"/>
  <c r="E24" i="70"/>
  <c r="E8" i="60"/>
  <c r="E9" i="54"/>
  <c r="E10" i="63"/>
  <c r="E20" i="63"/>
  <c r="E8" i="64"/>
  <c r="E10" i="65"/>
  <c r="E17" i="65"/>
  <c r="E24" i="65"/>
  <c r="E12" i="66"/>
  <c r="E18" i="67"/>
  <c r="E6" i="68"/>
  <c r="E13" i="68"/>
  <c r="E20" i="68"/>
  <c r="E8" i="69"/>
  <c r="E14" i="70"/>
  <c r="E21" i="70"/>
  <c r="E22" i="66"/>
  <c r="E13" i="70"/>
  <c r="E16" i="63"/>
  <c r="E17" i="70"/>
  <c r="E17" i="63"/>
  <c r="E21" i="65"/>
  <c r="E18" i="70"/>
  <c r="E16" i="65"/>
  <c r="E10" i="67"/>
  <c r="E6" i="70"/>
  <c r="E15" i="60"/>
  <c r="E9" i="68"/>
  <c r="E6" i="62"/>
  <c r="E13" i="62"/>
  <c r="E20" i="62"/>
  <c r="E21" i="63"/>
  <c r="E9" i="64"/>
  <c r="E18" i="65"/>
  <c r="E6" i="66"/>
  <c r="E20" i="66"/>
  <c r="E8" i="67"/>
  <c r="E14" i="68"/>
  <c r="E21" i="68"/>
  <c r="E9" i="69"/>
  <c r="E18" i="62"/>
  <c r="E9" i="65"/>
  <c r="E20" i="70"/>
  <c r="E23" i="54"/>
  <c r="E18" i="68"/>
  <c r="E20" i="69"/>
  <c r="E8" i="70"/>
  <c r="E6" i="63"/>
  <c r="E6" i="65"/>
  <c r="E24" i="67"/>
  <c r="E12" i="68"/>
  <c r="E18" i="69"/>
  <c r="E12" i="54"/>
  <c r="E22" i="62"/>
  <c r="E22" i="64"/>
  <c r="E20" i="65"/>
  <c r="E8" i="66"/>
  <c r="E14" i="67"/>
  <c r="E21" i="67"/>
  <c r="E16" i="68"/>
  <c r="E22" i="69"/>
  <c r="E10" i="70"/>
  <c r="E6" i="60"/>
  <c r="E10" i="60"/>
  <c r="E14" i="62"/>
  <c r="E21" i="62"/>
  <c r="E21" i="60"/>
  <c r="E6" i="54"/>
  <c r="E10" i="54"/>
  <c r="E9" i="60"/>
  <c r="E14" i="60"/>
  <c r="E16" i="60"/>
  <c r="E18" i="60"/>
  <c r="E12" i="60"/>
  <c r="E23" i="60"/>
  <c r="E8" i="54"/>
  <c r="E15" i="54"/>
  <c r="E7" i="54"/>
  <c r="E11" i="54"/>
  <c r="E17" i="54"/>
  <c r="E19" i="54"/>
  <c r="E21" i="61"/>
  <c r="E19" i="61"/>
  <c r="E13" i="61"/>
  <c r="E9" i="61"/>
  <c r="E23" i="59"/>
  <c r="E19" i="59"/>
  <c r="E15" i="59"/>
  <c r="E22" i="58"/>
  <c r="E19" i="57"/>
  <c r="E11" i="57"/>
  <c r="E8" i="53"/>
  <c r="E17" i="56" l="1"/>
  <c r="E18" i="57"/>
  <c r="E8" i="55"/>
  <c r="E6" i="57"/>
  <c r="E22" i="57"/>
  <c r="E14" i="57"/>
  <c r="E7" i="53"/>
  <c r="E11" i="53"/>
  <c r="E23" i="53"/>
  <c r="E21" i="56"/>
  <c r="E12" i="56"/>
  <c r="E20" i="56"/>
  <c r="E16" i="55"/>
  <c r="E10" i="57"/>
  <c r="E7" i="58"/>
  <c r="E9" i="58"/>
  <c r="E19" i="58"/>
  <c r="E13" i="58"/>
  <c r="E7" i="55"/>
  <c r="E9" i="55"/>
  <c r="E18" i="59"/>
  <c r="E22" i="59"/>
  <c r="E23" i="61"/>
  <c r="E11" i="58"/>
  <c r="E17" i="58"/>
  <c r="E24" i="55"/>
  <c r="E7" i="59"/>
  <c r="E6" i="61"/>
  <c r="E12" i="61"/>
  <c r="E20" i="61"/>
  <c r="E22" i="61"/>
  <c r="E24" i="53"/>
  <c r="E17" i="55"/>
  <c r="E14" i="56"/>
  <c r="E15" i="57"/>
  <c r="E16" i="61"/>
  <c r="E20" i="58"/>
  <c r="E24" i="59"/>
  <c r="E24" i="61"/>
  <c r="E13" i="53"/>
  <c r="E7" i="56"/>
  <c r="E11" i="56"/>
  <c r="E15" i="56"/>
  <c r="E19" i="56"/>
  <c r="E23" i="56"/>
  <c r="E8" i="57"/>
  <c r="E12" i="57"/>
  <c r="E16" i="57"/>
  <c r="E20" i="57"/>
  <c r="E24" i="57"/>
  <c r="E9" i="59"/>
  <c r="E10" i="56"/>
  <c r="E18" i="56"/>
  <c r="E10" i="55"/>
  <c r="E6" i="53"/>
  <c r="E10" i="53"/>
  <c r="E14" i="53"/>
  <c r="E18" i="53"/>
  <c r="E22" i="53"/>
  <c r="E8" i="56"/>
  <c r="E16" i="56"/>
  <c r="E24" i="56"/>
  <c r="E13" i="57"/>
  <c r="E21" i="57"/>
  <c r="E6" i="58"/>
  <c r="E10" i="59"/>
  <c r="E14" i="59"/>
  <c r="E6" i="56"/>
  <c r="E7" i="57"/>
  <c r="E14" i="55"/>
  <c r="E19" i="53"/>
  <c r="E20" i="53"/>
  <c r="E22" i="56"/>
  <c r="E23" i="57"/>
  <c r="E12" i="59"/>
  <c r="E24" i="58"/>
  <c r="E15" i="58"/>
  <c r="E11" i="59"/>
  <c r="E7" i="61"/>
  <c r="E21" i="53"/>
  <c r="E12" i="58"/>
  <c r="E16" i="58"/>
  <c r="E8" i="59"/>
  <c r="E12" i="55"/>
  <c r="E19" i="55"/>
  <c r="E23" i="55"/>
  <c r="E11" i="61"/>
  <c r="E14" i="61"/>
  <c r="E18" i="61"/>
  <c r="E15" i="53"/>
  <c r="E6" i="55"/>
  <c r="E13" i="55"/>
  <c r="E20" i="55"/>
  <c r="E9" i="56"/>
  <c r="E10" i="58"/>
  <c r="E21" i="58"/>
  <c r="E6" i="59"/>
  <c r="E16" i="59"/>
  <c r="E14" i="58"/>
  <c r="E18" i="58"/>
  <c r="E13" i="59"/>
  <c r="E8" i="61"/>
  <c r="E15" i="61"/>
  <c r="E9" i="53"/>
  <c r="E12" i="53"/>
  <c r="E16" i="53"/>
  <c r="E21" i="55"/>
  <c r="E13" i="56"/>
  <c r="E9" i="57"/>
  <c r="E17" i="59"/>
  <c r="E20" i="59"/>
  <c r="E17" i="53"/>
  <c r="E11" i="55"/>
  <c r="E15" i="55"/>
  <c r="E18" i="55"/>
  <c r="E22" i="55"/>
  <c r="E17" i="57"/>
  <c r="E8" i="58"/>
  <c r="E23" i="58"/>
  <c r="E21" i="59"/>
  <c r="E10" i="61"/>
  <c r="E17" i="61"/>
  <c r="E11" i="51"/>
  <c r="E7" i="51"/>
  <c r="E22" i="50"/>
  <c r="E13" i="49"/>
  <c r="E16" i="48"/>
  <c r="E23" i="47"/>
  <c r="E21" i="45"/>
  <c r="E19" i="45"/>
  <c r="E22" i="43"/>
  <c r="E20" i="43"/>
  <c r="E18" i="43"/>
  <c r="E16" i="43"/>
  <c r="E14" i="43"/>
  <c r="E12" i="43"/>
  <c r="E6" i="43"/>
  <c r="E9" i="45" l="1"/>
  <c r="E15" i="51"/>
  <c r="E24" i="47"/>
  <c r="E23" i="45"/>
  <c r="E17" i="47"/>
  <c r="E11" i="43"/>
  <c r="E15" i="43"/>
  <c r="E6" i="44"/>
  <c r="E10" i="44"/>
  <c r="E14" i="44"/>
  <c r="E18" i="44"/>
  <c r="E22" i="44"/>
  <c r="E15" i="47"/>
  <c r="E19" i="47"/>
  <c r="E21" i="48"/>
  <c r="E6" i="49"/>
  <c r="E18" i="49"/>
  <c r="E22" i="49"/>
  <c r="E15" i="50"/>
  <c r="E7" i="49"/>
  <c r="E11" i="49"/>
  <c r="E23" i="49"/>
  <c r="E16" i="49"/>
  <c r="E20" i="49"/>
  <c r="E15" i="45"/>
  <c r="E8" i="47"/>
  <c r="E12" i="47"/>
  <c r="E15" i="49"/>
  <c r="E20" i="50"/>
  <c r="E24" i="50"/>
  <c r="E13" i="45"/>
  <c r="E10" i="47"/>
  <c r="E6" i="46"/>
  <c r="E7" i="47"/>
  <c r="E19" i="51"/>
  <c r="E21" i="47"/>
  <c r="E14" i="47"/>
  <c r="E19" i="49"/>
  <c r="E23" i="48"/>
  <c r="E11" i="47"/>
  <c r="E12" i="48"/>
  <c r="E9" i="49"/>
  <c r="E11" i="50"/>
  <c r="E21" i="51"/>
  <c r="E23" i="51"/>
  <c r="E8" i="51"/>
  <c r="E12" i="51"/>
  <c r="E14" i="51"/>
  <c r="E7" i="50"/>
  <c r="E17" i="50"/>
  <c r="E19" i="50"/>
  <c r="E23" i="50"/>
  <c r="E13" i="50"/>
  <c r="E6" i="50"/>
  <c r="E8" i="50"/>
  <c r="E10" i="50"/>
  <c r="E14" i="48"/>
  <c r="E18" i="48"/>
  <c r="E20" i="48"/>
  <c r="E24" i="48"/>
  <c r="E8" i="48"/>
  <c r="E7" i="48"/>
  <c r="E9" i="48"/>
  <c r="E11" i="48"/>
  <c r="E7" i="46"/>
  <c r="E9" i="46"/>
  <c r="E8" i="46"/>
  <c r="E10" i="46"/>
  <c r="E10" i="45"/>
  <c r="E14" i="45"/>
  <c r="E24" i="45"/>
  <c r="E8" i="45"/>
  <c r="E12" i="45"/>
  <c r="E7" i="45"/>
  <c r="E11" i="45"/>
  <c r="E17" i="45"/>
  <c r="E18" i="47"/>
  <c r="E9" i="47"/>
  <c r="E16" i="47"/>
  <c r="E6" i="47"/>
  <c r="E13" i="47"/>
  <c r="E20" i="47"/>
  <c r="E22" i="47"/>
  <c r="E24" i="43"/>
  <c r="E10" i="43"/>
  <c r="E9" i="43"/>
  <c r="E13" i="48"/>
  <c r="E22" i="48"/>
  <c r="E10" i="49"/>
  <c r="E17" i="49"/>
  <c r="E14" i="50"/>
  <c r="E21" i="50"/>
  <c r="E16" i="51"/>
  <c r="E10" i="48"/>
  <c r="E17" i="48"/>
  <c r="E19" i="48"/>
  <c r="E12" i="49"/>
  <c r="E14" i="49"/>
  <c r="E21" i="49"/>
  <c r="E9" i="50"/>
  <c r="E16" i="50"/>
  <c r="E18" i="50"/>
  <c r="E6" i="51"/>
  <c r="E13" i="51"/>
  <c r="E20" i="51"/>
  <c r="E22" i="51"/>
  <c r="E6" i="48"/>
  <c r="E15" i="48"/>
  <c r="E8" i="49"/>
  <c r="E24" i="49"/>
  <c r="E12" i="50"/>
  <c r="E9" i="51"/>
  <c r="E18" i="51"/>
  <c r="E10" i="51"/>
  <c r="E17" i="51"/>
  <c r="E24" i="51"/>
  <c r="E18" i="45"/>
  <c r="E13" i="46"/>
  <c r="E15" i="46"/>
  <c r="E19" i="46"/>
  <c r="E21" i="46"/>
  <c r="E23" i="46"/>
  <c r="E16" i="45"/>
  <c r="E11" i="46"/>
  <c r="E17" i="46"/>
  <c r="E7" i="43"/>
  <c r="E13" i="43"/>
  <c r="E7" i="44"/>
  <c r="E9" i="44"/>
  <c r="E11" i="44"/>
  <c r="E13" i="44"/>
  <c r="E15" i="44"/>
  <c r="E17" i="44"/>
  <c r="E19" i="44"/>
  <c r="E21" i="44"/>
  <c r="E23" i="44"/>
  <c r="E6" i="45"/>
  <c r="E20" i="45"/>
  <c r="E22" i="45"/>
  <c r="E12" i="46"/>
  <c r="E14" i="46"/>
  <c r="E16" i="46"/>
  <c r="E18" i="46"/>
  <c r="E20" i="46"/>
  <c r="E22" i="46"/>
  <c r="E24" i="46"/>
  <c r="E8" i="43"/>
  <c r="E17" i="43"/>
  <c r="E19" i="43"/>
  <c r="E21" i="43"/>
  <c r="E23" i="43"/>
  <c r="E8" i="44"/>
  <c r="E12" i="44"/>
  <c r="E16" i="44"/>
  <c r="E20" i="44"/>
  <c r="E24" i="44"/>
  <c r="E12" i="39" l="1"/>
  <c r="E14" i="39"/>
  <c r="E18" i="39"/>
  <c r="E10" i="39"/>
  <c r="E19" i="39"/>
  <c r="E21" i="39"/>
  <c r="E23" i="39"/>
  <c r="E6" i="39"/>
  <c r="E7" i="39"/>
  <c r="E11" i="39"/>
  <c r="E20" i="39"/>
  <c r="E22" i="39"/>
  <c r="E8" i="39"/>
  <c r="E15" i="39"/>
  <c r="E17" i="39"/>
  <c r="E9" i="39"/>
  <c r="E16" i="39"/>
  <c r="E13" i="39"/>
  <c r="E24" i="39"/>
</calcChain>
</file>

<file path=xl/sharedStrings.xml><?xml version="1.0" encoding="utf-8"?>
<sst xmlns="http://schemas.openxmlformats.org/spreadsheetml/2006/main" count="1998" uniqueCount="212">
  <si>
    <t>Tab6a_i4a1_lm17: Kinder im Alter von unter 3 Jahren in Kindertagesbetreuung sowie Quote der Inanspruchnahme in den Bundesländern am 01.03.2016 (Anzahl; Quote in %)</t>
  </si>
  <si>
    <t>Bundesland</t>
  </si>
  <si>
    <t>Anzahl</t>
  </si>
  <si>
    <t>In %</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</si>
  <si>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</si>
  <si>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</si>
  <si>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</si>
  <si>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</si>
  <si>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</si>
  <si>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</si>
  <si>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</si>
  <si>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</si>
  <si>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</si>
  <si>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</si>
  <si>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</si>
  <si>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</si>
  <si>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</si>
  <si>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</si>
  <si>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</si>
  <si>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</si>
  <si>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</si>
  <si>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</si>
  <si>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</si>
  <si>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Kinder in der Bevölkerung</t>
  </si>
  <si>
    <t>Kinder in Kindertagesbetreuung</t>
  </si>
  <si>
    <t>Kinder in Kindertagesbetreuung und (vor-)schulischen Einrichtungen</t>
  </si>
  <si>
    <t>Hamburg*</t>
  </si>
  <si>
    <t>* Bei den Kindern in (vor-)schulischen Einrichtungen sind für Hamburg die Kinder zum Stichtag 29.02.2016 auf Basis von Daten der Schulstatistik bei der Behörde für Schule und Berufsbildung in Hamburg ausgewiesen. Diese Daten weichen ab von den Daten der Statistik des Statistischen Bundesamtes, da diese Daten zum Stichtag 31.12.2015 ausgewiesen werden.</t>
  </si>
  <si>
    <t>Tab7a_i4a1_lm17: Kinder im Alter von 3 bis unter 6 Jahren (ohne Schulkinder) in Kindertagesbetreuung inkl. Kinder in (vor-) schulischen Einrichtungen sowie Quote der Inanspruchnahme in den Bundesländern am 01.03.2016 (Anzahl; Quote in %)</t>
  </si>
  <si>
    <t>Tab8a_i4a1_lm17: Kinder im Alter von unter 1 Jahr in Kindertagesbetreuung sowie Quote der Inanspruchnahme in den Bundesländern am 01.03.2016 (Anzahl; Quote in %)</t>
  </si>
  <si>
    <t>Tab9a_i4a1_lm17: Kinder im Alter von 1 Jahr in Kindertagesbetreuung sowie Quote der Inanspruchnahme in den Bundesländern am 01.03.2016 (Anzahl; Quote in %)</t>
  </si>
  <si>
    <t>Tab10a_i4a1_lm17: Kinder im Alter von 2 Jahren in Kindertagesbetreuung sowie Quote der Inanspruchnahme in den Bundesländern am 01.03.2016 (Anzahl; Quote in %)</t>
  </si>
  <si>
    <t>Tab11a_i4a1_lm17: Kinder im Alter von 3 Jahren in Kindertagesbetreuung sowie Quote der Inanspruchnahme in den Bundesländern am 01.03.2016 (Anzahl; Quote in %)</t>
  </si>
  <si>
    <t>Tab12a_i4a1_lm17: Kinder im Alter von 4 Jahren in Kindertagesbetreuung sowie Quote der Inanspruchnahme in den Bundesländern am 01.03.2016 (Anzahl; Quote in %)</t>
  </si>
  <si>
    <t>Tab13a_i4a1_lm17: Kinder im Alter von 5 Jahren (ohne Schulkinder) in Kindertagesbetreuung (Tageseinrichtungen und Kindertagespflege) und Kinder im Alter von 5 Jahren in (vor-)schulischen Einrichtungen sowie Quote der Inanspruchnahme in den Bundesländern am 01.03.2016 (Anzahl; Quote in %)*</t>
  </si>
  <si>
    <t xml:space="preserve">* Kinder, die sowohl Tageseinrichtungen als auch Kindertagespflege nutzen, werden nicht doppelt gezählt. </t>
  </si>
  <si>
    <t>Hamburg**</t>
  </si>
  <si>
    <t>** Bei den Kindern in (vor-)schulischen Einrichtungen sind für Hamburg die Kinder zum Stichtag 01.03.2017 auf Basis von Daten der Schulstatistik bei der Behörde für Schule und Berufsbildung in Hamburg ausgewiesen. Diese Daten weichen ab von den Daten des Statistischen Bundesamtes, da diese Daten zum Stichtag 31.12.2016 ausgewiesen werden.</t>
  </si>
  <si>
    <t>** Bei den Kindern in (vor-)schulischen Einrichtungen sind für Hamburg die Kinder zum Stichtag 01.03.2017 auf Basis von Daten der Schulstatistik bei der Behörde für Schule und Berufsbildung in Hamburg ausgewiesen. Diese Daten weichen ab von den Daten der Statistik des Statistischen Bundesamtes, da diese Daten zum Stichtag 31.12.2016 ausgewiesen werden.</t>
  </si>
  <si>
    <t>Tab12a_i4a1_lm18: Kinder im Alter von 4 Jahren in Kindertagesbetreuung* sowie Quote der Inanspruchnahme in den Bundesländern am 01.03.2017 (Anzahl; Quote in %)</t>
  </si>
  <si>
    <t>Tab11a_i4a1_lm18: Kinder im Alter von 3 Jahren in Kindertagesbetreuung* sowie Quote der Inanspruchnahme in den Bundesländern am 01.03.2017 (Anzahl; Quote in %)</t>
  </si>
  <si>
    <t>Tab10a_i4a1_lm18: Kinder im Alter von 2 Jahren in Kindertagesbetreuung* sowie Quote der Inanspruchnahme in den Bundesländern am 01.03.2017 (Anzahl; Quote in %)</t>
  </si>
  <si>
    <t>Tab9a_i4a1_lm18: Kinder im Alter von 1 Jahr in Kindertagesbetreuung* sowie Quote der Inanspruchnahme in den Bundesländern am 01.03.2017 (Anzahl; Quote in %)</t>
  </si>
  <si>
    <t>Tab8a_i4a1_lm18: Kinder im Alter von unter 1 Jahr in Kindertagesbetreuung* sowie Quote der Inanspruchnahme in den Bundesländern am 01.03.2017 (Anzahl; Quote in %)</t>
  </si>
  <si>
    <t>Tab7a_i4a1_lm18: Kinder im Alter von 3 bis unter 6 Jahren (ohne Schulkinder) in Kindertagesbetreuung* inkl. Kinder in (vor-) schulischen Einrichtungen sowie Quote der Inanspruchnahme in den Bundesländern am 01.03.2017 (Anzahl; Quote in %)</t>
  </si>
  <si>
    <t>Tab6a_i4a1_lm18: Kinder im Alter von unter 3 Jahren in Kindertagesbetreuung* sowie Quote der Inanspruchnahme in den Bundesländern am 01.03.2017 (Anzahl; Quote in %)</t>
  </si>
  <si>
    <t>Tab13a_i4a1_lm18: Kinder im Alter von 5 Jahren (ohne Schulkinder) in Kindertagesbetreuung* (Tageseinrichtungen und Kindertagespflege) und Kinder im Alter von 5 Jahren in (vor-)schulischen Einrichtungen sowie Quote der Inanspruchnahme in den Bundesländern am 01.03.2017 (Anzahl; Quote in %)</t>
  </si>
  <si>
    <t>Quelle: FDZ der Statistischen Ämter des Bundes und der Länder sowie statistisches Bundesamt, Kinder und tätige Personen in Tageseinrichtungen und in öffentlich geförderter Kindertagespflege 2018; Statistische Ämter des Bundes und der Länder, Berichtsjahr ab 2011: Ergebnisse auf Grundlage des Zensus; zusammengestellt und berechnet vom LG Empirische Bildungsforschung der FernUniversität in Hagen, 2019.</t>
  </si>
  <si>
    <t>Tab6a_i4a1_lm19: Kinder im Alter von unter 3 Jahren in Kindertagesbetreuung* sowie Quote der Inanspruchnahme in den Bundesländern am 01.03.2018 (Anzahl; Quote in %)</t>
  </si>
  <si>
    <t>Tab7a_i4a1_lm19: Kinder im Alter von 3 bis unter 6 Jahren (ohne Schulkinder) in Kindertagesbetreuung* inkl. Kinder in (vor-) schulischen Einrichtungen sowie Quote der Inanspruchnahme in den Bundesländern am 01.03.2018 (Anzahl; Quote in %)</t>
  </si>
  <si>
    <t>Quelle: FDZ der Statistischen Ämter des Bundes und der Länder sowie statistisches Bundesamt, Kinder und tätige Personen in Tageseinrichtungen und in öffentlich geförderter Kindertagespflege 2018; Statistische Ämter des Bundes und der Länder, Berichtsjahr ab 2011: Ergebnisse auf Grundlage des Zensus; zusammengestellt und berechnet vom Lehrgebiet Empirische Bildungsforschung der FernUniversität in Hagen, 2019.</t>
  </si>
  <si>
    <t>** Bei den Kindern in (vor-)schulischen Einrichtungen sind für Hamburg die Kinder zum Stichtag 01.03.2018 auf Basis von Daten der Schulstatistik bei der Behörde für Schule und Berufsbildung in Hamburg ausgewiesen. Diese Daten weichen ab von den Daten der Statistik des Statistischen Bundesamtes, da diese Daten zum Stichtag 31.12.2017 ausgewiesen werden.</t>
  </si>
  <si>
    <t>Tab8a_i4a1_lm19: Kinder im Alter von unter 1 Jahr in Kindertagesbetreuung* sowie Quote der Inanspruchnahme in den Bundesländern am 01.03.2018 (Anzahl; Quote in %)</t>
  </si>
  <si>
    <t>Tab9a_i4a1_lm19: Kinder im Alter von 1 Jahr in Kindertagesbetreuung* sowie Quote der Inanspruchnahme in den Bundesländern am 01.03.2018 (Anzahl; Quote in %)</t>
  </si>
  <si>
    <t>Tab10a_i4a1_lm19: Kinder im Alter von 2 Jahren in Kindertagesbetreuung* sowie Quote der Inanspruchnahme in den Bundesländern am 01.03.2018 (Anzahl; Quote in %)</t>
  </si>
  <si>
    <t>Tab11a_i4a1_lm19: Kinder im Alter von 3 Jahren in Kindertagesbetreuung* sowie Quote der Inanspruchnahme in den Bundesländern am 01.03.2018 (Anzahl; Quote in %)</t>
  </si>
  <si>
    <t>Tab12a_i4a1_lm19: Kinder im Alter von 4 Jahren in Kindertagesbetreuung* sowie Quote der Inanspruchnahme in den Bundesländern am 01.03.2018 (Anzahl; Quote in %)</t>
  </si>
  <si>
    <t>Quelle: FDZ der Statistischen Ämter des Bundes und der Länder sowie statistisches Bundesamt, Kinder und tätige Personen in Tageseinrichtungen und in öffentlich geförderter Kindertagespflege 2018; Statistische Ämter des Bundes und der Länder, Berichtsjahr ab 2011: Ergebnisse auf Grundlage des Zensus; Statistisches Landesamt Baden-Württemberg; zusammengestellt und berechnet vom LG Empirische Bildungsforschung der FernUniversität in Hagen, 2019.</t>
  </si>
  <si>
    <t>Tab13a_i4a1_lm19: Kinder im Alter von 5 Jahren (ohne Schulkinder) in Kindertagesbetreuung* (Tageseinrichtungen und Kindertagespflege) und Kinder im Alter von 5 Jahren in (vor-)schulischen Einrichtungen sowie Quote der Inanspruchnahme in den Bundesländern am 01.03.2018 (Anzahl; Quote in %)</t>
  </si>
  <si>
    <t>Quelle: FDZ der Statistischen Ämter des Bundes und der Länder sowie statistisches Bundesamt, Kinder und tätige Personen in Tageseinrichtungen und in öffentlich geförderter Kindertagespflege 2018; Statistische Ämter des Bundes und der Länder, Berichtsjahr ab 2011: Ergebnisse auf Grundlage des Zensus; Bildung und Kultur: Allgemeinbildende Schulen 2017/2018; Behörde für Arbeit, Soziales, Familie und Integration der Freien und Hansestadt Hamburg; Statistisches Landesamt Baden-Württemberg; zusammengestellt und berechnet vom LG Empirische Bildungsforschung der FernUniversität in Hagen, 2019.</t>
  </si>
  <si>
    <t>Baden-Württemberg**</t>
  </si>
  <si>
    <t>Hamburg***</t>
  </si>
  <si>
    <t>** Für Baden-Württemberg werden die Kinder in (vor-)schulischen Einrichtungen zum Stichtag 18.10.2017 auf Basis von Daten der Schulstatistik Baden-Württemberg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t>
  </si>
  <si>
    <t xml:space="preserve">*** Für Hamburg werden die Kinder in (vor-)schulischen Einrichtungen zum Stichtag 01.03.2018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</si>
  <si>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Tab6a_i4a1_lm20: Kinder im Alter von unter 3 Jahren in Kindertagesbetreuung sowie Quote der Inanspruchnahme in den Bundesländern am 01.03.2019 (Anzahl; Quote in %)</t>
  </si>
  <si>
    <t>Quelle: FDZ der Statistischen Ämter des Bundes und der Länder sowie Statistisches Bundesamt, Kinder und tätige Personen in Tageseinrichtungen und in öffentlich geförderter Kindertagespflege 2019; Statistische Ämter des Bundes und der Länder, Berichtsjahr ab 2011: Ergebnisse auf Grundlage des Zensus; zusammengestellt und berechnet vom LG Empirische Bildungsforschung der FernUniversität in Hagen, 2020.</t>
  </si>
  <si>
    <t>Kinder in der Kindertagesbetreuung</t>
  </si>
  <si>
    <t>Tab7a_i4a1_lm20: Kinder im Alter von 3 bis unter 6 Jahren (ohne Schulkinder) in Kindertagesbetreuung inkl. Kinder in (vor-)schulischen Einrichtungen sowie Quote der Inanspruchnahme in den Bundesländern am 01.03.2019 (Anzahl; Quote in %)</t>
  </si>
  <si>
    <t xml:space="preserve">* Bei den Kindern in (vor-)schulischen Einrichtungen sind für Hamburg die Kinder zum Stichtag 28.02.2019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</si>
  <si>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Quelle: FDZ der Statistischen Ämter des Bundes und der Länder sowie Statistisches Bundesamt, Kinder und tätige Personen in Tageseinrichtungen und in öffentlich geförderter Kindertagespflege 2019; Statistische Ämter des Bundes und der Länder, Berichtsjahr ab 2011: Ergebnisse auf Grundlage des Zensus; Bildung und Kultur: Allgemeinbildende Schulen 2018/2019; Behörde für Arbeit, Soziales, Familie und Integration der Freien und Hansestadt Hamburg; zusammengestellt und berechnet vom LG Empirische Bildungsforschung der FernUniversität in Hagen, 2020.</t>
  </si>
  <si>
    <t>Kinder in der Kindertagesbetreuung und (vor-)schulischen Einrichtungen</t>
  </si>
  <si>
    <t>Tab8a_i4a1_lm20: Kinder im Alter von unter 1 Jahr in Kindertagesbetreuung sowie Quote der Inanspruchnahme in den Bundesländern am 01.03.2019 (Anzahl; Quote in %)</t>
  </si>
  <si>
    <t>Quelle: FDZ der Statistischen Ämter des Bundes und der Länder sowie Statistisches Bundesamt, Kinder und tätige Personen in Tageseinrichtungen und in öffentlich geförderter Kindertagespflege 2019; Statistische Ämter des Bundes und der Länder, Berichtsjahr ab 2011: Ergebnisse auf Grundlage des Zensus; zusammengestellt und berechnet vom Lehrgebiet Empirische Bildungsforschung der FernUniversität in Hagen, 2020.</t>
  </si>
  <si>
    <t>Tab9a_i4a1_lm20: Kinder im Alter von 1 Jahr in Kindertagesbetreuung sowie Quote der Inanspruchnahme in den Bundesländern am 01.03.2019 (Anzahl; Quote in %)</t>
  </si>
  <si>
    <t>Tab10a_i4a1_lm20: Kinder im Alter von 2 Jahren in Kindertagesbetreuung sowie Quote der Inanspruchnahme in den Bundesländern am 01.03.2019 (Anzahl; Quote in %)</t>
  </si>
  <si>
    <t>Tab11a_i4a1_lm20: Kinder im Alter von 3 Jahren in Kindertagesbetreuung sowie Quote der Inanspruchnahme in den Bundesländern am 01.03.2019 (Anzahl; Quote in %)</t>
  </si>
  <si>
    <t>Tab12a_i4a1_lm20: Kinder im Alter von 4 Jahren in Kindertagesbetreuung sowie Quote der Inanspruchnahme in den Bundesländern am 01.03.2019 (Anzahl; Quote in %)</t>
  </si>
  <si>
    <t>Quelle: FDZ der Statistischen Ämter des Bundes und der Länder sowie Statistisches Bundesamt, Kinder und tätige Personen in Tageseinrichtungen und in öffentlich geförderter Kindertagespflege 2019; Statistische Ämter des Bundes und der Länder, Berichtsjahr ab 2011: Ergebnisse auf Grundlage des Zensus; Statistisches Landesamt Baden-Württemberg; zusammengestellt und berechnet vom LG Empirische Bildungsforschung der FernUniversität in Hagen, 2020.</t>
  </si>
  <si>
    <t xml:space="preserve">Kinder in der Bevölkerung </t>
  </si>
  <si>
    <t>Tab13a_i4a1_lm20: Kinder im Alter von 5 Jahren (ohne Schulkinder) in Kindertagesbetreuung und Kinder im Alter von 5 Jahren in (vor-)schulischen Einrichtungen sowie Quote der Inanspruchnahme in den Bundesländern am 01.03.2019 (Anzahl; Quote in %)</t>
  </si>
  <si>
    <t>Baden-Württemberg*</t>
  </si>
  <si>
    <t>* Für Baden-Württemberg werden die Kinder in (vor-)schulischen Einrichtungen im Oktober 2018 auf Basis von Daten der Schulstatistik Baden-Württemberg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t>
  </si>
  <si>
    <t xml:space="preserve">** Für Hamburg werden die Kinder in (vor-)schulischen Einrichtungen zum Stichtag 28.02.2019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</si>
  <si>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Quelle: FDZ der Statistischen Ämter des Bundes und der Länder sowie Statistisches Bundesamt, Kinder und tätige Personen in Tageseinrichtungen und in öffentlich geförderter Kindertagespflege 2019; Statistische Ämter des Bundes und der Länder, Berichtsjahr ab 2011: Ergebnisse auf Grundlage des Zensus; Bildung und Kultur: Allgemeinbildende Schulen 2018/2019; Behörde für Arbeit, Soziales, Familie und Integration der Freien und Hansestadt Hamburg; Statistisches Landesamt Baden-Württemberg; zusammengestellt und berechnet vom LG Empirische Bildungsforschung der FernUniversität in Hagen, 2020.</t>
  </si>
  <si>
    <t>Kinder in Tagesbetreuung (inkl. (vor-)schulischen Einrichtungen)</t>
  </si>
  <si>
    <t>Tab14a_i4a1_lm20: Kinder im Alter von 6 Jahren (ohne Schulkinder) in Kindertagesbetreuung und Kinder im Alter von 6 Jahren in (vor-)schulischen Einrichtungen sowie Quote der Inanspruchnahme in den Bundesländern am 01.03.2019 (Anzahl; Quote in %)</t>
  </si>
  <si>
    <t>Kinder in der
 Bevölkerung</t>
  </si>
  <si>
    <t>Quelle:Statistisches Bundesamt: Kinder und tätige Personen in Tageseinrichtungen und in öffentlich geförderter Kindertagespflege 2017; zusammengestellt und berechnet vom Forschungsverbund DJI/TU Dortmund und der Bertelsmann Stiftung, 2017.</t>
  </si>
  <si>
    <t>Quelle: Statistisches Bundesamt: Kinder und tätige Personen in Tageseinrichtungen und in öffentlich geförderter Kindertagespflege 2016; zusammengestellt und berechnet vom Forschungsverbund DJI/TU Dortmund, 2016.</t>
  </si>
  <si>
    <t>Quelle: Statistisches Bundesamt: Kinder und tätige Personen in Tageseinrichtungen und in öffentlich geförderter Kindertagespflege 2017; Bildung und Kultur: Allgemeinbildende Schulen 2016/2017; Behörde für Arbeit, Soziales, Familie und Integration der Freien und Hansestadt Hamburg; zusammengestellt und berechnet vom Forschungsverbund DJI/TU Dortmund und der Bertelsmann Stiftung, 2017.</t>
  </si>
  <si>
    <t>Quelle: Statistisches Bundesamt: Kinder und tätige Personen in Tageseinrichtungen und in öffentlich geförderter Kindertagespflege 2017; zusammengestellt und berechnet vom Forschungsverbund DJI/TU Dortmund und der Bertelsmann Stiftung, 2017.</t>
  </si>
  <si>
    <t>Quelle: Statistisches Bundesamt: Kinder und tätige Personen in Tageseinrichtungen und in öffentlich geförderter Kindertagespflege 2017; Statistisches Landesamt Baden-Württemberg; zusammengestellt und berechnet vom Forschungsverbund DJI/TU Dortmund und der Bertelsmann Stiftung, 2017.</t>
  </si>
  <si>
    <t>Quelle: Statistisches Bundesamt: Kinder und tätige Personen in Tageseinrichtungen und in öffentlich geförderter Kindertagespflege 2017; Bildung und Kultur: Allgemeinbildende Schulen 2016/2017; Behörde für Arbeit, Soziales, Familie und Integration der Freien und Hansestadt Hamburg; Statistisches Landesamt Baden-Württemberg; zusammengestellt und berechnet vom Forschungsverbund DJI/TU Dortmund und der Bertelsmann Stiftung, 2017.</t>
  </si>
  <si>
    <t>Quelle: FDZ der Statistischen Ämter des Bundes und der Länder sowie Statistisches Bundesamt, Kinder und tätige Personen in Tageseinrichtungen und in öffentlich geförderter Kindertagespflege 2020; Statistische Ämter des Bundes und der Länder, Berichtsjahr ab 2011: Ergebnisse auf Grundlage des Zensus; zusammengestellt und berechnet vom LG Empirische Bildungsforschung der FernUniversität in Hagen, 2021.</t>
  </si>
  <si>
    <t>Tab8a_i4a1_lm21: Kinder im Alter von unter 1 Jahr in Kindertagesbetreuung sowie Quote der Inanspruchnahme in den Bundesländern am 01.03.2020 (Anzahl; Quote in %)</t>
  </si>
  <si>
    <t>Quelle: FDZ der Statistischen Ämter des Bundes und der Länder sowie Statistisches Bundesamt, Kinder und tätige Personen in Tageseinrichtungen und in öffentlich geförderter Kindertagespflege 2020; Statistische Ämter des Bundes und der Länder, Berichtsjahr ab 2011: Ergebnisse auf Grundlage des Zensus; zusammengestellt und berechnet vom Lehrgebiet Empirische Bildungsforschung der FernUniversität in Hagen, 2021.</t>
  </si>
  <si>
    <t>Tab9a_i4a1_lm21: Kinder im Alter von 1 Jahr in Kindertagesbetreuung sowie Quote der Inanspruchnahme in den Bundesländern am 01.03.2020 (Anzahl; Quote in %)</t>
  </si>
  <si>
    <t>Tab10a_i4a1_lm21: Kinder im Alter von 2 Jahren in Kindertagesbetreuung sowie Quote der Inanspruchnahme in den Bundesländern am 01.03.2020 (Anzahl; Quote in %)</t>
  </si>
  <si>
    <t>Tab7a_i4a1_lm21: Kinder im Alter von 3 bis unter 6 Jahren (ohne Schulkinder) in Kindertagesbetreuung inkl. Kinder in (vor-)schulischen Einrichtungen sowie Quote der Inanspruchnahme in den Bundesländern am 01.03.2020 (Anzahl; Quote in %)</t>
  </si>
  <si>
    <t>Kinder in Kindertagesbetreuung und
 (vor-)schulischen Einrichtungen</t>
  </si>
  <si>
    <t xml:space="preserve">* Bei den Kindern in (vor-)schulischen Einrichtungen sind für Hamburg die Kinder zum Stichtag 28.02.2020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</si>
  <si>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Quelle: FDZ der Statistischen Ämter des Bundes und der Länder sowie Statistisches Bundesamt, Kinder und tätige Personen in Tageseinrichtungen und in öffentlich geförderter Kindertagespflege 2020; Statistische Ämter des Bundes und der Länder, Berichtsjahr ab 2011: Ergebnisse auf Grundlage des Zensus; Bildung und Kultur: Allgemeinbildende Schulen 2019/2020; Behörde für Arbeit, Soziales, Familie und Integration der Freien und Hansestadt Hamburg; zusammengestellt und berechnet vom LG Empirische Bildungsforschung der FernUniversität in Hagen, 2021.</t>
  </si>
  <si>
    <t>Tab11a_i4a1_lm21: Kinder im Alter von 3 Jahren in Kindertagesbetreuung sowie Quote der Inanspruchnahme in den Bundesländern am 01.03.2020 (Anzahl; Quote in %)</t>
  </si>
  <si>
    <t>Tab12a_i4a1_lm21: Kinder im Alter von 4 Jahren in Kindertagesbetreuung sowie Quote der Inanspruchnahme in den Bundesländern am 01.03.2020 (Anzahl; Quote in %)</t>
  </si>
  <si>
    <t>Quelle: FDZ der Statistischen Ämter des Bundes und der Länder sowie Statistisches Bundesamt, Kinder und tätige Personen in Tageseinrichtungen und in öffentlich geförderter Kindertagespflege 2020; Statistische Ämter des Bundes und der Länder, Berichtsjahr ab 2011: Ergebnisse auf Grundlage des Zensus; Statistisches Landesamt Baden-Württemberg; zusammengestellt und berechnet vom LG Empirische Bildungsforschung der FernUniversität in Hagen, 2021.</t>
  </si>
  <si>
    <t>Tab13a_i4a1_lm21: Kinder im Alter von 5 Jahren (ohne Schulkinder) in Kindertagesbetreuung und Kinder im Alter von 5 Jahren in (vor-)schulischen Einrichtungen sowie Quote der Inanspruchnahme in den Bundesländern am 01.03.2020 (Anzahl; Quote in %)</t>
  </si>
  <si>
    <t>* Für Baden-Württemberg werden die Kinder in (vor-)schulischen Einrichtungen im Oktober 2019 auf Basis von Daten der Schulstatistik Baden-Württemberg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t>
  </si>
  <si>
    <t xml:space="preserve">** Für Hamburg werden die Kinder in (vor-)schulischen Einrichtungen zum Stichtag 01.03.2020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</si>
  <si>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Quelle: FDZ der Statistischen Ämter des Bundes und der Länder sowie Statistisches Bundesamt, Kinder und tätige Personen in Tageseinrichtungen und in öffentlich geförderter Kindertagespflege 2020; Statistische Ämter des Bundes und der Länder, Berichtsjahr ab 2011: Ergebnisse auf Grundlage des Zensus; Bildung und Kultur: Allgemeinbildende Schulen 2019/2020; Behörde für Arbeit, Soziales, Familie und Integration der Freien und Hansestadt Hamburg; Statistisches Landesamt Baden-Württemberg; zusammengestellt und berechnet vom LG Empirische Bildungsforschung der FernUniversität in Hagen, 2021.</t>
  </si>
  <si>
    <t>Tab14a_i4a1_lm21: Kinder im Alter von 6 Jahren (ohne Schulkinder) in Kindertagesbetreuung und Kinder im Alter von 6 Jahren in (vor-)schulischen Einrichtungen sowie Quote der Inanspruchnahme in den Bundesländern am 01.03.2020 (Anzahl; Quote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</si>
  <si>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</si>
  <si>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</si>
  <si>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Nordrhein-Westfalen**</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</si>
  <si>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</si>
  <si>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</si>
  <si>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Tab6a_i4a1_lm21: Kinder im Alter von unter 3 Jahren in Kindertagesbetreuung sowie Quote der Inanspruchnahme in den Bundesländern am 01.03.2020 (Anzahl; Quote in %)</t>
  </si>
  <si>
    <t>Inhaltsverzeichnis</t>
  </si>
  <si>
    <t>Kinder in Kindertagesbetreuung sowie Quote der Inanspruchnahme</t>
  </si>
  <si>
    <t>Datenjahr</t>
  </si>
  <si>
    <t>Unterteilung</t>
  </si>
  <si>
    <t>Link</t>
  </si>
  <si>
    <t>Kinder &lt; 3</t>
  </si>
  <si>
    <t>2009-2015</t>
  </si>
  <si>
    <t>Tab.6a_LM16: Kinder im Alter von unter 3 Jahren in Kindertagesbetreuung* (Tageseinrichtungen und Kindertagespflege) sowie Quote der Inanspruchnahme in den Bundesländern 15.03.2009, 01.03.2011, 01.03.2013, 01.03.2015 (Anzahl; Quote in %)</t>
  </si>
  <si>
    <t>Kinder 3 bis &lt; 6 Jahre</t>
  </si>
  <si>
    <t>Tab.7a_LM16: Kinder im Alter von 3 bis unter 6 Jahre bis zum Schulbesuch in Kindertagesbetreuung* (Tageseinrichtungen und Kindertagespflege) und Kinder im Alter von unter 6 Jahren in (vor-)schulischen Einrichtungen sowie Quote der Inanspruchnahme in den Bundesländern 15.03.2009, 01.03.2011, 01.03.2013, 01.03.2015 (Anzahl; Quote in %)</t>
  </si>
  <si>
    <t>Kinder &lt; 1 Jahr</t>
  </si>
  <si>
    <t>Tab.8a_LM16: Kinder im Alter von unter 1 Jahr in Kindertagesbetreuung* Tageseinrichtungen und Kindertagespflege) sowie Quote der Inanspruchnahme in den Bundesländern 15.03.2009, 01.03.2011, 01.03.2013, 01.03.2015 (Anzahl; Quote in %)</t>
  </si>
  <si>
    <t>Kinder 1 Jahr</t>
  </si>
  <si>
    <t>Tab9.a_LM16: Kinder im Alter von 1 Jahr in Kindertagesbetreuung* (Tageseinrichtungen und Kindertagespflege) sowie Quote der Inanspruchnahme in den Bundesländern 15.03.2009, 01.03.2011, 01.03.2013, 01.03.2015 (Anzahl; Quote in %)</t>
  </si>
  <si>
    <t>Kinder 2 Jahre</t>
  </si>
  <si>
    <t>Tab.10a_LM16: Kinder im Alter von 2 Jahren in Kindertagesbetreuung* (Tageseinrichtungen und Kindertagespflege) sowie Quote der Inanspruchnahme in den Bundesländern 15.03.2009, 01.03.2011, 01.03.2013, 01.03.2015 (Anzahl; Quote in %)</t>
  </si>
  <si>
    <t>Kinder 3 Jahre</t>
  </si>
  <si>
    <t>Tab.11a_LM16: Kinder im Alter von 3 Jahren in Kindertagesbetreuung* (Tageseinrichtungen und Kindertagespflege) sowie Quote der Inanspruchnahme in den Bundesländern 15.03.2009, 01.03.2011, 01.03.2013, 01.03.2015 (Anzahl; Quote in %)</t>
  </si>
  <si>
    <t>Kinder 4 Jahre</t>
  </si>
  <si>
    <t>Tab.12a_LM16: Kinder im Alter von 4 Jahren in Kindertagesbetreuung* (Tageseinrichtungen und Kindertagespflege) sowie Quote der Inanspruchnahme in den Bundesländern 15.03.2009, 01.03.2011, 01.03.2013, 01.03.2015 (Anzahl; Quote in %)</t>
  </si>
  <si>
    <t>Kinder 5 Jahre</t>
  </si>
  <si>
    <t>Tab.13a_LM16: Kinder im Alter von 5 Jahren (ohne Schulkinder) in Kindertagesbetreuung* (Tageseinrichtungen und Kindertagespflege) und Kinder im Alter von 5 Jahren in (vor-)schulischen Einrichtungen sowie Quote der Inanspruchnahme in den Bundesländern 15.03.2009, 01.03.2011, 01.03.2013, 01.03.2015 (Anzahl; Quote in %)</t>
  </si>
  <si>
    <t>Kinder 6 Jahre</t>
  </si>
  <si>
    <t>Tab14a_i4a1_lm22: Kinder im Alter von 6 Jahren (ohne Schulkinder) in Kindertagesbetreuung und Kinder im Alter von 6 Jahren in (vor-)schulischen Einrichtungen sowie Quote der Inanspruchnahme in den Bundesländern am 01.03.2021*  (Anzahl; Quote in %)</t>
  </si>
  <si>
    <t>01.03.2021*</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</si>
  <si>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</si>
  <si>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 xml:space="preserve">*** Für Hamburg werden die Kinder in (vor-)schulischen Einrichtungen zum Stichtag 01.03.2021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</si>
  <si>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Quelle: FDZ der Statistischen Ämter des Bundes und der Länder sowie Statistisches Bundesamt, Kinder und tätige Personen in Tageseinrichtungen und in öffentlich geförderter Kindertagespflege 2021; Statistische Ämter des Bundes und der Länder, Berichtsjahr ab 2011: Ergebnisse auf Grundlage des Zensus; Bildung und Kultur: Allgemeinbildende Schulen 2020/2021; Behörde für Arbeit, Soziales, Familie und Integration der Freien und Hansestadt Hamburg; Statistisches Landesamt Baden-Württemberg; zusammengestellt und berechnet vom LG Empirische Bildungsforschung der FernUniversität in Hagen, 2022.</t>
  </si>
  <si>
    <t>Tab13a_i4a1_lm22: Kinder im Alter von 5 Jahren (ohne Schulkinder) in Kindertagesbetreuung und Kinder im Alter von unter 6 Jahren in (vor-)schulischen Einrichtungen sowie Quote der Inanspruchnahme in den Bundesländern am 01.03.2021*(Anzahl; Quote in %)</t>
  </si>
  <si>
    <t>** Für Baden-Württemberg werden die Kinder in (vor-)schulischen Einrichtungen im Oktober 2020 auf Basis von Daten der Schulstatistik Baden-Württemberg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t>
  </si>
  <si>
    <t>Tab12a_i4a1_lm22: Kinder im Alter von 4 Jahren in Kindertagesbetreuung sowie Quote der Inanspruchnahme in den Bundesländern am 01.03.2021* (Anzahl; Quote in %)</t>
  </si>
  <si>
    <t>Quelle: FDZ der Statistischen Ämter des Bundes und der Länder sowie Statistisches Bundesamt, Kinder und tätige Personen in Tageseinrichtungen und in öffentlich geförderter Kindertagespflege 2021; Statistische Ämter des Bundes und der Länder, Berichtsjahr ab 2011: Ergebnisse auf Grundlage des Zensus; Statistisches Landesamt Baden-Württemberg; zusammengestellt und berechnet vom LG Empirische Bildungsforschung der FernUniversität in Hagen, 2022.</t>
  </si>
  <si>
    <t>Tab11a_i4a1_lm22: Kinder im Alter von 3 Jahren in Kindertagesbetreuung sowie Quote der Inanspruchnahme in den Bundesländern am 01.03.2021* (Anzahl; Quote in %)</t>
  </si>
  <si>
    <t>Quelle: FDZ der Statistischen Ämter des Bundes und der Länder sowie Statistisches Bundesamt, Kinder und tätige Personen in Tageseinrichtungen und in öffentlich geförderter Kindertagespflege 2021; Statistische Ämter des Bundes und der Länder, Berichtsjahr ab 2011: Ergebnisse auf Grundlage des Zensus; zusammengestellt und berechnet vom LG Empirische Bildungsforschung der FernUniversität in Hagen, 2022.</t>
  </si>
  <si>
    <t>Tab10a_i4a1_lm22: Kinder im Alter von 2 Jahren in Kindertagesbetreuung sowie Quote der Inanspruchnahme in den Bundesländern am 01.03.2021* (Anzahl; Quote in %)</t>
  </si>
  <si>
    <t>Tab9a_i4a1_lm22: Kinder im Alter von 1 Jahr in Kindertagesbetreuung sowie Quote der Inanspruchnahme in den Bundesländern am 01.03.2021* (Anzahl; Quote in %)</t>
  </si>
  <si>
    <t>Tab8a_i4a1_lm22: Kinder im Alter von unter 1 Jahr in Kindertagesbetreuung sowie Quote der Inanspruchnahme in den Bundesländern am 01.03.2021* (Anzahl; Quote in %)</t>
  </si>
  <si>
    <t>Quelle: FDZ der Statistischen Ämter des Bundes und der Länder sowie Statistisches Bundesamt, Kinder und tätige Personen in Tageseinrichtungen und in öffentlich geförderter Kindertagespflege 2021; Statistische Ämter des Bundes und der Länder, Berichtsjahr ab 2011: Ergebnisse auf Grundlage des Zensus; zusammengestellt und berechnet vom Lehrgebiet Empirische Bildungsforschung der FernUniversität in Hagen, 2022.</t>
  </si>
  <si>
    <t>Tab7a_i4a1_lm22: Kinder im Alter von 3 Jahren bis zum Schuleintritt (ohne Schulkinder) in Kindertagesbetreuung und Kinder im Alter von unter 6 Jahren in (vor-)schulischen Einrichtungen sowie Quote der Inanspruchnahme in den Bundesländern am 01.03.2021* (Anzahl; Quote in %)</t>
  </si>
  <si>
    <t>Quelle: FDZ der Statistischen Ämter des Bundes und der Länder sowie Statistisches Bundesamt, Kinder und tätige Personen in Tageseinrichtungen und in öffentlich geförderter Kindertagespflege 2021; Statistische Ämter des Bundes und der Länder, Berichtsjahr ab 2011: Ergebnisse auf Grundlage des Zensus; Bildung und Kultur: Allgemeinbildende Schulen 2020/2021; Behörde für Arbeit, Soziales, Familie und Integration der Freien und Hansestadt Hamburg; zusammengestellt und berechnet vom LG Empirische Bildungsforschung der FernUniversität in Hagen, 2022.</t>
  </si>
  <si>
    <t>Tab6a_i4a1_lm22: Kinder im Alter von unter 3 Jahren in Kindertagesbetreuung sowie Quote der Inanspruchnahme in den Bundesländern am 01.03.2021* (Anzahl; Quote in %)</t>
  </si>
  <si>
    <t>Tab7a_i4a1_lm22: Kinder im Alter von 3 Jahren bis zum Schuleintritt (ohne Schulkinder) in Kindertagesbetreuung und Kinder im Alter von unter 6 Jahren in (vor-)schulischen Einrichtungen* sowie Quote der Inanspruchnahme in den Bundesländern am 01.03.2021** (Anzahl; Quote in %)</t>
  </si>
  <si>
    <t>01.03.2021**</t>
  </si>
  <si>
    <t>Kinder in Kindertagesbetreuung und
 (vor-)schulischen Einrichtungen*</t>
  </si>
  <si>
    <t>Baden-Württemberg***</t>
  </si>
  <si>
    <t>Hamburg****</t>
  </si>
  <si>
    <t>Hessen*****</t>
  </si>
  <si>
    <t>Rheinland-Pfalz*****</t>
  </si>
  <si>
    <t>* Bezüglich der Kinder in (vor-)schulischen Einrichtungen ist seit dem Datenjahr 2021 zu beachten, dass in der Statistik "Allgemeinbildende Schulen" vom Statischen Bundesamt 5-jährige und jüngere Kinder in Grundschulen nicht mehr berücksichtigt werden. Deshalb ist die Vergleichbarkeit zu den vorherigen Datenjahren nur teilweise gegeben.</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</si>
  <si>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</si>
  <si>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 Für Baden-Württemberg werden die Kinder in (vor-)schulischen Einrichtungen im Oktober 2020 auf Basis von Daten der Schulstatistik Baden-Württemberg ausgewiesen und nicht mittels der Daten des Statistischen Bundesamtes. Die Schulstatistik weicht von den Daten des Statistischen Bundesamtes ab, da sie in der Regel vier Wochen nach dem jeweiligen Schuljahresbeginn erhoben werden. Die unterschiedlichen Ferienordnungen der Länder führen wiederum zu unterschiedlichen Erhebungsstichtagen der Länder.</t>
  </si>
  <si>
    <t xml:space="preserve">****  Bei den Kindern in (vor-)schulischen Einrichtungen sind für Hamburg die Kinder zum Stichtag 01.03.2021 auf Basis von Daten der Schulstatistik bei der Behörde für Schule und Berufsbildung in Hamburg ausgewiesen und nicht mittels der Daten des Statistischen Bundesamtes. Die Schulstatistik weicht von den Daten des Statistischen Bundesamtes ab, da sie in der Regel vier Wochen nach dem jeweiligen Schuljahresbeginn erhoben werden. Die unterschiedlichen Ferienordnungen der Länder führen wiederum zu unterschiedlichen Erhebungsstichtagen der Länder. </t>
  </si>
  <si>
    <t>***** In Hessen und Rheinland-Pfalz besteht eine Untererfassung von Kindern in (vor-)schulischen Einrichtungen, da diese teilweise als Grundschulkinder ausgewiesen werden, die in dieser Statisik nicht mit erfasst werden.</t>
  </si>
  <si>
    <t>Tab13a_i4a1_lm22: Kinder im Alter von 5 Jahren (ohne Schulkinder) in Kindertagesbetreuung und Kinder im Alter von unter 6 Jahren in (vor-)schulischen Einrichtungen* sowie Quote der Inanspruchnahme in den Bundesländern am 01.03.2021**(Anzahl; Quote in %)</t>
  </si>
  <si>
    <t>*** Für Baden-Württemberg werden die Kinder in (vor-)schulischen Einrichtungen im Oktober 2020 auf Basis von Daten der Schulstatistik Baden-Württemberg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t>
  </si>
  <si>
    <t xml:space="preserve">**** Für Hamburg werden die Kinder in (vor-)schulischen Einrichtungen zum Stichtag 01.03.2021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</si>
  <si>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Tab6a_i4a1_lm23: Kinder im Alter von unter 3 Jahren in Kindertagesbetreuung sowie Quote der Inanspruchnahme in den Bundesländern am 01.03.2022 (Anzahl; Quote in %)</t>
  </si>
  <si>
    <t>Quelle: FDZ der Statistischen Ämter des Bundes und der Länder sowie Statistisches Bundesamt, Kinder und tätige Personen in Tageseinrichtungen und in öffentlich geförderter Kindertagespflege 2022; Statistische Ämter des Bundes und der Länder, Berichtsjahr ab 2011: Ergebnisse auf Grundlage des Zensus; zusammengestellt und berechnet vom LG Empirische Bildungsforschung der FernUniversität in Hagen, 2023.</t>
  </si>
  <si>
    <t>Hessen****</t>
  </si>
  <si>
    <t>Rheinland-Pfalz****</t>
  </si>
  <si>
    <t>** Für Baden-Württemberg werden die Kinder in (vor-)schulischen Einrichtungen im Oktober 2021 auf Basis von Daten der Schulstatistik Baden-Württemberg ausgewiesen und nicht mittels der Daten des Statistischen Bundesamtes. Die Schulstatistik weicht von den Daten des Statistischen Bundesamtes ab, da sie in der Regel vier Wochen nach dem jeweiligen Schuljahresbeginn erhoben werden. Die unterschiedlichen Ferienordnungen der Länder führen wiederum zu unterschiedlichen Erhebungsstichtagen der Länder.</t>
  </si>
  <si>
    <t xml:space="preserve">***  Bei den Kindern in (vor-)schulischen Einrichtungen sind für Hamburg die Kinder zum Stichtag 01.03.2022 auf Basis von Daten der Schulstatistik bei der Behörde für Schule und Berufsbildung in Hamburg ausgewiesen und nicht mittels der Daten des Statistischen Bundesamtes. Die Schulstatistik weicht von den Daten des Statistischen Bundesamtes ab, da sie in der Regel vier Wochen nach dem jeweiligen Schuljahresbeginn erhoben werden. Die unterschiedlichen Ferienordnungen der Länder führen wiederum zu unterschiedlichen Erhebungsstichtagen der Länder. </t>
  </si>
  <si>
    <t>**** In Hessen und Rheinland-Pfalz besteht eine Untererfassung von Kindern in (vor-)schulischen Einrichtungen, da diese teilweise als Grundschulkinder ausgewiesen werden, die in dieser Statisik nicht mit erfasst werden.</t>
  </si>
  <si>
    <t>Quelle: FDZ der Statistischen Ämter des Bundes und der Länder sowie Statistisches Bundesamt, Kinder und tätige Personen in Tageseinrichtungen und in öffentlich geförderter Kindertagespflege 2022; Statistische Ämter des Bundes und der Länder, Berichtsjahr ab 2011: Ergebnisse auf Grundlage des Zensus; Bildung und Kultur: Allgemeinbildende Schulen 2021/2022; Behörde für Arbeit, Soziales, Familie und Integration der Freien und Hansestadt Hamburg; zusammengestellt und berechnet vom LG Empirische Bildungsforschung der FernUniversität in Hagen, 2023.</t>
  </si>
  <si>
    <t>Tab8a_i4a1_lm23: Kinder im Alter von unter 1 Jahr in Kindertagesbetreuung sowie Quote der Inanspruchnahme in den Bundesländern am 01.03.2022 (Anzahl; Quote in %)</t>
  </si>
  <si>
    <t>Quelle: FDZ der Statistischen Ämter des Bundes und der Länder sowie Statistisches Bundesamt, Kinder und tätige Personen in Tageseinrichtungen und in öffentlich geförderter Kindertagespflege 2022; Statistische Ämter des Bundes und der Länder, Berichtsjahr ab 2011: Ergebnisse auf Grundlage des Zensus; zusammengestellt und berechnet vom Lehrgebiet Empirische Bildungsforschung der FernUniversität in Hagen, 2023.</t>
  </si>
  <si>
    <t>Tab9a_i4a1_lm23: Kinder im Alter von 1 Jahr in Kindertagesbetreuung sowie Quote der Inanspruchnahme in den Bundesländern am 01.03.2022 (Anzahl; Quote in %)</t>
  </si>
  <si>
    <t>Tab10a_i4a1_lm23: Kinder im Alter von 2 Jahren in Kindertagesbetreuung sowie Quote der Inanspruchnahme in den Bundesländern am 01.03.2022 (Anzahl; Quote in %)</t>
  </si>
  <si>
    <t>Tab11a_i4a1_lm23: Kinder im Alter von 3 Jahren in Kindertagesbetreuung sowie Quote der Inanspruchnahme in den Bundesländern am 01.03.2022 (Anzahl; Quote in %)</t>
  </si>
  <si>
    <t>Tab12a_i4a1_lm23: Kinder im Alter von 4 Jahren in Kindertagesbetreuung sowie Quote der Inanspruchnahme in den Bundesländern am 01.03.2022 (Anzahl; Quote in %)</t>
  </si>
  <si>
    <t>Quelle: FDZ der Statistischen Ämter des Bundes und der Länder sowie Statistisches Bundesamt, Kinder und tätige Personen in Tageseinrichtungen und in öffentlich geförderter Kindertagespflege 2022; Statistische Ämter des Bundes und der Länder, Berichtsjahr ab 2011: Ergebnisse auf Grundlage des Zensus; Statistisches Landesamt Baden-Württemberg; zusammengestellt und berechnet vom LG Empirische Bildungsforschung der FernUniversität in Hagen, 2023.</t>
  </si>
  <si>
    <t>Tab13a_i4a1_lm23: Kinder im Alter von 5 Jahren (ohne Schulkinder) in Kindertagesbetreuung und Kinder im Alter von unter 6 Jahren in (vor-)schulischen Einrichtungen* sowie Quote der Inanspruchnahme in den Bundesländern am 01.03.2022 (Anzahl; Quote in %)</t>
  </si>
  <si>
    <t>** Für Baden-Württemberg werden die Kinder in (vor-)schulischen Einrichtungen im Oktober 2021 auf Basis von Daten der Schulstatistik Baden-Württemberg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t>
  </si>
  <si>
    <t xml:space="preserve">*** Für Hamburg werden die Kinder in (vor-)schulischen Einrichtungen zum Stichtag 01.03.2022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t>
  </si>
  <si>
    <t>Quelle: FDZ der Statistischen Ämter des Bundes und der Länder sowie Statistisches Bundesamt, Kinder und tätige Personen in Tageseinrichtungen und in öffentlich geförderter Kindertagespflege 2022; Statistische Ämter des Bundes und der Länder, Berichtsjahr ab 2011: Ergebnisse auf Grundlage des Zensus; Bildung und Kultur: Allgemeinbildende Schulen 2021/2022; Behörde für Arbeit, Soziales, Familie und Integration der Freien und Hansestadt Hamburg; Statistisches Landesamt Baden-Württemberg; zusammengestellt und berechnet vom LG Empirische Bildungsforschung der FernUniversität in Hagen, 2023.</t>
  </si>
  <si>
    <t>Tab14a_i4a1_lm23: Kinder im Alter von 6 Jahren (ohne Schulkinder) in Kindertagesbetreuung und Kinder im Alter von 6 Jahren in (vor-)schulischen Einrichtungen sowie Quote der Inanspruchnahme in den Bundesländern am 01.03.2022  (Anzahl; Quote in %)</t>
  </si>
  <si>
    <t>Tab7a_i4a1_lm23: Ab 3- bis unter 6- jährige Nichtschulkinder in Kindertagesbetreuung und Kinder im Alter von unter 6 Jahren in (vor-)schulischen Einrichtungen* sowie Quote der Inanspruchnahme in den Bundesländern am 01.03.2022 (Anzahl; Quote in %)</t>
  </si>
  <si>
    <t>Tab6a_i4a1_lm24: Kinder im Alter von unter 3 Jahren in Kindertagesbetreuung sowie Quote der Inanspruchnahme in den Bundesländern am 01.03.2023 (Anzahl; Quote in %)</t>
  </si>
  <si>
    <t>31.12.2022</t>
  </si>
  <si>
    <t>01.03.2023</t>
  </si>
  <si>
    <t>Quelle: FDZ der Statistischen Ämter des Bundes und der Länder sowie Statistisches Bundesamt, Kinder und tätige Personen in Tageseinrichtungen und in öffentlich geförderter Kindertagespflege 2023; Statistische Ämter des Bundes und der Länder, Berichtsjahr ab 2011: Ergebnisse auf Grundlage des Zensus; zusammengestellt und berechnet vom Österreichischen Institut für Familienforschung an der Universität Wien, 2024.</t>
  </si>
  <si>
    <t>Tab7a_i4a1_lm24: Ab 3- bis unter 6- jährige Nichtschulkinder in Kindertagesbetreuung und Kinder im Alter von unter 6 Jahren in (vor-)schulischen Einrichtungen* sowie Quote der Inanspruchnahme in den Bundesländern am 01.03.2023 (Anzahl; Quote in %)</t>
  </si>
  <si>
    <t>**Für Baden-Württemberg werden die Kinder in (vor-)schulischen Einrichtungen im Oktober 2022 auf Basis von Daten der Schulstatistik Baden-Württemberg ausgewiesen und nicht mittels der Daten des Statistischen Bundesamtes. Die Schulstatistik weicht von den Daten des Statistischen Bundesamtes ab, da diese in der Regel vier Wochen nach dem jeweiligen Schuljahresbeginn erhoben werden. Die unterschiedlichen Ferienordnungen der Länder führen wiederum zu unterschiedlichen Erhebungsstichtagen der Länder.</t>
  </si>
  <si>
    <t xml:space="preserve">***Bei den Kindern in (vor-)schulischen Einrichtungen sind für Hamburg die Kinder zum Stichtag 28.02.2023 auf Basis von Daten der Schulstatistik bei der Behörde für Schule und Berufsbildung in Hamburg ausgewiesen und nicht mittels der Daten des Statistischen Bundesamtes. Die Schulstatistik weicht von den Daten des Statistischen Bundesamtes ab, da diese in der Regel vier Wochen nach dem jeweiligen Schuljahresbeginn erhoben werden. Die unterschiedlichen Ferienordnungen der Länder führen wiederum zu unterschiedlichen Erhebungsstichtagen der Länder. </t>
  </si>
  <si>
    <t>Quelle: FDZ der Statistischen Ämter des Bundes und der Länder sowie Statistisches Bundesamt, Kinder und tätige Personen in Tageseinrichtungen und in öffentlich geförderter Kindertagespflege 2022; Statistische Ämter des Bundes und der Länder, Berichtsjahr ab 2011: Ergebnisse auf Grundlage des Zensus; Bildung und Kultur: Allgemeinbildende Schulen 2022/2023; Amtliche Schulstatistik des Landesamtes für Statistik Baden-Württemberg; Behörde für Schule und Berufsbildung der Freien und Hansestadt Hamburg; zusammengestellt und berechnet vom Österreichischen Institut für Familienforschung an der Universität Wien, 2024.</t>
  </si>
  <si>
    <t>Tab8a_i4a1_lm24: Kinder im Alter von unter 1 Jahr in Kindertagesbetreuung sowie Quote der Inanspruchnahme in den Bundesländern am 01.03.2023 (Anzahl; Quote in %)</t>
  </si>
  <si>
    <t>Tab9a_i4a1_lm24: Kinder im Alter von 1 Jahr in Kindertagesbetreuung sowie Quote der Inanspruchnahme in den Bundesländern am 01.03.2023 (Anzahl; Quote in %)</t>
  </si>
  <si>
    <t>Tab10a_i4a1_lm24: Kinder im Alter von 2 Jahren in Kindertagesbetreuung sowie Quote der Inanspruchnahme in den Bundesländern am 01.03.2023 (Anzahl; Quote in %)</t>
  </si>
  <si>
    <t>Tab11a_i4a1_lm24: Kinder im Alter von 3 Jahren in Kindertagesbetreuung sowie Quote der Inanspruchnahme in den Bundesländern am 01.03.2023 (Anzahl; Quote in %)</t>
  </si>
  <si>
    <r>
      <rPr>
        <b/>
        <sz val="11"/>
        <rFont val="Calibri"/>
        <family val="2"/>
        <scheme val="minor"/>
      </rPr>
      <t>Anmerkungen zu den Bundesländern</t>
    </r>
    <r>
      <rPr>
        <sz val="11"/>
        <rFont val="Calibri"/>
        <family val="2"/>
        <scheme val="minor"/>
      </rPr>
      <t xml:space="preserve">
Baden-Württemberg
In Baden-Württemberg besuchen zu einem relevanten Anteil 3-Jährige einen Schulkindergarten. Im Schuljahr 2022/23 waren dies 574 Kinder des Geburtsjahres 2019. Diese Kinder werden hier nicht ausgewiesen.</t>
    </r>
  </si>
  <si>
    <t>Tab12a_i4a1_lm24: Kinder im Alter von 4 Jahren in Kindertagesbetreuung sowie Quote der Inanspruchnahme in den Bundesländern am 01.03.2023 (Anzahl; Quote in %)</t>
  </si>
  <si>
    <t>Quelle: FDZ der Statistischen Ämter des Bundes und der Länder sowie Statistisches Bundesamt, Kinder und tätige Personen in Tageseinrichtungen und in öffentlich geförderter Kindertagespflege 2023; Statistische Ämter des Bundes und der Länder, Berichtsjahr ab 2011: Ergebnisse auf Grundlage des Zensus; Statistisches Landesamt Baden-Württemberg; zusammengestellt und berechnet vom Österreichischen Institut für Familienforschung an der Universität Wien, 2024.</t>
  </si>
  <si>
    <r>
      <rPr>
        <b/>
        <sz val="11"/>
        <rFont val="Calibri"/>
        <family val="2"/>
        <scheme val="minor"/>
      </rPr>
      <t>Anmerkungen zu den Bundesländern</t>
    </r>
    <r>
      <rPr>
        <sz val="11"/>
        <rFont val="Calibri"/>
        <family val="2"/>
        <scheme val="minor"/>
      </rPr>
      <t xml:space="preserve">
Baden-Württemberg
In Baden-Württemberg besuchen zu einem relevanten Anteil 4-Jährige einen Schulkindergarten. Im Schuljahr 2022/23 waren dies 1.068 Kinder des Geburtsjahres 2018. Diese Kinder werden hier nicht ausgewiesen.
Hamburg
In Hamburg besucht ein Kind im Alter von unter 5 Jahren eine (vor-)schulische Einrichtung. Dieses Kind wird hier nicht ausgewiesen.</t>
    </r>
  </si>
  <si>
    <t>Tab13a_i4a1_lm24: Kinder im Alter von 5 Jahren (ohne Schulkinder) in Kindertagesbetreuung und Kinder im Alter von unter 6 Jahren in (vor-)schulischen Einrichtungen* sowie Quote der Inanspruchnahme in den Bundesländern am 01.03.2023 (Anzahl; Quote in %)</t>
  </si>
  <si>
    <t>Tab14a_i4a1_lm24: Kinder im Alter von 6 Jahren (ohne Schulkinder) in Kindertagesbetreuung und Kinder im Alter von 6 Jahren in (vor-)schulischen Einrichtungen sowie Quote der Inanspruchnahme in den Bundesländern am 01.03.2023  (Anzahl; Quote in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</si>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</sst>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sz val="10"/>
      <name val="Arial"/>
      <family val="2"/>
    </font>
    <font>
      <sz val="11"/>
      <name val="Calibri"/>
      <family val="2"/>
      <scheme val="minor"/>
    </font>
    <font>
      <sz val="10"/>
      <color indexed="8"/>
      <name val="Arial"/>
      <family val="2"/>
    </font>
    <font>
      <sz val="11"/>
      <color indexed="8"/>
      <name val="Calibri"/>
      <family val="2"/>
    </font>
    <font>
      <i/>
      <sz val="11"/>
      <name val="Calibri"/>
      <family val="2"/>
      <scheme val="minor"/>
    </font>
    <font>
      <b/>
      <sz val="11"/>
      <name val="Calibri"/>
      <family val="2"/>
      <scheme val="minor"/>
    </font>
    <font>
      <u/>
      <sz val="12"/>
      <color theme="10"/>
      <name val="Calibri"/>
      <family val="2"/>
      <scheme val="minor"/>
    </font>
    <font>
      <u/>
      <sz val="12"/>
      <color theme="11"/>
      <name val="Calibri"/>
      <family val="2"/>
      <scheme val="minor"/>
    </font>
    <font>
      <sz val="11"/>
      <color rgb="FF000000"/>
      <name val="Calibri"/>
      <family val="2"/>
      <scheme val="minor"/>
    </font>
    <font>
      <sz val="11"/>
      <color indexed="8"/>
      <name val="Calibri"/>
      <family val="2"/>
      <scheme val="minor"/>
    </font>
    <font>
      <b/>
      <sz val="11"/>
      <color theme="1"/>
      <name val="Calibri"/>
      <family val="2"/>
      <scheme val="minor"/>
    </font>
    <font>
      <b/>
      <sz val="12"/>
      <color rgb="FFC00000"/>
      <name val="Calibri"/>
      <family val="2"/>
      <scheme val="minor"/>
    </font>
    <font>
      <b/>
      <sz val="11"/>
      <color rgb="FF000000"/>
      <name val="Calibri"/>
      <family val="2"/>
      <scheme val="minor"/>
    </font>
    <font>
      <b/>
      <sz val="11"/>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sz val="12"/>
      <color theme="10"/>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rgb="FFDED9C4"/>
        <bgColor indexed="64"/>
      </patternFill>
    </fill>
    <fill>
      <patternFill patternType="solid">
        <fgColor rgb="FFDAEEF3"/>
        <bgColor indexed="64"/>
      </patternFill>
    </fill>
    <fill>
      <patternFill patternType="solid">
        <fgColor rgb="FFF2F2F2"/>
        <bgColor rgb="FF000000"/>
      </patternFill>
    </fill>
    <fill>
      <patternFill patternType="solid">
        <fgColor rgb="FFDED9C4"/>
        <bgColor rgb="FF000000"/>
      </patternFill>
    </fill>
    <fill>
      <patternFill patternType="solid">
        <fgColor rgb="FFDAEEF3"/>
        <bgColor rgb="FF000000"/>
      </patternFill>
    </fill>
    <fill>
      <patternFill patternType="solid">
        <fgColor theme="0"/>
        <bgColor indexed="64"/>
      </patternFill>
    </fill>
    <fill>
      <patternFill patternType="solid">
        <fgColor rgb="FFEEE7CF"/>
        <bgColor indexed="64"/>
      </patternFill>
    </fill>
    <fill>
      <patternFill patternType="solid">
        <fgColor theme="0" tint="-4.9989318521683403E-2"/>
        <bgColor rgb="FF000000"/>
      </patternFill>
    </fill>
  </fills>
  <borders count="19">
    <border>
      <left/>
      <right/>
      <top/>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rgb="FF000000"/>
      </right>
      <top style="thin">
        <color auto="1"/>
      </top>
      <bottom/>
      <diagonal/>
    </border>
    <border>
      <left/>
      <right style="thin">
        <color rgb="FF000000"/>
      </right>
      <top/>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rgb="FF000000"/>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style="thin">
        <color rgb="FF000000"/>
      </right>
      <top/>
      <bottom style="thin">
        <color auto="1"/>
      </bottom>
      <diagonal/>
    </border>
    <border>
      <left style="thin">
        <color auto="1"/>
      </left>
      <right style="thin">
        <color indexed="64"/>
      </right>
      <top style="thin">
        <color auto="1"/>
      </top>
      <bottom style="thin">
        <color indexed="64"/>
      </bottom>
      <diagonal/>
    </border>
  </borders>
  <cellStyleXfs count="12">
    <xf numFmtId="0" fontId="0" fillId="0" borderId="0"/>
    <xf numFmtId="0" fontId="4" fillId="0" borderId="0"/>
    <xf numFmtId="0" fontId="6"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4" fillId="0" borderId="0"/>
    <xf numFmtId="0" fontId="13" fillId="0" borderId="0"/>
    <xf numFmtId="0" fontId="10" fillId="0" borderId="0" applyNumberFormat="0" applyFill="0" applyBorder="0" applyAlignment="0" applyProtection="0"/>
    <xf numFmtId="0" fontId="10" fillId="0" borderId="0" applyNumberFormat="0" applyFill="0" applyBorder="0" applyAlignment="0" applyProtection="0"/>
    <xf numFmtId="0" fontId="1" fillId="0" borderId="0"/>
  </cellStyleXfs>
  <cellXfs count="226">
    <xf numFmtId="0" fontId="0" fillId="0" borderId="0" xfId="0"/>
    <xf numFmtId="0" fontId="5" fillId="0" borderId="1" xfId="1" applyFont="1" applyBorder="1"/>
    <xf numFmtId="0" fontId="5" fillId="0" borderId="4" xfId="1" applyFont="1" applyBorder="1"/>
    <xf numFmtId="0" fontId="5" fillId="0" borderId="5" xfId="1" applyFont="1" applyBorder="1"/>
    <xf numFmtId="3" fontId="5" fillId="0" borderId="0" xfId="1" applyNumberFormat="1" applyFont="1"/>
    <xf numFmtId="164" fontId="5" fillId="0" borderId="0" xfId="1" applyNumberFormat="1" applyFont="1" applyAlignment="1">
      <alignment horizontal="right" wrapText="1"/>
    </xf>
    <xf numFmtId="14" fontId="9" fillId="2" borderId="1" xfId="1" applyNumberFormat="1" applyFont="1" applyFill="1" applyBorder="1" applyAlignment="1">
      <alignment horizontal="center" vertical="center"/>
    </xf>
    <xf numFmtId="0" fontId="3" fillId="2" borderId="4" xfId="0" applyFont="1" applyFill="1" applyBorder="1" applyAlignment="1">
      <alignment horizontal="center" vertical="center" wrapText="1"/>
    </xf>
    <xf numFmtId="0" fontId="5" fillId="3" borderId="5" xfId="1" applyFont="1" applyFill="1" applyBorder="1"/>
    <xf numFmtId="0" fontId="5" fillId="3" borderId="8" xfId="1" applyFont="1" applyFill="1" applyBorder="1"/>
    <xf numFmtId="0" fontId="5" fillId="4" borderId="4" xfId="1" applyFont="1" applyFill="1" applyBorder="1"/>
    <xf numFmtId="0" fontId="5" fillId="4" borderId="7" xfId="1" applyFont="1" applyFill="1" applyBorder="1"/>
    <xf numFmtId="0" fontId="0" fillId="0" borderId="0" xfId="0" applyAlignment="1">
      <alignment vertical="center"/>
    </xf>
    <xf numFmtId="14" fontId="9" fillId="5" borderId="1" xfId="0" applyNumberFormat="1" applyFont="1" applyFill="1" applyBorder="1" applyAlignment="1">
      <alignment horizontal="center" vertical="center"/>
    </xf>
    <xf numFmtId="0" fontId="5" fillId="0" borderId="1" xfId="0" applyFont="1" applyBorder="1"/>
    <xf numFmtId="0" fontId="5" fillId="7" borderId="4" xfId="0" applyFont="1" applyFill="1" applyBorder="1"/>
    <xf numFmtId="0" fontId="5" fillId="0" borderId="4" xfId="0" applyFont="1" applyBorder="1"/>
    <xf numFmtId="0" fontId="5" fillId="7" borderId="7" xfId="0" applyFont="1" applyFill="1" applyBorder="1"/>
    <xf numFmtId="0" fontId="5" fillId="6" borderId="5" xfId="0" applyFont="1" applyFill="1" applyBorder="1"/>
    <xf numFmtId="0" fontId="5" fillId="0" borderId="5" xfId="0" applyFont="1" applyBorder="1"/>
    <xf numFmtId="0" fontId="5" fillId="6" borderId="8" xfId="0" applyFont="1" applyFill="1" applyBorder="1"/>
    <xf numFmtId="3" fontId="5" fillId="6" borderId="6" xfId="0" applyNumberFormat="1" applyFont="1" applyFill="1" applyBorder="1" applyAlignment="1">
      <alignment horizontal="right" indent="7"/>
    </xf>
    <xf numFmtId="3" fontId="5" fillId="0" borderId="6" xfId="0" applyNumberFormat="1" applyFont="1" applyBorder="1" applyAlignment="1">
      <alignment horizontal="right" indent="7"/>
    </xf>
    <xf numFmtId="3" fontId="5" fillId="6" borderId="9" xfId="0" applyNumberFormat="1" applyFont="1" applyFill="1" applyBorder="1" applyAlignment="1">
      <alignment horizontal="right" indent="7"/>
    </xf>
    <xf numFmtId="0" fontId="8" fillId="6" borderId="15" xfId="0" applyFont="1" applyFill="1" applyBorder="1" applyAlignment="1">
      <alignment horizontal="center" vertical="center" wrapText="1"/>
    </xf>
    <xf numFmtId="0" fontId="8" fillId="3" borderId="15" xfId="1" applyFont="1" applyFill="1" applyBorder="1" applyAlignment="1">
      <alignment horizontal="center" vertical="center" wrapText="1"/>
    </xf>
    <xf numFmtId="3" fontId="12" fillId="0" borderId="4" xfId="0" applyNumberFormat="1" applyFont="1" applyBorder="1" applyAlignment="1">
      <alignment horizontal="right" wrapText="1" indent="7"/>
    </xf>
    <xf numFmtId="3" fontId="12" fillId="7" borderId="4" xfId="0" applyNumberFormat="1" applyFont="1" applyFill="1" applyBorder="1" applyAlignment="1">
      <alignment horizontal="right" wrapText="1" indent="7"/>
    </xf>
    <xf numFmtId="3" fontId="12" fillId="7" borderId="7" xfId="0" applyNumberFormat="1" applyFont="1" applyFill="1" applyBorder="1" applyAlignment="1">
      <alignment horizontal="right" wrapText="1" indent="7"/>
    </xf>
    <xf numFmtId="164" fontId="5" fillId="0" borderId="6" xfId="0" applyNumberFormat="1" applyFont="1" applyBorder="1" applyAlignment="1">
      <alignment horizontal="right" wrapText="1" indent="9"/>
    </xf>
    <xf numFmtId="164" fontId="5" fillId="7" borderId="6" xfId="0" applyNumberFormat="1" applyFont="1" applyFill="1" applyBorder="1" applyAlignment="1">
      <alignment horizontal="right" wrapText="1" indent="9"/>
    </xf>
    <xf numFmtId="164" fontId="5" fillId="6" borderId="3" xfId="0" applyNumberFormat="1" applyFont="1" applyFill="1" applyBorder="1" applyAlignment="1">
      <alignment horizontal="right" wrapText="1" indent="9"/>
    </xf>
    <xf numFmtId="164" fontId="5" fillId="6" borderId="9" xfId="0" applyNumberFormat="1" applyFont="1" applyFill="1" applyBorder="1" applyAlignment="1">
      <alignment horizontal="right" wrapText="1" indent="9"/>
    </xf>
    <xf numFmtId="3" fontId="5" fillId="0" borderId="0" xfId="0" applyNumberFormat="1" applyFont="1" applyAlignment="1">
      <alignment horizontal="right" indent="6"/>
    </xf>
    <xf numFmtId="3" fontId="5" fillId="7" borderId="0" xfId="0" applyNumberFormat="1" applyFont="1" applyFill="1" applyAlignment="1">
      <alignment horizontal="right" indent="6"/>
    </xf>
    <xf numFmtId="3" fontId="5" fillId="6" borderId="1" xfId="0" applyNumberFormat="1" applyFont="1" applyFill="1" applyBorder="1" applyAlignment="1">
      <alignment horizontal="right" indent="6"/>
    </xf>
    <xf numFmtId="3" fontId="5" fillId="0" borderId="4" xfId="0" applyNumberFormat="1" applyFont="1" applyBorder="1" applyAlignment="1">
      <alignment horizontal="right" indent="6"/>
    </xf>
    <xf numFmtId="3" fontId="5" fillId="6" borderId="7" xfId="0" applyNumberFormat="1" applyFont="1" applyFill="1" applyBorder="1" applyAlignment="1">
      <alignment horizontal="right" indent="6"/>
    </xf>
    <xf numFmtId="0" fontId="5" fillId="0" borderId="0" xfId="7" applyFont="1"/>
    <xf numFmtId="164" fontId="5" fillId="0" borderId="6" xfId="0" applyNumberFormat="1" applyFont="1" applyBorder="1" applyAlignment="1">
      <alignment horizontal="right" wrapText="1" indent="6"/>
    </xf>
    <xf numFmtId="164" fontId="5" fillId="7" borderId="6" xfId="0" applyNumberFormat="1" applyFont="1" applyFill="1" applyBorder="1" applyAlignment="1">
      <alignment horizontal="right" wrapText="1" indent="6"/>
    </xf>
    <xf numFmtId="164" fontId="5" fillId="6" borderId="3" xfId="0" applyNumberFormat="1" applyFont="1" applyFill="1" applyBorder="1" applyAlignment="1">
      <alignment horizontal="right" wrapText="1" indent="6"/>
    </xf>
    <xf numFmtId="164" fontId="5" fillId="6" borderId="9" xfId="0" applyNumberFormat="1" applyFont="1" applyFill="1" applyBorder="1" applyAlignment="1">
      <alignment horizontal="right" wrapText="1" indent="6"/>
    </xf>
    <xf numFmtId="3" fontId="12" fillId="0" borderId="4" xfId="0" applyNumberFormat="1" applyFont="1" applyBorder="1" applyAlignment="1">
      <alignment horizontal="right" wrapText="1" indent="5"/>
    </xf>
    <xf numFmtId="3" fontId="12" fillId="7" borderId="4" xfId="0" applyNumberFormat="1" applyFont="1" applyFill="1" applyBorder="1" applyAlignment="1">
      <alignment horizontal="right" wrapText="1" indent="5"/>
    </xf>
    <xf numFmtId="3" fontId="12" fillId="7" borderId="7" xfId="0" applyNumberFormat="1" applyFont="1" applyFill="1" applyBorder="1" applyAlignment="1">
      <alignment horizontal="right" wrapText="1" indent="5"/>
    </xf>
    <xf numFmtId="3" fontId="5" fillId="6" borderId="6" xfId="0" applyNumberFormat="1" applyFont="1" applyFill="1" applyBorder="1" applyAlignment="1">
      <alignment horizontal="right" indent="5"/>
    </xf>
    <xf numFmtId="3" fontId="5" fillId="0" borderId="6" xfId="0" applyNumberFormat="1" applyFont="1" applyBorder="1" applyAlignment="1">
      <alignment horizontal="right" indent="5"/>
    </xf>
    <xf numFmtId="3" fontId="5" fillId="6" borderId="9" xfId="0" applyNumberFormat="1" applyFont="1" applyFill="1" applyBorder="1" applyAlignment="1">
      <alignment horizontal="right" indent="5"/>
    </xf>
    <xf numFmtId="3" fontId="5" fillId="0" borderId="0" xfId="0" applyNumberFormat="1" applyFont="1" applyAlignment="1">
      <alignment horizontal="right" indent="5"/>
    </xf>
    <xf numFmtId="3" fontId="5" fillId="7" borderId="0" xfId="0" applyNumberFormat="1" applyFont="1" applyFill="1" applyAlignment="1">
      <alignment horizontal="right" indent="5"/>
    </xf>
    <xf numFmtId="3" fontId="5" fillId="6" borderId="1" xfId="0" applyNumberFormat="1" applyFont="1" applyFill="1" applyBorder="1" applyAlignment="1">
      <alignment horizontal="right" indent="5"/>
    </xf>
    <xf numFmtId="3" fontId="5" fillId="0" borderId="4" xfId="0" applyNumberFormat="1" applyFont="1" applyBorder="1" applyAlignment="1">
      <alignment horizontal="right" indent="5"/>
    </xf>
    <xf numFmtId="3" fontId="5" fillId="6" borderId="7" xfId="0" applyNumberFormat="1" applyFont="1" applyFill="1" applyBorder="1" applyAlignment="1">
      <alignment horizontal="right" indent="5"/>
    </xf>
    <xf numFmtId="3" fontId="7" fillId="0" borderId="1" xfId="2" applyNumberFormat="1" applyFont="1" applyBorder="1" applyAlignment="1">
      <alignment horizontal="right" wrapText="1" indent="4"/>
    </xf>
    <xf numFmtId="164" fontId="5" fillId="0" borderId="3" xfId="1" applyNumberFormat="1" applyFont="1" applyBorder="1" applyAlignment="1">
      <alignment horizontal="right" wrapText="1" indent="6"/>
    </xf>
    <xf numFmtId="3" fontId="7" fillId="4" borderId="4" xfId="2" applyNumberFormat="1" applyFont="1" applyFill="1" applyBorder="1" applyAlignment="1">
      <alignment horizontal="right" wrapText="1" indent="4"/>
    </xf>
    <xf numFmtId="164" fontId="5" fillId="4" borderId="4" xfId="1" applyNumberFormat="1" applyFont="1" applyFill="1" applyBorder="1" applyAlignment="1">
      <alignment horizontal="right" wrapText="1" indent="6"/>
    </xf>
    <xf numFmtId="3" fontId="7" fillId="0" borderId="4" xfId="2" applyNumberFormat="1" applyFont="1" applyBorder="1" applyAlignment="1">
      <alignment horizontal="right" wrapText="1" indent="4"/>
    </xf>
    <xf numFmtId="164" fontId="5" fillId="0" borderId="4" xfId="1" applyNumberFormat="1" applyFont="1" applyBorder="1" applyAlignment="1">
      <alignment horizontal="right" wrapText="1" indent="6"/>
    </xf>
    <xf numFmtId="3" fontId="7" fillId="4" borderId="7" xfId="2" applyNumberFormat="1" applyFont="1" applyFill="1" applyBorder="1" applyAlignment="1">
      <alignment horizontal="right" wrapText="1" indent="4"/>
    </xf>
    <xf numFmtId="3" fontId="5" fillId="3" borderId="6" xfId="1" applyNumberFormat="1" applyFont="1" applyFill="1" applyBorder="1" applyAlignment="1">
      <alignment horizontal="right" indent="4"/>
    </xf>
    <xf numFmtId="164" fontId="5" fillId="3" borderId="1" xfId="1" applyNumberFormat="1" applyFont="1" applyFill="1" applyBorder="1" applyAlignment="1">
      <alignment horizontal="right" wrapText="1" indent="6"/>
    </xf>
    <xf numFmtId="3" fontId="5" fillId="0" borderId="6" xfId="1" applyNumberFormat="1" applyFont="1" applyBorder="1" applyAlignment="1">
      <alignment horizontal="right" indent="4"/>
    </xf>
    <xf numFmtId="3" fontId="5" fillId="3" borderId="9" xfId="1" applyNumberFormat="1" applyFont="1" applyFill="1" applyBorder="1" applyAlignment="1">
      <alignment horizontal="right" indent="4"/>
    </xf>
    <xf numFmtId="164" fontId="5" fillId="3" borderId="7" xfId="1" applyNumberFormat="1" applyFont="1" applyFill="1" applyBorder="1" applyAlignment="1">
      <alignment horizontal="right" wrapText="1" indent="6"/>
    </xf>
    <xf numFmtId="3" fontId="5" fillId="0" borderId="0" xfId="1" applyNumberFormat="1" applyFont="1" applyAlignment="1">
      <alignment horizontal="right" indent="5"/>
    </xf>
    <xf numFmtId="3" fontId="5" fillId="4" borderId="0" xfId="1" applyNumberFormat="1" applyFont="1" applyFill="1" applyAlignment="1">
      <alignment horizontal="right" indent="5"/>
    </xf>
    <xf numFmtId="3" fontId="5" fillId="3" borderId="1" xfId="1" applyNumberFormat="1" applyFont="1" applyFill="1" applyBorder="1" applyAlignment="1">
      <alignment horizontal="right" indent="5"/>
    </xf>
    <xf numFmtId="3" fontId="5" fillId="0" borderId="4" xfId="1" applyNumberFormat="1" applyFont="1" applyBorder="1" applyAlignment="1">
      <alignment horizontal="right" indent="5"/>
    </xf>
    <xf numFmtId="3" fontId="5" fillId="3" borderId="7" xfId="1" applyNumberFormat="1" applyFont="1" applyFill="1" applyBorder="1" applyAlignment="1">
      <alignment horizontal="right" indent="5"/>
    </xf>
    <xf numFmtId="3" fontId="5" fillId="0" borderId="0" xfId="1" applyNumberFormat="1" applyFont="1" applyAlignment="1">
      <alignment horizontal="right" indent="4"/>
    </xf>
    <xf numFmtId="3" fontId="5" fillId="4" borderId="0" xfId="1" applyNumberFormat="1" applyFont="1" applyFill="1" applyAlignment="1">
      <alignment horizontal="right" indent="4"/>
    </xf>
    <xf numFmtId="3" fontId="5" fillId="3" borderId="1" xfId="1" applyNumberFormat="1" applyFont="1" applyFill="1" applyBorder="1" applyAlignment="1">
      <alignment horizontal="right" indent="4"/>
    </xf>
    <xf numFmtId="3" fontId="5" fillId="0" borderId="4" xfId="1" applyNumberFormat="1" applyFont="1" applyBorder="1" applyAlignment="1">
      <alignment horizontal="right" indent="4"/>
    </xf>
    <xf numFmtId="3" fontId="5" fillId="3" borderId="7" xfId="1" applyNumberFormat="1" applyFont="1" applyFill="1" applyBorder="1" applyAlignment="1">
      <alignment horizontal="right" indent="4"/>
    </xf>
    <xf numFmtId="3" fontId="7" fillId="0" borderId="1" xfId="2" applyNumberFormat="1" applyFont="1" applyBorder="1" applyAlignment="1" applyProtection="1">
      <alignment horizontal="right" wrapText="1" indent="5"/>
      <protection locked="0"/>
    </xf>
    <xf numFmtId="3" fontId="7" fillId="4" borderId="4" xfId="2" applyNumberFormat="1" applyFont="1" applyFill="1" applyBorder="1" applyAlignment="1" applyProtection="1">
      <alignment horizontal="right" wrapText="1" indent="5"/>
      <protection locked="0"/>
    </xf>
    <xf numFmtId="3" fontId="7" fillId="0" borderId="4" xfId="2" applyNumberFormat="1" applyFont="1" applyBorder="1" applyAlignment="1" applyProtection="1">
      <alignment horizontal="right" wrapText="1" indent="5"/>
      <protection locked="0"/>
    </xf>
    <xf numFmtId="3" fontId="7" fillId="4" borderId="7" xfId="2" applyNumberFormat="1" applyFont="1" applyFill="1" applyBorder="1" applyAlignment="1" applyProtection="1">
      <alignment horizontal="right" wrapText="1" indent="5"/>
      <protection locked="0"/>
    </xf>
    <xf numFmtId="3" fontId="5" fillId="3" borderId="6" xfId="1" applyNumberFormat="1" applyFont="1" applyFill="1" applyBorder="1" applyAlignment="1" applyProtection="1">
      <alignment horizontal="right" indent="5"/>
      <protection locked="0"/>
    </xf>
    <xf numFmtId="3" fontId="5" fillId="0" borderId="6" xfId="1" applyNumberFormat="1" applyFont="1" applyBorder="1" applyAlignment="1" applyProtection="1">
      <alignment horizontal="right" indent="5"/>
      <protection locked="0"/>
    </xf>
    <xf numFmtId="3" fontId="5" fillId="3" borderId="9" xfId="1" applyNumberFormat="1" applyFont="1" applyFill="1" applyBorder="1" applyAlignment="1" applyProtection="1">
      <alignment horizontal="right" indent="5"/>
      <protection locked="0"/>
    </xf>
    <xf numFmtId="3" fontId="5" fillId="0" borderId="0" xfId="0" applyNumberFormat="1" applyFont="1" applyAlignment="1">
      <alignment horizontal="right" indent="4"/>
    </xf>
    <xf numFmtId="3" fontId="12" fillId="0" borderId="4" xfId="0" applyNumberFormat="1" applyFont="1" applyBorder="1" applyAlignment="1">
      <alignment horizontal="right" wrapText="1" indent="4"/>
    </xf>
    <xf numFmtId="3" fontId="5" fillId="7" borderId="0" xfId="0" applyNumberFormat="1" applyFont="1" applyFill="1" applyAlignment="1">
      <alignment horizontal="right" indent="4"/>
    </xf>
    <xf numFmtId="3" fontId="12" fillId="7" borderId="4" xfId="0" applyNumberFormat="1" applyFont="1" applyFill="1" applyBorder="1" applyAlignment="1">
      <alignment horizontal="right" wrapText="1" indent="4"/>
    </xf>
    <xf numFmtId="3" fontId="12" fillId="7" borderId="7" xfId="0" applyNumberFormat="1" applyFont="1" applyFill="1" applyBorder="1" applyAlignment="1">
      <alignment horizontal="right" wrapText="1" indent="4"/>
    </xf>
    <xf numFmtId="3" fontId="5" fillId="6" borderId="1" xfId="0" applyNumberFormat="1" applyFont="1" applyFill="1" applyBorder="1" applyAlignment="1">
      <alignment horizontal="right" indent="4"/>
    </xf>
    <xf numFmtId="3" fontId="5" fillId="6" borderId="6" xfId="0" applyNumberFormat="1" applyFont="1" applyFill="1" applyBorder="1" applyAlignment="1">
      <alignment horizontal="right" indent="4"/>
    </xf>
    <xf numFmtId="3" fontId="5" fillId="0" borderId="4" xfId="0" applyNumberFormat="1" applyFont="1" applyBorder="1" applyAlignment="1">
      <alignment horizontal="right" indent="4"/>
    </xf>
    <xf numFmtId="3" fontId="5" fillId="0" borderId="6" xfId="0" applyNumberFormat="1" applyFont="1" applyBorder="1" applyAlignment="1">
      <alignment horizontal="right" indent="4"/>
    </xf>
    <xf numFmtId="3" fontId="5" fillId="6" borderId="7" xfId="0" applyNumberFormat="1" applyFont="1" applyFill="1" applyBorder="1" applyAlignment="1">
      <alignment horizontal="right" indent="4"/>
    </xf>
    <xf numFmtId="3" fontId="5" fillId="6" borderId="9" xfId="0" applyNumberFormat="1" applyFont="1" applyFill="1" applyBorder="1" applyAlignment="1">
      <alignment horizontal="right" indent="4"/>
    </xf>
    <xf numFmtId="0" fontId="5" fillId="0" borderId="0" xfId="1" applyFont="1" applyAlignment="1">
      <alignment horizontal="left" vertical="top" wrapText="1"/>
    </xf>
    <xf numFmtId="0" fontId="14" fillId="2" borderId="4"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0" fillId="9" borderId="0" xfId="0" applyFill="1"/>
    <xf numFmtId="0" fontId="5" fillId="0" borderId="0" xfId="0" applyFont="1" applyAlignment="1">
      <alignment vertical="top" wrapText="1"/>
    </xf>
    <xf numFmtId="0" fontId="5" fillId="0" borderId="0" xfId="7" applyFont="1" applyAlignment="1" applyProtection="1">
      <alignment wrapText="1"/>
      <protection locked="0"/>
    </xf>
    <xf numFmtId="14" fontId="9" fillId="10" borderId="1" xfId="0" applyNumberFormat="1" applyFont="1" applyFill="1" applyBorder="1" applyAlignment="1">
      <alignment horizontal="center" vertical="center"/>
    </xf>
    <xf numFmtId="0" fontId="1" fillId="0" borderId="0" xfId="11"/>
    <xf numFmtId="0" fontId="14" fillId="2" borderId="4" xfId="11" applyFont="1" applyFill="1" applyBorder="1" applyAlignment="1">
      <alignment horizontal="center" vertical="center" wrapText="1"/>
    </xf>
    <xf numFmtId="3" fontId="5" fillId="0" borderId="0" xfId="11" applyNumberFormat="1" applyFont="1" applyAlignment="1">
      <alignment horizontal="right" indent="5"/>
    </xf>
    <xf numFmtId="3" fontId="12" fillId="0" borderId="4" xfId="11" applyNumberFormat="1" applyFont="1" applyBorder="1" applyAlignment="1">
      <alignment horizontal="right" wrapText="1" indent="5"/>
    </xf>
    <xf numFmtId="164" fontId="5" fillId="0" borderId="6" xfId="11" applyNumberFormat="1" applyFont="1" applyBorder="1" applyAlignment="1">
      <alignment horizontal="right" wrapText="1" indent="6"/>
    </xf>
    <xf numFmtId="3" fontId="5" fillId="7" borderId="0" xfId="11" applyNumberFormat="1" applyFont="1" applyFill="1" applyAlignment="1">
      <alignment horizontal="right" indent="5"/>
    </xf>
    <xf numFmtId="3" fontId="12" fillId="7" borderId="4" xfId="11" applyNumberFormat="1" applyFont="1" applyFill="1" applyBorder="1" applyAlignment="1">
      <alignment horizontal="right" wrapText="1" indent="5"/>
    </xf>
    <xf numFmtId="164" fontId="5" fillId="7" borderId="6" xfId="11" applyNumberFormat="1" applyFont="1" applyFill="1" applyBorder="1" applyAlignment="1">
      <alignment horizontal="right" wrapText="1" indent="6"/>
    </xf>
    <xf numFmtId="3" fontId="12" fillId="7" borderId="7" xfId="11" applyNumberFormat="1" applyFont="1" applyFill="1" applyBorder="1" applyAlignment="1">
      <alignment horizontal="right" wrapText="1" indent="5"/>
    </xf>
    <xf numFmtId="3" fontId="5" fillId="6" borderId="1" xfId="11" applyNumberFormat="1" applyFont="1" applyFill="1" applyBorder="1" applyAlignment="1">
      <alignment horizontal="right" indent="5"/>
    </xf>
    <xf numFmtId="3" fontId="5" fillId="6" borderId="6" xfId="11" applyNumberFormat="1" applyFont="1" applyFill="1" applyBorder="1" applyAlignment="1">
      <alignment horizontal="right" indent="5"/>
    </xf>
    <xf numFmtId="164" fontId="5" fillId="6" borderId="3" xfId="11" applyNumberFormat="1" applyFont="1" applyFill="1" applyBorder="1" applyAlignment="1">
      <alignment horizontal="right" wrapText="1" indent="6"/>
    </xf>
    <xf numFmtId="3" fontId="5" fillId="0" borderId="4" xfId="11" applyNumberFormat="1" applyFont="1" applyBorder="1" applyAlignment="1">
      <alignment horizontal="right" indent="5"/>
    </xf>
    <xf numFmtId="3" fontId="5" fillId="0" borderId="6" xfId="11" applyNumberFormat="1" applyFont="1" applyBorder="1" applyAlignment="1">
      <alignment horizontal="right" indent="5"/>
    </xf>
    <xf numFmtId="3" fontId="5" fillId="6" borderId="7" xfId="11" applyNumberFormat="1" applyFont="1" applyFill="1" applyBorder="1" applyAlignment="1">
      <alignment horizontal="right" indent="5"/>
    </xf>
    <xf numFmtId="3" fontId="5" fillId="6" borderId="9" xfId="11" applyNumberFormat="1" applyFont="1" applyFill="1" applyBorder="1" applyAlignment="1">
      <alignment horizontal="right" indent="5"/>
    </xf>
    <xf numFmtId="164" fontId="5" fillId="6" borderId="9" xfId="11" applyNumberFormat="1" applyFont="1" applyFill="1" applyBorder="1" applyAlignment="1">
      <alignment horizontal="right" wrapText="1" indent="6"/>
    </xf>
    <xf numFmtId="14" fontId="9" fillId="10" borderId="1" xfId="11" applyNumberFormat="1" applyFont="1" applyFill="1" applyBorder="1" applyAlignment="1">
      <alignment horizontal="center" vertical="center"/>
    </xf>
    <xf numFmtId="0" fontId="16" fillId="5" borderId="6" xfId="11" applyFont="1" applyFill="1" applyBorder="1" applyAlignment="1">
      <alignment horizontal="center" vertical="center" wrapText="1"/>
    </xf>
    <xf numFmtId="0" fontId="8" fillId="6" borderId="15" xfId="11" applyFont="1" applyFill="1" applyBorder="1" applyAlignment="1">
      <alignment horizontal="center" vertical="center" wrapText="1"/>
    </xf>
    <xf numFmtId="0" fontId="5" fillId="0" borderId="1" xfId="11" applyFont="1" applyBorder="1"/>
    <xf numFmtId="0" fontId="5" fillId="7" borderId="4" xfId="11" applyFont="1" applyFill="1" applyBorder="1"/>
    <xf numFmtId="0" fontId="5" fillId="0" borderId="4" xfId="11" applyFont="1" applyBorder="1"/>
    <xf numFmtId="0" fontId="5" fillId="7" borderId="7" xfId="11" applyFont="1" applyFill="1" applyBorder="1"/>
    <xf numFmtId="0" fontId="5" fillId="6" borderId="5" xfId="11" applyFont="1" applyFill="1" applyBorder="1"/>
    <xf numFmtId="0" fontId="5" fillId="0" borderId="5" xfId="11" applyFont="1" applyBorder="1"/>
    <xf numFmtId="0" fontId="5" fillId="6" borderId="8" xfId="11" applyFont="1" applyFill="1" applyBorder="1"/>
    <xf numFmtId="0" fontId="5" fillId="0" borderId="0" xfId="1" applyFont="1" applyAlignment="1">
      <alignment vertical="center"/>
    </xf>
    <xf numFmtId="3" fontId="5" fillId="0" borderId="0" xfId="11" applyNumberFormat="1" applyFont="1" applyAlignment="1">
      <alignment horizontal="right" indent="4"/>
    </xf>
    <xf numFmtId="3" fontId="12" fillId="0" borderId="4" xfId="11" applyNumberFormat="1" applyFont="1" applyBorder="1" applyAlignment="1">
      <alignment horizontal="right" wrapText="1" indent="4"/>
    </xf>
    <xf numFmtId="3" fontId="5" fillId="7" borderId="0" xfId="11" applyNumberFormat="1" applyFont="1" applyFill="1" applyAlignment="1">
      <alignment horizontal="right" indent="4"/>
    </xf>
    <xf numFmtId="3" fontId="12" fillId="7" borderId="4" xfId="11" applyNumberFormat="1" applyFont="1" applyFill="1" applyBorder="1" applyAlignment="1">
      <alignment horizontal="right" wrapText="1" indent="4"/>
    </xf>
    <xf numFmtId="3" fontId="12" fillId="7" borderId="7" xfId="11" applyNumberFormat="1" applyFont="1" applyFill="1" applyBorder="1" applyAlignment="1">
      <alignment horizontal="right" wrapText="1" indent="4"/>
    </xf>
    <xf numFmtId="3" fontId="5" fillId="6" borderId="1" xfId="11" applyNumberFormat="1" applyFont="1" applyFill="1" applyBorder="1" applyAlignment="1">
      <alignment horizontal="right" indent="4"/>
    </xf>
    <xf numFmtId="3" fontId="5" fillId="6" borderId="6" xfId="11" applyNumberFormat="1" applyFont="1" applyFill="1" applyBorder="1" applyAlignment="1">
      <alignment horizontal="right" indent="4"/>
    </xf>
    <xf numFmtId="3" fontId="5" fillId="0" borderId="4" xfId="11" applyNumberFormat="1" applyFont="1" applyBorder="1" applyAlignment="1">
      <alignment horizontal="right" indent="4"/>
    </xf>
    <xf numFmtId="3" fontId="5" fillId="0" borderId="6" xfId="11" applyNumberFormat="1" applyFont="1" applyBorder="1" applyAlignment="1">
      <alignment horizontal="right" indent="4"/>
    </xf>
    <xf numFmtId="3" fontId="5" fillId="6" borderId="7" xfId="11" applyNumberFormat="1" applyFont="1" applyFill="1" applyBorder="1" applyAlignment="1">
      <alignment horizontal="right" indent="4"/>
    </xf>
    <xf numFmtId="3" fontId="5" fillId="6" borderId="9" xfId="11" applyNumberFormat="1" applyFont="1" applyFill="1" applyBorder="1" applyAlignment="1">
      <alignment horizontal="right" indent="4"/>
    </xf>
    <xf numFmtId="0" fontId="5" fillId="0" borderId="0" xfId="11" applyFont="1" applyAlignment="1">
      <alignment vertical="top" wrapText="1"/>
    </xf>
    <xf numFmtId="0" fontId="18" fillId="9" borderId="0" xfId="0" applyFont="1" applyFill="1" applyAlignment="1">
      <alignment horizontal="center" vertical="top"/>
    </xf>
    <xf numFmtId="0" fontId="19" fillId="9" borderId="0" xfId="0" applyFont="1" applyFill="1" applyAlignment="1">
      <alignment horizontal="center" vertical="top"/>
    </xf>
    <xf numFmtId="0" fontId="20" fillId="0" borderId="0" xfId="0" applyFont="1" applyAlignment="1">
      <alignment horizontal="center" vertical="center"/>
    </xf>
    <xf numFmtId="0" fontId="21" fillId="0" borderId="0" xfId="0" applyFont="1" applyAlignment="1">
      <alignment horizontal="center" vertical="center"/>
    </xf>
    <xf numFmtId="0" fontId="22" fillId="3" borderId="18" xfId="0" applyFont="1" applyFill="1" applyBorder="1" applyAlignment="1">
      <alignment horizontal="center" vertical="center"/>
    </xf>
    <xf numFmtId="0" fontId="3" fillId="3" borderId="18" xfId="0" applyFont="1"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23" fillId="4" borderId="5" xfId="9" applyFont="1" applyFill="1" applyBorder="1" applyAlignment="1">
      <alignment horizontal="left" vertical="center" wrapText="1" indent="1"/>
    </xf>
    <xf numFmtId="0" fontId="23" fillId="4" borderId="0" xfId="9" applyFont="1" applyFill="1" applyBorder="1" applyAlignment="1">
      <alignment horizontal="left" vertical="center" wrapText="1" indent="1"/>
    </xf>
    <xf numFmtId="0" fontId="23" fillId="4" borderId="6" xfId="9" applyFont="1" applyFill="1" applyBorder="1" applyAlignment="1">
      <alignment horizontal="left" vertical="center" wrapText="1" indent="1"/>
    </xf>
    <xf numFmtId="0" fontId="0" fillId="0" borderId="5" xfId="0" applyBorder="1" applyAlignment="1">
      <alignment horizontal="center" vertical="center"/>
    </xf>
    <xf numFmtId="0" fontId="0" fillId="0" borderId="6" xfId="0" applyBorder="1" applyAlignment="1">
      <alignment horizontal="center" vertical="center"/>
    </xf>
    <xf numFmtId="0" fontId="23" fillId="0" borderId="5" xfId="9" applyFont="1" applyBorder="1" applyAlignment="1">
      <alignment horizontal="left" vertical="center" wrapText="1" indent="1"/>
    </xf>
    <xf numFmtId="0" fontId="23" fillId="0" borderId="0" xfId="9" applyFont="1" applyBorder="1" applyAlignment="1">
      <alignment horizontal="left" vertical="center" wrapText="1" indent="1"/>
    </xf>
    <xf numFmtId="0" fontId="23" fillId="0" borderId="6" xfId="9" applyFont="1" applyBorder="1" applyAlignment="1">
      <alignment horizontal="left" vertical="center" wrapText="1" indent="1"/>
    </xf>
    <xf numFmtId="0" fontId="0" fillId="0" borderId="12" xfId="0"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3" fillId="0" borderId="8" xfId="9" applyFont="1" applyBorder="1" applyAlignment="1">
      <alignment horizontal="left" vertical="center" wrapText="1" indent="1"/>
    </xf>
    <xf numFmtId="0" fontId="23" fillId="0" borderId="16" xfId="9" applyFont="1" applyBorder="1" applyAlignment="1">
      <alignment horizontal="left" vertical="center" wrapText="1" indent="1"/>
    </xf>
    <xf numFmtId="0" fontId="23" fillId="0" borderId="9" xfId="9" applyFont="1" applyBorder="1" applyAlignment="1">
      <alignment horizontal="left" vertical="center" wrapText="1" indent="1"/>
    </xf>
    <xf numFmtId="0" fontId="10" fillId="9" borderId="0" xfId="10" applyFill="1" applyBorder="1" applyAlignment="1">
      <alignment horizontal="left" wrapText="1"/>
    </xf>
    <xf numFmtId="0" fontId="5" fillId="0" borderId="0" xfId="1" applyFont="1" applyAlignment="1">
      <alignment horizontal="left" vertical="top" wrapText="1"/>
    </xf>
    <xf numFmtId="0" fontId="15" fillId="0" borderId="16" xfId="11" applyFont="1" applyBorder="1" applyAlignment="1">
      <alignment horizontal="left" vertical="center" wrapText="1"/>
    </xf>
    <xf numFmtId="0" fontId="9" fillId="2" borderId="1" xfId="1" applyFont="1" applyFill="1" applyBorder="1" applyAlignment="1">
      <alignment horizontal="center" vertical="center"/>
    </xf>
    <xf numFmtId="0" fontId="9" fillId="2" borderId="4" xfId="1" applyFont="1" applyFill="1" applyBorder="1" applyAlignment="1">
      <alignment horizontal="center" vertical="center"/>
    </xf>
    <xf numFmtId="0" fontId="9" fillId="2" borderId="7" xfId="1" applyFont="1" applyFill="1" applyBorder="1" applyAlignment="1">
      <alignment horizontal="center" vertical="center"/>
    </xf>
    <xf numFmtId="14" fontId="9" fillId="2" borderId="2" xfId="1" applyNumberFormat="1" applyFont="1" applyFill="1" applyBorder="1" applyAlignment="1">
      <alignment horizontal="center" vertical="center"/>
    </xf>
    <xf numFmtId="14" fontId="9" fillId="2" borderId="3" xfId="1" applyNumberFormat="1" applyFont="1" applyFill="1" applyBorder="1" applyAlignment="1">
      <alignment horizontal="center" vertical="center"/>
    </xf>
    <xf numFmtId="0" fontId="9" fillId="2" borderId="5" xfId="1" applyFont="1" applyFill="1" applyBorder="1" applyAlignment="1">
      <alignment horizontal="center" vertical="center" wrapText="1"/>
    </xf>
    <xf numFmtId="0" fontId="9" fillId="2" borderId="6" xfId="1" applyFont="1" applyFill="1" applyBorder="1" applyAlignment="1">
      <alignment horizontal="center" vertical="center" wrapText="1"/>
    </xf>
    <xf numFmtId="0" fontId="8" fillId="3" borderId="13" xfId="1" applyFont="1" applyFill="1" applyBorder="1" applyAlignment="1">
      <alignment horizontal="center" vertical="center" wrapText="1"/>
    </xf>
    <xf numFmtId="0" fontId="8" fillId="3" borderId="15" xfId="1" applyFont="1" applyFill="1" applyBorder="1" applyAlignment="1">
      <alignment horizontal="center" vertical="center" wrapText="1"/>
    </xf>
    <xf numFmtId="0" fontId="15" fillId="0" borderId="16" xfId="0" applyFont="1" applyBorder="1" applyAlignment="1">
      <alignment horizontal="left" vertical="center" wrapText="1"/>
    </xf>
    <xf numFmtId="0" fontId="2" fillId="0" borderId="2" xfId="0" applyFont="1" applyBorder="1" applyAlignment="1">
      <alignment horizontal="left" vertical="top" wrapText="1"/>
    </xf>
    <xf numFmtId="0" fontId="5" fillId="0" borderId="0" xfId="0" applyFont="1" applyAlignment="1">
      <alignment horizontal="left" wrapText="1"/>
    </xf>
    <xf numFmtId="0" fontId="5" fillId="0" borderId="2" xfId="1" applyFont="1" applyBorder="1" applyAlignment="1">
      <alignment horizontal="left" vertical="top" wrapText="1"/>
    </xf>
    <xf numFmtId="0" fontId="15" fillId="0" borderId="0" xfId="1" applyFont="1" applyAlignment="1">
      <alignment horizontal="left" wrapText="1"/>
    </xf>
    <xf numFmtId="0" fontId="5" fillId="0" borderId="2" xfId="0" applyFont="1" applyBorder="1" applyAlignment="1">
      <alignment horizontal="left"/>
    </xf>
    <xf numFmtId="0" fontId="5" fillId="0" borderId="0" xfId="7" applyFont="1" applyAlignment="1">
      <alignment wrapText="1"/>
    </xf>
    <xf numFmtId="0" fontId="5" fillId="0" borderId="0" xfId="7" applyFont="1" applyAlignment="1">
      <alignment horizontal="left" wrapText="1"/>
    </xf>
    <xf numFmtId="0" fontId="17" fillId="0" borderId="16" xfId="11" applyFont="1" applyBorder="1" applyAlignment="1">
      <alignment horizontal="left" vertical="top" wrapText="1"/>
    </xf>
    <xf numFmtId="0" fontId="9" fillId="5" borderId="1" xfId="11" applyFont="1" applyFill="1" applyBorder="1" applyAlignment="1">
      <alignment horizontal="center" vertical="center"/>
    </xf>
    <xf numFmtId="0" fontId="9" fillId="5" borderId="4" xfId="11" applyFont="1" applyFill="1" applyBorder="1" applyAlignment="1">
      <alignment horizontal="center" vertical="center"/>
    </xf>
    <xf numFmtId="0" fontId="9" fillId="5" borderId="7" xfId="11" applyFont="1" applyFill="1" applyBorder="1" applyAlignment="1">
      <alignment horizontal="center" vertical="center"/>
    </xf>
    <xf numFmtId="14" fontId="9" fillId="5" borderId="12" xfId="11" applyNumberFormat="1" applyFont="1" applyFill="1" applyBorder="1" applyAlignment="1">
      <alignment horizontal="center" vertical="center"/>
    </xf>
    <xf numFmtId="14" fontId="9" fillId="5" borderId="10" xfId="11" applyNumberFormat="1" applyFont="1" applyFill="1" applyBorder="1" applyAlignment="1">
      <alignment horizontal="center" vertical="center"/>
    </xf>
    <xf numFmtId="0" fontId="9" fillId="5" borderId="8" xfId="11" applyFont="1" applyFill="1" applyBorder="1" applyAlignment="1">
      <alignment horizontal="center" vertical="center" wrapText="1"/>
    </xf>
    <xf numFmtId="0" fontId="9" fillId="5" borderId="17" xfId="11" applyFont="1" applyFill="1" applyBorder="1" applyAlignment="1">
      <alignment horizontal="center" vertical="center" wrapText="1"/>
    </xf>
    <xf numFmtId="0" fontId="8" fillId="6" borderId="13" xfId="11" applyFont="1" applyFill="1" applyBorder="1" applyAlignment="1">
      <alignment horizontal="center" vertical="center" wrapText="1"/>
    </xf>
    <xf numFmtId="0" fontId="8" fillId="6" borderId="14" xfId="11" applyFont="1" applyFill="1" applyBorder="1" applyAlignment="1">
      <alignment horizontal="center" vertical="center" wrapText="1"/>
    </xf>
    <xf numFmtId="0" fontId="5" fillId="0" borderId="2" xfId="7" applyFont="1" applyBorder="1" applyAlignment="1">
      <alignment wrapText="1"/>
    </xf>
    <xf numFmtId="0" fontId="5" fillId="0" borderId="0" xfId="7" applyFont="1" applyAlignment="1" applyProtection="1">
      <alignment horizontal="left" vertical="top" wrapText="1"/>
      <protection locked="0"/>
    </xf>
    <xf numFmtId="0" fontId="5" fillId="0" borderId="0" xfId="0" applyFont="1" applyAlignment="1">
      <alignment horizontal="left" vertical="top" wrapText="1"/>
    </xf>
    <xf numFmtId="0" fontId="17" fillId="0" borderId="16" xfId="0" applyFont="1" applyBorder="1" applyAlignment="1">
      <alignment horizontal="left" vertical="top" wrapText="1"/>
    </xf>
    <xf numFmtId="0" fontId="9" fillId="5" borderId="1" xfId="0" applyFont="1" applyFill="1" applyBorder="1" applyAlignment="1">
      <alignment horizontal="center" vertical="center"/>
    </xf>
    <xf numFmtId="0" fontId="9" fillId="5" borderId="4" xfId="0" applyFont="1" applyFill="1" applyBorder="1" applyAlignment="1">
      <alignment horizontal="center" vertical="center"/>
    </xf>
    <xf numFmtId="0" fontId="9" fillId="5" borderId="7" xfId="0" applyFont="1" applyFill="1" applyBorder="1" applyAlignment="1">
      <alignment horizontal="center" vertical="center"/>
    </xf>
    <xf numFmtId="14" fontId="9" fillId="5" borderId="12" xfId="0" applyNumberFormat="1" applyFont="1" applyFill="1" applyBorder="1" applyAlignment="1">
      <alignment horizontal="center" vertical="center"/>
    </xf>
    <xf numFmtId="14" fontId="9" fillId="5" borderId="10" xfId="0" applyNumberFormat="1" applyFont="1" applyFill="1" applyBorder="1" applyAlignment="1">
      <alignment horizontal="center" vertical="center"/>
    </xf>
    <xf numFmtId="0" fontId="9" fillId="5" borderId="8" xfId="0" applyFont="1" applyFill="1" applyBorder="1" applyAlignment="1">
      <alignment horizontal="center" vertical="center" wrapText="1"/>
    </xf>
    <xf numFmtId="0" fontId="9" fillId="5" borderId="17" xfId="0" applyFont="1" applyFill="1" applyBorder="1" applyAlignment="1">
      <alignment horizontal="center" vertical="center" wrapText="1"/>
    </xf>
    <xf numFmtId="0" fontId="8" fillId="6" borderId="13"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5" fillId="0" borderId="2" xfId="0" applyFont="1" applyBorder="1" applyAlignment="1">
      <alignment horizontal="left" vertical="top" wrapText="1"/>
    </xf>
    <xf numFmtId="0" fontId="15" fillId="0" borderId="0" xfId="0" applyFont="1" applyAlignment="1">
      <alignment horizontal="left" vertical="top" wrapText="1"/>
    </xf>
    <xf numFmtId="0" fontId="9" fillId="5" borderId="5"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15" fillId="0" borderId="0" xfId="1" applyFont="1" applyAlignment="1">
      <alignment horizontal="left" vertical="center" wrapText="1"/>
    </xf>
    <xf numFmtId="0" fontId="17" fillId="0" borderId="0" xfId="1" applyFont="1" applyAlignment="1">
      <alignment horizontal="left" vertical="center" wrapText="1"/>
    </xf>
    <xf numFmtId="0" fontId="17" fillId="0" borderId="0" xfId="1" applyFont="1" applyAlignment="1">
      <alignment horizontal="left" wrapText="1"/>
    </xf>
    <xf numFmtId="0" fontId="5" fillId="0" borderId="2" xfId="7" applyFont="1" applyBorder="1" applyAlignment="1">
      <alignment horizontal="left"/>
    </xf>
    <xf numFmtId="0" fontId="0" fillId="0" borderId="2" xfId="0" applyBorder="1" applyAlignment="1">
      <alignment horizontal="left" vertical="top" wrapText="1"/>
    </xf>
    <xf numFmtId="0" fontId="5" fillId="0" borderId="0" xfId="7" applyFont="1" applyAlignment="1">
      <alignment vertical="center" wrapText="1"/>
    </xf>
    <xf numFmtId="0" fontId="5" fillId="0" borderId="0" xfId="7" applyFont="1" applyAlignment="1">
      <alignment vertical="center"/>
    </xf>
    <xf numFmtId="0" fontId="5" fillId="0" borderId="0" xfId="1" applyFont="1" applyAlignment="1">
      <alignment vertical="center" wrapText="1"/>
    </xf>
    <xf numFmtId="0" fontId="15" fillId="0" borderId="0" xfId="11" applyFont="1" applyAlignment="1">
      <alignment horizontal="left" vertical="top" wrapText="1"/>
    </xf>
    <xf numFmtId="0" fontId="9" fillId="5" borderId="5" xfId="11" applyFont="1" applyFill="1" applyBorder="1" applyAlignment="1">
      <alignment horizontal="center" vertical="center" wrapText="1"/>
    </xf>
    <xf numFmtId="0" fontId="9" fillId="5" borderId="11" xfId="11" applyFont="1" applyFill="1" applyBorder="1" applyAlignment="1">
      <alignment horizontal="center" vertical="center" wrapText="1"/>
    </xf>
    <xf numFmtId="0" fontId="0" fillId="0" borderId="0" xfId="0" applyAlignment="1">
      <alignment horizontal="left" vertical="top" wrapText="1"/>
    </xf>
    <xf numFmtId="0" fontId="0" fillId="0" borderId="0" xfId="0" applyAlignment="1">
      <alignment horizontal="left" wrapText="1"/>
    </xf>
    <xf numFmtId="0" fontId="5" fillId="8" borderId="0" xfId="0" applyFont="1" applyFill="1" applyAlignment="1">
      <alignment horizontal="left" wrapText="1"/>
    </xf>
    <xf numFmtId="0" fontId="5" fillId="8" borderId="0" xfId="7" applyFont="1" applyFill="1" applyAlignment="1" applyProtection="1">
      <alignment horizontal="left" vertical="top" wrapText="1"/>
      <protection locked="0"/>
    </xf>
  </cellXfs>
  <cellStyles count="12">
    <cellStyle name="Besuchter Hyperlink" xfId="4" builtinId="9" hidden="1"/>
    <cellStyle name="Besuchter Hyperlink" xfId="6" builtinId="9" hidden="1"/>
    <cellStyle name="Hyperlink" xfId="10" xr:uid="{C0E53438-48EC-47C9-9BE9-F94C22AED39B}"/>
    <cellStyle name="Link" xfId="3" builtinId="8" hidden="1"/>
    <cellStyle name="Link" xfId="5" builtinId="8" hidden="1"/>
    <cellStyle name="Link" xfId="9" builtinId="8"/>
    <cellStyle name="Standard" xfId="0" builtinId="0"/>
    <cellStyle name="Standard 10 2" xfId="7" xr:uid="{00000000-0005-0000-0000-000005000000}"/>
    <cellStyle name="Standard 2" xfId="1" xr:uid="{00000000-0005-0000-0000-000006000000}"/>
    <cellStyle name="Standard 3" xfId="11" xr:uid="{7F232DA1-1E17-41EB-8B1A-D82BB54D001B}"/>
    <cellStyle name="Standard 82" xfId="8" xr:uid="{00000000-0005-0000-0000-000007000000}"/>
    <cellStyle name="Standard_Tab6_i4a_lm15" xfId="2" xr:uid="{00000000-0005-0000-0000-000008000000}"/>
  </cellStyles>
  <dxfs count="0"/>
  <tableStyles count="0" defaultTableStyle="TableStyleMedium9" defaultPivotStyle="PivotStyleMedium7"/>
  <colors>
    <mruColors>
      <color rgb="FFDAEEF3"/>
      <color rgb="FFDE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86"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7.jp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image" Target="../media/image9.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0.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139700</xdr:colOff>
      <xdr:row>69</xdr:row>
      <xdr:rowOff>189006</xdr:rowOff>
    </xdr:to>
    <xdr:pic>
      <xdr:nvPicPr>
        <xdr:cNvPr id="2" name="Bild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45700" cy="1420980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12701</xdr:colOff>
      <xdr:row>27</xdr:row>
      <xdr:rowOff>19050</xdr:rowOff>
    </xdr:from>
    <xdr:to>
      <xdr:col>5</xdr:col>
      <xdr:colOff>12701</xdr:colOff>
      <xdr:row>31</xdr:row>
      <xdr:rowOff>95249</xdr:rowOff>
    </xdr:to>
    <xdr:sp macro="" textlink="">
      <xdr:nvSpPr>
        <xdr:cNvPr id="2" name="Textfeld 1">
          <a:extLst>
            <a:ext uri="{FF2B5EF4-FFF2-40B4-BE49-F238E27FC236}">
              <a16:creationId xmlns:a16="http://schemas.microsoft.com/office/drawing/2014/main" id="{1B1DFC16-28DB-2844-83D5-8A60D4129C9F}"/>
            </a:ext>
          </a:extLst>
        </xdr:cNvPr>
        <xdr:cNvSpPr txBox="1"/>
      </xdr:nvSpPr>
      <xdr:spPr>
        <a:xfrm>
          <a:off x="825501" y="6076950"/>
          <a:ext cx="7353300" cy="8635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t>Baden-Württemberg</a:t>
          </a:r>
        </a:p>
        <a:p>
          <a:r>
            <a:rPr lang="de-DE" sz="1100">
              <a:solidFill>
                <a:schemeClr val="dk1"/>
              </a:solidFill>
              <a:latin typeface="+mn-lt"/>
              <a:ea typeface="+mn-ea"/>
              <a:cs typeface="+mn-cs"/>
            </a:rPr>
            <a:t>In Baden-Württemberg besuchen  zu einem relevanten Anteil 3-Jährige einen Schulkindergarten. Im Schuljahr 2017/18 waren dies 774 Kinder des Geburtsjahres 2014. Diese Kinder werden hier nicht ausgewiesen.</a:t>
          </a:r>
        </a:p>
        <a:p>
          <a:endParaRPr lang="de-DE" sz="1100">
            <a:solidFill>
              <a:schemeClr val="dk1"/>
            </a:solidFill>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26</xdr:row>
      <xdr:rowOff>165100</xdr:rowOff>
    </xdr:from>
    <xdr:to>
      <xdr:col>5</xdr:col>
      <xdr:colOff>1</xdr:colOff>
      <xdr:row>31</xdr:row>
      <xdr:rowOff>44449</xdr:rowOff>
    </xdr:to>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1" y="6057900"/>
          <a:ext cx="7391400" cy="8953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t>Baden-Württemberg</a:t>
          </a:r>
        </a:p>
        <a:p>
          <a:r>
            <a:rPr lang="de-DE" sz="1100">
              <a:solidFill>
                <a:schemeClr val="dk1"/>
              </a:solidFill>
              <a:latin typeface="+mn-lt"/>
              <a:ea typeface="+mn-ea"/>
              <a:cs typeface="+mn-cs"/>
            </a:rPr>
            <a:t>In Baden-Württemberg besuchen  zu einem relevanten</a:t>
          </a:r>
          <a:r>
            <a:rPr lang="de-DE" sz="1100" baseline="0">
              <a:solidFill>
                <a:schemeClr val="dk1"/>
              </a:solidFill>
              <a:latin typeface="+mn-lt"/>
              <a:ea typeface="+mn-ea"/>
              <a:cs typeface="+mn-cs"/>
            </a:rPr>
            <a:t> Anteil </a:t>
          </a:r>
          <a:r>
            <a:rPr lang="de-DE" sz="1100">
              <a:solidFill>
                <a:schemeClr val="dk1"/>
              </a:solidFill>
              <a:latin typeface="+mn-lt"/>
              <a:ea typeface="+mn-ea"/>
              <a:cs typeface="+mn-cs"/>
            </a:rPr>
            <a:t>3-Jährige</a:t>
          </a:r>
          <a:r>
            <a:rPr lang="de-DE" sz="1100" baseline="0">
              <a:solidFill>
                <a:schemeClr val="dk1"/>
              </a:solidFill>
              <a:latin typeface="+mn-lt"/>
              <a:ea typeface="+mn-ea"/>
              <a:cs typeface="+mn-cs"/>
            </a:rPr>
            <a:t> einen Schulkindergarten. Im Schuljahr 2016/17 waren dies 716 Kinder des Geburtsjahres 2013. Diese Kinder werden hier nicht ausgewiesen.</a:t>
          </a:r>
          <a:endParaRPr lang="de-DE"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xdr:colOff>
      <xdr:row>25</xdr:row>
      <xdr:rowOff>165100</xdr:rowOff>
    </xdr:from>
    <xdr:to>
      <xdr:col>5</xdr:col>
      <xdr:colOff>1</xdr:colOff>
      <xdr:row>30</xdr:row>
      <xdr:rowOff>44449</xdr:rowOff>
    </xdr:to>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1" y="6464300"/>
          <a:ext cx="7391400" cy="8953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t>Baden-Württemberg</a:t>
          </a:r>
        </a:p>
        <a:p>
          <a:r>
            <a:rPr lang="de-DE" sz="1100">
              <a:solidFill>
                <a:schemeClr val="dk1"/>
              </a:solidFill>
              <a:latin typeface="+mn-lt"/>
              <a:ea typeface="+mn-ea"/>
              <a:cs typeface="+mn-cs"/>
            </a:rPr>
            <a:t>In Baden-Württemberg besuchen zu einem relevanten</a:t>
          </a:r>
          <a:r>
            <a:rPr lang="de-DE" sz="1100" baseline="0">
              <a:solidFill>
                <a:schemeClr val="dk1"/>
              </a:solidFill>
              <a:latin typeface="+mn-lt"/>
              <a:ea typeface="+mn-ea"/>
              <a:cs typeface="+mn-cs"/>
            </a:rPr>
            <a:t> Anteil </a:t>
          </a:r>
          <a:r>
            <a:rPr lang="de-DE" sz="1100">
              <a:solidFill>
                <a:schemeClr val="dk1"/>
              </a:solidFill>
              <a:latin typeface="+mn-lt"/>
              <a:ea typeface="+mn-ea"/>
              <a:cs typeface="+mn-cs"/>
            </a:rPr>
            <a:t>3-Jährige</a:t>
          </a:r>
          <a:r>
            <a:rPr lang="de-DE" sz="1100" baseline="0">
              <a:solidFill>
                <a:schemeClr val="dk1"/>
              </a:solidFill>
              <a:latin typeface="+mn-lt"/>
              <a:ea typeface="+mn-ea"/>
              <a:cs typeface="+mn-cs"/>
            </a:rPr>
            <a:t> einen Schulkindergarten. Im Schuljahr 2015/16 waren dies 724 Kinder des Geburtsjahres 2012. Diese Kinder werden hier nicht ausgewiesen.</a:t>
          </a:r>
          <a:endParaRPr lang="de-DE"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165100</xdr:colOff>
      <xdr:row>70</xdr:row>
      <xdr:rowOff>21734</xdr:rowOff>
    </xdr:to>
    <xdr:pic>
      <xdr:nvPicPr>
        <xdr:cNvPr id="2" name="Bild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71100" cy="1424573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26</xdr:row>
      <xdr:rowOff>1</xdr:rowOff>
    </xdr:from>
    <xdr:to>
      <xdr:col>5</xdr:col>
      <xdr:colOff>0</xdr:colOff>
      <xdr:row>34</xdr:row>
      <xdr:rowOff>7056</xdr:rowOff>
    </xdr:to>
    <xdr:sp macro="" textlink="">
      <xdr:nvSpPr>
        <xdr:cNvPr id="2" name="Textfeld 1">
          <a:extLst>
            <a:ext uri="{FF2B5EF4-FFF2-40B4-BE49-F238E27FC236}">
              <a16:creationId xmlns:a16="http://schemas.microsoft.com/office/drawing/2014/main" id="{1AE781EB-F8DF-4992-9326-37F4D36A1F3B}"/>
            </a:ext>
          </a:extLst>
        </xdr:cNvPr>
        <xdr:cNvSpPr txBox="1"/>
      </xdr:nvSpPr>
      <xdr:spPr>
        <a:xfrm>
          <a:off x="695325" y="6134101"/>
          <a:ext cx="7048500" cy="153105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effectLst/>
              <a:latin typeface="+mn-lt"/>
              <a:ea typeface="+mn-ea"/>
              <a:cs typeface="+mn-cs"/>
            </a:rPr>
            <a:t>Anmerkungen zu den Bundesländern</a:t>
          </a:r>
          <a:endParaRPr lang="de-DE">
            <a:effectLst/>
          </a:endParaRPr>
        </a:p>
        <a:p>
          <a:r>
            <a:rPr lang="de-DE" sz="1100">
              <a:solidFill>
                <a:schemeClr val="dk1"/>
              </a:solidFill>
              <a:effectLst/>
              <a:latin typeface="+mn-lt"/>
              <a:ea typeface="+mn-ea"/>
              <a:cs typeface="+mn-cs"/>
            </a:rPr>
            <a:t>Baden-Württemberg</a:t>
          </a:r>
          <a:endParaRPr lang="de-DE">
            <a:effectLst/>
          </a:endParaRPr>
        </a:p>
        <a:p>
          <a:pPr eaLnBrk="1" fontAlgn="auto" latinLnBrk="0" hangingPunct="1"/>
          <a:r>
            <a:rPr lang="de-DE" sz="1100">
              <a:solidFill>
                <a:schemeClr val="dk1"/>
              </a:solidFill>
              <a:effectLst/>
              <a:latin typeface="+mn-lt"/>
              <a:ea typeface="+mn-ea"/>
              <a:cs typeface="+mn-cs"/>
            </a:rPr>
            <a:t>In Baden-Württemberg besuchen zu einem relevanten Anteil 4-Jährige</a:t>
          </a:r>
          <a:r>
            <a:rPr lang="de-DE" sz="1100" baseline="0">
              <a:solidFill>
                <a:schemeClr val="dk1"/>
              </a:solidFill>
              <a:effectLst/>
              <a:latin typeface="+mn-lt"/>
              <a:ea typeface="+mn-ea"/>
              <a:cs typeface="+mn-cs"/>
            </a:rPr>
            <a:t> einen Schulkindergarten. Im Schuljahr 2021/22 waren dies 1.055 Kinder des Geburtsjahres 2017. Diese Kinder werden hier nicht ausgewiesen.</a:t>
          </a:r>
        </a:p>
        <a:p>
          <a:pPr eaLnBrk="1" fontAlgn="auto" latinLnBrk="0" hangingPunct="1"/>
          <a:endParaRPr lang="de-DE">
            <a:effectLst/>
          </a:endParaRPr>
        </a:p>
        <a:p>
          <a:pPr eaLnBrk="1" fontAlgn="auto" latinLnBrk="0" hangingPunct="1"/>
          <a:r>
            <a:rPr lang="de-DE" sz="1100">
              <a:solidFill>
                <a:schemeClr val="dk1"/>
              </a:solidFill>
              <a:effectLst/>
              <a:latin typeface="+mn-lt"/>
              <a:ea typeface="+mn-ea"/>
              <a:cs typeface="+mn-cs"/>
            </a:rPr>
            <a:t>Hamburg</a:t>
          </a:r>
          <a:endParaRPr lang="de-DE">
            <a:effectLst/>
          </a:endParaRPr>
        </a:p>
        <a:p>
          <a:pPr eaLnBrk="1" fontAlgn="auto" latinLnBrk="0" hangingPunct="1"/>
          <a:r>
            <a:rPr lang="de-DE" sz="1100">
              <a:solidFill>
                <a:schemeClr val="dk1"/>
              </a:solidFill>
              <a:effectLst/>
              <a:latin typeface="+mn-lt"/>
              <a:ea typeface="+mn-ea"/>
              <a:cs typeface="+mn-cs"/>
            </a:rPr>
            <a:t>In Hamburg besuchen</a:t>
          </a:r>
          <a:r>
            <a:rPr lang="de-DE" sz="1100" baseline="0">
              <a:solidFill>
                <a:schemeClr val="dk1"/>
              </a:solidFill>
              <a:effectLst/>
              <a:latin typeface="+mn-lt"/>
              <a:ea typeface="+mn-ea"/>
              <a:cs typeface="+mn-cs"/>
            </a:rPr>
            <a:t> zwei </a:t>
          </a:r>
          <a:r>
            <a:rPr lang="de-DE" sz="1100">
              <a:solidFill>
                <a:schemeClr val="dk1"/>
              </a:solidFill>
              <a:effectLst/>
              <a:latin typeface="+mn-lt"/>
              <a:ea typeface="+mn-ea"/>
              <a:cs typeface="+mn-cs"/>
            </a:rPr>
            <a:t>Kinder</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im Alter von unter 5 Jahren eine (vor-)schulische Einrichtung. Diese Kinder werden hier nicht ausgewiesen.</a:t>
          </a:r>
          <a:endParaRPr lang="de-DE">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mn-lt"/>
            <a:ea typeface="+mn-ea"/>
            <a:cs typeface="+mn-cs"/>
          </a:endParaRPr>
        </a:p>
        <a:p>
          <a:endParaRPr lang="de-DE" sz="1100">
            <a:solidFill>
              <a:schemeClr val="dk1"/>
            </a:solidFill>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27</xdr:row>
      <xdr:rowOff>1</xdr:rowOff>
    </xdr:from>
    <xdr:to>
      <xdr:col>5</xdr:col>
      <xdr:colOff>0</xdr:colOff>
      <xdr:row>35</xdr:row>
      <xdr:rowOff>7056</xdr:rowOff>
    </xdr:to>
    <xdr:sp macro="" textlink="">
      <xdr:nvSpPr>
        <xdr:cNvPr id="2" name="Textfeld 1">
          <a:extLst>
            <a:ext uri="{FF2B5EF4-FFF2-40B4-BE49-F238E27FC236}">
              <a16:creationId xmlns:a16="http://schemas.microsoft.com/office/drawing/2014/main" id="{50620D0C-F6A2-4AA1-8C41-68D7A616E3D4}"/>
            </a:ext>
          </a:extLst>
        </xdr:cNvPr>
        <xdr:cNvSpPr txBox="1"/>
      </xdr:nvSpPr>
      <xdr:spPr>
        <a:xfrm>
          <a:off x="714375" y="7086601"/>
          <a:ext cx="7258050" cy="145676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effectLst/>
              <a:latin typeface="+mn-lt"/>
              <a:ea typeface="+mn-ea"/>
              <a:cs typeface="+mn-cs"/>
            </a:rPr>
            <a:t>Anmerkungen zu den Bundesländern</a:t>
          </a:r>
          <a:endParaRPr lang="de-DE">
            <a:effectLst/>
          </a:endParaRPr>
        </a:p>
        <a:p>
          <a:r>
            <a:rPr lang="de-DE" sz="1100">
              <a:solidFill>
                <a:schemeClr val="dk1"/>
              </a:solidFill>
              <a:effectLst/>
              <a:latin typeface="+mn-lt"/>
              <a:ea typeface="+mn-ea"/>
              <a:cs typeface="+mn-cs"/>
            </a:rPr>
            <a:t>Baden-Württemberg</a:t>
          </a:r>
          <a:endParaRPr lang="de-DE">
            <a:effectLst/>
          </a:endParaRPr>
        </a:p>
        <a:p>
          <a:pPr eaLnBrk="1" fontAlgn="auto" latinLnBrk="0" hangingPunct="1"/>
          <a:r>
            <a:rPr lang="de-DE" sz="1100">
              <a:solidFill>
                <a:schemeClr val="dk1"/>
              </a:solidFill>
              <a:effectLst/>
              <a:latin typeface="+mn-lt"/>
              <a:ea typeface="+mn-ea"/>
              <a:cs typeface="+mn-cs"/>
            </a:rPr>
            <a:t>In Baden-Württemberg besuchen zu einem relevanten Anteil 4-Jährige</a:t>
          </a:r>
          <a:r>
            <a:rPr lang="de-DE" sz="1100" baseline="0">
              <a:solidFill>
                <a:schemeClr val="dk1"/>
              </a:solidFill>
              <a:effectLst/>
              <a:latin typeface="+mn-lt"/>
              <a:ea typeface="+mn-ea"/>
              <a:cs typeface="+mn-cs"/>
            </a:rPr>
            <a:t> einen Schulkindergarten. Im Schuljahr 2020/21 waren dies 1.105 Kinder des Geburtsjahres 2016. Diese Kinder werden hier nicht ausgewiesen.</a:t>
          </a:r>
        </a:p>
        <a:p>
          <a:pPr eaLnBrk="1" fontAlgn="auto" latinLnBrk="0" hangingPunct="1"/>
          <a:endParaRPr lang="de-DE">
            <a:effectLst/>
          </a:endParaRPr>
        </a:p>
        <a:p>
          <a:pPr eaLnBrk="1" fontAlgn="auto" latinLnBrk="0" hangingPunct="1"/>
          <a:r>
            <a:rPr lang="de-DE" sz="1100">
              <a:solidFill>
                <a:schemeClr val="dk1"/>
              </a:solidFill>
              <a:effectLst/>
              <a:latin typeface="+mn-lt"/>
              <a:ea typeface="+mn-ea"/>
              <a:cs typeface="+mn-cs"/>
            </a:rPr>
            <a:t>Hamburg</a:t>
          </a:r>
          <a:endParaRPr lang="de-DE">
            <a:effectLst/>
          </a:endParaRPr>
        </a:p>
        <a:p>
          <a:pPr eaLnBrk="1" fontAlgn="auto" latinLnBrk="0" hangingPunct="1"/>
          <a:r>
            <a:rPr lang="de-DE" sz="1100">
              <a:solidFill>
                <a:schemeClr val="dk1"/>
              </a:solidFill>
              <a:effectLst/>
              <a:latin typeface="+mn-lt"/>
              <a:ea typeface="+mn-ea"/>
              <a:cs typeface="+mn-cs"/>
            </a:rPr>
            <a:t>In Hamburg besucht</a:t>
          </a:r>
          <a:r>
            <a:rPr lang="de-DE" sz="1100" baseline="0">
              <a:solidFill>
                <a:schemeClr val="dk1"/>
              </a:solidFill>
              <a:effectLst/>
              <a:latin typeface="+mn-lt"/>
              <a:ea typeface="+mn-ea"/>
              <a:cs typeface="+mn-cs"/>
            </a:rPr>
            <a:t> ein </a:t>
          </a:r>
          <a:r>
            <a:rPr lang="de-DE" sz="1100">
              <a:solidFill>
                <a:schemeClr val="dk1"/>
              </a:solidFill>
              <a:effectLst/>
              <a:latin typeface="+mn-lt"/>
              <a:ea typeface="+mn-ea"/>
              <a:cs typeface="+mn-cs"/>
            </a:rPr>
            <a:t>Kind</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im Alter von unter 5 Jahren eine (vor-)schulische Einrichtung. Diese Kinder werden hier nicht ausgewiesen.</a:t>
          </a:r>
          <a:endParaRPr lang="de-DE">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mn-lt"/>
            <a:ea typeface="+mn-ea"/>
            <a:cs typeface="+mn-cs"/>
          </a:endParaRPr>
        </a:p>
        <a:p>
          <a:endParaRPr lang="de-DE" sz="1100">
            <a:solidFill>
              <a:schemeClr val="dk1"/>
            </a:solidFill>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26</xdr:row>
      <xdr:rowOff>1</xdr:rowOff>
    </xdr:from>
    <xdr:to>
      <xdr:col>5</xdr:col>
      <xdr:colOff>0</xdr:colOff>
      <xdr:row>34</xdr:row>
      <xdr:rowOff>7056</xdr:rowOff>
    </xdr:to>
    <xdr:sp macro="" textlink="">
      <xdr:nvSpPr>
        <xdr:cNvPr id="2" name="Textfeld 1">
          <a:extLst>
            <a:ext uri="{FF2B5EF4-FFF2-40B4-BE49-F238E27FC236}">
              <a16:creationId xmlns:a16="http://schemas.microsoft.com/office/drawing/2014/main" id="{85D6BD3F-207A-44BB-B305-61811DBF67CA}"/>
            </a:ext>
          </a:extLst>
        </xdr:cNvPr>
        <xdr:cNvSpPr txBox="1"/>
      </xdr:nvSpPr>
      <xdr:spPr>
        <a:xfrm>
          <a:off x="714375" y="5915026"/>
          <a:ext cx="7067550" cy="153105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solidFill>
                <a:schemeClr val="dk1"/>
              </a:solidFill>
              <a:latin typeface="+mn-lt"/>
              <a:ea typeface="+mn-ea"/>
              <a:cs typeface="+mn-cs"/>
            </a:rPr>
            <a:t>Baden-Württemberg</a:t>
          </a:r>
        </a:p>
        <a:p>
          <a:pPr eaLnBrk="1" fontAlgn="auto" latinLnBrk="0" hangingPunct="1"/>
          <a:r>
            <a:rPr lang="de-DE" sz="1100">
              <a:solidFill>
                <a:schemeClr val="dk1"/>
              </a:solidFill>
              <a:effectLst/>
              <a:latin typeface="+mn-lt"/>
              <a:ea typeface="+mn-ea"/>
              <a:cs typeface="+mn-cs"/>
            </a:rPr>
            <a:t>In Baden-Württemberg besuchen zu einem relevanten Anteil 4-Jährige</a:t>
          </a:r>
          <a:r>
            <a:rPr lang="de-DE" sz="1100" baseline="0">
              <a:solidFill>
                <a:schemeClr val="dk1"/>
              </a:solidFill>
              <a:effectLst/>
              <a:latin typeface="+mn-lt"/>
              <a:ea typeface="+mn-ea"/>
              <a:cs typeface="+mn-cs"/>
            </a:rPr>
            <a:t> einen Schulkindergarten. Im Schuljahr 2019/20 waren dies 1.183 Kinder des Geburtsjahres 2015. Diese Kinder werden hier nicht ausgewiesen.</a:t>
          </a:r>
          <a:endParaRPr lang="de-DE">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mn-lt"/>
              <a:ea typeface="+mn-ea"/>
              <a:cs typeface="+mn-cs"/>
            </a:rPr>
            <a:t>Hamburg</a:t>
          </a:r>
        </a:p>
        <a:p>
          <a:pPr marL="0" marR="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mn-lt"/>
              <a:ea typeface="+mn-ea"/>
              <a:cs typeface="+mn-cs"/>
            </a:rPr>
            <a:t>In Hamburg besuchen zwei</a:t>
          </a:r>
          <a:r>
            <a:rPr lang="de-DE" sz="1100" baseline="0">
              <a:solidFill>
                <a:schemeClr val="dk1"/>
              </a:solidFill>
              <a:latin typeface="+mn-lt"/>
              <a:ea typeface="+mn-ea"/>
              <a:cs typeface="+mn-cs"/>
            </a:rPr>
            <a:t> </a:t>
          </a:r>
          <a:r>
            <a:rPr lang="de-DE" sz="1100">
              <a:solidFill>
                <a:schemeClr val="dk1"/>
              </a:solidFill>
              <a:latin typeface="+mn-lt"/>
              <a:ea typeface="+mn-ea"/>
              <a:cs typeface="+mn-cs"/>
            </a:rPr>
            <a:t>Kinder</a:t>
          </a:r>
          <a:r>
            <a:rPr lang="de-DE" sz="1100" baseline="0">
              <a:solidFill>
                <a:schemeClr val="dk1"/>
              </a:solidFill>
              <a:latin typeface="+mn-lt"/>
              <a:ea typeface="+mn-ea"/>
              <a:cs typeface="+mn-cs"/>
            </a:rPr>
            <a:t> </a:t>
          </a:r>
          <a:r>
            <a:rPr lang="de-DE" sz="1100">
              <a:solidFill>
                <a:schemeClr val="dk1"/>
              </a:solidFill>
              <a:latin typeface="+mn-lt"/>
              <a:ea typeface="+mn-ea"/>
              <a:cs typeface="+mn-cs"/>
            </a:rPr>
            <a:t>im Alter von unter 5 Jahren eine (vor-)schulische Einrichtung. Diese Kinder werden hier nicht ausgewiesen.</a:t>
          </a:r>
        </a:p>
        <a:p>
          <a:pPr marL="0" marR="0" indent="0"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mn-lt"/>
            <a:ea typeface="+mn-ea"/>
            <a:cs typeface="+mn-cs"/>
          </a:endParaRPr>
        </a:p>
        <a:p>
          <a:endParaRPr lang="de-DE" sz="1100">
            <a:solidFill>
              <a:schemeClr val="dk1"/>
            </a:solidFill>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xdr:colOff>
      <xdr:row>26</xdr:row>
      <xdr:rowOff>0</xdr:rowOff>
    </xdr:from>
    <xdr:to>
      <xdr:col>5</xdr:col>
      <xdr:colOff>243841</xdr:colOff>
      <xdr:row>32</xdr:row>
      <xdr:rowOff>150841</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1" y="6391275"/>
          <a:ext cx="7677150" cy="13509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12700</xdr:colOff>
      <xdr:row>27</xdr:row>
      <xdr:rowOff>12700</xdr:rowOff>
    </xdr:from>
    <xdr:to>
      <xdr:col>5</xdr:col>
      <xdr:colOff>12700</xdr:colOff>
      <xdr:row>31</xdr:row>
      <xdr:rowOff>57149</xdr:rowOff>
    </xdr:to>
    <xdr:sp macro="" textlink="">
      <xdr:nvSpPr>
        <xdr:cNvPr id="2" name="Textfeld 1">
          <a:extLst>
            <a:ext uri="{FF2B5EF4-FFF2-40B4-BE49-F238E27FC236}">
              <a16:creationId xmlns:a16="http://schemas.microsoft.com/office/drawing/2014/main" id="{98590547-A08C-A44A-A9D8-8F748ED90D8B}"/>
            </a:ext>
          </a:extLst>
        </xdr:cNvPr>
        <xdr:cNvSpPr txBox="1"/>
      </xdr:nvSpPr>
      <xdr:spPr>
        <a:xfrm>
          <a:off x="825500" y="6318250"/>
          <a:ext cx="7416800" cy="8318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solidFill>
                <a:schemeClr val="dk1"/>
              </a:solidFill>
              <a:effectLst/>
              <a:latin typeface="+mn-lt"/>
              <a:ea typeface="+mn-ea"/>
              <a:cs typeface="+mn-cs"/>
            </a:rPr>
            <a:t>Baden-Württemberg</a:t>
          </a:r>
          <a:endParaRPr lang="de-DE">
            <a:effectLst/>
          </a:endParaRPr>
        </a:p>
        <a:p>
          <a:pPr marL="0" marR="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mn-lt"/>
              <a:ea typeface="+mn-ea"/>
              <a:cs typeface="+mn-cs"/>
            </a:rPr>
            <a:t>In Baden-Württemberg besuchen zu einem relevanten Anteil 4-Jährige einen Schulkindergarten. Im Schuljahr 2017/18 waren dies 1.142 Kinder des Geburtsjahres 2013. Diese Kinder werden hier nicht ausgewiesen.</a:t>
          </a:r>
        </a:p>
        <a:p>
          <a:pPr marL="0" marR="0" indent="0" defTabSz="914400" eaLnBrk="1" fontAlgn="auto" latinLnBrk="0" hangingPunct="1">
            <a:lnSpc>
              <a:spcPct val="100000"/>
            </a:lnSpc>
            <a:spcBef>
              <a:spcPts val="0"/>
            </a:spcBef>
            <a:spcAft>
              <a:spcPts val="0"/>
            </a:spcAft>
            <a:buClrTx/>
            <a:buSzTx/>
            <a:buFontTx/>
            <a:buNone/>
            <a:tabLst/>
            <a:defRPr/>
          </a:pPr>
          <a:endParaRPr lang="de-DE" sz="1100">
            <a:solidFill>
              <a:schemeClr val="dk1"/>
            </a:solidFill>
            <a:latin typeface="+mn-lt"/>
            <a:ea typeface="+mn-ea"/>
            <a:cs typeface="+mn-cs"/>
          </a:endParaRPr>
        </a:p>
        <a:p>
          <a:endParaRPr lang="de-DE" sz="1100">
            <a:solidFill>
              <a:schemeClr val="dk1"/>
            </a:solidFill>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27</xdr:row>
      <xdr:rowOff>0</xdr:rowOff>
    </xdr:from>
    <xdr:to>
      <xdr:col>4</xdr:col>
      <xdr:colOff>1651000</xdr:colOff>
      <xdr:row>31</xdr:row>
      <xdr:rowOff>44449</xdr:rowOff>
    </xdr:to>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0" y="6070600"/>
          <a:ext cx="7454900" cy="8572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solidFill>
                <a:schemeClr val="dk1"/>
              </a:solidFill>
              <a:effectLst/>
              <a:latin typeface="+mn-lt"/>
              <a:ea typeface="+mn-ea"/>
              <a:cs typeface="+mn-cs"/>
            </a:rPr>
            <a:t>Baden-Württemberg</a:t>
          </a:r>
          <a:endParaRPr lang="de-DE">
            <a:effectLst/>
          </a:endParaRPr>
        </a:p>
        <a:p>
          <a:pPr marL="0" marR="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latin typeface="+mn-lt"/>
              <a:ea typeface="+mn-ea"/>
              <a:cs typeface="+mn-cs"/>
            </a:rPr>
            <a:t>In Baden-Württemberg besuchen zu einem relevanten Anteil  4-Jährige</a:t>
          </a:r>
          <a:r>
            <a:rPr lang="de-DE" sz="1100" baseline="0">
              <a:solidFill>
                <a:schemeClr val="dk1"/>
              </a:solidFill>
              <a:latin typeface="+mn-lt"/>
              <a:ea typeface="+mn-ea"/>
              <a:cs typeface="+mn-cs"/>
            </a:rPr>
            <a:t> einen Schulkindergarten. Im Schuljahr 2016/17 waren dies 1.152 Kinder des Geburtsjahres  2012. Diese Kinder werden hier nicht ausgewiesen.</a:t>
          </a:r>
          <a:endParaRPr lang="de-DE" sz="1100">
            <a:solidFill>
              <a:schemeClr val="dk1"/>
            </a:solidFill>
            <a:latin typeface="+mn-lt"/>
            <a:ea typeface="+mn-ea"/>
            <a:cs typeface="+mn-cs"/>
          </a:endParaRPr>
        </a:p>
        <a:p>
          <a:endParaRPr lang="de-DE" sz="1100">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139700</xdr:colOff>
      <xdr:row>69</xdr:row>
      <xdr:rowOff>189006</xdr:rowOff>
    </xdr:to>
    <xdr:pic>
      <xdr:nvPicPr>
        <xdr:cNvPr id="2" name="Bild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45700" cy="1420980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26</xdr:row>
      <xdr:rowOff>0</xdr:rowOff>
    </xdr:from>
    <xdr:to>
      <xdr:col>4</xdr:col>
      <xdr:colOff>1651000</xdr:colOff>
      <xdr:row>30</xdr:row>
      <xdr:rowOff>44449</xdr:rowOff>
    </xdr:to>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0" y="6477000"/>
          <a:ext cx="7454900" cy="8572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solidFill>
                <a:schemeClr val="dk1"/>
              </a:solidFill>
              <a:effectLst/>
              <a:latin typeface="+mn-lt"/>
              <a:ea typeface="+mn-ea"/>
              <a:cs typeface="+mn-cs"/>
            </a:rPr>
            <a:t>Baden-Württemberg</a:t>
          </a:r>
          <a:endParaRPr lang="de-DE">
            <a:effectLst/>
          </a:endParaRPr>
        </a:p>
        <a:p>
          <a:r>
            <a:rPr lang="de-DE" sz="1100">
              <a:solidFill>
                <a:schemeClr val="dk1"/>
              </a:solidFill>
              <a:effectLst/>
              <a:latin typeface="+mn-lt"/>
              <a:ea typeface="+mn-ea"/>
              <a:cs typeface="+mn-cs"/>
            </a:rPr>
            <a:t>In Baden-Württemberg besuchen zu einem relevanten Anteil 4-Jährige einen Schulkindergarten. Im Schuljahr 2015/16 waren dies 1.096 Kinder des Geburtsjahres 2011. Diese Kinder werden hier nicht ausgewiesen.</a:t>
          </a:r>
          <a:endParaRPr lang="de-DE">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114300</xdr:colOff>
      <xdr:row>69</xdr:row>
      <xdr:rowOff>153076</xdr:rowOff>
    </xdr:to>
    <xdr:pic>
      <xdr:nvPicPr>
        <xdr:cNvPr id="2" name="Bild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20300" cy="1417387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139700</xdr:colOff>
      <xdr:row>69</xdr:row>
      <xdr:rowOff>189006</xdr:rowOff>
    </xdr:to>
    <xdr:pic>
      <xdr:nvPicPr>
        <xdr:cNvPr id="2" name="Bild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45700" cy="142098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139700</xdr:colOff>
      <xdr:row>69</xdr:row>
      <xdr:rowOff>189006</xdr:rowOff>
    </xdr:to>
    <xdr:pic>
      <xdr:nvPicPr>
        <xdr:cNvPr id="3" name="Bild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45700" cy="142098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140756</xdr:colOff>
      <xdr:row>69</xdr:row>
      <xdr:rowOff>190500</xdr:rowOff>
    </xdr:to>
    <xdr:pic>
      <xdr:nvPicPr>
        <xdr:cNvPr id="2" name="Bild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46756" cy="14211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63500</xdr:colOff>
      <xdr:row>69</xdr:row>
      <xdr:rowOff>81220</xdr:rowOff>
    </xdr:to>
    <xdr:pic>
      <xdr:nvPicPr>
        <xdr:cNvPr id="2" name="Bild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969500" cy="1410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26</xdr:row>
      <xdr:rowOff>1</xdr:rowOff>
    </xdr:from>
    <xdr:to>
      <xdr:col>5</xdr:col>
      <xdr:colOff>0</xdr:colOff>
      <xdr:row>31</xdr:row>
      <xdr:rowOff>0</xdr:rowOff>
    </xdr:to>
    <xdr:sp macro="" textlink="">
      <xdr:nvSpPr>
        <xdr:cNvPr id="2" name="Textfeld 1">
          <a:extLst>
            <a:ext uri="{FF2B5EF4-FFF2-40B4-BE49-F238E27FC236}">
              <a16:creationId xmlns:a16="http://schemas.microsoft.com/office/drawing/2014/main" id="{4EE244E9-7F4E-4CA9-9EBC-77F4595C6A75}"/>
            </a:ext>
          </a:extLst>
        </xdr:cNvPr>
        <xdr:cNvSpPr txBox="1"/>
      </xdr:nvSpPr>
      <xdr:spPr>
        <a:xfrm>
          <a:off x="695325" y="5867401"/>
          <a:ext cx="6981825" cy="9524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t>Baden-Württemberg</a:t>
          </a:r>
        </a:p>
        <a:p>
          <a:r>
            <a:rPr lang="de-DE" sz="1100">
              <a:solidFill>
                <a:schemeClr val="dk1"/>
              </a:solidFill>
              <a:effectLst/>
              <a:latin typeface="+mn-lt"/>
              <a:ea typeface="+mn-ea"/>
              <a:cs typeface="+mn-cs"/>
            </a:rPr>
            <a:t>In Baden-Württemberg besuchen zu einem relevanten</a:t>
          </a:r>
          <a:r>
            <a:rPr lang="de-DE" sz="1100" baseline="0">
              <a:solidFill>
                <a:schemeClr val="dk1"/>
              </a:solidFill>
              <a:effectLst/>
              <a:latin typeface="+mn-lt"/>
              <a:ea typeface="+mn-ea"/>
              <a:cs typeface="+mn-cs"/>
            </a:rPr>
            <a:t> Anteil </a:t>
          </a:r>
          <a:r>
            <a:rPr lang="de-DE" sz="1100">
              <a:solidFill>
                <a:schemeClr val="dk1"/>
              </a:solidFill>
              <a:effectLst/>
              <a:latin typeface="+mn-lt"/>
              <a:ea typeface="+mn-ea"/>
              <a:cs typeface="+mn-cs"/>
            </a:rPr>
            <a:t>3-Jährige</a:t>
          </a:r>
          <a:r>
            <a:rPr lang="de-DE" sz="1100" baseline="0">
              <a:solidFill>
                <a:schemeClr val="dk1"/>
              </a:solidFill>
              <a:effectLst/>
              <a:latin typeface="+mn-lt"/>
              <a:ea typeface="+mn-ea"/>
              <a:cs typeface="+mn-cs"/>
            </a:rPr>
            <a:t> einen Schulkindergarten. Im Schuljahr 2021/22 waren dies 641 Kinder des Geburtsjahres 2018. Diese Kinder werden hier nicht ausgewiesen.</a:t>
          </a:r>
          <a:endParaRPr lang="de-DE">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27</xdr:row>
      <xdr:rowOff>1</xdr:rowOff>
    </xdr:from>
    <xdr:to>
      <xdr:col>5</xdr:col>
      <xdr:colOff>0</xdr:colOff>
      <xdr:row>32</xdr:row>
      <xdr:rowOff>0</xdr:rowOff>
    </xdr:to>
    <xdr:sp macro="" textlink="">
      <xdr:nvSpPr>
        <xdr:cNvPr id="2" name="Textfeld 1">
          <a:extLst>
            <a:ext uri="{FF2B5EF4-FFF2-40B4-BE49-F238E27FC236}">
              <a16:creationId xmlns:a16="http://schemas.microsoft.com/office/drawing/2014/main" id="{ADFFDD7F-1DBC-44FB-B2C2-4EC25BCC97B1}"/>
            </a:ext>
          </a:extLst>
        </xdr:cNvPr>
        <xdr:cNvSpPr txBox="1"/>
      </xdr:nvSpPr>
      <xdr:spPr>
        <a:xfrm>
          <a:off x="714375" y="7000876"/>
          <a:ext cx="7191375" cy="90487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t>Baden-Württemberg</a:t>
          </a:r>
        </a:p>
        <a:p>
          <a:r>
            <a:rPr lang="de-DE" sz="1100">
              <a:solidFill>
                <a:schemeClr val="dk1"/>
              </a:solidFill>
              <a:latin typeface="+mn-lt"/>
              <a:ea typeface="+mn-ea"/>
              <a:cs typeface="+mn-cs"/>
            </a:rPr>
            <a:t>In Baden-Württemberg besuchen zu einem relevanten</a:t>
          </a:r>
          <a:r>
            <a:rPr lang="de-DE" sz="1100" baseline="0">
              <a:solidFill>
                <a:schemeClr val="dk1"/>
              </a:solidFill>
              <a:latin typeface="+mn-lt"/>
              <a:ea typeface="+mn-ea"/>
              <a:cs typeface="+mn-cs"/>
            </a:rPr>
            <a:t> Anteil </a:t>
          </a:r>
          <a:r>
            <a:rPr lang="de-DE" sz="1100">
              <a:solidFill>
                <a:schemeClr val="dk1"/>
              </a:solidFill>
              <a:latin typeface="+mn-lt"/>
              <a:ea typeface="+mn-ea"/>
              <a:cs typeface="+mn-cs"/>
            </a:rPr>
            <a:t>3-Jährige</a:t>
          </a:r>
          <a:r>
            <a:rPr lang="de-DE" sz="1100" baseline="0">
              <a:solidFill>
                <a:schemeClr val="dk1"/>
              </a:solidFill>
              <a:latin typeface="+mn-lt"/>
              <a:ea typeface="+mn-ea"/>
              <a:cs typeface="+mn-cs"/>
            </a:rPr>
            <a:t> einen Schulkindergarten. Im Schuljahr 2020/21 waren dies 625 Kinder des Geburtsjahres 2017. Diese Kinder werden hier nicht ausgewiesen.</a:t>
          </a:r>
          <a:endParaRPr lang="de-DE"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27</xdr:row>
      <xdr:rowOff>1</xdr:rowOff>
    </xdr:from>
    <xdr:to>
      <xdr:col>5</xdr:col>
      <xdr:colOff>0</xdr:colOff>
      <xdr:row>32</xdr:row>
      <xdr:rowOff>0</xdr:rowOff>
    </xdr:to>
    <xdr:sp macro="" textlink="">
      <xdr:nvSpPr>
        <xdr:cNvPr id="2" name="Textfeld 1">
          <a:extLst>
            <a:ext uri="{FF2B5EF4-FFF2-40B4-BE49-F238E27FC236}">
              <a16:creationId xmlns:a16="http://schemas.microsoft.com/office/drawing/2014/main" id="{348F3E73-2DBF-4B0D-BA68-67353A7EC8F1}"/>
            </a:ext>
          </a:extLst>
        </xdr:cNvPr>
        <xdr:cNvSpPr txBox="1"/>
      </xdr:nvSpPr>
      <xdr:spPr>
        <a:xfrm>
          <a:off x="714375" y="5867401"/>
          <a:ext cx="7000875" cy="95249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Anmerkungen zu den Bundesländern</a:t>
          </a:r>
          <a:endParaRPr lang="de-DE" sz="1100">
            <a:solidFill>
              <a:schemeClr val="dk1"/>
            </a:solidFill>
            <a:latin typeface="+mn-lt"/>
            <a:ea typeface="+mn-ea"/>
            <a:cs typeface="+mn-cs"/>
          </a:endParaRPr>
        </a:p>
        <a:p>
          <a:r>
            <a:rPr lang="de-DE" sz="1100"/>
            <a:t>Baden-Württemberg</a:t>
          </a:r>
        </a:p>
        <a:p>
          <a:r>
            <a:rPr lang="de-DE" sz="1100">
              <a:solidFill>
                <a:schemeClr val="dk1"/>
              </a:solidFill>
              <a:latin typeface="+mn-lt"/>
              <a:ea typeface="+mn-ea"/>
              <a:cs typeface="+mn-cs"/>
            </a:rPr>
            <a:t>In Baden-Württemberg besuchen zu einem relevanten</a:t>
          </a:r>
          <a:r>
            <a:rPr lang="de-DE" sz="1100" baseline="0">
              <a:solidFill>
                <a:schemeClr val="dk1"/>
              </a:solidFill>
              <a:latin typeface="+mn-lt"/>
              <a:ea typeface="+mn-ea"/>
              <a:cs typeface="+mn-cs"/>
            </a:rPr>
            <a:t> Anteil </a:t>
          </a:r>
          <a:r>
            <a:rPr lang="de-DE" sz="1100">
              <a:solidFill>
                <a:schemeClr val="dk1"/>
              </a:solidFill>
              <a:latin typeface="+mn-lt"/>
              <a:ea typeface="+mn-ea"/>
              <a:cs typeface="+mn-cs"/>
            </a:rPr>
            <a:t>3-Jährige</a:t>
          </a:r>
          <a:r>
            <a:rPr lang="de-DE" sz="1100" baseline="0">
              <a:solidFill>
                <a:schemeClr val="dk1"/>
              </a:solidFill>
              <a:latin typeface="+mn-lt"/>
              <a:ea typeface="+mn-ea"/>
              <a:cs typeface="+mn-cs"/>
            </a:rPr>
            <a:t> einen Schulkindergarten. Im Schuljahr 2019/20 waren dies 698 Kinder des Geburtsjahres 2016. Diese Kinder werden hier nicht ausgewiesen.</a:t>
          </a:r>
          <a:endParaRPr lang="de-DE"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26</xdr:row>
      <xdr:rowOff>0</xdr:rowOff>
    </xdr:from>
    <xdr:to>
      <xdr:col>5</xdr:col>
      <xdr:colOff>736412</xdr:colOff>
      <xdr:row>30</xdr:row>
      <xdr:rowOff>98376</xdr:rowOff>
    </xdr:to>
    <xdr:pic>
      <xdr:nvPicPr>
        <xdr:cNvPr id="2" name="Grafik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5400675"/>
          <a:ext cx="8083997" cy="902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Projekte\2%20Laufende%20Projekte\Bertelsmannstiftung%202024\Daten_2024\Gesamtdatei\&#220;bergabeordner\LM24_BL_Gesamtdatei.xlsx" TargetMode="External"/><Relationship Id="rId1" Type="http://schemas.openxmlformats.org/officeDocument/2006/relationships/externalLinkPath" Target="/Projekte/2%20Laufende%20Projekte/Bertelsmannstiftung%202024/Daten_2024/Gesamtdatei/&#220;bergabeordner/LM24_BL_Gesamtdat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1_i2_lm22"/>
      <sheetName val="Tab2_i3_lm24"/>
      <sheetName val="Tab3_i3_lm24"/>
      <sheetName val="Tab3h_i3h_lm24"/>
      <sheetName val="Tab4_i3_lm24"/>
      <sheetName val="Tab5_i3_lm24"/>
      <sheetName val="Tab6_i4a_lm24"/>
      <sheetName val="Tab6a_i4a1_lm24"/>
      <sheetName val="Tab6b_i4a2_lm24"/>
      <sheetName val="Tab6c_i4a3_lm24"/>
      <sheetName val="Tab7_i4a_lm24"/>
      <sheetName val="Tab7a_i4a1_lm24"/>
      <sheetName val="Tab7b_i4a2_lm24"/>
      <sheetName val="Tab7c_i4a3_lm24"/>
      <sheetName val="Tab7x1_i4a3_lm24"/>
      <sheetName val="Tab7x2_i4a3_lm24"/>
      <sheetName val="Tab8_i4a_lm24"/>
      <sheetName val="Tab8a_i4a1_lm24"/>
      <sheetName val="Tab8b_i4a2_lm24"/>
      <sheetName val="Tab8c_i4a3_lm24"/>
      <sheetName val="Tab9_i4a_lm24"/>
      <sheetName val="Tab9a_i4a1_lm24"/>
      <sheetName val="Tab9b_i4a2_lm24"/>
      <sheetName val="Tab9c_i4a3_lm24"/>
      <sheetName val="Tab10_i4a_lm24"/>
      <sheetName val="Tab10a_i4a1_lm24"/>
      <sheetName val="Tab10b_i4a2_lm24"/>
      <sheetName val="Tab10c_i4a3_lm24"/>
      <sheetName val="Tab11_i4a_lm24"/>
      <sheetName val="Tab11a_i4a1_lm24"/>
      <sheetName val="Tab11b_i4a2_lm24"/>
      <sheetName val="Tab11c_i4a3_lm24"/>
      <sheetName val="Tab12_i4a_lm24"/>
      <sheetName val="Tab12a_i4a1_lm24"/>
      <sheetName val="Tab12b_i4a2_lm24"/>
      <sheetName val="Tab12c_i4a3_lm24"/>
      <sheetName val="Tab13_i4a_lm24"/>
      <sheetName val="Tab13a_i4a1_lm24"/>
      <sheetName val="Tab13b_i4a2_lm24"/>
      <sheetName val="Tab13c_i4a3_lm24"/>
      <sheetName val="Tab13x1_i4a3_lm24"/>
      <sheetName val="Tab13x2_i4a3_lm24"/>
      <sheetName val="Tab14_i4a_lm24"/>
      <sheetName val="Tab14a_i4a1_lm24"/>
      <sheetName val="Tab14b_i4a2_lm24"/>
      <sheetName val="Tab14c_i4a3_lm24"/>
      <sheetName val="Tab14x1_i4a3_lm24"/>
      <sheetName val="Tab14x2_i4a3_lm24"/>
      <sheetName val="Tab15a_i5_lm24"/>
      <sheetName val="Tab16a_i5_lm24"/>
      <sheetName val="Tab17a_i5h_lm24"/>
      <sheetName val="Tab18a_i5a_lm24"/>
      <sheetName val="Tab19a_i5a_lm24"/>
      <sheetName val="Tab20a_i5a_lm24"/>
      <sheetName val="Tab21c_i6b_lm23"/>
      <sheetName val="Tab21d_i6b_lm23"/>
      <sheetName val="Tab22_i8b_lm23"/>
      <sheetName val="Tab23_i7_lm23"/>
      <sheetName val="Tab27_i11a1_lm24"/>
      <sheetName val="Tab28_i11c_lm24"/>
      <sheetName val="Tab29_i11b_lm24"/>
      <sheetName val="Tab29oh_i11boh_lm24"/>
      <sheetName val="Tab29h_i11bh_lm24"/>
      <sheetName val="Tab36b_i10_lm24"/>
      <sheetName val="Tab36b1_i10_lm24"/>
      <sheetName val="Tab36b2_i10_lm24"/>
      <sheetName val="Tab37a_i1a_lm22"/>
      <sheetName val="Tab37b_i1b_Im22"/>
      <sheetName val="Tab38a_i4d1_lm24"/>
      <sheetName val="Tab39a_i4d1_lm24"/>
      <sheetName val="Tab41a1_i4b1b_lm24"/>
      <sheetName val="Tab41a2_i4b1b_lm22"/>
      <sheetName val="Tab42_i11d_lm22"/>
      <sheetName val="Tab42a_i11d_lm24"/>
      <sheetName val="Tab42oh_i11doh_lm24"/>
      <sheetName val="Tab42h_i11dh_lm24"/>
      <sheetName val="Tab43a1_i9a_lm24"/>
      <sheetName val="Tab43a2_i9c_lm24"/>
      <sheetName val="Tab43a2_i9ch_lm24"/>
      <sheetName val="Tab43a3_i9c_lm22"/>
      <sheetName val="Tab44_i11a4_lm24"/>
      <sheetName val="Tab44oh_i11a4oh_lm24"/>
      <sheetName val="Tab44h_i11a4h_lm24"/>
      <sheetName val="Tab45_i13_lm23"/>
      <sheetName val="Tab46_i4b3_lm24"/>
      <sheetName val="Tab47_i11a3_lm24"/>
      <sheetName val="Tab47oh_i11a3oh_lm24"/>
      <sheetName val="Tab47h_i11a3h_lm24"/>
      <sheetName val="Tab47zr_i11a3_lm22"/>
      <sheetName val="Tab50a_i4b2b_lm24"/>
      <sheetName val="Tab51_i4d2_lm24"/>
      <sheetName val="Tab51a_i4d2a_lm24"/>
      <sheetName val="Tab51b_i4d2b_lm24"/>
      <sheetName val="Tab51c_i4d2c_lm24"/>
      <sheetName val="Tab51d_i4d2d_lm24"/>
      <sheetName val="Tab51e_i4d2e_lm24"/>
      <sheetName val="Tab59a_i4c3_lm24"/>
      <sheetName val="Tab59aoh_i4c3oh_lm24"/>
      <sheetName val="Tab59ah_i4c3h_lm24"/>
      <sheetName val="Tab60_i11a2_lm24"/>
      <sheetName val="Tab65_i21_lm24"/>
      <sheetName val="Tab65oh_i21oh_lm24"/>
      <sheetName val="Tab65h_i21h_lm24"/>
      <sheetName val="Tab65a_i21a_lm23"/>
      <sheetName val="Tab65aoh_i21aoh_lm23"/>
      <sheetName val="Tab65ah_i21ah_lm23"/>
      <sheetName val="Tab65b_i21b_lm24"/>
      <sheetName val="Tab65boh_i21boh_lm24"/>
      <sheetName val="Tab65bh_i21bh_lm24"/>
      <sheetName val="Tab66_i22_lm24"/>
      <sheetName val="Tab66oh_i22oh_lm24"/>
      <sheetName val="Tab66h_i22h_lm24"/>
      <sheetName val="Tab66a_i22a_lm24"/>
      <sheetName val="Tab66b_i22b_lm24"/>
      <sheetName val="Tab66c_i22c_lm24"/>
      <sheetName val="Tab67_i23_lm24"/>
      <sheetName val="Tab67oh_i23oh_lm24"/>
      <sheetName val="Tab67h_i23h_lm23"/>
      <sheetName val="Tab68_i24_lm24"/>
      <sheetName val="Tab68oh_i24oh_lm24"/>
      <sheetName val="Tab68h_i24h_lm24"/>
      <sheetName val="Tab69_i25_lm24"/>
      <sheetName val="Tab69oh_i25oh_lm24"/>
      <sheetName val="Tab69h_i25h_lm24"/>
      <sheetName val="Tab70_i17a_lm23"/>
      <sheetName val="Tab71_i4b4_lm24"/>
      <sheetName val="Tab72_i4b4a_lm24"/>
      <sheetName val="Tab73_i11e_lm24"/>
      <sheetName val="Tab74_i27_lm24"/>
      <sheetName val="Tab74oh_i27oh_lm24"/>
      <sheetName val="Tab74h_i27h_lm24"/>
      <sheetName val="Tab75_i28_lm24"/>
      <sheetName val="Tab76_i29_lm24"/>
      <sheetName val="Tab77_i30_lm24"/>
      <sheetName val="Tab78_i31_lm24"/>
      <sheetName val="Tab78oh_i31oh_lm24"/>
      <sheetName val="Tab78h_i31h_lm24"/>
      <sheetName val="Tab79_i32_lm24"/>
      <sheetName val="Tab80_i32_lm24"/>
      <sheetName val="Tab80a_i32_lm24"/>
      <sheetName val="Tab81_i33_lm24"/>
      <sheetName val="Tab81oh_i33oh_lm24"/>
      <sheetName val="Tab81h_i33h_lm24"/>
      <sheetName val="Tab82_i9d_lm24"/>
      <sheetName val="Tab83_i34_lm24"/>
      <sheetName val="Tab83oh_i34oh_lm24"/>
      <sheetName val="Tab83h_i34h_lm24"/>
      <sheetName val="Tab84_i4c4_lm24"/>
      <sheetName val="Tab85_i40_lm24"/>
      <sheetName val="Tab85oh_i40oh_lm24"/>
      <sheetName val="Tab85h_i40h_lm24"/>
      <sheetName val="Tab86_i50_lm24"/>
      <sheetName val="Tab86a_i50a_lm24"/>
      <sheetName val="Tab87_i41_lm24"/>
      <sheetName val="Tab87a_i41_lm24"/>
      <sheetName val="Tab88a_i2b_lm24"/>
      <sheetName val="Tab88b_i2b_lm24"/>
      <sheetName val="Tab89_i43_lm24"/>
      <sheetName val="Tab90_i43_lm24"/>
      <sheetName val="Tab91_i44_lm24"/>
      <sheetName val="Tab91oh_i44oh_lm24"/>
      <sheetName val="Tab91h_i44h_lm24"/>
      <sheetName val="Tab92_i45a_lm24"/>
      <sheetName val="Tab93_i45b_lm24"/>
      <sheetName val="Tab94_i9f_lm24"/>
      <sheetName val="Tab94a_i9f_lm24"/>
      <sheetName val="Tab94b_i9f_lm24"/>
      <sheetName val="Tab94c_i9f_lm24"/>
      <sheetName val="Tab94d_i9f_lm24"/>
      <sheetName val="Tab94e_i9h_lm24"/>
      <sheetName val="Tab95_i11f_lm24"/>
      <sheetName val="Tab95oh_i11foh_lm24"/>
      <sheetName val="Tab95h_i11fh_lm24"/>
      <sheetName val="Tab95zr_i11f_lm24"/>
      <sheetName val="Tab96_i46_lm24"/>
      <sheetName val="Tab96oh_i46oh_lm24"/>
      <sheetName val="Tab96h_i46h_lm24"/>
      <sheetName val="Tab97_i47_lm24"/>
      <sheetName val="Tab98_i48_lm24"/>
      <sheetName val="Tab99_i48_lm24"/>
      <sheetName val="Tab100_i49_lm24"/>
      <sheetName val="Tab100oh_i49oh_lm24"/>
      <sheetName val="Tab100h_i49h_lm24"/>
      <sheetName val="Tab101_i42a_lm20"/>
      <sheetName val="Tab102_i42b_lm20"/>
      <sheetName val="Tab103_i42b_lm20"/>
      <sheetName val="Tab104_i43a_lm20"/>
      <sheetName val="Tab105_i43b_lm20"/>
      <sheetName val="Tab106_i43b_lm20"/>
      <sheetName val="Tab107_i9e_lm24"/>
      <sheetName val="Tab108_i26_lm24"/>
      <sheetName val="Tab108oh_i26oh_lm24"/>
      <sheetName val="Tab108h_i26h_lm24"/>
      <sheetName val="Tab108a_i26a_lm24"/>
      <sheetName val="Tab108b_i26b_lm24"/>
      <sheetName val="Tab108c_i26c_lm24"/>
      <sheetName val="Tab109_i51_lm21"/>
      <sheetName val="Tab110_i52_lm21"/>
      <sheetName val="Tab111_i53_lm24"/>
      <sheetName val="Tab112_i54_lm24"/>
      <sheetName val="Tab114_i56_lm20"/>
      <sheetName val="Tab115_i57_lm21"/>
      <sheetName val="Tab116_i58_lm24"/>
      <sheetName val="Tab116a_i58a_lm24"/>
      <sheetName val="Tab116b_i58b_lm24"/>
      <sheetName val="Tab116c_i58c_lm24"/>
      <sheetName val="Tab116d_i58d_lm24"/>
      <sheetName val="Tab116e_i58e_lm24"/>
      <sheetName val="Tab116f_i58f_lm24"/>
      <sheetName val="Tab116h_i58h_lm24"/>
      <sheetName val="Tab117_i59_lm24"/>
      <sheetName val="Tab117oh_i59oh_lm24"/>
      <sheetName val="Tab117h_i59h_lm24"/>
      <sheetName val="Tab118_i60_lm24"/>
      <sheetName val="Tab118oh_i60oh_lm24"/>
      <sheetName val="Tab118h_i60h_lm24"/>
      <sheetName val="Tab119_lm21"/>
      <sheetName val="Tab120_lm20"/>
      <sheetName val="Tab121_i61_lm24"/>
      <sheetName val="Tab122_i62_lm24"/>
      <sheetName val="Tab123_i63_lm24"/>
      <sheetName val="Tab124_i64_lm24"/>
      <sheetName val="Tab125_i65_lm24"/>
      <sheetName val="Tab126_i66_lm24"/>
      <sheetName val="Tab127_i67_lm24"/>
      <sheetName val="Tab128_i68_lm24"/>
      <sheetName val="Tab129_i69_lm24"/>
      <sheetName val="Tab130_i70_lm24"/>
      <sheetName val="Tab131_i71_lm24"/>
      <sheetName val="Tab132_i72_lm24"/>
      <sheetName val="Tab133_i73_lm24"/>
      <sheetName val="Tab134_i74_lm24"/>
      <sheetName val="Tab135_i75_lm24"/>
      <sheetName val="Tab136_i75_lm24"/>
      <sheetName val="Tab137_i75_lm24"/>
      <sheetName val="Tab138_i3a_lm24"/>
      <sheetName val="Tab139c_i4a3_lm24"/>
      <sheetName val="Tab140_i76_lm24"/>
      <sheetName val="Tab141_i77_lm24"/>
      <sheetName val="Tab142_i4b4_lm24"/>
      <sheetName val="Tab143_i4b4_lm24"/>
      <sheetName val="Tab144_i2c_lm24"/>
      <sheetName val="Tab145_i78_lm24"/>
      <sheetName val="Tab146_i78_lm24"/>
      <sheetName val="Tab147_i78_lm24"/>
      <sheetName val="Tab148_i79_lm24"/>
      <sheetName val="Tab149_i80_lm23"/>
      <sheetName val="Tab150_i81_lm24"/>
      <sheetName val="Tab150oh_i81oh_lm24"/>
      <sheetName val="Tab150h_i81h_lm24"/>
      <sheetName val="Tab151_i82_lm24"/>
      <sheetName val="Tab151oh_i82oh_lm24"/>
      <sheetName val="Tab151h_i82h_lm24"/>
      <sheetName val="Tab152_i83_lm24"/>
      <sheetName val="Tab152oh_i83oh_lm24"/>
      <sheetName val="Tab152h_i83h_lm24"/>
      <sheetName val="Tab153_i84_lm24"/>
      <sheetName val="Tab154_i85_lm24"/>
      <sheetName val="i38_Bildungspläne_lm24"/>
      <sheetName val="i39_Regelungen_lm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C6">
            <v>113796</v>
          </cell>
          <cell r="D6">
            <v>109480</v>
          </cell>
        </row>
        <row r="7">
          <cell r="C7">
            <v>132882</v>
          </cell>
          <cell r="D7">
            <v>125553</v>
          </cell>
        </row>
        <row r="8">
          <cell r="C8">
            <v>38302</v>
          </cell>
          <cell r="D8">
            <v>35802</v>
          </cell>
        </row>
        <row r="9">
          <cell r="C9">
            <v>24642</v>
          </cell>
          <cell r="D9">
            <v>23316</v>
          </cell>
        </row>
        <row r="10">
          <cell r="C10">
            <v>6936</v>
          </cell>
          <cell r="D10">
            <v>6416</v>
          </cell>
        </row>
        <row r="11">
          <cell r="C11">
            <v>19678</v>
          </cell>
          <cell r="D11">
            <v>18855</v>
          </cell>
        </row>
        <row r="12">
          <cell r="C12">
            <v>63984</v>
          </cell>
          <cell r="D12">
            <v>59828</v>
          </cell>
        </row>
        <row r="13">
          <cell r="C13">
            <v>14392</v>
          </cell>
          <cell r="D13">
            <v>13825</v>
          </cell>
        </row>
        <row r="14">
          <cell r="C14">
            <v>80556</v>
          </cell>
          <cell r="D14">
            <v>76312</v>
          </cell>
        </row>
        <row r="15">
          <cell r="C15">
            <v>181886</v>
          </cell>
          <cell r="D15">
            <v>172552</v>
          </cell>
        </row>
        <row r="16">
          <cell r="C16">
            <v>41310</v>
          </cell>
          <cell r="D16">
            <v>39065</v>
          </cell>
        </row>
        <row r="17">
          <cell r="C17">
            <v>8921</v>
          </cell>
          <cell r="D17">
            <v>8115</v>
          </cell>
        </row>
        <row r="18">
          <cell r="C18">
            <v>39164</v>
          </cell>
          <cell r="D18">
            <v>36974</v>
          </cell>
        </row>
        <row r="19">
          <cell r="C19">
            <v>19461</v>
          </cell>
          <cell r="D19">
            <v>18197</v>
          </cell>
        </row>
        <row r="20">
          <cell r="C20">
            <v>27764</v>
          </cell>
          <cell r="D20">
            <v>25829</v>
          </cell>
        </row>
        <row r="21">
          <cell r="C21">
            <v>19199</v>
          </cell>
          <cell r="D21">
            <v>18326</v>
          </cell>
        </row>
        <row r="22">
          <cell r="C22">
            <v>155160</v>
          </cell>
          <cell r="D22">
            <v>146440</v>
          </cell>
        </row>
        <row r="23">
          <cell r="C23">
            <v>677713</v>
          </cell>
          <cell r="D23">
            <v>642005</v>
          </cell>
        </row>
        <row r="24">
          <cell r="C24">
            <v>832873</v>
          </cell>
          <cell r="D24">
            <v>788445</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27F54-FE30-4B78-B448-2B4C552FA7A4}">
  <sheetPr>
    <tabColor rgb="FF00B0F0"/>
  </sheetPr>
  <dimension ref="A1:L85"/>
  <sheetViews>
    <sheetView topLeftCell="A61" zoomScale="75" zoomScaleNormal="75" workbookViewId="0">
      <selection activeCell="F71" sqref="F71:K71"/>
    </sheetView>
  </sheetViews>
  <sheetFormatPr baseColWidth="10" defaultColWidth="11" defaultRowHeight="15.6"/>
  <cols>
    <col min="1" max="1" width="4.3984375" customWidth="1"/>
    <col min="3" max="3" width="9.09765625" customWidth="1"/>
    <col min="5" max="5" width="8.8984375" customWidth="1"/>
    <col min="11" max="11" width="75.59765625" customWidth="1"/>
    <col min="12" max="12" width="5.5" customWidth="1"/>
  </cols>
  <sheetData>
    <row r="1" spans="1:12" ht="33" customHeight="1">
      <c r="A1" s="97"/>
      <c r="B1" s="97"/>
      <c r="C1" s="97"/>
      <c r="D1" s="97"/>
      <c r="E1" s="97"/>
      <c r="F1" s="97"/>
      <c r="G1" s="97"/>
      <c r="H1" s="97"/>
      <c r="I1" s="97"/>
      <c r="J1" s="97"/>
      <c r="K1" s="97"/>
      <c r="L1" s="97"/>
    </row>
    <row r="2" spans="1:12">
      <c r="A2" s="97"/>
      <c r="B2" s="141" t="s">
        <v>116</v>
      </c>
      <c r="C2" s="142"/>
      <c r="D2" s="142"/>
      <c r="E2" s="142"/>
      <c r="F2" s="142"/>
      <c r="G2" s="142"/>
      <c r="H2" s="142"/>
      <c r="I2" s="142"/>
      <c r="J2" s="142"/>
      <c r="K2" s="142"/>
      <c r="L2" s="97"/>
    </row>
    <row r="3" spans="1:12" ht="24" customHeight="1">
      <c r="A3" s="97"/>
      <c r="B3" s="142"/>
      <c r="C3" s="142"/>
      <c r="D3" s="142"/>
      <c r="E3" s="142"/>
      <c r="F3" s="142"/>
      <c r="G3" s="142"/>
      <c r="H3" s="142"/>
      <c r="I3" s="142"/>
      <c r="J3" s="142"/>
      <c r="K3" s="142"/>
      <c r="L3" s="97"/>
    </row>
    <row r="4" spans="1:12">
      <c r="A4" s="97"/>
      <c r="B4" s="143" t="s">
        <v>117</v>
      </c>
      <c r="C4" s="144"/>
      <c r="D4" s="144"/>
      <c r="E4" s="144"/>
      <c r="F4" s="144"/>
      <c r="G4" s="144"/>
      <c r="H4" s="144"/>
      <c r="I4" s="144"/>
      <c r="J4" s="144"/>
      <c r="K4" s="144"/>
      <c r="L4" s="97"/>
    </row>
    <row r="5" spans="1:12" ht="39.9" customHeight="1">
      <c r="A5" s="97"/>
      <c r="B5" s="144"/>
      <c r="C5" s="144"/>
      <c r="D5" s="144"/>
      <c r="E5" s="144"/>
      <c r="F5" s="144"/>
      <c r="G5" s="144"/>
      <c r="H5" s="144"/>
      <c r="I5" s="144"/>
      <c r="J5" s="144"/>
      <c r="K5" s="144"/>
      <c r="L5" s="97"/>
    </row>
    <row r="6" spans="1:12">
      <c r="A6" s="97"/>
      <c r="B6" s="145" t="s">
        <v>118</v>
      </c>
      <c r="C6" s="145"/>
      <c r="D6" s="145" t="s">
        <v>119</v>
      </c>
      <c r="E6" s="146"/>
      <c r="F6" s="145" t="s">
        <v>120</v>
      </c>
      <c r="G6" s="145"/>
      <c r="H6" s="145"/>
      <c r="I6" s="145"/>
      <c r="J6" s="145"/>
      <c r="K6" s="145"/>
      <c r="L6" s="97"/>
    </row>
    <row r="7" spans="1:12">
      <c r="A7" s="97"/>
      <c r="B7" s="145"/>
      <c r="C7" s="145"/>
      <c r="D7" s="146"/>
      <c r="E7" s="146"/>
      <c r="F7" s="145"/>
      <c r="G7" s="145"/>
      <c r="H7" s="145"/>
      <c r="I7" s="145"/>
      <c r="J7" s="145"/>
      <c r="K7" s="145"/>
      <c r="L7" s="97"/>
    </row>
    <row r="8" spans="1:12" ht="33.75" customHeight="1">
      <c r="A8" s="97" t="s">
        <v>211</v>
      </c>
      <c r="B8" s="152">
        <v>2023</v>
      </c>
      <c r="C8" s="153"/>
      <c r="D8" s="157" t="s">
        <v>121</v>
      </c>
      <c r="E8" s="158"/>
      <c r="F8" s="154" t="s">
        <v>193</v>
      </c>
      <c r="G8" s="155"/>
      <c r="H8" s="155"/>
      <c r="I8" s="155"/>
      <c r="J8" s="155"/>
      <c r="K8" s="156"/>
      <c r="L8" s="97"/>
    </row>
    <row r="9" spans="1:12" ht="33.75" customHeight="1">
      <c r="A9" s="97"/>
      <c r="B9" s="147">
        <v>2022</v>
      </c>
      <c r="C9" s="148"/>
      <c r="D9" s="152"/>
      <c r="E9" s="153"/>
      <c r="F9" s="149" t="s">
        <v>172</v>
      </c>
      <c r="G9" s="150"/>
      <c r="H9" s="150"/>
      <c r="I9" s="150"/>
      <c r="J9" s="150"/>
      <c r="K9" s="151"/>
      <c r="L9" s="97"/>
    </row>
    <row r="10" spans="1:12" ht="33.75" customHeight="1">
      <c r="A10" s="97"/>
      <c r="B10" s="152">
        <v>2021</v>
      </c>
      <c r="C10" s="153"/>
      <c r="D10" s="152"/>
      <c r="E10" s="153"/>
      <c r="F10" s="154" t="s">
        <v>156</v>
      </c>
      <c r="G10" s="155"/>
      <c r="H10" s="155"/>
      <c r="I10" s="155"/>
      <c r="J10" s="155"/>
      <c r="K10" s="156"/>
      <c r="L10" s="97"/>
    </row>
    <row r="11" spans="1:12" ht="33" customHeight="1">
      <c r="A11" s="97"/>
      <c r="B11" s="147">
        <v>2020</v>
      </c>
      <c r="C11" s="148"/>
      <c r="D11" s="152"/>
      <c r="E11" s="153"/>
      <c r="F11" s="149" t="s">
        <v>115</v>
      </c>
      <c r="G11" s="150"/>
      <c r="H11" s="150"/>
      <c r="I11" s="150"/>
      <c r="J11" s="150"/>
      <c r="K11" s="151"/>
      <c r="L11" s="97"/>
    </row>
    <row r="12" spans="1:12" ht="33.75" customHeight="1">
      <c r="A12" s="97"/>
      <c r="B12" s="152">
        <v>2019</v>
      </c>
      <c r="C12" s="153"/>
      <c r="D12" s="152"/>
      <c r="E12" s="153"/>
      <c r="F12" s="154" t="s">
        <v>64</v>
      </c>
      <c r="G12" s="155"/>
      <c r="H12" s="155"/>
      <c r="I12" s="155"/>
      <c r="J12" s="155"/>
      <c r="K12" s="156"/>
      <c r="L12" s="97"/>
    </row>
    <row r="13" spans="1:12" ht="34.5" customHeight="1">
      <c r="A13" s="97"/>
      <c r="B13" s="147">
        <v>2018</v>
      </c>
      <c r="C13" s="148"/>
      <c r="D13" s="152"/>
      <c r="E13" s="153"/>
      <c r="F13" s="149" t="s">
        <v>48</v>
      </c>
      <c r="G13" s="150"/>
      <c r="H13" s="150"/>
      <c r="I13" s="150"/>
      <c r="J13" s="150"/>
      <c r="K13" s="151"/>
      <c r="L13" s="97"/>
    </row>
    <row r="14" spans="1:12" ht="33" customHeight="1">
      <c r="A14" s="97"/>
      <c r="B14" s="152">
        <v>2017</v>
      </c>
      <c r="C14" s="153"/>
      <c r="D14" s="152"/>
      <c r="E14" s="153"/>
      <c r="F14" s="154" t="s">
        <v>45</v>
      </c>
      <c r="G14" s="155"/>
      <c r="H14" s="155"/>
      <c r="I14" s="155"/>
      <c r="J14" s="155"/>
      <c r="K14" s="156"/>
      <c r="L14" s="97"/>
    </row>
    <row r="15" spans="1:12" ht="33" customHeight="1">
      <c r="A15" s="97"/>
      <c r="B15" s="147">
        <v>2016</v>
      </c>
      <c r="C15" s="148"/>
      <c r="D15" s="152"/>
      <c r="E15" s="153"/>
      <c r="F15" s="149" t="s">
        <v>0</v>
      </c>
      <c r="G15" s="150"/>
      <c r="H15" s="150"/>
      <c r="I15" s="150"/>
      <c r="J15" s="150"/>
      <c r="K15" s="151"/>
      <c r="L15" s="97"/>
    </row>
    <row r="16" spans="1:12" ht="33" customHeight="1">
      <c r="A16" s="97"/>
      <c r="B16" s="159" t="s">
        <v>122</v>
      </c>
      <c r="C16" s="160"/>
      <c r="D16" s="159"/>
      <c r="E16" s="160"/>
      <c r="F16" s="161" t="s">
        <v>123</v>
      </c>
      <c r="G16" s="162"/>
      <c r="H16" s="162"/>
      <c r="I16" s="162"/>
      <c r="J16" s="162"/>
      <c r="K16" s="163"/>
      <c r="L16" s="97"/>
    </row>
    <row r="17" spans="1:12" ht="33" customHeight="1">
      <c r="A17" s="97"/>
      <c r="B17" s="152">
        <v>2023</v>
      </c>
      <c r="C17" s="153"/>
      <c r="D17" s="157" t="s">
        <v>124</v>
      </c>
      <c r="E17" s="158"/>
      <c r="F17" s="154" t="s">
        <v>197</v>
      </c>
      <c r="G17" s="155"/>
      <c r="H17" s="155"/>
      <c r="I17" s="155"/>
      <c r="J17" s="155"/>
      <c r="K17" s="156"/>
      <c r="L17" s="97"/>
    </row>
    <row r="18" spans="1:12" ht="33" customHeight="1">
      <c r="A18" s="97"/>
      <c r="B18" s="147">
        <v>2022</v>
      </c>
      <c r="C18" s="148"/>
      <c r="D18" s="152"/>
      <c r="E18" s="153"/>
      <c r="F18" s="149" t="s">
        <v>192</v>
      </c>
      <c r="G18" s="150"/>
      <c r="H18" s="150"/>
      <c r="I18" s="150"/>
      <c r="J18" s="150"/>
      <c r="K18" s="151"/>
      <c r="L18" s="97"/>
    </row>
    <row r="19" spans="1:12" ht="33" customHeight="1">
      <c r="A19" s="97"/>
      <c r="B19" s="152">
        <v>2021</v>
      </c>
      <c r="C19" s="153"/>
      <c r="D19" s="152"/>
      <c r="E19" s="153"/>
      <c r="F19" s="154" t="s">
        <v>154</v>
      </c>
      <c r="G19" s="155"/>
      <c r="H19" s="155"/>
      <c r="I19" s="155"/>
      <c r="J19" s="155"/>
      <c r="K19" s="156"/>
      <c r="L19" s="97"/>
    </row>
    <row r="20" spans="1:12" ht="32.25" customHeight="1">
      <c r="A20" s="97"/>
      <c r="B20" s="147">
        <v>2020</v>
      </c>
      <c r="C20" s="148"/>
      <c r="D20" s="152"/>
      <c r="E20" s="153"/>
      <c r="F20" s="149" t="s">
        <v>98</v>
      </c>
      <c r="G20" s="150"/>
      <c r="H20" s="150"/>
      <c r="I20" s="150"/>
      <c r="J20" s="150"/>
      <c r="K20" s="151"/>
      <c r="L20" s="97"/>
    </row>
    <row r="21" spans="1:12" ht="33" customHeight="1">
      <c r="A21" s="97"/>
      <c r="B21" s="152">
        <v>2019</v>
      </c>
      <c r="C21" s="153"/>
      <c r="D21" s="152"/>
      <c r="E21" s="153"/>
      <c r="F21" s="154" t="s">
        <v>67</v>
      </c>
      <c r="G21" s="155"/>
      <c r="H21" s="155"/>
      <c r="I21" s="155"/>
      <c r="J21" s="155"/>
      <c r="K21" s="156"/>
      <c r="L21" s="97"/>
    </row>
    <row r="22" spans="1:12" ht="31.5" customHeight="1">
      <c r="A22" s="97"/>
      <c r="B22" s="147">
        <v>2018</v>
      </c>
      <c r="C22" s="148"/>
      <c r="D22" s="152"/>
      <c r="E22" s="153"/>
      <c r="F22" s="149" t="s">
        <v>49</v>
      </c>
      <c r="G22" s="150"/>
      <c r="H22" s="150"/>
      <c r="I22" s="150"/>
      <c r="J22" s="150"/>
      <c r="K22" s="151"/>
      <c r="L22" s="97"/>
    </row>
    <row r="23" spans="1:12" ht="31.5" customHeight="1">
      <c r="A23" s="97"/>
      <c r="B23" s="152">
        <v>2017</v>
      </c>
      <c r="C23" s="153"/>
      <c r="D23" s="152"/>
      <c r="E23" s="153"/>
      <c r="F23" s="154" t="s">
        <v>44</v>
      </c>
      <c r="G23" s="155"/>
      <c r="H23" s="155"/>
      <c r="I23" s="155"/>
      <c r="J23" s="155"/>
      <c r="K23" s="156"/>
      <c r="L23" s="97"/>
    </row>
    <row r="24" spans="1:12" ht="31.5" customHeight="1">
      <c r="A24" s="97"/>
      <c r="B24" s="147">
        <v>2016</v>
      </c>
      <c r="C24" s="148"/>
      <c r="D24" s="152"/>
      <c r="E24" s="153"/>
      <c r="F24" s="149" t="s">
        <v>28</v>
      </c>
      <c r="G24" s="150"/>
      <c r="H24" s="150"/>
      <c r="I24" s="150"/>
      <c r="J24" s="150"/>
      <c r="K24" s="151"/>
      <c r="L24" s="97"/>
    </row>
    <row r="25" spans="1:12" ht="30.75" customHeight="1">
      <c r="A25" s="97"/>
      <c r="B25" s="159" t="s">
        <v>122</v>
      </c>
      <c r="C25" s="160"/>
      <c r="D25" s="159"/>
      <c r="E25" s="160"/>
      <c r="F25" s="161" t="s">
        <v>125</v>
      </c>
      <c r="G25" s="162"/>
      <c r="H25" s="162"/>
      <c r="I25" s="162"/>
      <c r="J25" s="162"/>
      <c r="K25" s="163"/>
      <c r="L25" s="97"/>
    </row>
    <row r="26" spans="1:12" ht="36.75" customHeight="1">
      <c r="A26" s="97"/>
      <c r="B26" s="152">
        <v>2023</v>
      </c>
      <c r="C26" s="153"/>
      <c r="D26" s="157" t="s">
        <v>126</v>
      </c>
      <c r="E26" s="158"/>
      <c r="F26" s="154" t="s">
        <v>201</v>
      </c>
      <c r="G26" s="155"/>
      <c r="H26" s="155"/>
      <c r="I26" s="155"/>
      <c r="J26" s="155"/>
      <c r="K26" s="156"/>
      <c r="L26" s="97"/>
    </row>
    <row r="27" spans="1:12" ht="30.75" customHeight="1">
      <c r="A27" s="97"/>
      <c r="B27" s="147">
        <v>2022</v>
      </c>
      <c r="C27" s="148"/>
      <c r="D27" s="152"/>
      <c r="E27" s="153"/>
      <c r="F27" s="149" t="s">
        <v>180</v>
      </c>
      <c r="G27" s="150"/>
      <c r="H27" s="150"/>
      <c r="I27" s="150"/>
      <c r="J27" s="150"/>
      <c r="K27" s="151"/>
      <c r="L27" s="97"/>
    </row>
    <row r="28" spans="1:12" ht="36.75" customHeight="1">
      <c r="A28" s="97"/>
      <c r="B28" s="152">
        <v>2021</v>
      </c>
      <c r="C28" s="153"/>
      <c r="D28" s="152"/>
      <c r="E28" s="153"/>
      <c r="F28" s="154" t="s">
        <v>152</v>
      </c>
      <c r="G28" s="155"/>
      <c r="H28" s="155"/>
      <c r="I28" s="155"/>
      <c r="J28" s="155"/>
      <c r="K28" s="156"/>
      <c r="L28" s="97"/>
    </row>
    <row r="29" spans="1:12" ht="33" customHeight="1">
      <c r="A29" s="97"/>
      <c r="B29" s="147">
        <v>2020</v>
      </c>
      <c r="C29" s="148"/>
      <c r="D29" s="152"/>
      <c r="E29" s="153"/>
      <c r="F29" s="149" t="s">
        <v>94</v>
      </c>
      <c r="G29" s="150"/>
      <c r="H29" s="150"/>
      <c r="I29" s="150"/>
      <c r="J29" s="150"/>
      <c r="K29" s="151"/>
      <c r="L29" s="97"/>
    </row>
    <row r="30" spans="1:12" ht="36.75" customHeight="1">
      <c r="A30" s="97"/>
      <c r="B30" s="152">
        <v>2019</v>
      </c>
      <c r="C30" s="153"/>
      <c r="D30" s="152"/>
      <c r="E30" s="153"/>
      <c r="F30" s="154" t="s">
        <v>71</v>
      </c>
      <c r="G30" s="155"/>
      <c r="H30" s="155"/>
      <c r="I30" s="155"/>
      <c r="J30" s="155"/>
      <c r="K30" s="156"/>
      <c r="L30" s="97"/>
    </row>
    <row r="31" spans="1:12" ht="33" customHeight="1">
      <c r="A31" s="97"/>
      <c r="B31" s="147">
        <v>2018</v>
      </c>
      <c r="C31" s="148"/>
      <c r="D31" s="152"/>
      <c r="E31" s="153"/>
      <c r="F31" s="149" t="s">
        <v>52</v>
      </c>
      <c r="G31" s="150"/>
      <c r="H31" s="150"/>
      <c r="I31" s="150"/>
      <c r="J31" s="150"/>
      <c r="K31" s="151"/>
      <c r="L31" s="97"/>
    </row>
    <row r="32" spans="1:12" ht="32.25" customHeight="1">
      <c r="A32" s="97"/>
      <c r="B32" s="152">
        <v>2017</v>
      </c>
      <c r="C32" s="153"/>
      <c r="D32" s="152"/>
      <c r="E32" s="153"/>
      <c r="F32" s="154" t="s">
        <v>43</v>
      </c>
      <c r="G32" s="155"/>
      <c r="H32" s="155"/>
      <c r="I32" s="155"/>
      <c r="J32" s="155"/>
      <c r="K32" s="156"/>
      <c r="L32" s="97"/>
    </row>
    <row r="33" spans="1:12" ht="30.75" customHeight="1">
      <c r="A33" s="97"/>
      <c r="B33" s="147">
        <v>2016</v>
      </c>
      <c r="C33" s="148"/>
      <c r="D33" s="152"/>
      <c r="E33" s="153"/>
      <c r="F33" s="149" t="s">
        <v>29</v>
      </c>
      <c r="G33" s="150"/>
      <c r="H33" s="150"/>
      <c r="I33" s="150"/>
      <c r="J33" s="150"/>
      <c r="K33" s="151"/>
      <c r="L33" s="97"/>
    </row>
    <row r="34" spans="1:12" ht="33" customHeight="1">
      <c r="A34" s="97"/>
      <c r="B34" s="159" t="s">
        <v>122</v>
      </c>
      <c r="C34" s="160"/>
      <c r="D34" s="159"/>
      <c r="E34" s="160"/>
      <c r="F34" s="161" t="s">
        <v>127</v>
      </c>
      <c r="G34" s="162"/>
      <c r="H34" s="162"/>
      <c r="I34" s="162"/>
      <c r="J34" s="162"/>
      <c r="K34" s="163"/>
      <c r="L34" s="97"/>
    </row>
    <row r="35" spans="1:12" ht="31.5" customHeight="1">
      <c r="A35" s="97"/>
      <c r="B35" s="152">
        <v>2023</v>
      </c>
      <c r="C35" s="153"/>
      <c r="D35" s="157" t="s">
        <v>128</v>
      </c>
      <c r="E35" s="158"/>
      <c r="F35" s="154" t="s">
        <v>202</v>
      </c>
      <c r="G35" s="155"/>
      <c r="H35" s="155"/>
      <c r="I35" s="155"/>
      <c r="J35" s="155"/>
      <c r="K35" s="156"/>
      <c r="L35" s="97"/>
    </row>
    <row r="36" spans="1:12" ht="33" customHeight="1">
      <c r="A36" s="97"/>
      <c r="B36" s="147">
        <v>2022</v>
      </c>
      <c r="C36" s="148"/>
      <c r="D36" s="152"/>
      <c r="E36" s="153"/>
      <c r="F36" s="149" t="s">
        <v>182</v>
      </c>
      <c r="G36" s="150"/>
      <c r="H36" s="150"/>
      <c r="I36" s="150"/>
      <c r="J36" s="150"/>
      <c r="K36" s="151"/>
      <c r="L36" s="97"/>
    </row>
    <row r="37" spans="1:12" ht="31.5" customHeight="1">
      <c r="A37" s="97"/>
      <c r="B37" s="152">
        <v>2021</v>
      </c>
      <c r="C37" s="153"/>
      <c r="D37" s="152"/>
      <c r="E37" s="153"/>
      <c r="F37" s="154" t="s">
        <v>151</v>
      </c>
      <c r="G37" s="155"/>
      <c r="H37" s="155"/>
      <c r="I37" s="155"/>
      <c r="J37" s="155"/>
      <c r="K37" s="156"/>
      <c r="L37" s="97"/>
    </row>
    <row r="38" spans="1:12" ht="33.75" customHeight="1">
      <c r="A38" s="97"/>
      <c r="B38" s="147">
        <v>2020</v>
      </c>
      <c r="C38" s="148"/>
      <c r="D38" s="152"/>
      <c r="E38" s="153"/>
      <c r="F38" s="149" t="s">
        <v>96</v>
      </c>
      <c r="G38" s="150"/>
      <c r="H38" s="150"/>
      <c r="I38" s="150"/>
      <c r="J38" s="150"/>
      <c r="K38" s="151"/>
      <c r="L38" s="97"/>
    </row>
    <row r="39" spans="1:12" ht="31.5" customHeight="1">
      <c r="A39" s="97"/>
      <c r="B39" s="152">
        <v>2019</v>
      </c>
      <c r="C39" s="153"/>
      <c r="D39" s="152"/>
      <c r="E39" s="153"/>
      <c r="F39" s="154" t="s">
        <v>73</v>
      </c>
      <c r="G39" s="155"/>
      <c r="H39" s="155"/>
      <c r="I39" s="155"/>
      <c r="J39" s="155"/>
      <c r="K39" s="156"/>
      <c r="L39" s="97"/>
    </row>
    <row r="40" spans="1:12" ht="33.75" customHeight="1">
      <c r="A40" s="97"/>
      <c r="B40" s="147">
        <v>2018</v>
      </c>
      <c r="C40" s="148"/>
      <c r="D40" s="152"/>
      <c r="E40" s="153"/>
      <c r="F40" s="149" t="s">
        <v>53</v>
      </c>
      <c r="G40" s="150"/>
      <c r="H40" s="150"/>
      <c r="I40" s="150"/>
      <c r="J40" s="150"/>
      <c r="K40" s="151"/>
      <c r="L40" s="97"/>
    </row>
    <row r="41" spans="1:12" ht="34.5" customHeight="1">
      <c r="A41" s="97"/>
      <c r="B41" s="152">
        <v>2017</v>
      </c>
      <c r="C41" s="153"/>
      <c r="D41" s="152"/>
      <c r="E41" s="153"/>
      <c r="F41" s="154" t="s">
        <v>42</v>
      </c>
      <c r="G41" s="155"/>
      <c r="H41" s="155"/>
      <c r="I41" s="155"/>
      <c r="J41" s="155"/>
      <c r="K41" s="156"/>
      <c r="L41" s="97"/>
    </row>
    <row r="42" spans="1:12" ht="32.25" customHeight="1">
      <c r="A42" s="97"/>
      <c r="B42" s="147">
        <v>2016</v>
      </c>
      <c r="C42" s="148"/>
      <c r="D42" s="152"/>
      <c r="E42" s="153"/>
      <c r="F42" s="149" t="s">
        <v>30</v>
      </c>
      <c r="G42" s="150"/>
      <c r="H42" s="150"/>
      <c r="I42" s="150"/>
      <c r="J42" s="150"/>
      <c r="K42" s="151"/>
      <c r="L42" s="97"/>
    </row>
    <row r="43" spans="1:12" ht="32.25" customHeight="1">
      <c r="A43" s="97"/>
      <c r="B43" s="159" t="s">
        <v>122</v>
      </c>
      <c r="C43" s="160"/>
      <c r="D43" s="159"/>
      <c r="E43" s="160"/>
      <c r="F43" s="161" t="s">
        <v>129</v>
      </c>
      <c r="G43" s="162"/>
      <c r="H43" s="162"/>
      <c r="I43" s="162"/>
      <c r="J43" s="162"/>
      <c r="K43" s="163"/>
      <c r="L43" s="97"/>
    </row>
    <row r="44" spans="1:12" ht="33" customHeight="1">
      <c r="A44" s="97"/>
      <c r="B44" s="152">
        <v>2023</v>
      </c>
      <c r="C44" s="153"/>
      <c r="D44" s="157" t="s">
        <v>130</v>
      </c>
      <c r="E44" s="158"/>
      <c r="F44" s="154" t="s">
        <v>203</v>
      </c>
      <c r="G44" s="155"/>
      <c r="H44" s="155"/>
      <c r="I44" s="155"/>
      <c r="J44" s="155"/>
      <c r="K44" s="156"/>
      <c r="L44" s="97"/>
    </row>
    <row r="45" spans="1:12" ht="32.25" customHeight="1">
      <c r="A45" s="97"/>
      <c r="B45" s="147">
        <v>2022</v>
      </c>
      <c r="C45" s="148"/>
      <c r="D45" s="152"/>
      <c r="E45" s="153"/>
      <c r="F45" s="149" t="s">
        <v>183</v>
      </c>
      <c r="G45" s="150"/>
      <c r="H45" s="150"/>
      <c r="I45" s="150"/>
      <c r="J45" s="150"/>
      <c r="K45" s="151"/>
      <c r="L45" s="97"/>
    </row>
    <row r="46" spans="1:12" ht="33" customHeight="1">
      <c r="A46" s="97"/>
      <c r="B46" s="152">
        <v>2021</v>
      </c>
      <c r="C46" s="153"/>
      <c r="D46" s="152"/>
      <c r="E46" s="153"/>
      <c r="F46" s="154" t="s">
        <v>150</v>
      </c>
      <c r="G46" s="155"/>
      <c r="H46" s="155"/>
      <c r="I46" s="155"/>
      <c r="J46" s="155"/>
      <c r="K46" s="156"/>
      <c r="L46" s="97"/>
    </row>
    <row r="47" spans="1:12" ht="34.5" customHeight="1">
      <c r="A47" s="97"/>
      <c r="B47" s="147">
        <v>2020</v>
      </c>
      <c r="C47" s="148"/>
      <c r="D47" s="152"/>
      <c r="E47" s="153"/>
      <c r="F47" s="149" t="s">
        <v>97</v>
      </c>
      <c r="G47" s="150"/>
      <c r="H47" s="150"/>
      <c r="I47" s="150"/>
      <c r="J47" s="150"/>
      <c r="K47" s="151"/>
      <c r="L47" s="97"/>
    </row>
    <row r="48" spans="1:12" ht="33" customHeight="1">
      <c r="A48" s="97"/>
      <c r="B48" s="152">
        <v>2019</v>
      </c>
      <c r="C48" s="153"/>
      <c r="D48" s="152"/>
      <c r="E48" s="153"/>
      <c r="F48" s="154" t="s">
        <v>74</v>
      </c>
      <c r="G48" s="155"/>
      <c r="H48" s="155"/>
      <c r="I48" s="155"/>
      <c r="J48" s="155"/>
      <c r="K48" s="156"/>
      <c r="L48" s="97"/>
    </row>
    <row r="49" spans="1:12" ht="33.75" customHeight="1">
      <c r="A49" s="97"/>
      <c r="B49" s="147">
        <v>2018</v>
      </c>
      <c r="C49" s="148"/>
      <c r="D49" s="152"/>
      <c r="E49" s="153"/>
      <c r="F49" s="149" t="s">
        <v>54</v>
      </c>
      <c r="G49" s="150"/>
      <c r="H49" s="150"/>
      <c r="I49" s="150"/>
      <c r="J49" s="150"/>
      <c r="K49" s="151"/>
      <c r="L49" s="97"/>
    </row>
    <row r="50" spans="1:12" ht="33" customHeight="1">
      <c r="A50" s="97"/>
      <c r="B50" s="152">
        <v>2017</v>
      </c>
      <c r="C50" s="153"/>
      <c r="D50" s="152"/>
      <c r="E50" s="153"/>
      <c r="F50" s="154" t="s">
        <v>41</v>
      </c>
      <c r="G50" s="155"/>
      <c r="H50" s="155"/>
      <c r="I50" s="155"/>
      <c r="J50" s="155"/>
      <c r="K50" s="156"/>
      <c r="L50" s="97"/>
    </row>
    <row r="51" spans="1:12" ht="31.5" customHeight="1">
      <c r="A51" s="97"/>
      <c r="B51" s="147">
        <v>2016</v>
      </c>
      <c r="C51" s="148"/>
      <c r="D51" s="152"/>
      <c r="E51" s="153"/>
      <c r="F51" s="149" t="s">
        <v>31</v>
      </c>
      <c r="G51" s="150"/>
      <c r="H51" s="150"/>
      <c r="I51" s="150"/>
      <c r="J51" s="150"/>
      <c r="K51" s="151"/>
      <c r="L51" s="97"/>
    </row>
    <row r="52" spans="1:12" ht="32.25" customHeight="1">
      <c r="A52" s="97"/>
      <c r="B52" s="159" t="s">
        <v>122</v>
      </c>
      <c r="C52" s="160"/>
      <c r="D52" s="159"/>
      <c r="E52" s="160"/>
      <c r="F52" s="161" t="s">
        <v>131</v>
      </c>
      <c r="G52" s="162"/>
      <c r="H52" s="162"/>
      <c r="I52" s="162"/>
      <c r="J52" s="162"/>
      <c r="K52" s="163"/>
      <c r="L52" s="97"/>
    </row>
    <row r="53" spans="1:12" ht="33.75" customHeight="1">
      <c r="A53" s="97"/>
      <c r="B53" s="152">
        <v>2023</v>
      </c>
      <c r="C53" s="153"/>
      <c r="D53" s="157" t="s">
        <v>132</v>
      </c>
      <c r="E53" s="158"/>
      <c r="F53" s="154" t="s">
        <v>204</v>
      </c>
      <c r="G53" s="155"/>
      <c r="H53" s="155"/>
      <c r="I53" s="155"/>
      <c r="J53" s="155"/>
      <c r="K53" s="156"/>
      <c r="L53" s="97"/>
    </row>
    <row r="54" spans="1:12" ht="32.25" customHeight="1">
      <c r="A54" s="97"/>
      <c r="B54" s="147">
        <v>2022</v>
      </c>
      <c r="C54" s="148"/>
      <c r="D54" s="152"/>
      <c r="E54" s="153"/>
      <c r="F54" s="149" t="s">
        <v>184</v>
      </c>
      <c r="G54" s="150"/>
      <c r="H54" s="150"/>
      <c r="I54" s="150"/>
      <c r="J54" s="150"/>
      <c r="K54" s="151"/>
      <c r="L54" s="97"/>
    </row>
    <row r="55" spans="1:12" ht="33.75" customHeight="1">
      <c r="A55" s="97"/>
      <c r="B55" s="152">
        <v>2021</v>
      </c>
      <c r="C55" s="153"/>
      <c r="D55" s="152"/>
      <c r="E55" s="153"/>
      <c r="F55" s="154" t="s">
        <v>148</v>
      </c>
      <c r="G55" s="155"/>
      <c r="H55" s="155"/>
      <c r="I55" s="155"/>
      <c r="J55" s="155"/>
      <c r="K55" s="156"/>
      <c r="L55" s="97"/>
    </row>
    <row r="56" spans="1:12" ht="33" customHeight="1">
      <c r="A56" s="97"/>
      <c r="B56" s="147">
        <v>2020</v>
      </c>
      <c r="C56" s="148"/>
      <c r="D56" s="152"/>
      <c r="E56" s="153"/>
      <c r="F56" s="149" t="s">
        <v>102</v>
      </c>
      <c r="G56" s="150"/>
      <c r="H56" s="150"/>
      <c r="I56" s="150"/>
      <c r="J56" s="150"/>
      <c r="K56" s="151"/>
      <c r="L56" s="97"/>
    </row>
    <row r="57" spans="1:12" ht="33.75" customHeight="1">
      <c r="A57" s="97"/>
      <c r="B57" s="152">
        <v>2019</v>
      </c>
      <c r="C57" s="153"/>
      <c r="D57" s="152"/>
      <c r="E57" s="153"/>
      <c r="F57" s="154" t="s">
        <v>75</v>
      </c>
      <c r="G57" s="155"/>
      <c r="H57" s="155"/>
      <c r="I57" s="155"/>
      <c r="J57" s="155"/>
      <c r="K57" s="156"/>
      <c r="L57" s="97"/>
    </row>
    <row r="58" spans="1:12" ht="32.25" customHeight="1">
      <c r="A58" s="97"/>
      <c r="B58" s="147">
        <v>2018</v>
      </c>
      <c r="C58" s="148"/>
      <c r="D58" s="152"/>
      <c r="E58" s="153"/>
      <c r="F58" s="149" t="s">
        <v>55</v>
      </c>
      <c r="G58" s="150"/>
      <c r="H58" s="150"/>
      <c r="I58" s="150"/>
      <c r="J58" s="150"/>
      <c r="K58" s="151"/>
      <c r="L58" s="97"/>
    </row>
    <row r="59" spans="1:12" ht="30.75" customHeight="1">
      <c r="A59" s="97"/>
      <c r="B59" s="152">
        <v>2017</v>
      </c>
      <c r="C59" s="153"/>
      <c r="D59" s="152"/>
      <c r="E59" s="153"/>
      <c r="F59" s="154" t="s">
        <v>40</v>
      </c>
      <c r="G59" s="155"/>
      <c r="H59" s="155"/>
      <c r="I59" s="155"/>
      <c r="J59" s="155"/>
      <c r="K59" s="156"/>
      <c r="L59" s="97"/>
    </row>
    <row r="60" spans="1:12" ht="32.25" customHeight="1">
      <c r="A60" s="97"/>
      <c r="B60" s="147">
        <v>2016</v>
      </c>
      <c r="C60" s="148"/>
      <c r="D60" s="152"/>
      <c r="E60" s="153"/>
      <c r="F60" s="149" t="s">
        <v>32</v>
      </c>
      <c r="G60" s="150"/>
      <c r="H60" s="150"/>
      <c r="I60" s="150"/>
      <c r="J60" s="150"/>
      <c r="K60" s="151"/>
      <c r="L60" s="97"/>
    </row>
    <row r="61" spans="1:12" ht="33" customHeight="1">
      <c r="A61" s="97"/>
      <c r="B61" s="159" t="s">
        <v>122</v>
      </c>
      <c r="C61" s="160"/>
      <c r="D61" s="159"/>
      <c r="E61" s="160"/>
      <c r="F61" s="161" t="s">
        <v>133</v>
      </c>
      <c r="G61" s="162"/>
      <c r="H61" s="162"/>
      <c r="I61" s="162"/>
      <c r="J61" s="162"/>
      <c r="K61" s="163"/>
      <c r="L61" s="97"/>
    </row>
    <row r="62" spans="1:12" ht="33.75" customHeight="1">
      <c r="A62" s="97"/>
      <c r="B62" s="152">
        <v>2023</v>
      </c>
      <c r="C62" s="153"/>
      <c r="D62" s="157" t="s">
        <v>134</v>
      </c>
      <c r="E62" s="158"/>
      <c r="F62" s="154" t="s">
        <v>206</v>
      </c>
      <c r="G62" s="155"/>
      <c r="H62" s="155"/>
      <c r="I62" s="155"/>
      <c r="J62" s="155"/>
      <c r="K62" s="156"/>
      <c r="L62" s="97"/>
    </row>
    <row r="63" spans="1:12" ht="33" customHeight="1">
      <c r="A63" s="97"/>
      <c r="B63" s="147">
        <v>2022</v>
      </c>
      <c r="C63" s="148"/>
      <c r="D63" s="152"/>
      <c r="E63" s="153"/>
      <c r="F63" s="149" t="s">
        <v>185</v>
      </c>
      <c r="G63" s="150"/>
      <c r="H63" s="150"/>
      <c r="I63" s="150"/>
      <c r="J63" s="150"/>
      <c r="K63" s="151"/>
      <c r="L63" s="97"/>
    </row>
    <row r="64" spans="1:12" ht="33.75" customHeight="1">
      <c r="A64" s="97"/>
      <c r="B64" s="152">
        <v>2021</v>
      </c>
      <c r="C64" s="153"/>
      <c r="D64" s="152"/>
      <c r="E64" s="153"/>
      <c r="F64" s="154" t="s">
        <v>146</v>
      </c>
      <c r="G64" s="155"/>
      <c r="H64" s="155"/>
      <c r="I64" s="155"/>
      <c r="J64" s="155"/>
      <c r="K64" s="156"/>
      <c r="L64" s="97"/>
    </row>
    <row r="65" spans="1:12" ht="32.25" customHeight="1">
      <c r="A65" s="97"/>
      <c r="B65" s="147">
        <v>2020</v>
      </c>
      <c r="C65" s="148"/>
      <c r="D65" s="152"/>
      <c r="E65" s="153"/>
      <c r="F65" s="149" t="s">
        <v>103</v>
      </c>
      <c r="G65" s="150"/>
      <c r="H65" s="150"/>
      <c r="I65" s="150"/>
      <c r="J65" s="150"/>
      <c r="K65" s="151"/>
      <c r="L65" s="97"/>
    </row>
    <row r="66" spans="1:12" ht="33.75" customHeight="1">
      <c r="A66" s="97"/>
      <c r="B66" s="152">
        <v>2019</v>
      </c>
      <c r="C66" s="153"/>
      <c r="D66" s="152"/>
      <c r="E66" s="153"/>
      <c r="F66" s="154" t="s">
        <v>76</v>
      </c>
      <c r="G66" s="155"/>
      <c r="H66" s="155"/>
      <c r="I66" s="155"/>
      <c r="J66" s="155"/>
      <c r="K66" s="156"/>
      <c r="L66" s="97"/>
    </row>
    <row r="67" spans="1:12" ht="33.75" customHeight="1">
      <c r="A67" s="97"/>
      <c r="B67" s="147">
        <v>2018</v>
      </c>
      <c r="C67" s="148"/>
      <c r="D67" s="152"/>
      <c r="E67" s="153"/>
      <c r="F67" s="149" t="s">
        <v>56</v>
      </c>
      <c r="G67" s="150"/>
      <c r="H67" s="150"/>
      <c r="I67" s="150"/>
      <c r="J67" s="150"/>
      <c r="K67" s="151"/>
      <c r="L67" s="97"/>
    </row>
    <row r="68" spans="1:12" ht="33" customHeight="1">
      <c r="A68" s="97"/>
      <c r="B68" s="152">
        <v>2017</v>
      </c>
      <c r="C68" s="153"/>
      <c r="D68" s="152"/>
      <c r="E68" s="153"/>
      <c r="F68" s="154" t="s">
        <v>39</v>
      </c>
      <c r="G68" s="155"/>
      <c r="H68" s="155"/>
      <c r="I68" s="155"/>
      <c r="J68" s="155"/>
      <c r="K68" s="156"/>
      <c r="L68" s="97"/>
    </row>
    <row r="69" spans="1:12" ht="33" customHeight="1">
      <c r="A69" s="97"/>
      <c r="B69" s="147">
        <v>2016</v>
      </c>
      <c r="C69" s="148"/>
      <c r="D69" s="152"/>
      <c r="E69" s="153"/>
      <c r="F69" s="149" t="s">
        <v>33</v>
      </c>
      <c r="G69" s="150"/>
      <c r="H69" s="150"/>
      <c r="I69" s="150"/>
      <c r="J69" s="150"/>
      <c r="K69" s="151"/>
      <c r="L69" s="97"/>
    </row>
    <row r="70" spans="1:12" ht="33" customHeight="1">
      <c r="A70" s="97"/>
      <c r="B70" s="159" t="s">
        <v>122</v>
      </c>
      <c r="C70" s="160"/>
      <c r="D70" s="159"/>
      <c r="E70" s="160"/>
      <c r="F70" s="161" t="s">
        <v>135</v>
      </c>
      <c r="G70" s="162"/>
      <c r="H70" s="162"/>
      <c r="I70" s="162"/>
      <c r="J70" s="162"/>
      <c r="K70" s="163"/>
      <c r="L70" s="97"/>
    </row>
    <row r="71" spans="1:12" ht="33" customHeight="1">
      <c r="A71" s="97"/>
      <c r="B71" s="152">
        <v>2023</v>
      </c>
      <c r="C71" s="153"/>
      <c r="D71" s="157" t="s">
        <v>136</v>
      </c>
      <c r="E71" s="158"/>
      <c r="F71" s="154" t="s">
        <v>209</v>
      </c>
      <c r="G71" s="155"/>
      <c r="H71" s="155"/>
      <c r="I71" s="155"/>
      <c r="J71" s="155"/>
      <c r="K71" s="156"/>
      <c r="L71" s="97"/>
    </row>
    <row r="72" spans="1:12" ht="33" customHeight="1">
      <c r="A72" s="97"/>
      <c r="B72" s="147">
        <v>2022</v>
      </c>
      <c r="C72" s="148"/>
      <c r="D72" s="152"/>
      <c r="E72" s="153"/>
      <c r="F72" s="149" t="s">
        <v>187</v>
      </c>
      <c r="G72" s="150"/>
      <c r="H72" s="150"/>
      <c r="I72" s="150"/>
      <c r="J72" s="150"/>
      <c r="K72" s="151"/>
      <c r="L72" s="97"/>
    </row>
    <row r="73" spans="1:12" ht="33" customHeight="1">
      <c r="A73" s="97"/>
      <c r="B73" s="152">
        <v>2021</v>
      </c>
      <c r="C73" s="153"/>
      <c r="D73" s="152"/>
      <c r="E73" s="153"/>
      <c r="F73" s="154" t="s">
        <v>144</v>
      </c>
      <c r="G73" s="155"/>
      <c r="H73" s="155"/>
      <c r="I73" s="155"/>
      <c r="J73" s="155"/>
      <c r="K73" s="156"/>
      <c r="L73" s="97"/>
    </row>
    <row r="74" spans="1:12" ht="33" customHeight="1">
      <c r="A74" s="97"/>
      <c r="B74" s="147">
        <v>2020</v>
      </c>
      <c r="C74" s="148"/>
      <c r="D74" s="152"/>
      <c r="E74" s="153"/>
      <c r="F74" s="149" t="s">
        <v>105</v>
      </c>
      <c r="G74" s="150"/>
      <c r="H74" s="150"/>
      <c r="I74" s="150"/>
      <c r="J74" s="150"/>
      <c r="K74" s="151"/>
      <c r="L74" s="97"/>
    </row>
    <row r="75" spans="1:12" ht="33" customHeight="1">
      <c r="A75" s="97"/>
      <c r="B75" s="152">
        <v>2019</v>
      </c>
      <c r="C75" s="153"/>
      <c r="D75" s="152"/>
      <c r="E75" s="153"/>
      <c r="F75" s="154" t="s">
        <v>79</v>
      </c>
      <c r="G75" s="155"/>
      <c r="H75" s="155"/>
      <c r="I75" s="155"/>
      <c r="J75" s="155"/>
      <c r="K75" s="156"/>
      <c r="L75" s="97"/>
    </row>
    <row r="76" spans="1:12" ht="33" customHeight="1">
      <c r="A76" s="97"/>
      <c r="B76" s="147">
        <v>2018</v>
      </c>
      <c r="C76" s="148"/>
      <c r="D76" s="152"/>
      <c r="E76" s="153"/>
      <c r="F76" s="149" t="s">
        <v>58</v>
      </c>
      <c r="G76" s="150"/>
      <c r="H76" s="150"/>
      <c r="I76" s="150"/>
      <c r="J76" s="150"/>
      <c r="K76" s="151"/>
      <c r="L76" s="97"/>
    </row>
    <row r="77" spans="1:12" ht="33" customHeight="1">
      <c r="A77" s="97"/>
      <c r="B77" s="152">
        <v>2017</v>
      </c>
      <c r="C77" s="153"/>
      <c r="D77" s="152"/>
      <c r="E77" s="153"/>
      <c r="F77" s="154" t="s">
        <v>46</v>
      </c>
      <c r="G77" s="155"/>
      <c r="H77" s="155"/>
      <c r="I77" s="155"/>
      <c r="J77" s="155"/>
      <c r="K77" s="156"/>
      <c r="L77" s="97"/>
    </row>
    <row r="78" spans="1:12" ht="33" customHeight="1">
      <c r="A78" s="97"/>
      <c r="B78" s="147">
        <v>2016</v>
      </c>
      <c r="C78" s="148"/>
      <c r="D78" s="152"/>
      <c r="E78" s="153"/>
      <c r="F78" s="149" t="s">
        <v>34</v>
      </c>
      <c r="G78" s="150"/>
      <c r="H78" s="150"/>
      <c r="I78" s="150"/>
      <c r="J78" s="150"/>
      <c r="K78" s="151"/>
      <c r="L78" s="97"/>
    </row>
    <row r="79" spans="1:12" ht="33" customHeight="1">
      <c r="A79" s="97"/>
      <c r="B79" s="159" t="s">
        <v>122</v>
      </c>
      <c r="C79" s="160"/>
      <c r="D79" s="159"/>
      <c r="E79" s="160"/>
      <c r="F79" s="161" t="s">
        <v>137</v>
      </c>
      <c r="G79" s="162"/>
      <c r="H79" s="162"/>
      <c r="I79" s="162"/>
      <c r="J79" s="162"/>
      <c r="K79" s="163"/>
      <c r="L79" s="97"/>
    </row>
    <row r="80" spans="1:12" ht="33" customHeight="1">
      <c r="A80" s="97"/>
      <c r="B80" s="152">
        <v>2023</v>
      </c>
      <c r="C80" s="153"/>
      <c r="D80" s="157" t="s">
        <v>138</v>
      </c>
      <c r="E80" s="158"/>
      <c r="F80" s="154" t="s">
        <v>210</v>
      </c>
      <c r="G80" s="155"/>
      <c r="H80" s="155"/>
      <c r="I80" s="155"/>
      <c r="J80" s="155"/>
      <c r="K80" s="156"/>
      <c r="L80" s="97"/>
    </row>
    <row r="81" spans="1:12" ht="33" customHeight="1">
      <c r="A81" s="97"/>
      <c r="B81" s="147">
        <v>2022</v>
      </c>
      <c r="C81" s="148"/>
      <c r="D81" s="152"/>
      <c r="E81" s="153"/>
      <c r="F81" s="149" t="s">
        <v>191</v>
      </c>
      <c r="G81" s="150"/>
      <c r="H81" s="150"/>
      <c r="I81" s="150"/>
      <c r="J81" s="150"/>
      <c r="K81" s="151"/>
      <c r="L81" s="97"/>
    </row>
    <row r="82" spans="1:12" ht="33" customHeight="1">
      <c r="A82" s="97"/>
      <c r="B82" s="152">
        <v>2021</v>
      </c>
      <c r="C82" s="153"/>
      <c r="D82" s="152"/>
      <c r="E82" s="153"/>
      <c r="F82" s="154" t="s">
        <v>139</v>
      </c>
      <c r="G82" s="155"/>
      <c r="H82" s="155"/>
      <c r="I82" s="155"/>
      <c r="J82" s="155"/>
      <c r="K82" s="156"/>
      <c r="L82" s="97"/>
    </row>
    <row r="83" spans="1:12" ht="33" customHeight="1">
      <c r="A83" s="97"/>
      <c r="B83" s="147">
        <v>2020</v>
      </c>
      <c r="C83" s="148"/>
      <c r="D83" s="152"/>
      <c r="E83" s="153"/>
      <c r="F83" s="149" t="s">
        <v>109</v>
      </c>
      <c r="G83" s="150"/>
      <c r="H83" s="150"/>
      <c r="I83" s="150"/>
      <c r="J83" s="150"/>
      <c r="K83" s="151"/>
      <c r="L83" s="97"/>
    </row>
    <row r="84" spans="1:12" ht="33" customHeight="1">
      <c r="A84" s="97"/>
      <c r="B84" s="159">
        <v>2019</v>
      </c>
      <c r="C84" s="160"/>
      <c r="D84" s="159"/>
      <c r="E84" s="160"/>
      <c r="F84" s="161" t="s">
        <v>85</v>
      </c>
      <c r="G84" s="162"/>
      <c r="H84" s="162"/>
      <c r="I84" s="162"/>
      <c r="J84" s="162"/>
      <c r="K84" s="163"/>
      <c r="L84" s="97"/>
    </row>
    <row r="85" spans="1:12" ht="33" customHeight="1">
      <c r="A85" s="97"/>
      <c r="B85" s="97"/>
      <c r="C85" s="97"/>
      <c r="D85" s="97"/>
      <c r="E85" s="97"/>
      <c r="F85" s="164"/>
      <c r="G85" s="164"/>
      <c r="H85" s="164"/>
      <c r="I85" s="164"/>
      <c r="J85" s="164"/>
      <c r="K85" s="164"/>
      <c r="L85" s="97"/>
    </row>
  </sheetData>
  <mergeCells count="169">
    <mergeCell ref="F85:K85"/>
    <mergeCell ref="F77:K77"/>
    <mergeCell ref="B78:C78"/>
    <mergeCell ref="F78:K78"/>
    <mergeCell ref="B79:C79"/>
    <mergeCell ref="F79:K79"/>
    <mergeCell ref="B83:C83"/>
    <mergeCell ref="F83:K83"/>
    <mergeCell ref="B84:C84"/>
    <mergeCell ref="F84:K84"/>
    <mergeCell ref="B82:C82"/>
    <mergeCell ref="F82:K82"/>
    <mergeCell ref="B81:C81"/>
    <mergeCell ref="F81:K81"/>
    <mergeCell ref="B80:C80"/>
    <mergeCell ref="F80:K80"/>
    <mergeCell ref="D80:E84"/>
    <mergeCell ref="B75:C75"/>
    <mergeCell ref="F75:K75"/>
    <mergeCell ref="B76:C76"/>
    <mergeCell ref="F76:K76"/>
    <mergeCell ref="B77:C77"/>
    <mergeCell ref="B73:C73"/>
    <mergeCell ref="F73:K73"/>
    <mergeCell ref="B67:C67"/>
    <mergeCell ref="F67:K67"/>
    <mergeCell ref="B68:C68"/>
    <mergeCell ref="F68:K68"/>
    <mergeCell ref="B69:C69"/>
    <mergeCell ref="F69:K69"/>
    <mergeCell ref="F72:K72"/>
    <mergeCell ref="B72:C72"/>
    <mergeCell ref="B71:C71"/>
    <mergeCell ref="F71:K71"/>
    <mergeCell ref="D71:E79"/>
    <mergeCell ref="B74:C74"/>
    <mergeCell ref="F74:K74"/>
    <mergeCell ref="B65:C65"/>
    <mergeCell ref="F65:K65"/>
    <mergeCell ref="B66:C66"/>
    <mergeCell ref="F66:K66"/>
    <mergeCell ref="B64:C64"/>
    <mergeCell ref="F64:K64"/>
    <mergeCell ref="F63:K63"/>
    <mergeCell ref="B63:C63"/>
    <mergeCell ref="B62:C62"/>
    <mergeCell ref="F62:K62"/>
    <mergeCell ref="D62:E70"/>
    <mergeCell ref="B70:C70"/>
    <mergeCell ref="F70:K70"/>
    <mergeCell ref="B58:C58"/>
    <mergeCell ref="F58:K58"/>
    <mergeCell ref="B59:C59"/>
    <mergeCell ref="B55:C55"/>
    <mergeCell ref="F55:K55"/>
    <mergeCell ref="F54:K54"/>
    <mergeCell ref="B54:C54"/>
    <mergeCell ref="B53:C53"/>
    <mergeCell ref="F53:K53"/>
    <mergeCell ref="D53:E61"/>
    <mergeCell ref="F59:K59"/>
    <mergeCell ref="B60:C60"/>
    <mergeCell ref="F60:K60"/>
    <mergeCell ref="B61:C61"/>
    <mergeCell ref="F61:K61"/>
    <mergeCell ref="B51:C51"/>
    <mergeCell ref="B44:C44"/>
    <mergeCell ref="F44:K44"/>
    <mergeCell ref="D44:E52"/>
    <mergeCell ref="B52:C52"/>
    <mergeCell ref="F52:K52"/>
    <mergeCell ref="B56:C56"/>
    <mergeCell ref="F56:K56"/>
    <mergeCell ref="B57:C57"/>
    <mergeCell ref="F57:K57"/>
    <mergeCell ref="B40:C40"/>
    <mergeCell ref="F40:K40"/>
    <mergeCell ref="B41:C41"/>
    <mergeCell ref="B35:C35"/>
    <mergeCell ref="F35:K35"/>
    <mergeCell ref="D35:E43"/>
    <mergeCell ref="F51:K51"/>
    <mergeCell ref="F41:K41"/>
    <mergeCell ref="B42:C42"/>
    <mergeCell ref="F42:K42"/>
    <mergeCell ref="B43:C43"/>
    <mergeCell ref="F43:K43"/>
    <mergeCell ref="B47:C47"/>
    <mergeCell ref="F47:K47"/>
    <mergeCell ref="B48:C48"/>
    <mergeCell ref="F48:K48"/>
    <mergeCell ref="B46:C46"/>
    <mergeCell ref="F46:K46"/>
    <mergeCell ref="F45:K45"/>
    <mergeCell ref="B45:C45"/>
    <mergeCell ref="B49:C49"/>
    <mergeCell ref="F49:K49"/>
    <mergeCell ref="B50:C50"/>
    <mergeCell ref="F50:K50"/>
    <mergeCell ref="B38:C38"/>
    <mergeCell ref="F38:K38"/>
    <mergeCell ref="B39:C39"/>
    <mergeCell ref="F39:K39"/>
    <mergeCell ref="B37:C37"/>
    <mergeCell ref="F37:K37"/>
    <mergeCell ref="B32:C32"/>
    <mergeCell ref="F32:K32"/>
    <mergeCell ref="B33:C33"/>
    <mergeCell ref="F33:K33"/>
    <mergeCell ref="F36:K36"/>
    <mergeCell ref="B36:C36"/>
    <mergeCell ref="B31:C31"/>
    <mergeCell ref="F31:K31"/>
    <mergeCell ref="B26:C26"/>
    <mergeCell ref="F26:K26"/>
    <mergeCell ref="D26:E34"/>
    <mergeCell ref="F23:K23"/>
    <mergeCell ref="B24:C24"/>
    <mergeCell ref="F24:K24"/>
    <mergeCell ref="B25:C25"/>
    <mergeCell ref="F25:K25"/>
    <mergeCell ref="B29:C29"/>
    <mergeCell ref="F29:K29"/>
    <mergeCell ref="B30:C30"/>
    <mergeCell ref="F30:K30"/>
    <mergeCell ref="B28:C28"/>
    <mergeCell ref="F28:K28"/>
    <mergeCell ref="B34:C34"/>
    <mergeCell ref="F34:K34"/>
    <mergeCell ref="B27:C27"/>
    <mergeCell ref="F27:K27"/>
    <mergeCell ref="B20:C20"/>
    <mergeCell ref="F20:K20"/>
    <mergeCell ref="B21:C21"/>
    <mergeCell ref="F21:K21"/>
    <mergeCell ref="B13:C13"/>
    <mergeCell ref="F13:K13"/>
    <mergeCell ref="B14:C14"/>
    <mergeCell ref="F14:K14"/>
    <mergeCell ref="B15:C15"/>
    <mergeCell ref="F15:K15"/>
    <mergeCell ref="B17:C17"/>
    <mergeCell ref="F17:K17"/>
    <mergeCell ref="D17:E25"/>
    <mergeCell ref="B22:C22"/>
    <mergeCell ref="F22:K22"/>
    <mergeCell ref="B23:C23"/>
    <mergeCell ref="B19:C19"/>
    <mergeCell ref="F19:K19"/>
    <mergeCell ref="B18:C18"/>
    <mergeCell ref="F18:K18"/>
    <mergeCell ref="B2:K3"/>
    <mergeCell ref="B4:K5"/>
    <mergeCell ref="B6:C7"/>
    <mergeCell ref="D6:E7"/>
    <mergeCell ref="F6:K7"/>
    <mergeCell ref="B11:C11"/>
    <mergeCell ref="F11:K11"/>
    <mergeCell ref="B12:C12"/>
    <mergeCell ref="F12:K12"/>
    <mergeCell ref="B10:C10"/>
    <mergeCell ref="F10:K10"/>
    <mergeCell ref="B8:C8"/>
    <mergeCell ref="F8:K8"/>
    <mergeCell ref="D8:E16"/>
    <mergeCell ref="B16:C16"/>
    <mergeCell ref="F16:K16"/>
    <mergeCell ref="B9:C9"/>
    <mergeCell ref="F9:K9"/>
  </mergeCells>
  <hyperlinks>
    <hyperlink ref="F11:K11" location="'Kinder &lt; 3 Jahre 2020'!A1" display="Tab6a_i4a1_lm21: Kinder im Alter von unter 3 Jahren in Kindertagesbetreuung sowie Quote der Inanspruchnahme in den Bundesländern am 01.03.2020 (Anzahl; Quote in %)" xr:uid="{F13581BF-B95E-4D83-98C4-4C8C12E98DB2}"/>
    <hyperlink ref="F12:K12" location="'Kinder &lt; 3 Jahre 2019'!A1" display="Tab6a_i4a1_lm20: Kinder im Alter von unter 3 Jahren in Kindertagesbetreuung sowie Quote der Inanspruchnahme in den Bundesländern am 01.03.2019 (Anzahl; Quote in %)" xr:uid="{4D3278ED-9241-48B4-A457-D23FADB331DB}"/>
    <hyperlink ref="F13:K13" location="'Kinder &lt; 3 Jahre 2018'!A1" display="Tab6a_i4a1_lm19: Kinder im Alter von unter 3 Jahren in Kindertagesbetreuung* sowie Quote der Inanspruchnahme in den Bundesländern am 01.03.2018 (Anzahl; Quote in %)" xr:uid="{992AC443-B6C6-46AF-AD7D-2BD69ED91AF9}"/>
    <hyperlink ref="F14:K14" location="'Kinder &lt; 3 Jahre 2017'!A1" display="Tab6a_i4a1_lm18: Kinder im Alter von unter 3 Jahren in Kindertagesbetreuung* sowie Quote der Inanspruchnahme in den Bundesländern am 01.03.2017 (Anzahl; Quote in %)" xr:uid="{C78B47C3-009C-4DA1-A61F-54FE1280F705}"/>
    <hyperlink ref="F15:K15" location="'Kinder &lt; 3 Jahre 2016'!A1" display="Tab6a_i4a1_lm17: Kinder im Alter von unter 3 Jahren in Kindertagesbetreuung sowie Quote der Inanspruchnahme in den Bundesländern am 01.03.2016 (Anzahl; Quote in %)" xr:uid="{03E7650F-909B-4587-BB6C-CEB33A1E0CEB}"/>
    <hyperlink ref="F16:K16" location="'&lt; 3 | 2009–2015'!A1" display="Tab.6a_LM16: Kinder im Alter von unter 3 Jahren in Kindertagesbetreuung* (Tageseinrichtungen und Kindertagespflege) sowie Quote der Inanspruchnahme in den Bundesländern 15.03.2009, 01.03.2011, 01.03.2013, 01.03.2015 (Anzahl; Quote in %)" xr:uid="{0F028256-A2C3-44D1-8E17-942677813F52}"/>
    <hyperlink ref="F20:K20" location="'Kinder 3 bis &lt; 6 Jahre 2020'!A1" display="Tab7a_i4a1_lm21: Kinder im Alter von 3 bis unter 6 Jahren (ohne Schulkinder) in Kindertagesbetreuung inkl. Kinder in (vor-)schulischen Einrichtungen sowie Quote der Inanspruchnahme in den Bundesländern am 01.03.2020 (Anzahl; Quote in %)" xr:uid="{C3A514D4-33D2-4FE4-8A7E-7AB0C180F2E5}"/>
    <hyperlink ref="F21:K21" location="'Kinder 3 bis &lt; 6 Jahre 2019'!A1" display="Tab7a_i4a1_lm20: Kinder im Alter von 3 bis unter 6 Jahren (ohne Schulkinder) in Kindertagesbetreuung inkl. Kinder in (vor-)schulischen Einrichtungen sowie Quote der Inanspruchnahme in den Bundesländern am 01.03.2019 (Anzahl; Quote in %)" xr:uid="{FE1C9123-305A-42E3-8028-BCBCFCB3B4D4}"/>
    <hyperlink ref="F22:K22" location="'Kinder 3 bis &lt; 6 Jahre 2018'!A1" display="Tab7a_i4a1_lm19: Kinder im Alter von 3 bis unter 6 Jahren (ohne Schulkinder) in Kindertagesbetreuung* inkl. Kinder in (vor-) schulischen Einrichtungen sowie Quote der Inanspruchnahme in den Bundesländern am 01.03.2018 (Anzahl; Quote in %)" xr:uid="{7C98EAE4-078E-4EC9-AA1F-D25BBF6350C5}"/>
    <hyperlink ref="F23:K23" location="'Kinder 3 bis &lt; 6 Jahre 2017'!A1" display="Tab7a_i4a1_lm18: Kinder im Alter von 3 bis unter 6 Jahren (ohne Schulkinder) in Kindertagesbetreuung* inkl. Kinder in (vor-) schulischen Einrichtungen sowie Quote der Inanspruchnahme in den Bundesländern am 01.03.2017 (Anzahl; Quote in %)" xr:uid="{A6BB8FC3-5DDF-48A1-827F-E9CD81E02145}"/>
    <hyperlink ref="F24:K24" location="'Kinder 3 bis &lt; 6 Jahre 2016'!A1" display="Tab7a_i4a1_lm17: Kinder im Alter von 3 bis unter 6 Jahren (ohne Schulkinder) in Kindertagesbetreuung inkl. Kinder in (vor-) schulischen Einrichtungen sowie Quote der Inanspruchnahme in den Bundesländern am 01.03.2016 (Anzahl; Quote in %)" xr:uid="{0EDBFC49-8432-467F-8B65-BF485BC6F50D}"/>
    <hyperlink ref="F25:K25" location="'3 bis &lt; 6 | 2009–2015'!A1" display="Tab.7a_LM16: Kinder im Alter von 3 bis unter 6 Jahre bis zum Schulbesuch in Kindertagesbetreuung* (Tageseinrichtungen und Kindertagespflege) und Kinder im Alter von unter 6 Jahren in (vor-)schulischen Einrichtungen sowie Quote der Inanspruchnahme in den Bundesländern 15.03.2009, 01.03.2011, 01.03.2013, 01.03.2015 (Anzahl; Quote in %)" xr:uid="{0F22529D-1941-4DEF-A88D-860A82443C55}"/>
    <hyperlink ref="F29:K29" location="'Kinder &lt; 1 Jahr 2020'!A1" display="Tab8a_i4a1_lm21: Kinder im Alter von unter 1 Jahr in Kindertagesbetreuung sowie Quote der Inanspruchnahme in den Bundesländern am 01.03.2020 (Anzahl; Quote in %)" xr:uid="{09315116-52F7-47D6-81E3-35C3E4A0A139}"/>
    <hyperlink ref="F30:K30" location="'Kinder &lt; 1 Jahr 2019'!A1" display="Tab8a_i4a1_lm20: Kinder im Alter von unter 1 Jahr in Kindertagesbetreuung sowie Quote der Inanspruchnahme in den Bundesländern am 01.03.2019 (Anzahl; Quote in %)" xr:uid="{0AB895C3-CC17-4455-9889-D3CF8E793AAB}"/>
    <hyperlink ref="F31:K31" location="'Kinder &lt; 1 Jahr 2018'!A1" display="Tab8a_i4a1_lm19: Kinder im Alter von unter 1 Jahr in Kindertagesbetreuung* sowie Quote der Inanspruchnahme in den Bundesländern am 01.03.2018 (Anzahl; Quote in %)" xr:uid="{66AC823E-C4CE-4794-90EF-6B01E7E2F608}"/>
    <hyperlink ref="F32:K32" location="'Kinder &lt; 1 Jahr 2017'!A1" display="Tab8a_i4a1_lm18: Kinder im Alter von unter 1 Jahr in Kindertagesbetreuung* sowie Quote der Inanspruchnahme in den Bundesländern am 01.03.2017 (Anzahl; Quote in %)" xr:uid="{CE8C1E88-72B0-4E55-8FB3-5A8A9351C9C0}"/>
    <hyperlink ref="F33:K33" location="'Kinder &lt; 1 Jahr 2016'!A1" display="Tab8a_i4a1_lm17: Kinder im Alter von unter 1 Jahr in Kindertagesbetreuung sowie Quote der Inanspruchnahme in den Bundesländern am 01.03.2016 (Anzahl; Quote in %)" xr:uid="{F53DAD0A-B2AF-4EB6-BBF6-63E05779DCF6}"/>
    <hyperlink ref="F34:K34" location="'&lt; 1 | 2009–2015'!A1" display="Tab.8a_LM16: Kinder im Alter von unter 1 Jahr in Kindertagesbetreuung* Tageseinrichtungen und Kindertagespflege) sowie Quote der Inanspruchnahme in den Bundesländern 15.03.2009, 01.03.2011, 01.03.2013, 01.03.2015 (Anzahl; Quote in %)" xr:uid="{E095266A-EEBF-4FA5-81EA-11681CFFEA48}"/>
    <hyperlink ref="F38:K38" location="'Kinder 1 Jahr 2020'!A1" display="Tab9a_i4a1_lm21: Kinder im Alter von 1 Jahr in Kindertagesbetreuung sowie Quote der Inanspruchnahme in den Bundesländern am 01.03.2020 (Anzahl; Quote in %)" xr:uid="{C03A1B7B-AF2E-4472-AD1E-60CA08D0E03F}"/>
    <hyperlink ref="F39:K39" location="'Kinder 1 Jahr 2019'!A1" display="Tab9a_i4a1_lm20: Kinder im Alter von 1 Jahr in Kindertagesbetreuung sowie Quote der Inanspruchnahme in den Bundesländern am 01.03.2019 (Anzahl; Quote in %)" xr:uid="{AA5CDCB7-BD52-45A6-BC7B-FD1B26CEFDE0}"/>
    <hyperlink ref="F40:K40" location="'Kinder 1 Jahr 2018'!A1" display="Tab9a_i4a1_lm19: Kinder im Alter von 1 Jahr in Kindertagesbetreuung* sowie Quote der Inanspruchnahme in den Bundesländern am 01.03.2018 (Anzahl; Quote in %)" xr:uid="{623FEE1A-E221-49BF-8519-A0DDB492140A}"/>
    <hyperlink ref="F41:K41" location="'Kinder 1 Jahr 2017'!A1" display="Tab9a_i4a1_lm18: Kinder im Alter von 1 Jahr in Kindertagesbetreuung* sowie Quote der Inanspruchnahme in den Bundesländern am 01.03.2017 (Anzahl; Quote in %)" xr:uid="{A3A3D216-C93A-4057-913E-39A655EDDF24}"/>
    <hyperlink ref="F42:K42" location="'Kinder 1 Jahr 2016'!A1" display="Tab9a_i4a1_lm17: Kinder im Alter von 1 Jahr in Kindertagesbetreuung sowie Quote der Inanspruchnahme in den Bundesländern am 01.03.2016 (Anzahl; Quote in %)" xr:uid="{28CD9B18-10E2-4C1F-97E7-133E10B8ACE7}"/>
    <hyperlink ref="F43:K43" location="'1 | 2009–2015'!A1" display="Tab9.a_LM16: Kinder im Alter von 1 Jahr in Kindertagesbetreuung* (Tageseinrichtungen und Kindertagespflege) sowie Quote der Inanspruchnahme in den Bundesländern 15.03.2009, 01.03.2011, 01.03.2013, 01.03.2015 (Anzahl; Quote in %)" xr:uid="{4AFF9EF6-66C3-489C-A3B9-FA628E88FAC6}"/>
    <hyperlink ref="F47:K47" location="'Kinder 2 Jahre 2020'!A1" display="Tab10a_i4a1_lm21: Kinder im Alter von 2 Jahren in Kindertagesbetreuung sowie Quote der Inanspruchnahme in den Bundesländern am 01.03.2020 (Anzahl; Quote in %)" xr:uid="{92E4500F-7760-49A2-B31C-ED9CD97E7AB4}"/>
    <hyperlink ref="F48:K48" location="'Kinder 2 Jahre 2019'!A1" display="Tab10a_i4a1_lm20: Kinder im Alter von 2 Jahren in Kindertagesbetreuung sowie Quote der Inanspruchnahme in den Bundesländern am 01.03.2019 (Anzahl; Quote in %)" xr:uid="{54684CF4-4498-4D1F-9024-45C417B4BBCC}"/>
    <hyperlink ref="F49:K49" location="'Kinder 2 Jahre 2018'!A1" display="Tab10a_i4a1_lm19: Kinder im Alter von 2 Jahren in Kindertagesbetreuung* sowie Quote der Inanspruchnahme in den Bundesländern am 01.03.2018 (Anzahl; Quote in %)" xr:uid="{29D8ED59-B19A-45A4-AE3B-38DBBD047963}"/>
    <hyperlink ref="F50:K50" location="'Kinder 2 Jahre 2017'!A1" display="Tab10a_i4a1_lm18: Kinder im Alter von 2 Jahren in Kindertagesbetreuung* sowie Quote der Inanspruchnahme in den Bundesländern am 01.03.2017 (Anzahl; Quote in %)" xr:uid="{DC861B72-3EDA-4BCE-8F0D-AABA7859E23C}"/>
    <hyperlink ref="F51:K51" location="'Kinder 2 Jahre 2016'!A1" display="Tab10a_i4a1_lm17: Kinder im Alter von 2 Jahren in Kindertagesbetreuung sowie Quote der Inanspruchnahme in den Bundesländern am 01.03.2016 (Anzahl; Quote in %)" xr:uid="{4E2D6A7C-92AC-460B-9370-540EFADA9A17}"/>
    <hyperlink ref="F52:K52" location="'2 | 2009–2015'!A1" display="Tab.10a_LM16: Kinder im Alter von 2 Jahren in Kindertagesbetreuung* (Tageseinrichtungen und Kindertagespflege) sowie Quote der Inanspruchnahme in den Bundesländern 15.03.2009, 01.03.2011, 01.03.2013, 01.03.2015 (Anzahl; Quote in %)" xr:uid="{6C37E0E6-67E3-4131-933A-CFE2051DA996}"/>
    <hyperlink ref="F56:K56" location="'Kinder 3 Jahre 2020'!A1" display="Tab11a_i4a1_lm21: Kinder im Alter von 3 Jahren in Kindertagesbetreuung sowie Quote der Inanspruchnahme in den Bundesländern am 01.03.2020 (Anzahl; Quote in %)" xr:uid="{82D474C9-4CFB-4BC3-A8E9-FD7EEE8563FC}"/>
    <hyperlink ref="F57:K57" location="'Kinder 3 Jahre 2019'!A1" display="Tab11a_i4a1_lm20: Kinder im Alter von 3 Jahren in Kindertagesbetreuung sowie Quote der Inanspruchnahme in den Bundesländern am 01.03.2019 (Anzahl; Quote in %)" xr:uid="{9D7A8325-2517-408F-8280-B24A585BB1C2}"/>
    <hyperlink ref="F58:K58" location="'Kinder 3 Jahre 2018'!A1" display="Tab11a_i4a1_lm19: Kinder im Alter von 3 Jahren in Kindertagesbetreuung* sowie Quote der Inanspruchnahme in den Bundesländern am 01.03.2018 (Anzahl; Quote in %)" xr:uid="{9FA7CA15-43E6-428B-9DFE-56B47F5A775C}"/>
    <hyperlink ref="F59:K59" location="'Kinder 3 Jahre 2017'!A1" display="Tab11a_i4a1_lm18: Kinder im Alter von 3 Jahren in Kindertagesbetreuung* sowie Quote der Inanspruchnahme in den Bundesländern am 01.03.2017 (Anzahl; Quote in %)" xr:uid="{C4D91B70-1F49-47C0-AA08-2D9352CCA922}"/>
    <hyperlink ref="F60:K60" location="'Kinder 3 Jahre 2016'!A1" display="Tab11a_i4a1_lm17: Kinder im Alter von 3 Jahren in Kindertagesbetreuung sowie Quote der Inanspruchnahme in den Bundesländern am 01.03.2016 (Anzahl; Quote in %)" xr:uid="{5848F1A6-83C9-40C0-B2F2-DA678AFB6177}"/>
    <hyperlink ref="F61:K61" location="'3 | 2009–2015'!A1" display="Tab.11a_LM16: Kinder im Alter von 3 Jahren in Kindertagesbetreuung* (Tageseinrichtungen und Kindertagespflege) sowie Quote der Inanspruchnahme in den Bundesländern 15.03.2009, 01.03.2011, 01.03.2013, 01.03.2015 (Anzahl; Quote in %)" xr:uid="{726A7239-7B70-453E-9811-946DFAFC54E6}"/>
    <hyperlink ref="F65:K65" location="'Kinder 4 Jahre 2020'!A1" display="Tab12a_i4a1_lm21: Kinder im Alter von 4 Jahren in Kindertagesbetreuung sowie Quote der Inanspruchnahme in den Bundesländern am 01.03.2020 (Anzahl; Quote in %)" xr:uid="{907FC618-40DF-48FC-A88E-4FD777CB44B1}"/>
    <hyperlink ref="F66:K66" location="'Kinder 4 Jahre 2019'!A1" display="Tab12a_i4a1_lm20: Kinder im Alter von 4 Jahren in Kindertagesbetreuung sowie Quote der Inanspruchnahme in den Bundesländern am 01.03.2019 (Anzahl; Quote in %)" xr:uid="{66B50CD7-D206-4508-B736-CF84D0B984D1}"/>
    <hyperlink ref="F67:K67" location="'Kinder 4 Jahre 2018'!A1" display="Tab12a_i4a1_lm19: Kinder im Alter von 4 Jahren in Kindertagesbetreuung* sowie Quote der Inanspruchnahme in den Bundesländern am 01.03.2018 (Anzahl; Quote in %)" xr:uid="{6B0CB7F6-9281-40EA-988D-B65E30E62D0B}"/>
    <hyperlink ref="F68:K68" location="'Kinder 4 Jahre 2017'!A1" display="Tab12a_i4a1_lm18: Kinder im Alter von 4 Jahren in Kindertagesbetreuung* sowie Quote der Inanspruchnahme in den Bundesländern am 01.03.2017 (Anzahl; Quote in %)" xr:uid="{BDBD042A-BF1E-4D5D-9EBC-6CB945D99CAD}"/>
    <hyperlink ref="F69:K69" location="'Kinder 4 Jahre 2016'!A1" display="Tab12a_i4a1_lm17: Kinder im Alter von 4 Jahren in Kindertagesbetreuung sowie Quote der Inanspruchnahme in den Bundesländern am 01.03.2016 (Anzahl; Quote in %)" xr:uid="{9740D671-AF37-4E46-BF6C-E26E450D30FF}"/>
    <hyperlink ref="F70:K70" location="'4 | 2009–2015'!A1" display="Tab.12a_LM16: Kinder im Alter von 4 Jahren in Kindertagesbetreuung* (Tageseinrichtungen und Kindertagespflege) sowie Quote der Inanspruchnahme in den Bundesländern 15.03.2009, 01.03.2011, 01.03.2013, 01.03.2015 (Anzahl; Quote in %)" xr:uid="{9D47B5BF-7877-4AE7-BDBF-77BC9B221F5C}"/>
    <hyperlink ref="F74:K74" location="'Kinder 5 Jahre 2020'!A1" display="Tab13a_i4a1_lm21: Kinder im Alter von 5 Jahren (ohne Schulkinder) in Kindertagesbetreuung und Kinder im Alter von 5 Jahren in (vor-)schulischen Einrichtungen sowie Quote der Inanspruchnahme in den Bundesländern am 01.03.2020 (Anzahl; Quote in %)" xr:uid="{B7B7EF0C-1030-4526-9C44-DAF5FBB1CB69}"/>
    <hyperlink ref="F75:K75" location="'Kinder  5 Jahre 2019'!A1" display="Tab13a_i4a1_lm20: Kinder im Alter von 5 Jahren (ohne Schulkinder) in Kindertagesbetreuung und Kinder im Alter von 5 Jahren in (vor-)schulischen Einrichtungen sowie Quote der Inanspruchnahme in den Bundesländern am 01.03.2019 (Anzahl; Quote in %)" xr:uid="{85FAB77D-5C95-4D5D-BC60-6DD3E89FDDAE}"/>
    <hyperlink ref="F76:K76" location="'Kinder 5 Jahre 2018'!A1" display="Tab13a_i4a1_lm19: Kinder im Alter von 5 Jahren (ohne Schulkinder) in Kindertagesbetreuung* (Tageseinrichtungen und Kindertagespflege) und Kinder im Alter von 5 Jahren in (vor-)schulischen Einrichtungen sowie Quote der Inanspruchnahme in den Bundesländern am 01.03.2018 (Anzahl; Quote in %)" xr:uid="{C5C47768-A972-4FDD-88B1-AF9D3C588FC6}"/>
    <hyperlink ref="F77:K77" location="'Kinder 5 Jahre 2017'!A1" display="Tab13a_i4a1_lm18: Kinder im Alter von 5 Jahren (ohne Schulkinder) in Kindertagesbetreuung* (Tageseinrichtungen und Kindertagespflege) und Kinder im Alter von 5 Jahren in (vor-)schulischen Einrichtungen sowie Quote der Inanspruchnahme in den Bundesländern am 01.03.2017 (Anzahl; Quote in %)" xr:uid="{0A395D12-2E87-48E9-A075-618E48CD56BC}"/>
    <hyperlink ref="F78:K78" location="'Kinder 5 Jahre 2016'!A1" display="Tab13a_i4a1_lm17: Kinder im Alter von 5 Jahren (ohne Schulkinder) in Kindertagesbetreuung (Tageseinrichtungen und Kindertagespflege) und Kinder im Alter von 5 Jahren in (vor-)schulischen Einrichtungen sowie Quote der Inanspruchnahme in den Bundesländern am 01.03.2016 (Anzahl; Quote in %)*" xr:uid="{7EC7864F-7189-44DD-94DC-FD55936D4E82}"/>
    <hyperlink ref="F79:K79" location="'5 | 2009–2015'!A1" display="Tab.13a_LM16: Kinder im Alter von 5 Jahren (ohne Schulkinder) in Kindertagesbetreuung* (Tageseinrichtungen und Kindertagespflege) und Kinder im Alter von 5 Jahren in (vor-)schulischen Einrichtungen sowie Quote der Inanspruchnahme in den Bundesländern 15.03.2009, 01.03.2011, 01.03.2013, 01.03.2015 (Anzahl; Quote in %)" xr:uid="{C41D9C1B-2B3E-470E-8EF6-004873E80AE2}"/>
    <hyperlink ref="F83:K83" location="'Kinder 6 Jahre 2020'!A1" display="Tab14a_i4a1_lm21: Kinder im Alter von 6 Jahren (ohne Schulkinder) in Kindertagesbetreuung und Kinder im Alter von 6 Jahren in (vor-)schulischen Einrichtungen sowie Quote der Inanspruchnahme in den Bundesländern am 01.03.2020 (Anzahl; Quote in %)" xr:uid="{0810E843-B546-4B68-B827-D92502D71989}"/>
    <hyperlink ref="F84:K84" location="'Kinder 6 Jahre 2019'!A1" display="Tab14a_i4a1_lm20: Kinder im Alter von 6 Jahren (ohne Schulkinder) in Kindertagesbetreuung und Kinder im Alter von 6 Jahren in (vor-)schulischen Einrichtungen sowie Quote der Inanspruchnahme in den Bundesländern am 01.03.2019 (Anzahl; Quote in %)" xr:uid="{AFC40C32-B120-4052-A491-176F9CE5AD57}"/>
    <hyperlink ref="F10:K10" location="'Kinder &lt; 3 Jahre 2021'!A1" display="Tab6a_i4a1_lm22: Kinder im Alter von unter 3 Jahren in Kindertagesbetreuung sowie Quote der Inanspruchnahme in den Bundesländern am 01.03.2021* (Anzahl; Quote in %)" xr:uid="{CD8F35A6-8CBA-49EC-B679-1B618CFF286E}"/>
    <hyperlink ref="F19:K19" location="'Kinder 3 bis &lt; 6 Jahre 2021'!A1" display="Tab7a_i4a1_lm22: Kinder im Alter von 3 Jahren bis zum Schuleintritt (ohne Schulkinder) in Kindertagesbetreuung und Kinder im Alter von unter 6 Jahren in (vor-)schulischen Einrichtungen sowie Quote der Inanspruchnahme in den Bundesländern am 01.03.2021* (Anzahl; Quote in %)" xr:uid="{8B927B15-3A94-43B5-A38A-CA716E61B1EB}"/>
    <hyperlink ref="F28:K28" location="'Kinder &lt; 1 Jahr 2021'!A1" display="Tab8a_i4a1_lm22: Kinder im Alter von unter 1 Jahr in Kindertagesbetreuung sowie Quote der Inanspruchnahme in den Bundesländern am 01.03.2021* (Anzahl; Quote in %)" xr:uid="{4BD6A76C-9E46-41E8-8C7C-161DFFF7F393}"/>
    <hyperlink ref="F37:K37" location="'Kinder 1 Jahr 2021'!A1" display="Tab9a_i4a1_lm22: Kinder im Alter von 1 Jahr in Kindertagesbetreuung sowie Quote der Inanspruchnahme in den Bundesländern am 01.03.2021* (Anzahl; Quote in %)" xr:uid="{DC6D661A-157B-4107-A950-E780FCB77344}"/>
    <hyperlink ref="F46:K46" location="'Kinder 2 Jahre 2021'!A1" display="Tab10a_i4a1_lm22: Kinder im Alter von 2 Jahren in Kindertagesbetreuung sowie Quote der Inanspruchnahme in den Bundesländern am 01.03.2021* (Anzahl; Quote in %)" xr:uid="{A2C52260-62E2-422C-9A08-0819F52F79BE}"/>
    <hyperlink ref="F55:K55" location="'Kinder 3 Jahre 2021'!A1" display="Tab11a_i4a1_lm22: Kinder im Alter von 3 Jahren in Kindertagesbetreuung sowie Quote der Inanspruchnahme in den Bundesländern am 01.03.2021* (Anzahl; Quote in %)" xr:uid="{F48CE8C3-806F-44E2-BAC1-0E3B66B31634}"/>
    <hyperlink ref="F64:K64" location="'Kinder 4 Jahre 2021'!A1" display="Tab12a_i4a1_lm22: Kinder im Alter von 4 Jahren in Kindertagesbetreuung sowie Quote der Inanspruchnahme in den Bundesländern am 01.03.2021* (Anzahl; Quote in %)" xr:uid="{3DCFC6C6-9BC6-4FA8-A8EB-412AACA5F14D}"/>
    <hyperlink ref="F73:K73" location="'Kinder 5 Jahre 2021'!A1" display="Tab13a_i4a1_lm22: Kinder im Alter von 5 Jahren (ohne Schulkinder) in Kindertagesbetreuung und Kinder im Alter von unter 6 Jahren in (vor-)schulischen Einrichtungen sowie Quote der Inanspruchnahme in den Bundesländern am 01.03.2021*(Anzahl; Quote in %)" xr:uid="{D852464B-42CB-4C4F-A8A2-89E01060239C}"/>
    <hyperlink ref="F82:K82" location="'Kinder 6 Jahre 2021'!A1" display="Tab14a_i4a1_lm22: Kinder im Alter von 6 Jahren (ohne Schulkinder) in Kindertagesbetreuung und Kinder im Alter von 6 Jahren in (vor-)schulischen Einrichtungen sowie Quote der Inanspruchnahme in den Bundesländern am 01.03.2021*  (Anzahl; Quote in %)" xr:uid="{CC72C0C8-FD1F-4B5E-AE43-6ACFB58EE97C}"/>
    <hyperlink ref="F9:K9" location="'Kinder &lt; 3 Jahre 2022'!A1" display="Tab6a_i4a1_lm23: Kinder im Alter von unter 3 Jahren in Kindertagesbetreuung sowie Quote der Inanspruchnahme in den Bundesländern am 01.03.2022 (Anzahl; Quote in %)" xr:uid="{EB0E041F-57D4-4F2B-A414-1D060DDA2A05}"/>
    <hyperlink ref="F27" location="'Kinder &lt; 1 Jahr 2022'!A1" display="Tab8a_i4a1_lm23: Kinder im Alter von unter 1 Jahr in Kindertagesbetreuung sowie Quote der Inanspruchnahme in den Bundesländern am 01.03.2022 (Anzahl; Quote in %)" xr:uid="{ACC23E03-46D9-40B6-8DD3-73E519F0CBE0}"/>
    <hyperlink ref="F36" location="'Kinder 1 Jahr 2022'!A1" display="Tab9a_i4a1_lm23: Kinder im Alter von 1 Jahr in Kindertagesbetreuung sowie Quote der Inanspruchnahme in den Bundesländern am 01.03.2022 (Anzahl; Quote in %)" xr:uid="{16CCA974-6BB9-4454-B8A9-E19CBF0CAC4D}"/>
    <hyperlink ref="F45" location="'Kinder 2 Jahre 2022'!A1" display="Tab10a_i4a1_lm23: Kinder im Alter von 2 Jahren in Kindertagesbetreuung sowie Quote der Inanspruchnahme in den Bundesländern am 01.03.2022 (Anzahl; Quote in %)" xr:uid="{4B818660-5E8D-4CD6-BE9D-1877289E7496}"/>
    <hyperlink ref="F54" location="'Kinder 3 Jahre 2022'!A1" display="Tab11a_i4a1_lm23: Kinder im Alter von 3 Jahren in Kindertagesbetreuung sowie Quote der Inanspruchnahme in den Bundesländern am 01.03.2022 (Anzahl; Quote in %)" xr:uid="{633C7E9B-0A1D-40A9-90C9-C13EBBFE243F}"/>
    <hyperlink ref="F63" location="'Kinder 4 Jahre 2022'!A1" display="Tab12a_i4a1_lm23: Kinder im Alter von 4 Jahren in Kindertagesbetreuung sowie Quote der Inanspruchnahme in den Bundesländern am 01.03.2022 (Anzahl; Quote in %)" xr:uid="{612402A8-C219-4EED-8B56-5DBDBB6F6A13}"/>
    <hyperlink ref="F72" location="'Kinder 5 Jahre 2022'!A1" display="Tab13a_i4a1_lm23: Kinder im Alter von 5 Jahren (ohne Schulkinder) in Kindertagesbetreuung und Kinder im Alter von unter 6 Jahren in (vor-)schulischen Einrichtungen* sowie Quote der Inanspruchnahme in den Bundesländern am 01.03.2022 (Anzahl; Quote in %)" xr:uid="{073A932D-08C7-4EE0-A615-94F1916B65D2}"/>
    <hyperlink ref="F81" location="'Kinder 6 Jahre 2022'!A1" display="Tab14a_i4a1_lm23: Kinder im Alter von 6 Jahren (ohne Schulkinder) in Kindertagesbetreuung und Kinder im Alter von 6 Jahren in (vor-)schulischen Einrichtungen sowie Quote der Inanspruchnahme in den Bundesländern am 01.03.2022  (Anzahl; Quote in %)" xr:uid="{F8CC2237-B259-429C-A6A7-A6945BBF2405}"/>
    <hyperlink ref="F18:K18" location="'Kinder 3 bis &lt; 6 Jahre 2022'!A1" display="Tab7a_i4a1_lm23: Ab 3- bis unter 6- jährige Nichtschulkinder in Kindertagesbetreuung und Kinder im Alter von unter 6 Jahren in (vor-)schulischen Einrichtungen* sowie Quote der Inanspruchnahme in den Bundesländern am 01.03.2022 (Anzahl; Quote in %)" xr:uid="{BA641AF0-7400-4108-9FC8-17B7713D6BA7}"/>
    <hyperlink ref="F8:K8" location="'Kinder &lt; 3 Jahre 2023'!A1" display="Tab6a_i4a1_lm24: Kinder im Alter von unter 3 Jahren in Kindertagesbetreuung sowie Quote der Inanspruchnahme in den Bundesländern am 01.03.2023 (Anzahl; Quote in %)" xr:uid="{C5E45AF8-676A-4C9D-A502-4C32D2E859BA}"/>
    <hyperlink ref="F17:K17" location="'Kinder 3 bis &lt; 6 Jahre 2023'!A1" display="Tab7a_i4a1_lm24: Ab 3- bis unter 6- jährige Nichtschulkinder in Kindertagesbetreuung und Kinder im Alter von unter 6 Jahren in (vor-)schulischen Einrichtungen* sowie Quote der Inanspruchnahme in den Bundesländern am 01.03.2023 (Anzahl; Quote in %)" xr:uid="{37D5D6F5-1862-4BB1-A28E-CD7758D68747}"/>
    <hyperlink ref="F26:K26" location="'Kinder &lt; 1 Jahr 2023'!A1" display="Tab8a_i4a1_lm24: Kinder im Alter von unter 1 Jahr in Kindertagesbetreuung sowie Quote der Inanspruchnahme in den Bundesländern am 01.03.2023 (Anzahl; Quote in %)" xr:uid="{2D38B887-9A1F-4098-B7D5-EF7B2EA94F8A}"/>
    <hyperlink ref="F35:K35" location="'Kinder 1 Jahr 2023'!A1" display="Tab9a_i4a1_lm24: Kinder im Alter von 1 Jahr in Kindertagesbetreuung sowie Quote der Inanspruchnahme in den Bundesländern am 01.03.2023 (Anzahl; Quote in %)" xr:uid="{D3715416-1C51-4694-B1F3-534DBFE7C715}"/>
    <hyperlink ref="F44:K44" location="'Kinder 2 Jahre 2023'!A1" display="Tab10a_i4a1_lm24: Kinder im Alter von 2 Jahren in Kindertagesbetreuung sowie Quote der Inanspruchnahme in den Bundesländern am 01.03.2023 (Anzahl; Quote in %)" xr:uid="{9E04AFED-FB70-4425-9A03-1FB8BA92B8D4}"/>
    <hyperlink ref="F53:K53" location="'Kinder 3 Jahre 2023'!A1" display="Tab11a_i4a1_lm24: Kinder im Alter von 3 Jahren in Kindertagesbetreuung sowie Quote der Inanspruchnahme in den Bundesländern am 01.03.2023 (Anzahl; Quote in %)" xr:uid="{8744E136-F52A-4B52-9C8D-2BC8D9A3F790}"/>
    <hyperlink ref="F62:K62" location="'Kinder 4 Jahre 2023'!A1" display="Tab12a_i4a1_lm24: Kinder im Alter von 4 Jahren in Kindertagesbetreuung sowie Quote der Inanspruchnahme in den Bundesländern am 01.03.2023 (Anzahl; Quote in %)" xr:uid="{1003F8BC-0E9B-4755-8342-76197141DF2D}"/>
    <hyperlink ref="F71:K71" location="'Kinder 5 Jahre 2023'!A1" display="Tab13a_i4a1_lm24: Kinder im Alter von 5 Jahren (ohne Schulkinder) in Kindertagesbetreuung und Kinder im Alter von unter 6 Jahren in (vor-)schulischen Einrichtungen* sowie Quote der Inanspruchnahme in den Bundesländern am 01.03.2023 (Anzahl; Quote in %)" xr:uid="{077A8FC9-EB49-4936-931F-BCE79F210C08}"/>
    <hyperlink ref="F80:K80" location="'Kinder 6 Jahre 2023'!A1" display="Tab14a_i4a1_lm24: Kinder im Alter von 6 Jahren (ohne Schulkinder) in Kindertagesbetreuung und Kinder im Alter von 6 Jahren in (vor-)schulischen Einrichtungen sowie Quote der Inanspruchnahme in den Bundesländern am 01.03.2023  (Anzahl; Quote in %)" xr:uid="{B88B5DE8-5F11-4308-9258-A298B7776F0C}"/>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N63" sqref="N63"/>
    </sheetView>
  </sheetViews>
  <sheetFormatPr baseColWidth="10" defaultRowHeight="15.6"/>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37C05-BADE-452E-9B88-139210001C0D}">
  <sheetPr published="0">
    <tabColor rgb="FF002060"/>
  </sheetPr>
  <dimension ref="B2:K29"/>
  <sheetViews>
    <sheetView workbookViewId="0"/>
  </sheetViews>
  <sheetFormatPr baseColWidth="10" defaultColWidth="9.3984375" defaultRowHeight="14.4"/>
  <cols>
    <col min="1" max="1" width="9.3984375" style="101"/>
    <col min="2" max="2" width="28.3984375" style="101" customWidth="1"/>
    <col min="3" max="4" width="21.09765625" style="101" customWidth="1"/>
    <col min="5" max="5" width="23.796875" style="101" customWidth="1"/>
    <col min="6" max="16384" width="9.3984375" style="101"/>
  </cols>
  <sheetData>
    <row r="2" spans="2:5" ht="47.25" customHeight="1">
      <c r="B2" s="184" t="s">
        <v>197</v>
      </c>
      <c r="C2" s="184"/>
      <c r="D2" s="184"/>
      <c r="E2" s="184"/>
    </row>
    <row r="3" spans="2:5">
      <c r="B3" s="185" t="s">
        <v>1</v>
      </c>
      <c r="C3" s="118">
        <v>44926</v>
      </c>
      <c r="D3" s="188">
        <v>44986</v>
      </c>
      <c r="E3" s="189"/>
    </row>
    <row r="4" spans="2:5" ht="28.95" customHeight="1">
      <c r="B4" s="186"/>
      <c r="C4" s="119" t="s">
        <v>86</v>
      </c>
      <c r="D4" s="190" t="s">
        <v>159</v>
      </c>
      <c r="E4" s="191"/>
    </row>
    <row r="5" spans="2:5">
      <c r="B5" s="187"/>
      <c r="C5" s="192" t="s">
        <v>2</v>
      </c>
      <c r="D5" s="193"/>
      <c r="E5" s="120" t="s">
        <v>3</v>
      </c>
    </row>
    <row r="6" spans="2:5">
      <c r="B6" s="121" t="s">
        <v>60</v>
      </c>
      <c r="C6" s="103">
        <v>339976</v>
      </c>
      <c r="D6" s="104">
        <v>312469</v>
      </c>
      <c r="E6" s="105">
        <v>91.909134762453832</v>
      </c>
    </row>
    <row r="7" spans="2:5">
      <c r="B7" s="122" t="s">
        <v>5</v>
      </c>
      <c r="C7" s="106">
        <v>397170</v>
      </c>
      <c r="D7" s="107">
        <v>361623</v>
      </c>
      <c r="E7" s="108">
        <v>91.049928242314365</v>
      </c>
    </row>
    <row r="8" spans="2:5">
      <c r="B8" s="123" t="s">
        <v>6</v>
      </c>
      <c r="C8" s="103">
        <v>114148</v>
      </c>
      <c r="D8" s="104">
        <v>105096</v>
      </c>
      <c r="E8" s="105">
        <v>92.069944282860845</v>
      </c>
    </row>
    <row r="9" spans="2:5">
      <c r="B9" s="122" t="s">
        <v>7</v>
      </c>
      <c r="C9" s="106">
        <v>70629</v>
      </c>
      <c r="D9" s="107">
        <v>66516</v>
      </c>
      <c r="E9" s="108">
        <v>94.17661300598904</v>
      </c>
    </row>
    <row r="10" spans="2:5">
      <c r="B10" s="123" t="s">
        <v>8</v>
      </c>
      <c r="C10" s="103">
        <v>21133</v>
      </c>
      <c r="D10" s="104">
        <v>18162</v>
      </c>
      <c r="E10" s="105">
        <v>85.941418634363316</v>
      </c>
    </row>
    <row r="11" spans="2:5">
      <c r="B11" s="122" t="s">
        <v>61</v>
      </c>
      <c r="C11" s="106">
        <v>58719</v>
      </c>
      <c r="D11" s="107">
        <v>55559</v>
      </c>
      <c r="E11" s="108">
        <v>94.618436962482335</v>
      </c>
    </row>
    <row r="12" spans="2:5">
      <c r="B12" s="123" t="s">
        <v>174</v>
      </c>
      <c r="C12" s="103">
        <v>189273</v>
      </c>
      <c r="D12" s="104">
        <v>170628</v>
      </c>
      <c r="E12" s="105">
        <v>90.14914964099475</v>
      </c>
    </row>
    <row r="13" spans="2:5">
      <c r="B13" s="122" t="s">
        <v>11</v>
      </c>
      <c r="C13" s="106">
        <v>42146</v>
      </c>
      <c r="D13" s="107">
        <v>39831</v>
      </c>
      <c r="E13" s="108">
        <v>94.507189294357701</v>
      </c>
    </row>
    <row r="14" spans="2:5">
      <c r="B14" s="123" t="s">
        <v>12</v>
      </c>
      <c r="C14" s="103">
        <v>239256</v>
      </c>
      <c r="D14" s="104">
        <v>217974</v>
      </c>
      <c r="E14" s="105">
        <v>91.104925268331826</v>
      </c>
    </row>
    <row r="15" spans="2:5">
      <c r="B15" s="122" t="s">
        <v>13</v>
      </c>
      <c r="C15" s="106">
        <v>540804</v>
      </c>
      <c r="D15" s="107">
        <v>486485</v>
      </c>
      <c r="E15" s="108">
        <v>89.955880503842423</v>
      </c>
    </row>
    <row r="16" spans="2:5">
      <c r="B16" s="123" t="s">
        <v>175</v>
      </c>
      <c r="C16" s="103">
        <v>121904</v>
      </c>
      <c r="D16" s="104">
        <v>111298</v>
      </c>
      <c r="E16" s="105">
        <v>91.299711248195308</v>
      </c>
    </row>
    <row r="17" spans="2:11">
      <c r="B17" s="122" t="s">
        <v>15</v>
      </c>
      <c r="C17" s="106">
        <v>25988</v>
      </c>
      <c r="D17" s="107">
        <v>22800</v>
      </c>
      <c r="E17" s="108">
        <v>87.732799753732493</v>
      </c>
    </row>
    <row r="18" spans="2:11">
      <c r="B18" s="123" t="s">
        <v>16</v>
      </c>
      <c r="C18" s="103">
        <v>112687</v>
      </c>
      <c r="D18" s="104">
        <v>105433</v>
      </c>
      <c r="E18" s="105">
        <v>93.562700222740872</v>
      </c>
    </row>
    <row r="19" spans="2:11">
      <c r="B19" s="122" t="s">
        <v>17</v>
      </c>
      <c r="C19" s="106">
        <v>56013</v>
      </c>
      <c r="D19" s="107">
        <v>51675</v>
      </c>
      <c r="E19" s="108">
        <v>92.255369289272139</v>
      </c>
    </row>
    <row r="20" spans="2:11">
      <c r="B20" s="123" t="s">
        <v>18</v>
      </c>
      <c r="C20" s="103">
        <v>81857</v>
      </c>
      <c r="D20" s="104">
        <v>73470</v>
      </c>
      <c r="E20" s="105">
        <v>89.754083340459573</v>
      </c>
    </row>
    <row r="21" spans="2:11">
      <c r="B21" s="124" t="s">
        <v>19</v>
      </c>
      <c r="C21" s="106">
        <v>55073</v>
      </c>
      <c r="D21" s="109">
        <v>51993</v>
      </c>
      <c r="E21" s="108">
        <v>94.407422875093062</v>
      </c>
    </row>
    <row r="22" spans="2:11">
      <c r="B22" s="125" t="s">
        <v>20</v>
      </c>
      <c r="C22" s="110">
        <v>450696</v>
      </c>
      <c r="D22" s="111">
        <v>420544</v>
      </c>
      <c r="E22" s="112">
        <v>93.309902905728023</v>
      </c>
    </row>
    <row r="23" spans="2:11">
      <c r="B23" s="126" t="s">
        <v>21</v>
      </c>
      <c r="C23" s="113">
        <v>2016080</v>
      </c>
      <c r="D23" s="114">
        <v>1830468</v>
      </c>
      <c r="E23" s="105">
        <v>90.793420895996192</v>
      </c>
    </row>
    <row r="24" spans="2:11">
      <c r="B24" s="127" t="s">
        <v>22</v>
      </c>
      <c r="C24" s="115">
        <v>2466776</v>
      </c>
      <c r="D24" s="116">
        <v>2251012</v>
      </c>
      <c r="E24" s="117">
        <v>91.253198506876998</v>
      </c>
    </row>
    <row r="25" spans="2:11" ht="50.4" customHeight="1">
      <c r="B25" s="194" t="s">
        <v>164</v>
      </c>
      <c r="C25" s="194"/>
      <c r="D25" s="194"/>
      <c r="E25" s="194"/>
      <c r="J25" s="99"/>
      <c r="K25" s="99"/>
    </row>
    <row r="26" spans="2:11" ht="76.95" customHeight="1">
      <c r="B26" s="182" t="s">
        <v>198</v>
      </c>
      <c r="C26" s="182"/>
      <c r="D26" s="182"/>
      <c r="E26" s="182"/>
      <c r="F26" s="99"/>
      <c r="G26" s="99"/>
      <c r="H26" s="99"/>
      <c r="I26" s="99"/>
      <c r="J26" s="99"/>
      <c r="K26" s="99"/>
    </row>
    <row r="27" spans="2:11" ht="79.2" customHeight="1">
      <c r="B27" s="183" t="s">
        <v>199</v>
      </c>
      <c r="C27" s="183"/>
      <c r="D27" s="183"/>
      <c r="E27" s="183"/>
    </row>
    <row r="28" spans="2:11" ht="31.95" customHeight="1">
      <c r="B28" s="183" t="s">
        <v>178</v>
      </c>
      <c r="C28" s="183"/>
      <c r="D28" s="183"/>
      <c r="E28" s="183"/>
    </row>
    <row r="29" spans="2:11" ht="92.4" customHeight="1">
      <c r="B29" s="165" t="s">
        <v>200</v>
      </c>
      <c r="C29" s="165"/>
      <c r="D29" s="165"/>
      <c r="E29" s="165"/>
    </row>
  </sheetData>
  <mergeCells count="10">
    <mergeCell ref="B26:E26"/>
    <mergeCell ref="B27:E27"/>
    <mergeCell ref="B28:E28"/>
    <mergeCell ref="B29:E29"/>
    <mergeCell ref="B2:E2"/>
    <mergeCell ref="B3:B5"/>
    <mergeCell ref="D3:E3"/>
    <mergeCell ref="D4:E4"/>
    <mergeCell ref="C5:D5"/>
    <mergeCell ref="B25:E25"/>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84ECA-CF87-469F-B544-E7CA2F54F964}">
  <dimension ref="B2:K29"/>
  <sheetViews>
    <sheetView workbookViewId="0"/>
  </sheetViews>
  <sheetFormatPr baseColWidth="10" defaultColWidth="9.09765625" defaultRowHeight="15.6"/>
  <cols>
    <col min="2" max="2" width="27.69921875" customWidth="1"/>
    <col min="3" max="4" width="20.5" customWidth="1"/>
    <col min="5" max="5" width="23.09765625" customWidth="1"/>
  </cols>
  <sheetData>
    <row r="2" spans="2:5" ht="47.25" customHeight="1">
      <c r="B2" s="197" t="s">
        <v>192</v>
      </c>
      <c r="C2" s="197"/>
      <c r="D2" s="197"/>
      <c r="E2" s="197"/>
    </row>
    <row r="3" spans="2:5">
      <c r="B3" s="198" t="s">
        <v>1</v>
      </c>
      <c r="C3" s="100">
        <v>44561</v>
      </c>
      <c r="D3" s="201">
        <v>44621</v>
      </c>
      <c r="E3" s="202"/>
    </row>
    <row r="4" spans="2:5" ht="28.8">
      <c r="B4" s="199"/>
      <c r="C4" s="96" t="s">
        <v>86</v>
      </c>
      <c r="D4" s="203" t="s">
        <v>159</v>
      </c>
      <c r="E4" s="204"/>
    </row>
    <row r="5" spans="2:5">
      <c r="B5" s="200"/>
      <c r="C5" s="205" t="s">
        <v>2</v>
      </c>
      <c r="D5" s="206"/>
      <c r="E5" s="24" t="s">
        <v>3</v>
      </c>
    </row>
    <row r="6" spans="2:5">
      <c r="B6" s="14" t="s">
        <v>60</v>
      </c>
      <c r="C6" s="49">
        <v>332737</v>
      </c>
      <c r="D6" s="43">
        <v>310055</v>
      </c>
      <c r="E6" s="39">
        <f>D6/C6*100</f>
        <v>93.183204753303656</v>
      </c>
    </row>
    <row r="7" spans="2:5">
      <c r="B7" s="15" t="s">
        <v>5</v>
      </c>
      <c r="C7" s="50">
        <v>388836</v>
      </c>
      <c r="D7" s="44">
        <v>356486</v>
      </c>
      <c r="E7" s="40">
        <f t="shared" ref="E7:E24" si="0">D7/C7*100</f>
        <v>91.680297091833069</v>
      </c>
    </row>
    <row r="8" spans="2:5">
      <c r="B8" s="16" t="s">
        <v>6</v>
      </c>
      <c r="C8" s="49">
        <v>113784</v>
      </c>
      <c r="D8" s="43">
        <v>104922</v>
      </c>
      <c r="E8" s="39">
        <f t="shared" si="0"/>
        <v>92.211558742881252</v>
      </c>
    </row>
    <row r="9" spans="2:5">
      <c r="B9" s="15" t="s">
        <v>7</v>
      </c>
      <c r="C9" s="50">
        <v>70533</v>
      </c>
      <c r="D9" s="44">
        <v>66444</v>
      </c>
      <c r="E9" s="40">
        <f t="shared" si="0"/>
        <v>94.202713623410318</v>
      </c>
    </row>
    <row r="10" spans="2:5">
      <c r="B10" s="16" t="s">
        <v>8</v>
      </c>
      <c r="C10" s="49">
        <v>20422</v>
      </c>
      <c r="D10" s="43">
        <v>17915</v>
      </c>
      <c r="E10" s="39">
        <f t="shared" si="0"/>
        <v>87.724023112329846</v>
      </c>
    </row>
    <row r="11" spans="2:5">
      <c r="B11" s="15" t="s">
        <v>61</v>
      </c>
      <c r="C11" s="50">
        <v>58315</v>
      </c>
      <c r="D11" s="44">
        <v>55651</v>
      </c>
      <c r="E11" s="40">
        <f>D11/C11*100</f>
        <v>95.431707107948213</v>
      </c>
    </row>
    <row r="12" spans="2:5">
      <c r="B12" s="16" t="s">
        <v>174</v>
      </c>
      <c r="C12" s="49">
        <v>186734</v>
      </c>
      <c r="D12" s="43">
        <v>169802</v>
      </c>
      <c r="E12" s="39">
        <f t="shared" si="0"/>
        <v>90.932556470701641</v>
      </c>
    </row>
    <row r="13" spans="2:5">
      <c r="B13" s="15" t="s">
        <v>11</v>
      </c>
      <c r="C13" s="50">
        <v>41745</v>
      </c>
      <c r="D13" s="44">
        <v>39876</v>
      </c>
      <c r="E13" s="40">
        <f t="shared" si="0"/>
        <v>95.522817103844773</v>
      </c>
    </row>
    <row r="14" spans="2:5">
      <c r="B14" s="16" t="s">
        <v>12</v>
      </c>
      <c r="C14" s="49">
        <v>233713</v>
      </c>
      <c r="D14" s="43">
        <v>214331</v>
      </c>
      <c r="E14" s="39">
        <f t="shared" si="0"/>
        <v>91.706922593094959</v>
      </c>
    </row>
    <row r="15" spans="2:5">
      <c r="B15" s="15" t="s">
        <v>13</v>
      </c>
      <c r="C15" s="50">
        <v>532635</v>
      </c>
      <c r="D15" s="44">
        <v>484144</v>
      </c>
      <c r="E15" s="40">
        <f t="shared" si="0"/>
        <v>90.896016972223009</v>
      </c>
    </row>
    <row r="16" spans="2:5">
      <c r="B16" s="16" t="s">
        <v>175</v>
      </c>
      <c r="C16" s="49">
        <v>120007</v>
      </c>
      <c r="D16" s="43">
        <v>110504</v>
      </c>
      <c r="E16" s="39">
        <f t="shared" si="0"/>
        <v>92.081295257776631</v>
      </c>
    </row>
    <row r="17" spans="2:11">
      <c r="B17" s="15" t="s">
        <v>15</v>
      </c>
      <c r="C17" s="50">
        <v>25432</v>
      </c>
      <c r="D17" s="44">
        <v>22584</v>
      </c>
      <c r="E17" s="40">
        <f t="shared" si="0"/>
        <v>88.801509908776339</v>
      </c>
    </row>
    <row r="18" spans="2:11">
      <c r="B18" s="16" t="s">
        <v>16</v>
      </c>
      <c r="C18" s="49">
        <v>113062</v>
      </c>
      <c r="D18" s="43">
        <v>106919</v>
      </c>
      <c r="E18" s="39">
        <f t="shared" si="0"/>
        <v>94.566697917956517</v>
      </c>
    </row>
    <row r="19" spans="2:11">
      <c r="B19" s="15" t="s">
        <v>17</v>
      </c>
      <c r="C19" s="50">
        <v>55769</v>
      </c>
      <c r="D19" s="44">
        <v>51945</v>
      </c>
      <c r="E19" s="40">
        <f t="shared" si="0"/>
        <v>93.143144040596027</v>
      </c>
    </row>
    <row r="20" spans="2:11">
      <c r="B20" s="16" t="s">
        <v>18</v>
      </c>
      <c r="C20" s="49">
        <v>81126</v>
      </c>
      <c r="D20" s="43">
        <v>72464</v>
      </c>
      <c r="E20" s="39">
        <f t="shared" si="0"/>
        <v>89.322781845524247</v>
      </c>
    </row>
    <row r="21" spans="2:11">
      <c r="B21" s="17" t="s">
        <v>19</v>
      </c>
      <c r="C21" s="50">
        <v>55431</v>
      </c>
      <c r="D21" s="45">
        <v>52704</v>
      </c>
      <c r="E21" s="40">
        <f t="shared" si="0"/>
        <v>95.080370189965905</v>
      </c>
    </row>
    <row r="22" spans="2:11">
      <c r="B22" s="18" t="s">
        <v>20</v>
      </c>
      <c r="C22" s="51">
        <v>450324</v>
      </c>
      <c r="D22" s="46">
        <v>422810</v>
      </c>
      <c r="E22" s="41">
        <f t="shared" si="0"/>
        <v>93.890176850445457</v>
      </c>
    </row>
    <row r="23" spans="2:11">
      <c r="B23" s="19" t="s">
        <v>21</v>
      </c>
      <c r="C23" s="52">
        <v>1979957</v>
      </c>
      <c r="D23" s="47">
        <v>1813936</v>
      </c>
      <c r="E23" s="39">
        <f t="shared" si="0"/>
        <v>91.61491890985512</v>
      </c>
    </row>
    <row r="24" spans="2:11">
      <c r="B24" s="20" t="s">
        <v>22</v>
      </c>
      <c r="C24" s="53">
        <v>2430281</v>
      </c>
      <c r="D24" s="48">
        <v>2236746</v>
      </c>
      <c r="E24" s="42">
        <f t="shared" si="0"/>
        <v>92.036517587883864</v>
      </c>
    </row>
    <row r="25" spans="2:11" ht="56.25" customHeight="1">
      <c r="B25" s="195" t="s">
        <v>164</v>
      </c>
      <c r="C25" s="195"/>
      <c r="D25" s="195"/>
      <c r="E25" s="195"/>
      <c r="J25" s="99"/>
      <c r="K25" s="99"/>
    </row>
    <row r="26" spans="2:11" ht="76.95" customHeight="1">
      <c r="B26" s="195" t="s">
        <v>176</v>
      </c>
      <c r="C26" s="195"/>
      <c r="D26" s="195"/>
      <c r="E26" s="195"/>
      <c r="F26" s="99"/>
      <c r="G26" s="99"/>
      <c r="H26" s="99"/>
      <c r="I26" s="99"/>
      <c r="J26" s="99"/>
      <c r="K26" s="99"/>
    </row>
    <row r="27" spans="2:11" ht="79.2" customHeight="1">
      <c r="B27" s="196" t="s">
        <v>177</v>
      </c>
      <c r="C27" s="196"/>
      <c r="D27" s="196"/>
      <c r="E27" s="196"/>
    </row>
    <row r="28" spans="2:11" ht="31.95" customHeight="1">
      <c r="B28" s="196" t="s">
        <v>178</v>
      </c>
      <c r="C28" s="196"/>
      <c r="D28" s="196"/>
      <c r="E28" s="196"/>
    </row>
    <row r="29" spans="2:11" ht="79.5" customHeight="1">
      <c r="B29" s="196" t="s">
        <v>179</v>
      </c>
      <c r="C29" s="196"/>
      <c r="D29" s="196"/>
      <c r="E29" s="196"/>
    </row>
  </sheetData>
  <mergeCells count="10">
    <mergeCell ref="B26:E26"/>
    <mergeCell ref="B27:E27"/>
    <mergeCell ref="B28:E28"/>
    <mergeCell ref="B29:E29"/>
    <mergeCell ref="B2:E2"/>
    <mergeCell ref="B3:B5"/>
    <mergeCell ref="D3:E3"/>
    <mergeCell ref="D4:E4"/>
    <mergeCell ref="C5:D5"/>
    <mergeCell ref="B25:E25"/>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52514-2247-4FA2-93BA-3A11A497CB45}">
  <dimension ref="B2:K30"/>
  <sheetViews>
    <sheetView topLeftCell="A19" workbookViewId="0">
      <selection activeCell="B14" sqref="B14"/>
    </sheetView>
  </sheetViews>
  <sheetFormatPr baseColWidth="10" defaultColWidth="9.09765625" defaultRowHeight="15.6"/>
  <cols>
    <col min="2" max="2" width="27.69921875" customWidth="1"/>
    <col min="3" max="4" width="20.5" customWidth="1"/>
    <col min="5" max="5" width="23.09765625" customWidth="1"/>
  </cols>
  <sheetData>
    <row r="2" spans="2:5" ht="47.25" customHeight="1">
      <c r="B2" s="197" t="s">
        <v>157</v>
      </c>
      <c r="C2" s="197"/>
      <c r="D2" s="197"/>
      <c r="E2" s="197"/>
    </row>
    <row r="3" spans="2:5">
      <c r="B3" s="198" t="s">
        <v>1</v>
      </c>
      <c r="C3" s="13">
        <v>44196</v>
      </c>
      <c r="D3" s="201" t="s">
        <v>158</v>
      </c>
      <c r="E3" s="202"/>
    </row>
    <row r="4" spans="2:5" ht="28.95" customHeight="1">
      <c r="B4" s="199"/>
      <c r="C4" s="96" t="s">
        <v>86</v>
      </c>
      <c r="D4" s="203" t="s">
        <v>159</v>
      </c>
      <c r="E4" s="204"/>
    </row>
    <row r="5" spans="2:5">
      <c r="B5" s="200"/>
      <c r="C5" s="205" t="s">
        <v>2</v>
      </c>
      <c r="D5" s="206"/>
      <c r="E5" s="24" t="s">
        <v>3</v>
      </c>
    </row>
    <row r="6" spans="2:5">
      <c r="B6" s="14" t="s">
        <v>160</v>
      </c>
      <c r="C6" s="49">
        <v>327631</v>
      </c>
      <c r="D6" s="43">
        <v>305351</v>
      </c>
      <c r="E6" s="39">
        <f t="shared" ref="E6:E24" si="0">D6/C6*100</f>
        <v>93.199666698206215</v>
      </c>
    </row>
    <row r="7" spans="2:5">
      <c r="B7" s="15" t="s">
        <v>5</v>
      </c>
      <c r="C7" s="50">
        <v>383003</v>
      </c>
      <c r="D7" s="44">
        <v>351693</v>
      </c>
      <c r="E7" s="40">
        <f t="shared" si="0"/>
        <v>91.825129307081141</v>
      </c>
    </row>
    <row r="8" spans="2:5">
      <c r="B8" s="16" t="s">
        <v>6</v>
      </c>
      <c r="C8" s="49">
        <v>113572</v>
      </c>
      <c r="D8" s="43">
        <v>104630</v>
      </c>
      <c r="E8" s="39">
        <f t="shared" si="0"/>
        <v>92.126580495192485</v>
      </c>
    </row>
    <row r="9" spans="2:5">
      <c r="B9" s="15" t="s">
        <v>7</v>
      </c>
      <c r="C9" s="50">
        <v>69911</v>
      </c>
      <c r="D9" s="44">
        <v>66196</v>
      </c>
      <c r="E9" s="40">
        <f t="shared" si="0"/>
        <v>94.686100899715356</v>
      </c>
    </row>
    <row r="10" spans="2:5">
      <c r="B10" s="16" t="s">
        <v>8</v>
      </c>
      <c r="C10" s="49">
        <v>20017</v>
      </c>
      <c r="D10" s="43">
        <v>17290</v>
      </c>
      <c r="E10" s="39">
        <f t="shared" si="0"/>
        <v>86.376579907078991</v>
      </c>
    </row>
    <row r="11" spans="2:5">
      <c r="B11" s="15" t="s">
        <v>161</v>
      </c>
      <c r="C11" s="50">
        <v>58290</v>
      </c>
      <c r="D11" s="44">
        <v>55205</v>
      </c>
      <c r="E11" s="40">
        <f>D11/C11*100</f>
        <v>94.707496997769766</v>
      </c>
    </row>
    <row r="12" spans="2:5">
      <c r="B12" s="16" t="s">
        <v>162</v>
      </c>
      <c r="C12" s="49">
        <v>185027</v>
      </c>
      <c r="D12" s="43">
        <v>167996</v>
      </c>
      <c r="E12" s="39">
        <f t="shared" si="0"/>
        <v>90.795397428483412</v>
      </c>
    </row>
    <row r="13" spans="2:5">
      <c r="B13" s="15" t="s">
        <v>11</v>
      </c>
      <c r="C13" s="50">
        <v>42129</v>
      </c>
      <c r="D13" s="44">
        <v>40189</v>
      </c>
      <c r="E13" s="40">
        <f t="shared" si="0"/>
        <v>95.395096014621757</v>
      </c>
    </row>
    <row r="14" spans="2:5">
      <c r="B14" s="16" t="s">
        <v>12</v>
      </c>
      <c r="C14" s="49">
        <v>229184</v>
      </c>
      <c r="D14" s="43">
        <v>209541</v>
      </c>
      <c r="E14" s="39">
        <f t="shared" si="0"/>
        <v>91.429157358279809</v>
      </c>
    </row>
    <row r="15" spans="2:5">
      <c r="B15" s="15" t="s">
        <v>13</v>
      </c>
      <c r="C15" s="50">
        <v>524976</v>
      </c>
      <c r="D15" s="44">
        <v>479573</v>
      </c>
      <c r="E15" s="40">
        <f t="shared" si="0"/>
        <v>91.351414159885408</v>
      </c>
    </row>
    <row r="16" spans="2:5">
      <c r="B16" s="16" t="s">
        <v>163</v>
      </c>
      <c r="C16" s="49">
        <v>118073</v>
      </c>
      <c r="D16" s="43">
        <v>109502</v>
      </c>
      <c r="E16" s="39">
        <f t="shared" si="0"/>
        <v>92.740931457657553</v>
      </c>
    </row>
    <row r="17" spans="2:11">
      <c r="B17" s="15" t="s">
        <v>15</v>
      </c>
      <c r="C17" s="50">
        <v>25079</v>
      </c>
      <c r="D17" s="44">
        <v>22524</v>
      </c>
      <c r="E17" s="40">
        <f t="shared" si="0"/>
        <v>89.812193468639094</v>
      </c>
    </row>
    <row r="18" spans="2:11">
      <c r="B18" s="16" t="s">
        <v>16</v>
      </c>
      <c r="C18" s="49">
        <v>114533</v>
      </c>
      <c r="D18" s="43">
        <v>108112</v>
      </c>
      <c r="E18" s="39">
        <f t="shared" si="0"/>
        <v>94.393755511511969</v>
      </c>
    </row>
    <row r="19" spans="2:11">
      <c r="B19" s="15" t="s">
        <v>17</v>
      </c>
      <c r="C19" s="50">
        <v>55999</v>
      </c>
      <c r="D19" s="44">
        <v>52302</v>
      </c>
      <c r="E19" s="40">
        <f t="shared" si="0"/>
        <v>93.398096394578474</v>
      </c>
    </row>
    <row r="20" spans="2:11">
      <c r="B20" s="16" t="s">
        <v>18</v>
      </c>
      <c r="C20" s="49">
        <v>79780</v>
      </c>
      <c r="D20" s="43">
        <v>71585</v>
      </c>
      <c r="E20" s="39">
        <f t="shared" si="0"/>
        <v>89.728002005515165</v>
      </c>
    </row>
    <row r="21" spans="2:11">
      <c r="B21" s="17" t="s">
        <v>19</v>
      </c>
      <c r="C21" s="50">
        <v>56349</v>
      </c>
      <c r="D21" s="45">
        <v>53929</v>
      </c>
      <c r="E21" s="40">
        <f t="shared" si="0"/>
        <v>95.705336385738889</v>
      </c>
    </row>
    <row r="22" spans="2:11">
      <c r="B22" s="18" t="s">
        <v>20</v>
      </c>
      <c r="C22" s="51">
        <v>452493</v>
      </c>
      <c r="D22" s="46">
        <v>425358</v>
      </c>
      <c r="E22" s="41">
        <f t="shared" si="0"/>
        <v>94.003222149292924</v>
      </c>
    </row>
    <row r="23" spans="2:11">
      <c r="B23" s="19" t="s">
        <v>21</v>
      </c>
      <c r="C23" s="52">
        <v>1951060</v>
      </c>
      <c r="D23" s="47">
        <v>1790260</v>
      </c>
      <c r="E23" s="39">
        <f t="shared" si="0"/>
        <v>91.758326243170373</v>
      </c>
    </row>
    <row r="24" spans="2:11">
      <c r="B24" s="20" t="s">
        <v>22</v>
      </c>
      <c r="C24" s="53">
        <v>2403553</v>
      </c>
      <c r="D24" s="48">
        <v>2215618</v>
      </c>
      <c r="E24" s="42">
        <f t="shared" si="0"/>
        <v>92.180950451269425</v>
      </c>
    </row>
    <row r="25" spans="2:11" ht="56.25" customHeight="1">
      <c r="B25" s="195" t="s">
        <v>164</v>
      </c>
      <c r="C25" s="195"/>
      <c r="D25" s="195"/>
      <c r="E25" s="195"/>
      <c r="J25" s="99"/>
      <c r="K25" s="99"/>
    </row>
    <row r="26" spans="2:11" ht="105" customHeight="1">
      <c r="B26" s="195" t="s">
        <v>165</v>
      </c>
      <c r="C26" s="195"/>
      <c r="D26" s="195"/>
      <c r="E26" s="195"/>
      <c r="F26" s="99"/>
      <c r="G26" s="99"/>
      <c r="H26" s="99"/>
      <c r="I26" s="99"/>
      <c r="J26" s="99"/>
      <c r="K26" s="99"/>
    </row>
    <row r="27" spans="2:11" ht="76.95" customHeight="1">
      <c r="B27" s="195" t="s">
        <v>166</v>
      </c>
      <c r="C27" s="195"/>
      <c r="D27" s="195"/>
      <c r="E27" s="195"/>
      <c r="F27" s="99"/>
      <c r="G27" s="99"/>
      <c r="H27" s="99"/>
      <c r="I27" s="99"/>
      <c r="J27" s="99"/>
      <c r="K27" s="99"/>
    </row>
    <row r="28" spans="2:11" ht="79.2" customHeight="1">
      <c r="B28" s="196" t="s">
        <v>167</v>
      </c>
      <c r="C28" s="196"/>
      <c r="D28" s="196"/>
      <c r="E28" s="196"/>
    </row>
    <row r="29" spans="2:11" ht="31.95" customHeight="1">
      <c r="B29" s="196" t="s">
        <v>168</v>
      </c>
      <c r="C29" s="196"/>
      <c r="D29" s="196"/>
      <c r="E29" s="196"/>
    </row>
    <row r="30" spans="2:11" ht="79.5" customHeight="1">
      <c r="B30" s="196" t="s">
        <v>155</v>
      </c>
      <c r="C30" s="196"/>
      <c r="D30" s="196"/>
      <c r="E30" s="196"/>
    </row>
  </sheetData>
  <mergeCells count="11">
    <mergeCell ref="B30:E30"/>
    <mergeCell ref="B26:E26"/>
    <mergeCell ref="B27:E27"/>
    <mergeCell ref="B28:E28"/>
    <mergeCell ref="B29:E29"/>
    <mergeCell ref="B25:E25"/>
    <mergeCell ref="B2:E2"/>
    <mergeCell ref="B3:B5"/>
    <mergeCell ref="D3:E3"/>
    <mergeCell ref="D4:E4"/>
    <mergeCell ref="C5:D5"/>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F6120-C60A-4E5B-AD97-D125C8989BB9}">
  <dimension ref="B2:E28"/>
  <sheetViews>
    <sheetView workbookViewId="0"/>
  </sheetViews>
  <sheetFormatPr baseColWidth="10" defaultColWidth="9.5" defaultRowHeight="15.6"/>
  <cols>
    <col min="2" max="2" width="30.69921875" customWidth="1"/>
    <col min="3" max="4" width="20.59765625" customWidth="1"/>
    <col min="5" max="5" width="23.19921875" customWidth="1"/>
  </cols>
  <sheetData>
    <row r="2" spans="2:5" ht="34.5" customHeight="1">
      <c r="B2" s="197" t="s">
        <v>98</v>
      </c>
      <c r="C2" s="197"/>
      <c r="D2" s="197"/>
      <c r="E2" s="197"/>
    </row>
    <row r="3" spans="2:5">
      <c r="B3" s="198" t="s">
        <v>1</v>
      </c>
      <c r="C3" s="13">
        <v>43830</v>
      </c>
      <c r="D3" s="201">
        <v>43891</v>
      </c>
      <c r="E3" s="202"/>
    </row>
    <row r="4" spans="2:5" ht="28.8">
      <c r="B4" s="199"/>
      <c r="C4" s="96" t="s">
        <v>86</v>
      </c>
      <c r="D4" s="203" t="s">
        <v>99</v>
      </c>
      <c r="E4" s="204"/>
    </row>
    <row r="5" spans="2:5">
      <c r="B5" s="200"/>
      <c r="C5" s="205" t="s">
        <v>2</v>
      </c>
      <c r="D5" s="206"/>
      <c r="E5" s="24" t="s">
        <v>3</v>
      </c>
    </row>
    <row r="6" spans="2:5">
      <c r="B6" s="14" t="s">
        <v>4</v>
      </c>
      <c r="C6" s="49">
        <v>320453</v>
      </c>
      <c r="D6" s="43">
        <v>304661</v>
      </c>
      <c r="E6" s="39">
        <f t="shared" ref="E6:E24" si="0">D6/C6*100</f>
        <v>95.07197623364425</v>
      </c>
    </row>
    <row r="7" spans="2:5">
      <c r="B7" s="15" t="s">
        <v>5</v>
      </c>
      <c r="C7" s="50">
        <v>374117</v>
      </c>
      <c r="D7" s="44">
        <v>345446</v>
      </c>
      <c r="E7" s="40">
        <f t="shared" si="0"/>
        <v>92.33635466979581</v>
      </c>
    </row>
    <row r="8" spans="2:5">
      <c r="B8" s="16" t="s">
        <v>6</v>
      </c>
      <c r="C8" s="49">
        <v>112940</v>
      </c>
      <c r="D8" s="43">
        <v>104079</v>
      </c>
      <c r="E8" s="39">
        <f t="shared" si="0"/>
        <v>92.154241190012399</v>
      </c>
    </row>
    <row r="9" spans="2:5">
      <c r="B9" s="15" t="s">
        <v>7</v>
      </c>
      <c r="C9" s="50">
        <v>69028</v>
      </c>
      <c r="D9" s="44">
        <v>65973</v>
      </c>
      <c r="E9" s="40">
        <f t="shared" si="0"/>
        <v>95.57425972069305</v>
      </c>
    </row>
    <row r="10" spans="2:5">
      <c r="B10" s="16" t="s">
        <v>8</v>
      </c>
      <c r="C10" s="49">
        <v>19639</v>
      </c>
      <c r="D10" s="43">
        <v>16762</v>
      </c>
      <c r="E10" s="39">
        <f t="shared" si="0"/>
        <v>85.350577931666578</v>
      </c>
    </row>
    <row r="11" spans="2:5">
      <c r="B11" s="15" t="s">
        <v>26</v>
      </c>
      <c r="C11" s="50">
        <v>57337</v>
      </c>
      <c r="D11" s="44">
        <v>54695</v>
      </c>
      <c r="E11" s="40">
        <f>D11/C11*100</f>
        <v>95.392155152868128</v>
      </c>
    </row>
    <row r="12" spans="2:5">
      <c r="B12" s="16" t="s">
        <v>10</v>
      </c>
      <c r="C12" s="49">
        <v>181351</v>
      </c>
      <c r="D12" s="43">
        <v>167241</v>
      </c>
      <c r="E12" s="39">
        <f t="shared" si="0"/>
        <v>92.219508025872472</v>
      </c>
    </row>
    <row r="13" spans="2:5">
      <c r="B13" s="15" t="s">
        <v>11</v>
      </c>
      <c r="C13" s="50">
        <v>42154</v>
      </c>
      <c r="D13" s="44">
        <v>40328</v>
      </c>
      <c r="E13" s="40">
        <f t="shared" si="0"/>
        <v>95.668263984438013</v>
      </c>
    </row>
    <row r="14" spans="2:5">
      <c r="B14" s="16" t="s">
        <v>12</v>
      </c>
      <c r="C14" s="49">
        <v>224695</v>
      </c>
      <c r="D14" s="43">
        <v>206820</v>
      </c>
      <c r="E14" s="39">
        <f t="shared" si="0"/>
        <v>92.044771801775738</v>
      </c>
    </row>
    <row r="15" spans="2:5">
      <c r="B15" s="15" t="s">
        <v>112</v>
      </c>
      <c r="C15" s="50">
        <v>514771</v>
      </c>
      <c r="D15" s="44">
        <v>470901</v>
      </c>
      <c r="E15" s="40">
        <f t="shared" si="0"/>
        <v>91.477763898898729</v>
      </c>
    </row>
    <row r="16" spans="2:5">
      <c r="B16" s="16" t="s">
        <v>14</v>
      </c>
      <c r="C16" s="49">
        <v>114758</v>
      </c>
      <c r="D16" s="43">
        <v>108439</v>
      </c>
      <c r="E16" s="39">
        <f t="shared" si="0"/>
        <v>94.493630073720354</v>
      </c>
    </row>
    <row r="17" spans="2:5">
      <c r="B17" s="15" t="s">
        <v>15</v>
      </c>
      <c r="C17" s="50">
        <v>24580</v>
      </c>
      <c r="D17" s="44">
        <v>22510</v>
      </c>
      <c r="E17" s="40">
        <f t="shared" si="0"/>
        <v>91.578519121236781</v>
      </c>
    </row>
    <row r="18" spans="2:5">
      <c r="B18" s="16" t="s">
        <v>16</v>
      </c>
      <c r="C18" s="49">
        <v>114446</v>
      </c>
      <c r="D18" s="43">
        <v>108431</v>
      </c>
      <c r="E18" s="39">
        <f t="shared" si="0"/>
        <v>94.744246194711906</v>
      </c>
    </row>
    <row r="19" spans="2:5">
      <c r="B19" s="15" t="s">
        <v>17</v>
      </c>
      <c r="C19" s="50">
        <v>55881</v>
      </c>
      <c r="D19" s="44">
        <v>52462</v>
      </c>
      <c r="E19" s="40">
        <f t="shared" si="0"/>
        <v>93.881641345000986</v>
      </c>
    </row>
    <row r="20" spans="2:5">
      <c r="B20" s="16" t="s">
        <v>18</v>
      </c>
      <c r="C20" s="49">
        <v>78346</v>
      </c>
      <c r="D20" s="43">
        <v>70747</v>
      </c>
      <c r="E20" s="39">
        <f t="shared" si="0"/>
        <v>90.300717330814592</v>
      </c>
    </row>
    <row r="21" spans="2:5">
      <c r="B21" s="17" t="s">
        <v>19</v>
      </c>
      <c r="C21" s="50">
        <v>56942</v>
      </c>
      <c r="D21" s="45">
        <v>54484</v>
      </c>
      <c r="E21" s="40">
        <f t="shared" si="0"/>
        <v>95.683326894032533</v>
      </c>
    </row>
    <row r="22" spans="2:5">
      <c r="B22" s="18" t="s">
        <v>20</v>
      </c>
      <c r="C22" s="51">
        <v>451391</v>
      </c>
      <c r="D22" s="46">
        <v>425757</v>
      </c>
      <c r="E22" s="41">
        <f t="shared" si="0"/>
        <v>94.321109636656459</v>
      </c>
    </row>
    <row r="23" spans="2:5">
      <c r="B23" s="19" t="s">
        <v>21</v>
      </c>
      <c r="C23" s="52">
        <v>1910047</v>
      </c>
      <c r="D23" s="47">
        <v>1768222</v>
      </c>
      <c r="E23" s="39">
        <f t="shared" si="0"/>
        <v>92.57479004443347</v>
      </c>
    </row>
    <row r="24" spans="2:5">
      <c r="B24" s="20" t="s">
        <v>22</v>
      </c>
      <c r="C24" s="53">
        <v>2361438</v>
      </c>
      <c r="D24" s="48">
        <v>2193979</v>
      </c>
      <c r="E24" s="42">
        <f t="shared" si="0"/>
        <v>92.908600606918327</v>
      </c>
    </row>
    <row r="25" spans="2:5" ht="78.75" customHeight="1">
      <c r="B25" s="207" t="s">
        <v>100</v>
      </c>
      <c r="C25" s="207"/>
      <c r="D25" s="207"/>
      <c r="E25" s="207"/>
    </row>
    <row r="26" spans="2:5" ht="63" customHeight="1">
      <c r="B26" s="196" t="s">
        <v>111</v>
      </c>
      <c r="C26" s="196"/>
      <c r="D26" s="196"/>
      <c r="E26" s="196"/>
    </row>
    <row r="27" spans="2:5" ht="72.599999999999994" customHeight="1">
      <c r="B27" s="178" t="s">
        <v>101</v>
      </c>
      <c r="C27" s="178"/>
      <c r="D27" s="178"/>
      <c r="E27" s="178"/>
    </row>
    <row r="28" spans="2:5">
      <c r="B28" s="183"/>
      <c r="C28" s="183"/>
      <c r="D28" s="183"/>
      <c r="E28" s="183"/>
    </row>
  </sheetData>
  <mergeCells count="9">
    <mergeCell ref="B27:E27"/>
    <mergeCell ref="B28:E28"/>
    <mergeCell ref="B2:E2"/>
    <mergeCell ref="B3:B5"/>
    <mergeCell ref="D3:E3"/>
    <mergeCell ref="D4:E4"/>
    <mergeCell ref="C5:D5"/>
    <mergeCell ref="B25:E25"/>
    <mergeCell ref="B26:E26"/>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E26"/>
  <sheetViews>
    <sheetView workbookViewId="0">
      <selection activeCell="I25" sqref="I25"/>
    </sheetView>
  </sheetViews>
  <sheetFormatPr baseColWidth="10" defaultRowHeight="15.6"/>
  <cols>
    <col min="2" max="2" width="32.5" customWidth="1"/>
    <col min="3" max="3" width="21.59765625" customWidth="1"/>
    <col min="4" max="4" width="21.5" customWidth="1"/>
    <col min="5" max="5" width="21.59765625" customWidth="1"/>
  </cols>
  <sheetData>
    <row r="1" spans="2:5" ht="15.75" customHeight="1"/>
    <row r="2" spans="2:5" ht="32.25" customHeight="1">
      <c r="B2" s="208" t="s">
        <v>67</v>
      </c>
      <c r="C2" s="208"/>
      <c r="D2" s="208"/>
      <c r="E2" s="208"/>
    </row>
    <row r="3" spans="2:5">
      <c r="B3" s="198" t="s">
        <v>1</v>
      </c>
      <c r="C3" s="13">
        <v>43465</v>
      </c>
      <c r="D3" s="201">
        <v>43525</v>
      </c>
      <c r="E3" s="202"/>
    </row>
    <row r="4" spans="2:5">
      <c r="B4" s="199"/>
      <c r="C4" s="96" t="s">
        <v>23</v>
      </c>
      <c r="D4" s="209" t="s">
        <v>70</v>
      </c>
      <c r="E4" s="210"/>
    </row>
    <row r="5" spans="2:5">
      <c r="B5" s="200"/>
      <c r="C5" s="205" t="s">
        <v>2</v>
      </c>
      <c r="D5" s="206"/>
      <c r="E5" s="24" t="s">
        <v>3</v>
      </c>
    </row>
    <row r="6" spans="2:5">
      <c r="B6" s="14" t="s">
        <v>4</v>
      </c>
      <c r="C6" s="49">
        <v>309532</v>
      </c>
      <c r="D6" s="43">
        <v>296207</v>
      </c>
      <c r="E6" s="39">
        <v>95.695113913908742</v>
      </c>
    </row>
    <row r="7" spans="2:5">
      <c r="B7" s="15" t="s">
        <v>5</v>
      </c>
      <c r="C7" s="50">
        <v>361820</v>
      </c>
      <c r="D7" s="44">
        <v>334766</v>
      </c>
      <c r="E7" s="40">
        <v>92.522801392957817</v>
      </c>
    </row>
    <row r="8" spans="2:5">
      <c r="B8" s="16" t="s">
        <v>6</v>
      </c>
      <c r="C8" s="49">
        <v>109384</v>
      </c>
      <c r="D8" s="43">
        <v>101076</v>
      </c>
      <c r="E8" s="39">
        <v>92.404739267168878</v>
      </c>
    </row>
    <row r="9" spans="2:5">
      <c r="B9" s="15" t="s">
        <v>7</v>
      </c>
      <c r="C9" s="50">
        <v>66368</v>
      </c>
      <c r="D9" s="44">
        <v>63004</v>
      </c>
      <c r="E9" s="40">
        <v>94.931292189006754</v>
      </c>
    </row>
    <row r="10" spans="2:5">
      <c r="B10" s="16" t="s">
        <v>8</v>
      </c>
      <c r="C10" s="49">
        <v>18981</v>
      </c>
      <c r="D10" s="43">
        <v>16436</v>
      </c>
      <c r="E10" s="39">
        <v>86.591855012907644</v>
      </c>
    </row>
    <row r="11" spans="2:5">
      <c r="B11" s="15" t="s">
        <v>26</v>
      </c>
      <c r="C11" s="50">
        <v>55110</v>
      </c>
      <c r="D11" s="44">
        <v>52604</v>
      </c>
      <c r="E11" s="40">
        <v>95.452730901832695</v>
      </c>
    </row>
    <row r="12" spans="2:5">
      <c r="B12" s="16" t="s">
        <v>10</v>
      </c>
      <c r="C12" s="49">
        <v>174838</v>
      </c>
      <c r="D12" s="43">
        <v>162305</v>
      </c>
      <c r="E12" s="39">
        <v>92.831649870165521</v>
      </c>
    </row>
    <row r="13" spans="2:5">
      <c r="B13" s="15" t="s">
        <v>11</v>
      </c>
      <c r="C13" s="50">
        <v>41742</v>
      </c>
      <c r="D13" s="44">
        <v>39634</v>
      </c>
      <c r="E13" s="40">
        <v>94.949930525609687</v>
      </c>
    </row>
    <row r="14" spans="2:5">
      <c r="B14" s="16" t="s">
        <v>12</v>
      </c>
      <c r="C14" s="49">
        <v>216286</v>
      </c>
      <c r="D14" s="43">
        <v>200327</v>
      </c>
      <c r="E14" s="39">
        <v>92.621343961236519</v>
      </c>
    </row>
    <row r="15" spans="2:5">
      <c r="B15" s="15" t="s">
        <v>13</v>
      </c>
      <c r="C15" s="50">
        <v>495276</v>
      </c>
      <c r="D15" s="44">
        <v>456437</v>
      </c>
      <c r="E15" s="40">
        <v>92.158109821594422</v>
      </c>
    </row>
    <row r="16" spans="2:5">
      <c r="B16" s="16" t="s">
        <v>14</v>
      </c>
      <c r="C16" s="49">
        <v>110044</v>
      </c>
      <c r="D16" s="43">
        <v>104949</v>
      </c>
      <c r="E16" s="39">
        <v>95.370033804659954</v>
      </c>
    </row>
    <row r="17" spans="2:5">
      <c r="B17" s="15" t="s">
        <v>15</v>
      </c>
      <c r="C17" s="50">
        <v>23609</v>
      </c>
      <c r="D17" s="44">
        <v>22031</v>
      </c>
      <c r="E17" s="40">
        <v>93.316108263797702</v>
      </c>
    </row>
    <row r="18" spans="2:5">
      <c r="B18" s="16" t="s">
        <v>16</v>
      </c>
      <c r="C18" s="49">
        <v>112533</v>
      </c>
      <c r="D18" s="43">
        <v>106783</v>
      </c>
      <c r="E18" s="39">
        <v>94.890387708494401</v>
      </c>
    </row>
    <row r="19" spans="2:5">
      <c r="B19" s="15" t="s">
        <v>17</v>
      </c>
      <c r="C19" s="50">
        <v>55201</v>
      </c>
      <c r="D19" s="44">
        <v>51668</v>
      </c>
      <c r="E19" s="40">
        <v>93.599753627651666</v>
      </c>
    </row>
    <row r="20" spans="2:5">
      <c r="B20" s="16" t="s">
        <v>18</v>
      </c>
      <c r="C20" s="49">
        <v>75913</v>
      </c>
      <c r="D20" s="43">
        <v>69664</v>
      </c>
      <c r="E20" s="39">
        <v>91.768208343761941</v>
      </c>
    </row>
    <row r="21" spans="2:5">
      <c r="B21" s="17" t="s">
        <v>19</v>
      </c>
      <c r="C21" s="50">
        <v>56486</v>
      </c>
      <c r="D21" s="45">
        <v>54147</v>
      </c>
      <c r="E21" s="40">
        <v>95.859150940055954</v>
      </c>
    </row>
    <row r="22" spans="2:5">
      <c r="B22" s="18" t="s">
        <v>20</v>
      </c>
      <c r="C22" s="51">
        <v>441714</v>
      </c>
      <c r="D22" s="46">
        <v>416312</v>
      </c>
      <c r="E22" s="41">
        <v>94.249220083583495</v>
      </c>
    </row>
    <row r="23" spans="2:5">
      <c r="B23" s="19" t="s">
        <v>21</v>
      </c>
      <c r="C23" s="52">
        <v>1841409</v>
      </c>
      <c r="D23" s="47">
        <v>1715726</v>
      </c>
      <c r="E23" s="39">
        <v>93.174628776116549</v>
      </c>
    </row>
    <row r="24" spans="2:5">
      <c r="B24" s="20" t="s">
        <v>22</v>
      </c>
      <c r="C24" s="53">
        <v>2283123</v>
      </c>
      <c r="D24" s="48">
        <v>2132038</v>
      </c>
      <c r="E24" s="42">
        <v>93.382529105965816</v>
      </c>
    </row>
    <row r="25" spans="2:5" ht="78.599999999999994" customHeight="1">
      <c r="B25" s="196" t="s">
        <v>68</v>
      </c>
      <c r="C25" s="196"/>
      <c r="D25" s="196"/>
      <c r="E25" s="196"/>
    </row>
    <row r="26" spans="2:5" ht="73.650000000000006" customHeight="1">
      <c r="B26" s="178" t="s">
        <v>69</v>
      </c>
      <c r="C26" s="178"/>
      <c r="D26" s="178"/>
      <c r="E26" s="178"/>
    </row>
  </sheetData>
  <mergeCells count="7">
    <mergeCell ref="B26:E26"/>
    <mergeCell ref="B2:E2"/>
    <mergeCell ref="D3:E3"/>
    <mergeCell ref="D4:E4"/>
    <mergeCell ref="C5:D5"/>
    <mergeCell ref="B25:E25"/>
    <mergeCell ref="B3:B5"/>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sheetPr>
  <dimension ref="B2:E27"/>
  <sheetViews>
    <sheetView zoomScale="90" zoomScaleNormal="90" workbookViewId="0">
      <selection activeCell="D4" sqref="D4:E4"/>
    </sheetView>
  </sheetViews>
  <sheetFormatPr baseColWidth="10" defaultRowHeight="15.6"/>
  <cols>
    <col min="2" max="2" width="32.09765625" customWidth="1"/>
    <col min="3" max="4" width="21.59765625" customWidth="1"/>
    <col min="5" max="5" width="23.59765625" customWidth="1"/>
  </cols>
  <sheetData>
    <row r="2" spans="2:5" ht="48" customHeight="1">
      <c r="B2" s="208" t="s">
        <v>49</v>
      </c>
      <c r="C2" s="208"/>
      <c r="D2" s="208"/>
      <c r="E2" s="208"/>
    </row>
    <row r="3" spans="2:5">
      <c r="B3" s="198" t="s">
        <v>1</v>
      </c>
      <c r="C3" s="13">
        <v>43100</v>
      </c>
      <c r="D3" s="201">
        <v>43160</v>
      </c>
      <c r="E3" s="202"/>
    </row>
    <row r="4" spans="2:5" ht="28.8">
      <c r="B4" s="199"/>
      <c r="C4" s="96" t="s">
        <v>86</v>
      </c>
      <c r="D4" s="209" t="s">
        <v>25</v>
      </c>
      <c r="E4" s="210"/>
    </row>
    <row r="5" spans="2:5">
      <c r="B5" s="200"/>
      <c r="C5" s="205" t="s">
        <v>2</v>
      </c>
      <c r="D5" s="206"/>
      <c r="E5" s="24" t="s">
        <v>3</v>
      </c>
    </row>
    <row r="6" spans="2:5">
      <c r="B6" s="14" t="s">
        <v>4</v>
      </c>
      <c r="C6" s="49">
        <v>300346</v>
      </c>
      <c r="D6" s="43">
        <v>288032</v>
      </c>
      <c r="E6" s="39">
        <v>95.90006192857571</v>
      </c>
    </row>
    <row r="7" spans="2:5">
      <c r="B7" s="15" t="s">
        <v>5</v>
      </c>
      <c r="C7" s="50">
        <v>352358</v>
      </c>
      <c r="D7" s="44">
        <v>324857</v>
      </c>
      <c r="E7" s="40">
        <v>92.19515379244973</v>
      </c>
    </row>
    <row r="8" spans="2:5">
      <c r="B8" s="16" t="s">
        <v>6</v>
      </c>
      <c r="C8" s="49">
        <v>107551</v>
      </c>
      <c r="D8" s="43">
        <v>99532</v>
      </c>
      <c r="E8" s="39">
        <v>92.544002380266107</v>
      </c>
    </row>
    <row r="9" spans="2:5">
      <c r="B9" s="15" t="s">
        <v>7</v>
      </c>
      <c r="C9" s="50">
        <v>65495</v>
      </c>
      <c r="D9" s="44">
        <v>61709</v>
      </c>
      <c r="E9" s="40">
        <v>94.219406061531416</v>
      </c>
    </row>
    <row r="10" spans="2:5">
      <c r="B10" s="16" t="s">
        <v>8</v>
      </c>
      <c r="C10" s="49">
        <v>18252</v>
      </c>
      <c r="D10" s="43">
        <v>16065</v>
      </c>
      <c r="E10" s="39">
        <v>88.017751479289942</v>
      </c>
    </row>
    <row r="11" spans="2:5">
      <c r="B11" s="15" t="s">
        <v>36</v>
      </c>
      <c r="C11" s="50">
        <v>53607</v>
      </c>
      <c r="D11" s="44">
        <v>50880</v>
      </c>
      <c r="E11" s="40">
        <v>94.91297778275225</v>
      </c>
    </row>
    <row r="12" spans="2:5">
      <c r="B12" s="16" t="s">
        <v>10</v>
      </c>
      <c r="C12" s="49">
        <v>169794</v>
      </c>
      <c r="D12" s="43">
        <v>157443</v>
      </c>
      <c r="E12" s="39">
        <v>92.725891374253507</v>
      </c>
    </row>
    <row r="13" spans="2:5">
      <c r="B13" s="15" t="s">
        <v>11</v>
      </c>
      <c r="C13" s="50">
        <v>41110</v>
      </c>
      <c r="D13" s="44">
        <v>39014</v>
      </c>
      <c r="E13" s="40">
        <v>94.901483823887133</v>
      </c>
    </row>
    <row r="14" spans="2:5">
      <c r="B14" s="16" t="s">
        <v>12</v>
      </c>
      <c r="C14" s="49">
        <v>210611</v>
      </c>
      <c r="D14" s="43">
        <v>195299</v>
      </c>
      <c r="E14" s="39">
        <v>92.729724468332606</v>
      </c>
    </row>
    <row r="15" spans="2:5">
      <c r="B15" s="15" t="s">
        <v>13</v>
      </c>
      <c r="C15" s="50">
        <v>482057</v>
      </c>
      <c r="D15" s="44">
        <v>445136</v>
      </c>
      <c r="E15" s="40">
        <v>92.340947232381225</v>
      </c>
    </row>
    <row r="16" spans="2:5">
      <c r="B16" s="16" t="s">
        <v>14</v>
      </c>
      <c r="C16" s="49">
        <v>106441</v>
      </c>
      <c r="D16" s="43">
        <v>102298</v>
      </c>
      <c r="E16" s="39">
        <v>96.107702858860776</v>
      </c>
    </row>
    <row r="17" spans="2:5">
      <c r="B17" s="15" t="s">
        <v>15</v>
      </c>
      <c r="C17" s="50">
        <v>23084</v>
      </c>
      <c r="D17" s="44">
        <v>21427</v>
      </c>
      <c r="E17" s="40">
        <v>92.821867960492114</v>
      </c>
    </row>
    <row r="18" spans="2:5">
      <c r="B18" s="16" t="s">
        <v>16</v>
      </c>
      <c r="C18" s="49">
        <v>111086</v>
      </c>
      <c r="D18" s="43">
        <v>105713</v>
      </c>
      <c r="E18" s="39">
        <v>95.163206884755951</v>
      </c>
    </row>
    <row r="19" spans="2:5">
      <c r="B19" s="15" t="s">
        <v>17</v>
      </c>
      <c r="C19" s="50">
        <v>54823</v>
      </c>
      <c r="D19" s="44">
        <v>50957</v>
      </c>
      <c r="E19" s="40">
        <v>92.948215165167909</v>
      </c>
    </row>
    <row r="20" spans="2:5">
      <c r="B20" s="16" t="s">
        <v>18</v>
      </c>
      <c r="C20" s="49">
        <v>74623</v>
      </c>
      <c r="D20" s="43">
        <v>67802</v>
      </c>
      <c r="E20" s="39">
        <v>90.859386516221548</v>
      </c>
    </row>
    <row r="21" spans="2:5">
      <c r="B21" s="17" t="s">
        <v>19</v>
      </c>
      <c r="C21" s="50">
        <v>55777</v>
      </c>
      <c r="D21" s="45">
        <v>53531</v>
      </c>
      <c r="E21" s="40">
        <v>95.973250623016654</v>
      </c>
    </row>
    <row r="22" spans="2:5">
      <c r="B22" s="18" t="s">
        <v>20</v>
      </c>
      <c r="C22" s="51">
        <v>435842</v>
      </c>
      <c r="D22" s="46">
        <v>410456</v>
      </c>
      <c r="E22" s="41">
        <v>94.175412190656246</v>
      </c>
    </row>
    <row r="23" spans="2:5">
      <c r="B23" s="19" t="s">
        <v>21</v>
      </c>
      <c r="C23" s="52">
        <v>1791173</v>
      </c>
      <c r="D23" s="47">
        <v>1669239</v>
      </c>
      <c r="E23" s="39">
        <v>93.19250569319658</v>
      </c>
    </row>
    <row r="24" spans="2:5">
      <c r="B24" s="20" t="s">
        <v>22</v>
      </c>
      <c r="C24" s="53">
        <v>2227015</v>
      </c>
      <c r="D24" s="48">
        <v>2079695</v>
      </c>
      <c r="E24" s="42">
        <v>93.384867187692947</v>
      </c>
    </row>
    <row r="25" spans="2:5">
      <c r="B25" s="178" t="s">
        <v>35</v>
      </c>
      <c r="C25" s="178"/>
      <c r="D25" s="178"/>
      <c r="E25" s="178"/>
    </row>
    <row r="26" spans="2:5" ht="48" customHeight="1">
      <c r="B26" s="183" t="s">
        <v>51</v>
      </c>
      <c r="C26" s="183"/>
      <c r="D26" s="183"/>
      <c r="E26" s="183"/>
    </row>
    <row r="27" spans="2:5" ht="60.75" customHeight="1">
      <c r="B27" s="196" t="s">
        <v>50</v>
      </c>
      <c r="C27" s="196"/>
      <c r="D27" s="196"/>
      <c r="E27" s="196"/>
    </row>
  </sheetData>
  <mergeCells count="8">
    <mergeCell ref="B27:E27"/>
    <mergeCell ref="B25:E25"/>
    <mergeCell ref="B3:B5"/>
    <mergeCell ref="B26:E26"/>
    <mergeCell ref="B2:E2"/>
    <mergeCell ref="D3:E3"/>
    <mergeCell ref="D4:E4"/>
    <mergeCell ref="C5:D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E27"/>
  <sheetViews>
    <sheetView topLeftCell="A14" zoomScaleNormal="100" workbookViewId="0">
      <selection activeCell="B28" sqref="B28"/>
    </sheetView>
  </sheetViews>
  <sheetFormatPr baseColWidth="10" defaultRowHeight="15.6"/>
  <cols>
    <col min="2" max="2" width="32.09765625" customWidth="1"/>
    <col min="3" max="5" width="21.59765625" customWidth="1"/>
  </cols>
  <sheetData>
    <row r="1" spans="2:5" ht="18.75" customHeight="1"/>
    <row r="2" spans="2:5" ht="31.5" customHeight="1">
      <c r="B2" s="208" t="s">
        <v>44</v>
      </c>
      <c r="C2" s="208"/>
      <c r="D2" s="208"/>
      <c r="E2" s="208"/>
    </row>
    <row r="3" spans="2:5">
      <c r="B3" s="198" t="s">
        <v>1</v>
      </c>
      <c r="C3" s="13">
        <v>42735</v>
      </c>
      <c r="D3" s="201">
        <v>42795</v>
      </c>
      <c r="E3" s="202"/>
    </row>
    <row r="4" spans="2:5">
      <c r="B4" s="199"/>
      <c r="C4" s="96" t="s">
        <v>23</v>
      </c>
      <c r="D4" s="209" t="s">
        <v>25</v>
      </c>
      <c r="E4" s="210"/>
    </row>
    <row r="5" spans="2:5">
      <c r="B5" s="200"/>
      <c r="C5" s="205" t="s">
        <v>2</v>
      </c>
      <c r="D5" s="206"/>
      <c r="E5" s="24" t="s">
        <v>3</v>
      </c>
    </row>
    <row r="6" spans="2:5">
      <c r="B6" s="14" t="s">
        <v>4</v>
      </c>
      <c r="C6" s="49">
        <v>291328</v>
      </c>
      <c r="D6" s="43">
        <v>280695</v>
      </c>
      <c r="E6" s="39">
        <v>96.350162016695961</v>
      </c>
    </row>
    <row r="7" spans="2:5">
      <c r="B7" s="15" t="s">
        <v>5</v>
      </c>
      <c r="C7" s="50">
        <v>340824</v>
      </c>
      <c r="D7" s="44">
        <v>316038</v>
      </c>
      <c r="E7" s="40">
        <v>92.72762481515386</v>
      </c>
    </row>
    <row r="8" spans="2:5">
      <c r="B8" s="16" t="s">
        <v>6</v>
      </c>
      <c r="C8" s="49">
        <v>103829</v>
      </c>
      <c r="D8" s="43">
        <v>97872</v>
      </c>
      <c r="E8" s="39">
        <v>94.26268190967842</v>
      </c>
    </row>
    <row r="9" spans="2:5">
      <c r="B9" s="15" t="s">
        <v>7</v>
      </c>
      <c r="C9" s="50">
        <v>63607</v>
      </c>
      <c r="D9" s="44">
        <v>60391</v>
      </c>
      <c r="E9" s="40">
        <v>94.943952709607444</v>
      </c>
    </row>
    <row r="10" spans="2:5">
      <c r="B10" s="16" t="s">
        <v>8</v>
      </c>
      <c r="C10" s="49">
        <v>17254</v>
      </c>
      <c r="D10" s="43">
        <v>15092</v>
      </c>
      <c r="E10" s="39">
        <v>87.469572273096091</v>
      </c>
    </row>
    <row r="11" spans="2:5">
      <c r="B11" s="15" t="s">
        <v>36</v>
      </c>
      <c r="C11" s="50">
        <v>50873</v>
      </c>
      <c r="D11" s="44">
        <v>48752</v>
      </c>
      <c r="E11" s="40">
        <v>95.830794330981078</v>
      </c>
    </row>
    <row r="12" spans="2:5">
      <c r="B12" s="16" t="s">
        <v>10</v>
      </c>
      <c r="C12" s="49">
        <v>165877</v>
      </c>
      <c r="D12" s="43">
        <v>154440</v>
      </c>
      <c r="E12" s="39">
        <v>93.105132115965432</v>
      </c>
    </row>
    <row r="13" spans="2:5">
      <c r="B13" s="15" t="s">
        <v>11</v>
      </c>
      <c r="C13" s="50">
        <v>40503</v>
      </c>
      <c r="D13" s="44">
        <v>38548</v>
      </c>
      <c r="E13" s="40">
        <v>95.173197047132305</v>
      </c>
    </row>
    <row r="14" spans="2:5">
      <c r="B14" s="16" t="s">
        <v>12</v>
      </c>
      <c r="C14" s="49">
        <v>203937</v>
      </c>
      <c r="D14" s="43">
        <v>189859</v>
      </c>
      <c r="E14" s="39">
        <v>93.096887764358598</v>
      </c>
    </row>
    <row r="15" spans="2:5">
      <c r="B15" s="15" t="s">
        <v>13</v>
      </c>
      <c r="C15" s="50">
        <v>467864</v>
      </c>
      <c r="D15" s="44">
        <v>432491</v>
      </c>
      <c r="E15" s="40">
        <v>92.439469589453353</v>
      </c>
    </row>
    <row r="16" spans="2:5">
      <c r="B16" s="16" t="s">
        <v>14</v>
      </c>
      <c r="C16" s="49">
        <v>103442</v>
      </c>
      <c r="D16" s="43">
        <v>99742</v>
      </c>
      <c r="E16" s="39">
        <v>96.423116335724373</v>
      </c>
    </row>
    <row r="17" spans="2:5">
      <c r="B17" s="15" t="s">
        <v>15</v>
      </c>
      <c r="C17" s="50">
        <v>22589</v>
      </c>
      <c r="D17" s="44">
        <v>21035</v>
      </c>
      <c r="E17" s="40">
        <v>93.120545398202665</v>
      </c>
    </row>
    <row r="18" spans="2:5">
      <c r="B18" s="16" t="s">
        <v>16</v>
      </c>
      <c r="C18" s="49">
        <v>108942</v>
      </c>
      <c r="D18" s="43">
        <v>104110</v>
      </c>
      <c r="E18" s="39">
        <v>95.564612362541538</v>
      </c>
    </row>
    <row r="19" spans="2:5">
      <c r="B19" s="15" t="s">
        <v>17</v>
      </c>
      <c r="C19" s="50">
        <v>53761</v>
      </c>
      <c r="D19" s="44">
        <v>50226</v>
      </c>
      <c r="E19" s="40">
        <v>93.424601476907057</v>
      </c>
    </row>
    <row r="20" spans="2:5">
      <c r="B20" s="16" t="s">
        <v>18</v>
      </c>
      <c r="C20" s="49">
        <v>72704</v>
      </c>
      <c r="D20" s="43">
        <v>66531</v>
      </c>
      <c r="E20" s="39">
        <v>91.509408010563376</v>
      </c>
    </row>
    <row r="21" spans="2:5">
      <c r="B21" s="17" t="s">
        <v>19</v>
      </c>
      <c r="C21" s="50">
        <v>54726</v>
      </c>
      <c r="D21" s="45">
        <v>52825</v>
      </c>
      <c r="E21" s="40">
        <v>96.52633117713701</v>
      </c>
    </row>
    <row r="22" spans="2:5">
      <c r="B22" s="18" t="s">
        <v>20</v>
      </c>
      <c r="C22" s="51">
        <v>425368</v>
      </c>
      <c r="D22" s="46">
        <v>403972</v>
      </c>
      <c r="E22" s="41">
        <v>94.970002444941798</v>
      </c>
    </row>
    <row r="23" spans="2:5">
      <c r="B23" s="19" t="s">
        <v>21</v>
      </c>
      <c r="C23" s="52">
        <v>1736692</v>
      </c>
      <c r="D23" s="47">
        <v>1624675</v>
      </c>
      <c r="E23" s="39">
        <v>93.54997892545137</v>
      </c>
    </row>
    <row r="24" spans="2:5">
      <c r="B24" s="20" t="s">
        <v>22</v>
      </c>
      <c r="C24" s="53">
        <v>2162060</v>
      </c>
      <c r="D24" s="48">
        <v>2028647</v>
      </c>
      <c r="E24" s="42">
        <v>93.829357187127087</v>
      </c>
    </row>
    <row r="25" spans="2:5">
      <c r="B25" s="178" t="s">
        <v>35</v>
      </c>
      <c r="C25" s="178"/>
      <c r="D25" s="178"/>
      <c r="E25" s="178"/>
    </row>
    <row r="26" spans="2:5" ht="48" customHeight="1">
      <c r="B26" s="183" t="s">
        <v>38</v>
      </c>
      <c r="C26" s="183"/>
      <c r="D26" s="183"/>
      <c r="E26" s="183"/>
    </row>
    <row r="27" spans="2:5" ht="63.75" customHeight="1">
      <c r="B27" s="196" t="s">
        <v>89</v>
      </c>
      <c r="C27" s="196"/>
      <c r="D27" s="196"/>
      <c r="E27" s="196"/>
    </row>
  </sheetData>
  <mergeCells count="8">
    <mergeCell ref="B27:E27"/>
    <mergeCell ref="B25:E25"/>
    <mergeCell ref="B3:B5"/>
    <mergeCell ref="B26:E26"/>
    <mergeCell ref="B2:E2"/>
    <mergeCell ref="D3:E3"/>
    <mergeCell ref="D4:E4"/>
    <mergeCell ref="C5:D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E26"/>
  <sheetViews>
    <sheetView workbookViewId="0">
      <selection activeCell="B27" sqref="B27"/>
    </sheetView>
  </sheetViews>
  <sheetFormatPr baseColWidth="10" defaultRowHeight="15.6"/>
  <cols>
    <col min="2" max="2" width="32.5" customWidth="1"/>
    <col min="3" max="3" width="21.59765625" customWidth="1"/>
    <col min="4" max="4" width="21.5" customWidth="1"/>
    <col min="5" max="5" width="21.59765625" customWidth="1"/>
  </cols>
  <sheetData>
    <row r="1" spans="2:5" ht="19.5" customHeight="1"/>
    <row r="2" spans="2:5" ht="48" customHeight="1">
      <c r="B2" s="208" t="s">
        <v>28</v>
      </c>
      <c r="C2" s="208"/>
      <c r="D2" s="208"/>
      <c r="E2" s="208"/>
    </row>
    <row r="3" spans="2:5">
      <c r="B3" s="198" t="s">
        <v>1</v>
      </c>
      <c r="C3" s="13">
        <v>42369</v>
      </c>
      <c r="D3" s="201">
        <v>42430</v>
      </c>
      <c r="E3" s="202"/>
    </row>
    <row r="4" spans="2:5">
      <c r="B4" s="199"/>
      <c r="C4" s="96" t="s">
        <v>23</v>
      </c>
      <c r="D4" s="209" t="s">
        <v>25</v>
      </c>
      <c r="E4" s="210"/>
    </row>
    <row r="5" spans="2:5">
      <c r="B5" s="200"/>
      <c r="C5" s="205" t="s">
        <v>2</v>
      </c>
      <c r="D5" s="206"/>
      <c r="E5" s="24" t="s">
        <v>3</v>
      </c>
    </row>
    <row r="6" spans="2:5">
      <c r="B6" s="14" t="s">
        <v>4</v>
      </c>
      <c r="C6" s="33">
        <v>287239</v>
      </c>
      <c r="D6" s="26">
        <v>275757</v>
      </c>
      <c r="E6" s="29">
        <v>96.002631954574412</v>
      </c>
    </row>
    <row r="7" spans="2:5">
      <c r="B7" s="15" t="s">
        <v>5</v>
      </c>
      <c r="C7" s="34">
        <v>333453</v>
      </c>
      <c r="D7" s="27">
        <v>309777</v>
      </c>
      <c r="E7" s="30">
        <v>92.899748990112556</v>
      </c>
    </row>
    <row r="8" spans="2:5">
      <c r="B8" s="16" t="s">
        <v>6</v>
      </c>
      <c r="C8" s="33">
        <v>100884</v>
      </c>
      <c r="D8" s="26">
        <v>96089</v>
      </c>
      <c r="E8" s="29">
        <v>95.24701637524285</v>
      </c>
    </row>
    <row r="9" spans="2:5">
      <c r="B9" s="15" t="s">
        <v>7</v>
      </c>
      <c r="C9" s="34">
        <v>63043</v>
      </c>
      <c r="D9" s="27">
        <v>60178</v>
      </c>
      <c r="E9" s="30">
        <v>95.455482765731318</v>
      </c>
    </row>
    <row r="10" spans="2:5">
      <c r="B10" s="16" t="s">
        <v>8</v>
      </c>
      <c r="C10" s="33">
        <v>16865</v>
      </c>
      <c r="D10" s="26">
        <v>14798</v>
      </c>
      <c r="E10" s="29">
        <v>87.743848206344495</v>
      </c>
    </row>
    <row r="11" spans="2:5">
      <c r="B11" s="15" t="s">
        <v>26</v>
      </c>
      <c r="C11" s="34">
        <v>49124</v>
      </c>
      <c r="D11" s="27">
        <v>46926</v>
      </c>
      <c r="E11" s="30">
        <v>95.525608663789598</v>
      </c>
    </row>
    <row r="12" spans="2:5">
      <c r="B12" s="16" t="s">
        <v>10</v>
      </c>
      <c r="C12" s="33">
        <v>163442</v>
      </c>
      <c r="D12" s="26">
        <v>152585</v>
      </c>
      <c r="E12" s="29">
        <v>93.357276587413267</v>
      </c>
    </row>
    <row r="13" spans="2:5">
      <c r="B13" s="15" t="s">
        <v>11</v>
      </c>
      <c r="C13" s="34">
        <v>40645</v>
      </c>
      <c r="D13" s="27">
        <v>38782</v>
      </c>
      <c r="E13" s="30">
        <v>95.416410382580892</v>
      </c>
    </row>
    <row r="14" spans="2:5">
      <c r="B14" s="16" t="s">
        <v>12</v>
      </c>
      <c r="C14" s="33">
        <v>201219</v>
      </c>
      <c r="D14" s="26">
        <v>187609</v>
      </c>
      <c r="E14" s="29">
        <v>93.23622520736113</v>
      </c>
    </row>
    <row r="15" spans="2:5">
      <c r="B15" s="15" t="s">
        <v>13</v>
      </c>
      <c r="C15" s="34">
        <v>462582</v>
      </c>
      <c r="D15" s="27">
        <v>428775</v>
      </c>
      <c r="E15" s="30">
        <v>92.691674124803811</v>
      </c>
    </row>
    <row r="16" spans="2:5">
      <c r="B16" s="16" t="s">
        <v>14</v>
      </c>
      <c r="C16" s="33">
        <v>101677</v>
      </c>
      <c r="D16" s="26">
        <v>98225</v>
      </c>
      <c r="E16" s="29">
        <v>96.604935236090768</v>
      </c>
    </row>
    <row r="17" spans="2:5">
      <c r="B17" s="15" t="s">
        <v>15</v>
      </c>
      <c r="C17" s="34">
        <v>22204</v>
      </c>
      <c r="D17" s="27">
        <v>21180</v>
      </c>
      <c r="E17" s="30">
        <v>95.388218339038005</v>
      </c>
    </row>
    <row r="18" spans="2:5">
      <c r="B18" s="16" t="s">
        <v>16</v>
      </c>
      <c r="C18" s="33">
        <v>108301</v>
      </c>
      <c r="D18" s="26">
        <v>103407</v>
      </c>
      <c r="E18" s="29">
        <v>95.481112824442988</v>
      </c>
    </row>
    <row r="19" spans="2:5">
      <c r="B19" s="15" t="s">
        <v>17</v>
      </c>
      <c r="C19" s="34">
        <v>53152</v>
      </c>
      <c r="D19" s="27">
        <v>50017</v>
      </c>
      <c r="E19" s="30">
        <v>94.101821192052981</v>
      </c>
    </row>
    <row r="20" spans="2:5">
      <c r="B20" s="16" t="s">
        <v>18</v>
      </c>
      <c r="C20" s="33">
        <v>71526</v>
      </c>
      <c r="D20" s="26">
        <v>66269</v>
      </c>
      <c r="E20" s="29">
        <v>92.650225092973187</v>
      </c>
    </row>
    <row r="21" spans="2:5">
      <c r="B21" s="17" t="s">
        <v>19</v>
      </c>
      <c r="C21" s="34">
        <v>54646</v>
      </c>
      <c r="D21" s="28">
        <v>52272</v>
      </c>
      <c r="E21" s="30">
        <v>95.655674706291407</v>
      </c>
    </row>
    <row r="22" spans="2:5">
      <c r="B22" s="18" t="s">
        <v>20</v>
      </c>
      <c r="C22" s="35">
        <v>420671</v>
      </c>
      <c r="D22" s="21">
        <v>400745</v>
      </c>
      <c r="E22" s="31">
        <v>95.263281757002503</v>
      </c>
    </row>
    <row r="23" spans="2:5">
      <c r="B23" s="19" t="s">
        <v>21</v>
      </c>
      <c r="C23" s="36">
        <v>1709331</v>
      </c>
      <c r="D23" s="22">
        <v>1601901</v>
      </c>
      <c r="E23" s="29">
        <v>93.715085024492041</v>
      </c>
    </row>
    <row r="24" spans="2:5">
      <c r="B24" s="20" t="s">
        <v>22</v>
      </c>
      <c r="C24" s="37">
        <v>2130002</v>
      </c>
      <c r="D24" s="23">
        <v>2002646</v>
      </c>
      <c r="E24" s="32">
        <v>94.020850684647243</v>
      </c>
    </row>
    <row r="25" spans="2:5" ht="49.35" customHeight="1">
      <c r="B25" s="178" t="s">
        <v>27</v>
      </c>
      <c r="C25" s="178"/>
      <c r="D25" s="178"/>
      <c r="E25" s="178"/>
    </row>
    <row r="26" spans="2:5" ht="33" customHeight="1">
      <c r="B26" s="196" t="s">
        <v>88</v>
      </c>
      <c r="C26" s="196"/>
      <c r="D26" s="196"/>
      <c r="E26" s="196"/>
    </row>
  </sheetData>
  <mergeCells count="7">
    <mergeCell ref="B26:E26"/>
    <mergeCell ref="B3:B5"/>
    <mergeCell ref="B2:E2"/>
    <mergeCell ref="D3:E3"/>
    <mergeCell ref="C5:D5"/>
    <mergeCell ref="D4:E4"/>
    <mergeCell ref="B25:E2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baseColWidth="10"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7DD96-6EAB-46D5-88C5-C71EAA944386}">
  <sheetPr published="0">
    <tabColor rgb="FF002060"/>
  </sheetPr>
  <dimension ref="B2:E25"/>
  <sheetViews>
    <sheetView workbookViewId="0"/>
  </sheetViews>
  <sheetFormatPr baseColWidth="10" defaultColWidth="9.3984375" defaultRowHeight="14.4"/>
  <cols>
    <col min="1" max="1" width="9.3984375" style="101"/>
    <col min="2" max="2" width="31.8984375" style="101" customWidth="1"/>
    <col min="3" max="5" width="21.09765625" style="101" customWidth="1"/>
    <col min="6" max="16384" width="9.3984375" style="101"/>
  </cols>
  <sheetData>
    <row r="2" spans="2:5" ht="32.25" customHeight="1">
      <c r="B2" s="166" t="s">
        <v>193</v>
      </c>
      <c r="C2" s="166"/>
      <c r="D2" s="166"/>
      <c r="E2" s="166"/>
    </row>
    <row r="3" spans="2:5">
      <c r="B3" s="167" t="s">
        <v>1</v>
      </c>
      <c r="C3" s="6" t="s">
        <v>194</v>
      </c>
      <c r="D3" s="170" t="s">
        <v>195</v>
      </c>
      <c r="E3" s="171"/>
    </row>
    <row r="4" spans="2:5">
      <c r="B4" s="168"/>
      <c r="C4" s="102" t="s">
        <v>23</v>
      </c>
      <c r="D4" s="172" t="s">
        <v>24</v>
      </c>
      <c r="E4" s="173"/>
    </row>
    <row r="5" spans="2:5">
      <c r="B5" s="169"/>
      <c r="C5" s="174" t="s">
        <v>2</v>
      </c>
      <c r="D5" s="175"/>
      <c r="E5" s="25" t="s">
        <v>3</v>
      </c>
    </row>
    <row r="6" spans="2:5">
      <c r="B6" s="1" t="s">
        <v>4</v>
      </c>
      <c r="C6" s="103">
        <v>331601</v>
      </c>
      <c r="D6" s="104">
        <v>102765</v>
      </c>
      <c r="E6" s="105">
        <v>30.990557929559927</v>
      </c>
    </row>
    <row r="7" spans="2:5">
      <c r="B7" s="10" t="s">
        <v>5</v>
      </c>
      <c r="C7" s="106">
        <v>394774</v>
      </c>
      <c r="D7" s="107">
        <v>125377</v>
      </c>
      <c r="E7" s="108">
        <v>31.759183735504365</v>
      </c>
    </row>
    <row r="8" spans="2:5">
      <c r="B8" s="2" t="s">
        <v>6</v>
      </c>
      <c r="C8" s="103">
        <v>111818</v>
      </c>
      <c r="D8" s="104">
        <v>53231</v>
      </c>
      <c r="E8" s="105">
        <v>47.605036756157325</v>
      </c>
    </row>
    <row r="9" spans="2:5">
      <c r="B9" s="10" t="s">
        <v>7</v>
      </c>
      <c r="C9" s="106">
        <v>59480</v>
      </c>
      <c r="D9" s="107">
        <v>34278</v>
      </c>
      <c r="E9" s="108">
        <v>57.629455279085406</v>
      </c>
    </row>
    <row r="10" spans="2:5">
      <c r="B10" s="2" t="s">
        <v>8</v>
      </c>
      <c r="C10" s="103">
        <v>20230</v>
      </c>
      <c r="D10" s="104">
        <v>6209</v>
      </c>
      <c r="E10" s="105">
        <v>30.692041522491348</v>
      </c>
    </row>
    <row r="11" spans="2:5">
      <c r="B11" s="10" t="s">
        <v>9</v>
      </c>
      <c r="C11" s="106">
        <v>58299</v>
      </c>
      <c r="D11" s="107">
        <v>29301</v>
      </c>
      <c r="E11" s="108">
        <v>50.259867236144707</v>
      </c>
    </row>
    <row r="12" spans="2:5">
      <c r="B12" s="2" t="s">
        <v>10</v>
      </c>
      <c r="C12" s="103">
        <v>181492</v>
      </c>
      <c r="D12" s="104">
        <v>60377</v>
      </c>
      <c r="E12" s="105">
        <v>33.267031053710355</v>
      </c>
    </row>
    <row r="13" spans="2:5">
      <c r="B13" s="10" t="s">
        <v>11</v>
      </c>
      <c r="C13" s="106">
        <v>36275</v>
      </c>
      <c r="D13" s="107">
        <v>21481</v>
      </c>
      <c r="E13" s="108">
        <v>59.217091660923501</v>
      </c>
    </row>
    <row r="14" spans="2:5">
      <c r="B14" s="2" t="s">
        <v>12</v>
      </c>
      <c r="C14" s="103">
        <v>229276</v>
      </c>
      <c r="D14" s="104">
        <v>79908</v>
      </c>
      <c r="E14" s="105">
        <v>34.852317730595438</v>
      </c>
    </row>
    <row r="15" spans="2:5">
      <c r="B15" s="10" t="s">
        <v>13</v>
      </c>
      <c r="C15" s="106">
        <v>519942</v>
      </c>
      <c r="D15" s="107">
        <v>161026</v>
      </c>
      <c r="E15" s="108">
        <v>30.969992806890001</v>
      </c>
    </row>
    <row r="16" spans="2:5">
      <c r="B16" s="2" t="s">
        <v>14</v>
      </c>
      <c r="C16" s="103">
        <v>116898</v>
      </c>
      <c r="D16" s="104">
        <v>36742</v>
      </c>
      <c r="E16" s="105">
        <v>31.430820031138257</v>
      </c>
    </row>
    <row r="17" spans="2:5">
      <c r="B17" s="10" t="s">
        <v>15</v>
      </c>
      <c r="C17" s="106">
        <v>25028</v>
      </c>
      <c r="D17" s="107">
        <v>8363</v>
      </c>
      <c r="E17" s="108">
        <v>33.414575675243732</v>
      </c>
    </row>
    <row r="18" spans="2:5">
      <c r="B18" s="2" t="s">
        <v>16</v>
      </c>
      <c r="C18" s="103">
        <v>97425</v>
      </c>
      <c r="D18" s="104">
        <v>53288</v>
      </c>
      <c r="E18" s="105">
        <v>54.696433153707979</v>
      </c>
    </row>
    <row r="19" spans="2:5">
      <c r="B19" s="10" t="s">
        <v>17</v>
      </c>
      <c r="C19" s="106">
        <v>48573</v>
      </c>
      <c r="D19" s="107">
        <v>28651</v>
      </c>
      <c r="E19" s="108">
        <v>58.985444588557435</v>
      </c>
    </row>
    <row r="20" spans="2:5">
      <c r="B20" s="2" t="s">
        <v>18</v>
      </c>
      <c r="C20" s="103">
        <v>76738</v>
      </c>
      <c r="D20" s="104">
        <v>29380</v>
      </c>
      <c r="E20" s="105">
        <v>38.286116396048889</v>
      </c>
    </row>
    <row r="21" spans="2:5">
      <c r="B21" s="11" t="s">
        <v>19</v>
      </c>
      <c r="C21" s="106">
        <v>46929</v>
      </c>
      <c r="D21" s="109">
        <v>26207</v>
      </c>
      <c r="E21" s="108">
        <v>55.843934454175461</v>
      </c>
    </row>
    <row r="22" spans="2:5">
      <c r="B22" s="8" t="s">
        <v>20</v>
      </c>
      <c r="C22" s="110">
        <v>400500</v>
      </c>
      <c r="D22" s="111">
        <v>217136</v>
      </c>
      <c r="E22" s="112">
        <v>54.216229712858919</v>
      </c>
    </row>
    <row r="23" spans="2:5">
      <c r="B23" s="3" t="s">
        <v>21</v>
      </c>
      <c r="C23" s="113">
        <v>1954278</v>
      </c>
      <c r="D23" s="114">
        <v>639448</v>
      </c>
      <c r="E23" s="105">
        <v>32.720421557219595</v>
      </c>
    </row>
    <row r="24" spans="2:5">
      <c r="B24" s="9" t="s">
        <v>22</v>
      </c>
      <c r="C24" s="115">
        <v>2354778</v>
      </c>
      <c r="D24" s="116">
        <v>856584</v>
      </c>
      <c r="E24" s="117">
        <v>36.37642274558366</v>
      </c>
    </row>
    <row r="25" spans="2:5" ht="63" customHeight="1">
      <c r="B25" s="165" t="s">
        <v>196</v>
      </c>
      <c r="C25" s="165"/>
      <c r="D25" s="165"/>
      <c r="E25" s="165"/>
    </row>
  </sheetData>
  <mergeCells count="6">
    <mergeCell ref="B25:E25"/>
    <mergeCell ref="B2:E2"/>
    <mergeCell ref="B3:B5"/>
    <mergeCell ref="D3:E3"/>
    <mergeCell ref="D4:E4"/>
    <mergeCell ref="C5:D5"/>
  </mergeCell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DC840-2785-485F-A876-8E1862A18ED3}">
  <sheetPr published="0">
    <tabColor rgb="FF002060"/>
  </sheetPr>
  <dimension ref="B2:E25"/>
  <sheetViews>
    <sheetView workbookViewId="0">
      <selection activeCell="D22" sqref="D22"/>
    </sheetView>
  </sheetViews>
  <sheetFormatPr baseColWidth="10" defaultColWidth="9.3984375" defaultRowHeight="14.4"/>
  <cols>
    <col min="1" max="1" width="9.3984375" style="101"/>
    <col min="2" max="2" width="31.8984375" style="101" customWidth="1"/>
    <col min="3" max="5" width="21.09765625" style="101" customWidth="1"/>
    <col min="6" max="16384" width="9.3984375" style="101"/>
  </cols>
  <sheetData>
    <row r="2" spans="2:5" ht="31.95" customHeight="1">
      <c r="B2" s="211" t="s">
        <v>201</v>
      </c>
      <c r="C2" s="211"/>
      <c r="D2" s="211"/>
      <c r="E2" s="211"/>
    </row>
    <row r="3" spans="2:5" ht="14.7" customHeight="1">
      <c r="B3" s="167" t="s">
        <v>1</v>
      </c>
      <c r="C3" s="6" t="s">
        <v>194</v>
      </c>
      <c r="D3" s="170" t="s">
        <v>195</v>
      </c>
      <c r="E3" s="171"/>
    </row>
    <row r="4" spans="2:5" ht="28.95" customHeight="1">
      <c r="B4" s="168"/>
      <c r="C4" s="102" t="s">
        <v>23</v>
      </c>
      <c r="D4" s="172" t="s">
        <v>24</v>
      </c>
      <c r="E4" s="173"/>
    </row>
    <row r="5" spans="2:5">
      <c r="B5" s="169"/>
      <c r="C5" s="174" t="s">
        <v>2</v>
      </c>
      <c r="D5" s="175"/>
      <c r="E5" s="25" t="s">
        <v>3</v>
      </c>
    </row>
    <row r="6" spans="2:5">
      <c r="B6" s="1" t="s">
        <v>4</v>
      </c>
      <c r="C6" s="66">
        <v>104516</v>
      </c>
      <c r="D6" s="76">
        <v>1735</v>
      </c>
      <c r="E6" s="55">
        <v>1.6600329136208809</v>
      </c>
    </row>
    <row r="7" spans="2:5">
      <c r="B7" s="10" t="s">
        <v>5</v>
      </c>
      <c r="C7" s="67">
        <v>125019</v>
      </c>
      <c r="D7" s="77">
        <v>1611</v>
      </c>
      <c r="E7" s="57">
        <v>1.2886041321719099</v>
      </c>
    </row>
    <row r="8" spans="2:5">
      <c r="B8" s="2" t="s">
        <v>6</v>
      </c>
      <c r="C8" s="66">
        <v>34854</v>
      </c>
      <c r="D8" s="78">
        <v>548</v>
      </c>
      <c r="E8" s="59">
        <v>1.5722729098525277</v>
      </c>
    </row>
    <row r="9" spans="2:5">
      <c r="B9" s="10" t="s">
        <v>7</v>
      </c>
      <c r="C9" s="67">
        <v>17653</v>
      </c>
      <c r="D9" s="77">
        <v>528</v>
      </c>
      <c r="E9" s="57">
        <v>2.9909930323457767</v>
      </c>
    </row>
    <row r="10" spans="2:5">
      <c r="B10" s="2" t="s">
        <v>8</v>
      </c>
      <c r="C10" s="66">
        <v>6448</v>
      </c>
      <c r="D10" s="78">
        <v>56</v>
      </c>
      <c r="E10" s="59">
        <v>0.86848635235732019</v>
      </c>
    </row>
    <row r="11" spans="2:5">
      <c r="B11" s="10" t="s">
        <v>9</v>
      </c>
      <c r="C11" s="67">
        <v>18581</v>
      </c>
      <c r="D11" s="77">
        <v>409</v>
      </c>
      <c r="E11" s="57">
        <v>2.2011732414832355</v>
      </c>
    </row>
    <row r="12" spans="2:5">
      <c r="B12" s="2" t="s">
        <v>10</v>
      </c>
      <c r="C12" s="66">
        <v>57321</v>
      </c>
      <c r="D12" s="78">
        <v>1093</v>
      </c>
      <c r="E12" s="59">
        <v>1.906805533748539</v>
      </c>
    </row>
    <row r="13" spans="2:5">
      <c r="B13" s="10" t="s">
        <v>11</v>
      </c>
      <c r="C13" s="67">
        <v>10899</v>
      </c>
      <c r="D13" s="77">
        <v>324</v>
      </c>
      <c r="E13" s="57">
        <v>2.9727497935590419</v>
      </c>
    </row>
    <row r="14" spans="2:5">
      <c r="B14" s="2" t="s">
        <v>12</v>
      </c>
      <c r="C14" s="66">
        <v>71574</v>
      </c>
      <c r="D14" s="78">
        <v>811</v>
      </c>
      <c r="E14" s="59">
        <v>1.1330930226059741</v>
      </c>
    </row>
    <row r="15" spans="2:5">
      <c r="B15" s="10" t="s">
        <v>13</v>
      </c>
      <c r="C15" s="67">
        <v>163879</v>
      </c>
      <c r="D15" s="77">
        <v>1485</v>
      </c>
      <c r="E15" s="57">
        <v>0.9061563714691937</v>
      </c>
    </row>
    <row r="16" spans="2:5">
      <c r="B16" s="2" t="s">
        <v>14</v>
      </c>
      <c r="C16" s="66">
        <v>36823</v>
      </c>
      <c r="D16" s="78">
        <v>385</v>
      </c>
      <c r="E16" s="59">
        <v>1.0455421883062217</v>
      </c>
    </row>
    <row r="17" spans="2:5">
      <c r="B17" s="10" t="s">
        <v>15</v>
      </c>
      <c r="C17" s="67">
        <v>7855</v>
      </c>
      <c r="D17" s="77">
        <v>176</v>
      </c>
      <c r="E17" s="57">
        <v>2.2406110757479314</v>
      </c>
    </row>
    <row r="18" spans="2:5">
      <c r="B18" s="2" t="s">
        <v>16</v>
      </c>
      <c r="C18" s="66">
        <v>29432</v>
      </c>
      <c r="D18" s="78">
        <v>765</v>
      </c>
      <c r="E18" s="59">
        <v>2.5992117423212826</v>
      </c>
    </row>
    <row r="19" spans="2:5">
      <c r="B19" s="10" t="s">
        <v>17</v>
      </c>
      <c r="C19" s="67">
        <v>14569</v>
      </c>
      <c r="D19" s="77">
        <v>996</v>
      </c>
      <c r="E19" s="57">
        <v>6.8364335232342643</v>
      </c>
    </row>
    <row r="20" spans="2:5">
      <c r="B20" s="2" t="s">
        <v>18</v>
      </c>
      <c r="C20" s="66">
        <v>24147</v>
      </c>
      <c r="D20" s="78">
        <v>349</v>
      </c>
      <c r="E20" s="59">
        <v>1.44531411769578</v>
      </c>
    </row>
    <row r="21" spans="2:5">
      <c r="B21" s="11" t="s">
        <v>19</v>
      </c>
      <c r="C21" s="67">
        <v>14210</v>
      </c>
      <c r="D21" s="79">
        <v>407</v>
      </c>
      <c r="E21" s="57">
        <v>2.864180154820549</v>
      </c>
    </row>
    <row r="22" spans="2:5">
      <c r="B22" s="8" t="s">
        <v>20</v>
      </c>
      <c r="C22" s="68">
        <v>121617</v>
      </c>
      <c r="D22" s="80">
        <v>3568</v>
      </c>
      <c r="E22" s="62">
        <v>2.9338003733030744</v>
      </c>
    </row>
    <row r="23" spans="2:5">
      <c r="B23" s="3" t="s">
        <v>21</v>
      </c>
      <c r="C23" s="69">
        <v>616163</v>
      </c>
      <c r="D23" s="81">
        <v>8110</v>
      </c>
      <c r="E23" s="59">
        <v>1.3162101586755452</v>
      </c>
    </row>
    <row r="24" spans="2:5">
      <c r="B24" s="9" t="s">
        <v>22</v>
      </c>
      <c r="C24" s="70">
        <v>737780</v>
      </c>
      <c r="D24" s="82">
        <v>11678</v>
      </c>
      <c r="E24" s="65">
        <v>1.5828566781425357</v>
      </c>
    </row>
    <row r="25" spans="2:5" ht="60.75" customHeight="1">
      <c r="B25" s="165" t="s">
        <v>196</v>
      </c>
      <c r="C25" s="165"/>
      <c r="D25" s="165"/>
      <c r="E25" s="165"/>
    </row>
  </sheetData>
  <mergeCells count="6">
    <mergeCell ref="B25:E25"/>
    <mergeCell ref="B2:E2"/>
    <mergeCell ref="B3:B5"/>
    <mergeCell ref="D3:E3"/>
    <mergeCell ref="D4:E4"/>
    <mergeCell ref="C5:D5"/>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E8728-9090-4F8C-A747-A027E98486EE}">
  <dimension ref="B2:E25"/>
  <sheetViews>
    <sheetView workbookViewId="0">
      <selection activeCell="B2" sqref="B2:E2"/>
    </sheetView>
  </sheetViews>
  <sheetFormatPr baseColWidth="10" defaultColWidth="9.09765625" defaultRowHeight="15.6"/>
  <cols>
    <col min="2" max="2" width="31" customWidth="1"/>
    <col min="3" max="5" width="20.5" customWidth="1"/>
  </cols>
  <sheetData>
    <row r="2" spans="2:5" ht="31.95" customHeight="1">
      <c r="B2" s="212" t="s">
        <v>180</v>
      </c>
      <c r="C2" s="212"/>
      <c r="D2" s="212"/>
      <c r="E2" s="212"/>
    </row>
    <row r="3" spans="2:5" ht="14.7" customHeight="1">
      <c r="B3" s="167" t="s">
        <v>1</v>
      </c>
      <c r="C3" s="6">
        <v>44561</v>
      </c>
      <c r="D3" s="170">
        <v>44621</v>
      </c>
      <c r="E3" s="171"/>
    </row>
    <row r="4" spans="2:5">
      <c r="B4" s="168"/>
      <c r="C4" s="95" t="s">
        <v>23</v>
      </c>
      <c r="D4" s="172" t="s">
        <v>24</v>
      </c>
      <c r="E4" s="173"/>
    </row>
    <row r="5" spans="2:5">
      <c r="B5" s="169"/>
      <c r="C5" s="174" t="s">
        <v>2</v>
      </c>
      <c r="D5" s="175"/>
      <c r="E5" s="25" t="s">
        <v>3</v>
      </c>
    </row>
    <row r="6" spans="2:5">
      <c r="B6" s="1" t="s">
        <v>4</v>
      </c>
      <c r="C6" s="66">
        <v>112744</v>
      </c>
      <c r="D6" s="76">
        <v>2070</v>
      </c>
      <c r="E6" s="55">
        <f t="shared" ref="E6:E24" si="0">D6/C6*100</f>
        <v>1.8360178812176258</v>
      </c>
    </row>
    <row r="7" spans="2:5">
      <c r="B7" s="10" t="s">
        <v>5</v>
      </c>
      <c r="C7" s="67">
        <v>133995</v>
      </c>
      <c r="D7" s="77">
        <v>2004</v>
      </c>
      <c r="E7" s="57">
        <f t="shared" si="0"/>
        <v>1.4955781932161647</v>
      </c>
    </row>
    <row r="8" spans="2:5">
      <c r="B8" s="2" t="s">
        <v>6</v>
      </c>
      <c r="C8" s="66">
        <v>38071</v>
      </c>
      <c r="D8" s="78">
        <v>724</v>
      </c>
      <c r="E8" s="59">
        <f t="shared" si="0"/>
        <v>1.9017099629639358</v>
      </c>
    </row>
    <row r="9" spans="2:5">
      <c r="B9" s="10" t="s">
        <v>7</v>
      </c>
      <c r="C9" s="67">
        <v>19294</v>
      </c>
      <c r="D9" s="77">
        <v>590</v>
      </c>
      <c r="E9" s="57">
        <f t="shared" si="0"/>
        <v>3.0579454752772883</v>
      </c>
    </row>
    <row r="10" spans="2:5">
      <c r="B10" s="2" t="s">
        <v>8</v>
      </c>
      <c r="C10" s="66">
        <v>6731</v>
      </c>
      <c r="D10" s="78">
        <v>87</v>
      </c>
      <c r="E10" s="59">
        <f t="shared" si="0"/>
        <v>1.2925271133561134</v>
      </c>
    </row>
    <row r="11" spans="2:5">
      <c r="B11" s="10" t="s">
        <v>9</v>
      </c>
      <c r="C11" s="67">
        <v>20356</v>
      </c>
      <c r="D11" s="77">
        <v>550</v>
      </c>
      <c r="E11" s="57">
        <f t="shared" si="0"/>
        <v>2.7019060719198271</v>
      </c>
    </row>
    <row r="12" spans="2:5">
      <c r="B12" s="2" t="s">
        <v>10</v>
      </c>
      <c r="C12" s="66">
        <v>61392</v>
      </c>
      <c r="D12" s="78">
        <v>1351</v>
      </c>
      <c r="E12" s="59">
        <f t="shared" si="0"/>
        <v>2.2006124576492052</v>
      </c>
    </row>
    <row r="13" spans="2:5">
      <c r="B13" s="10" t="s">
        <v>11</v>
      </c>
      <c r="C13" s="67">
        <v>11903</v>
      </c>
      <c r="D13" s="77">
        <v>381</v>
      </c>
      <c r="E13" s="57">
        <f t="shared" si="0"/>
        <v>3.200873729311938</v>
      </c>
    </row>
    <row r="14" spans="2:5">
      <c r="B14" s="2" t="s">
        <v>12</v>
      </c>
      <c r="C14" s="66">
        <v>76420</v>
      </c>
      <c r="D14" s="78">
        <v>925</v>
      </c>
      <c r="E14" s="59">
        <f t="shared" si="0"/>
        <v>1.2104161214341795</v>
      </c>
    </row>
    <row r="15" spans="2:5">
      <c r="B15" s="10" t="s">
        <v>13</v>
      </c>
      <c r="C15" s="67">
        <v>174065</v>
      </c>
      <c r="D15" s="77">
        <v>1990</v>
      </c>
      <c r="E15" s="57">
        <f t="shared" si="0"/>
        <v>1.1432510843650361</v>
      </c>
    </row>
    <row r="16" spans="2:5">
      <c r="B16" s="2" t="s">
        <v>14</v>
      </c>
      <c r="C16" s="66">
        <v>38682</v>
      </c>
      <c r="D16" s="78">
        <v>439</v>
      </c>
      <c r="E16" s="59">
        <f t="shared" si="0"/>
        <v>1.1348947831032523</v>
      </c>
    </row>
    <row r="17" spans="2:5">
      <c r="B17" s="10" t="s">
        <v>15</v>
      </c>
      <c r="C17" s="67">
        <v>8360</v>
      </c>
      <c r="D17" s="77">
        <v>189</v>
      </c>
      <c r="E17" s="57">
        <f t="shared" si="0"/>
        <v>2.2607655502392343</v>
      </c>
    </row>
    <row r="18" spans="2:5">
      <c r="B18" s="2" t="s">
        <v>16</v>
      </c>
      <c r="C18" s="66">
        <v>32458</v>
      </c>
      <c r="D18" s="78">
        <v>891</v>
      </c>
      <c r="E18" s="59">
        <f t="shared" si="0"/>
        <v>2.7450859572370447</v>
      </c>
    </row>
    <row r="19" spans="2:5">
      <c r="B19" s="10" t="s">
        <v>17</v>
      </c>
      <c r="C19" s="67">
        <v>15982</v>
      </c>
      <c r="D19" s="77">
        <v>1136</v>
      </c>
      <c r="E19" s="57">
        <f t="shared" si="0"/>
        <v>7.1079964960580648</v>
      </c>
    </row>
    <row r="20" spans="2:5">
      <c r="B20" s="2" t="s">
        <v>18</v>
      </c>
      <c r="C20" s="66">
        <v>25456</v>
      </c>
      <c r="D20" s="78">
        <v>355</v>
      </c>
      <c r="E20" s="59">
        <f t="shared" si="0"/>
        <v>1.3945631678189818</v>
      </c>
    </row>
    <row r="21" spans="2:5">
      <c r="B21" s="11" t="s">
        <v>19</v>
      </c>
      <c r="C21" s="67">
        <v>15345</v>
      </c>
      <c r="D21" s="79">
        <v>405</v>
      </c>
      <c r="E21" s="57">
        <f t="shared" si="0"/>
        <v>2.6392961876832843</v>
      </c>
    </row>
    <row r="22" spans="2:5">
      <c r="B22" s="8" t="s">
        <v>20</v>
      </c>
      <c r="C22" s="68">
        <v>133053</v>
      </c>
      <c r="D22" s="80">
        <v>4127</v>
      </c>
      <c r="E22" s="62">
        <f t="shared" si="0"/>
        <v>3.1017714745251892</v>
      </c>
    </row>
    <row r="23" spans="2:5">
      <c r="B23" s="3" t="s">
        <v>21</v>
      </c>
      <c r="C23" s="69">
        <v>658201</v>
      </c>
      <c r="D23" s="81">
        <v>9960</v>
      </c>
      <c r="E23" s="59">
        <f t="shared" si="0"/>
        <v>1.5132155678888364</v>
      </c>
    </row>
    <row r="24" spans="2:5">
      <c r="B24" s="9" t="s">
        <v>22</v>
      </c>
      <c r="C24" s="70">
        <v>791254</v>
      </c>
      <c r="D24" s="82">
        <v>14087</v>
      </c>
      <c r="E24" s="65">
        <f t="shared" si="0"/>
        <v>1.7803385512111154</v>
      </c>
    </row>
    <row r="25" spans="2:5" ht="60.75" customHeight="1">
      <c r="B25" s="165" t="s">
        <v>181</v>
      </c>
      <c r="C25" s="165"/>
      <c r="D25" s="165"/>
      <c r="E25" s="165"/>
    </row>
  </sheetData>
  <mergeCells count="6">
    <mergeCell ref="B25:E25"/>
    <mergeCell ref="B2:E2"/>
    <mergeCell ref="B3:B5"/>
    <mergeCell ref="D3:E3"/>
    <mergeCell ref="D4:E4"/>
    <mergeCell ref="C5:D5"/>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C9764-BDDD-4A25-8774-90F70874E80F}">
  <dimension ref="B2:E26"/>
  <sheetViews>
    <sheetView topLeftCell="A4" workbookViewId="0">
      <selection activeCell="B26" sqref="B26:E26"/>
    </sheetView>
  </sheetViews>
  <sheetFormatPr baseColWidth="10" defaultColWidth="9.3984375" defaultRowHeight="15.6"/>
  <cols>
    <col min="2" max="2" width="31.8984375" customWidth="1"/>
    <col min="3" max="5" width="21.09765625" customWidth="1"/>
  </cols>
  <sheetData>
    <row r="2" spans="2:5" ht="32.1" customHeight="1">
      <c r="B2" s="212" t="s">
        <v>152</v>
      </c>
      <c r="C2" s="212"/>
      <c r="D2" s="212"/>
      <c r="E2" s="212"/>
    </row>
    <row r="3" spans="2:5" ht="14.85" customHeight="1">
      <c r="B3" s="167" t="s">
        <v>1</v>
      </c>
      <c r="C3" s="6">
        <v>44196</v>
      </c>
      <c r="D3" s="170">
        <v>44256</v>
      </c>
      <c r="E3" s="171"/>
    </row>
    <row r="4" spans="2:5">
      <c r="B4" s="168"/>
      <c r="C4" s="95" t="s">
        <v>23</v>
      </c>
      <c r="D4" s="172" t="s">
        <v>24</v>
      </c>
      <c r="E4" s="173"/>
    </row>
    <row r="5" spans="2:5">
      <c r="B5" s="169"/>
      <c r="C5" s="174" t="s">
        <v>2</v>
      </c>
      <c r="D5" s="175"/>
      <c r="E5" s="25" t="s">
        <v>3</v>
      </c>
    </row>
    <row r="6" spans="2:5">
      <c r="B6" s="1" t="s">
        <v>4</v>
      </c>
      <c r="C6" s="66">
        <v>107387</v>
      </c>
      <c r="D6" s="76">
        <v>1786</v>
      </c>
      <c r="E6" s="55">
        <f t="shared" ref="E6:E24" si="0">D6/C6*100</f>
        <v>1.663143583487759</v>
      </c>
    </row>
    <row r="7" spans="2:5">
      <c r="B7" s="10" t="s">
        <v>5</v>
      </c>
      <c r="C7" s="67">
        <v>128618</v>
      </c>
      <c r="D7" s="77">
        <v>1873</v>
      </c>
      <c r="E7" s="57">
        <f t="shared" si="0"/>
        <v>1.4562502915610569</v>
      </c>
    </row>
    <row r="8" spans="2:5">
      <c r="B8" s="2" t="s">
        <v>6</v>
      </c>
      <c r="C8" s="66">
        <v>37757</v>
      </c>
      <c r="D8" s="78">
        <v>541</v>
      </c>
      <c r="E8" s="59">
        <f t="shared" si="0"/>
        <v>1.4328468893185371</v>
      </c>
    </row>
    <row r="9" spans="2:5">
      <c r="B9" s="10" t="s">
        <v>7</v>
      </c>
      <c r="C9" s="67">
        <v>19256</v>
      </c>
      <c r="D9" s="77">
        <v>553</v>
      </c>
      <c r="E9" s="57">
        <f t="shared" si="0"/>
        <v>2.8718321562110511</v>
      </c>
    </row>
    <row r="10" spans="2:5">
      <c r="B10" s="2" t="s">
        <v>8</v>
      </c>
      <c r="C10" s="66">
        <v>6746</v>
      </c>
      <c r="D10" s="78">
        <v>74</v>
      </c>
      <c r="E10" s="59">
        <f t="shared" si="0"/>
        <v>1.0969463385710052</v>
      </c>
    </row>
    <row r="11" spans="2:5">
      <c r="B11" s="10" t="s">
        <v>9</v>
      </c>
      <c r="C11" s="67">
        <v>19859</v>
      </c>
      <c r="D11" s="77">
        <v>403</v>
      </c>
      <c r="E11" s="57">
        <f t="shared" si="0"/>
        <v>2.0293066116118639</v>
      </c>
    </row>
    <row r="12" spans="2:5">
      <c r="B12" s="2" t="s">
        <v>10</v>
      </c>
      <c r="C12" s="66">
        <v>59256</v>
      </c>
      <c r="D12" s="78">
        <v>1214</v>
      </c>
      <c r="E12" s="59">
        <f t="shared" si="0"/>
        <v>2.0487376805724313</v>
      </c>
    </row>
    <row r="13" spans="2:5">
      <c r="B13" s="10" t="s">
        <v>11</v>
      </c>
      <c r="C13" s="67">
        <v>12123</v>
      </c>
      <c r="D13" s="77">
        <v>365</v>
      </c>
      <c r="E13" s="57">
        <f t="shared" si="0"/>
        <v>3.0108059061288461</v>
      </c>
    </row>
    <row r="14" spans="2:5">
      <c r="B14" s="2" t="s">
        <v>12</v>
      </c>
      <c r="C14" s="66">
        <v>73678</v>
      </c>
      <c r="D14" s="78">
        <v>671</v>
      </c>
      <c r="E14" s="59">
        <f t="shared" si="0"/>
        <v>0.91071961779635702</v>
      </c>
    </row>
    <row r="15" spans="2:5">
      <c r="B15" s="10" t="s">
        <v>13</v>
      </c>
      <c r="C15" s="67">
        <v>169017</v>
      </c>
      <c r="D15" s="77">
        <v>1753</v>
      </c>
      <c r="E15" s="57">
        <f t="shared" si="0"/>
        <v>1.0371737754190407</v>
      </c>
    </row>
    <row r="16" spans="2:5">
      <c r="B16" s="2" t="s">
        <v>14</v>
      </c>
      <c r="C16" s="66">
        <v>37637</v>
      </c>
      <c r="D16" s="78">
        <v>352</v>
      </c>
      <c r="E16" s="59">
        <f t="shared" si="0"/>
        <v>0.93524988707920398</v>
      </c>
    </row>
    <row r="17" spans="2:5">
      <c r="B17" s="10" t="s">
        <v>15</v>
      </c>
      <c r="C17" s="67">
        <v>8185</v>
      </c>
      <c r="D17" s="77">
        <v>226</v>
      </c>
      <c r="E17" s="57">
        <f t="shared" si="0"/>
        <v>2.7611484422724497</v>
      </c>
    </row>
    <row r="18" spans="2:5">
      <c r="B18" s="2" t="s">
        <v>16</v>
      </c>
      <c r="C18" s="66">
        <v>33296</v>
      </c>
      <c r="D18" s="78">
        <v>823</v>
      </c>
      <c r="E18" s="59">
        <f t="shared" si="0"/>
        <v>2.4717683805862567</v>
      </c>
    </row>
    <row r="19" spans="2:5">
      <c r="B19" s="10" t="s">
        <v>17</v>
      </c>
      <c r="C19" s="67">
        <v>16062</v>
      </c>
      <c r="D19" s="77">
        <v>1051</v>
      </c>
      <c r="E19" s="57">
        <f t="shared" si="0"/>
        <v>6.5433943469057398</v>
      </c>
    </row>
    <row r="20" spans="2:5">
      <c r="B20" s="2" t="s">
        <v>18</v>
      </c>
      <c r="C20" s="66">
        <v>24550</v>
      </c>
      <c r="D20" s="78">
        <v>335</v>
      </c>
      <c r="E20" s="59">
        <f t="shared" si="0"/>
        <v>1.3645621181262728</v>
      </c>
    </row>
    <row r="21" spans="2:5">
      <c r="B21" s="11" t="s">
        <v>19</v>
      </c>
      <c r="C21" s="67">
        <v>15953</v>
      </c>
      <c r="D21" s="79">
        <v>367</v>
      </c>
      <c r="E21" s="57">
        <f t="shared" si="0"/>
        <v>2.300507741490629</v>
      </c>
    </row>
    <row r="22" spans="2:5">
      <c r="B22" s="8" t="s">
        <v>20</v>
      </c>
      <c r="C22" s="68">
        <v>134447</v>
      </c>
      <c r="D22" s="80">
        <v>3700</v>
      </c>
      <c r="E22" s="62">
        <f t="shared" si="0"/>
        <v>2.7520138046962743</v>
      </c>
    </row>
    <row r="23" spans="2:5">
      <c r="B23" s="3" t="s">
        <v>21</v>
      </c>
      <c r="C23" s="69">
        <v>634933</v>
      </c>
      <c r="D23" s="81">
        <v>8687</v>
      </c>
      <c r="E23" s="59">
        <f t="shared" si="0"/>
        <v>1.3681758547752283</v>
      </c>
    </row>
    <row r="24" spans="2:5">
      <c r="B24" s="9" t="s">
        <v>22</v>
      </c>
      <c r="C24" s="70">
        <v>769380</v>
      </c>
      <c r="D24" s="82">
        <v>12387</v>
      </c>
      <c r="E24" s="65">
        <f t="shared" si="0"/>
        <v>1.6099976604538719</v>
      </c>
    </row>
    <row r="25" spans="2:5" ht="97.5" customHeight="1">
      <c r="B25" s="177" t="s">
        <v>141</v>
      </c>
      <c r="C25" s="177"/>
      <c r="D25" s="177"/>
      <c r="E25" s="177"/>
    </row>
    <row r="26" spans="2:5" ht="60.75" customHeight="1">
      <c r="B26" s="165" t="s">
        <v>153</v>
      </c>
      <c r="C26" s="165"/>
      <c r="D26" s="165"/>
      <c r="E26" s="165"/>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E27"/>
  <sheetViews>
    <sheetView topLeftCell="A16" workbookViewId="0">
      <selection activeCell="I22" sqref="I22"/>
    </sheetView>
  </sheetViews>
  <sheetFormatPr baseColWidth="10" defaultColWidth="9.5" defaultRowHeight="15.6"/>
  <cols>
    <col min="2" max="2" width="31" customWidth="1"/>
    <col min="3" max="4" width="20.5" customWidth="1"/>
    <col min="5" max="5" width="20.59765625" customWidth="1"/>
  </cols>
  <sheetData>
    <row r="2" spans="2:5" ht="32.1" customHeight="1">
      <c r="B2" s="212" t="s">
        <v>94</v>
      </c>
      <c r="C2" s="212"/>
      <c r="D2" s="212"/>
      <c r="E2" s="212"/>
    </row>
    <row r="3" spans="2:5" ht="14.85" customHeight="1">
      <c r="B3" s="167" t="s">
        <v>1</v>
      </c>
      <c r="C3" s="6">
        <v>43830</v>
      </c>
      <c r="D3" s="170">
        <v>43891</v>
      </c>
      <c r="E3" s="171"/>
    </row>
    <row r="4" spans="2:5" ht="29.1" customHeight="1">
      <c r="B4" s="168"/>
      <c r="C4" s="95" t="s">
        <v>23</v>
      </c>
      <c r="D4" s="172" t="s">
        <v>24</v>
      </c>
      <c r="E4" s="173"/>
    </row>
    <row r="5" spans="2:5">
      <c r="B5" s="169"/>
      <c r="C5" s="174" t="s">
        <v>2</v>
      </c>
      <c r="D5" s="175"/>
      <c r="E5" s="25" t="s">
        <v>3</v>
      </c>
    </row>
    <row r="6" spans="2:5">
      <c r="B6" s="1" t="s">
        <v>4</v>
      </c>
      <c r="C6" s="66">
        <v>108303</v>
      </c>
      <c r="D6" s="76">
        <v>2132</v>
      </c>
      <c r="E6" s="55">
        <f t="shared" ref="E6:E24" si="0">D6/C6*100</f>
        <v>1.9685511943344134</v>
      </c>
    </row>
    <row r="7" spans="2:5">
      <c r="B7" s="10" t="s">
        <v>5</v>
      </c>
      <c r="C7" s="67">
        <v>128036</v>
      </c>
      <c r="D7" s="77">
        <v>2020</v>
      </c>
      <c r="E7" s="57">
        <f t="shared" si="0"/>
        <v>1.5776812771408042</v>
      </c>
    </row>
    <row r="8" spans="2:5">
      <c r="B8" s="2" t="s">
        <v>6</v>
      </c>
      <c r="C8" s="66">
        <v>38659</v>
      </c>
      <c r="D8" s="78">
        <v>604</v>
      </c>
      <c r="E8" s="59">
        <f t="shared" si="0"/>
        <v>1.5623787475102822</v>
      </c>
    </row>
    <row r="9" spans="2:5">
      <c r="B9" s="10" t="s">
        <v>7</v>
      </c>
      <c r="C9" s="67">
        <v>19629</v>
      </c>
      <c r="D9" s="77">
        <v>649</v>
      </c>
      <c r="E9" s="57">
        <f t="shared" si="0"/>
        <v>3.306332467267818</v>
      </c>
    </row>
    <row r="10" spans="2:5">
      <c r="B10" s="2" t="s">
        <v>8</v>
      </c>
      <c r="C10" s="66">
        <v>6956</v>
      </c>
      <c r="D10" s="78">
        <v>64</v>
      </c>
      <c r="E10" s="59">
        <f t="shared" si="0"/>
        <v>0.92006900517538814</v>
      </c>
    </row>
    <row r="11" spans="2:5">
      <c r="B11" s="10" t="s">
        <v>9</v>
      </c>
      <c r="C11" s="67">
        <v>20371</v>
      </c>
      <c r="D11" s="77">
        <v>432</v>
      </c>
      <c r="E11" s="57">
        <f t="shared" si="0"/>
        <v>2.1206617250012272</v>
      </c>
    </row>
    <row r="12" spans="2:5">
      <c r="B12" s="2" t="s">
        <v>10</v>
      </c>
      <c r="C12" s="66">
        <v>59873</v>
      </c>
      <c r="D12" s="78">
        <v>1274</v>
      </c>
      <c r="E12" s="59">
        <f t="shared" si="0"/>
        <v>2.1278372555241929</v>
      </c>
    </row>
    <row r="13" spans="2:5">
      <c r="B13" s="10" t="s">
        <v>11</v>
      </c>
      <c r="C13" s="67">
        <v>12662</v>
      </c>
      <c r="D13" s="77">
        <v>438</v>
      </c>
      <c r="E13" s="57">
        <f t="shared" si="0"/>
        <v>3.4591691675880587</v>
      </c>
    </row>
    <row r="14" spans="2:5">
      <c r="B14" s="2" t="s">
        <v>12</v>
      </c>
      <c r="C14" s="66">
        <v>73347</v>
      </c>
      <c r="D14" s="78">
        <v>931</v>
      </c>
      <c r="E14" s="59">
        <f t="shared" si="0"/>
        <v>1.269308901522898</v>
      </c>
    </row>
    <row r="15" spans="2:5">
      <c r="B15" s="10" t="s">
        <v>110</v>
      </c>
      <c r="C15" s="67">
        <v>169509</v>
      </c>
      <c r="D15" s="77">
        <v>1909</v>
      </c>
      <c r="E15" s="57">
        <f t="shared" si="0"/>
        <v>1.1261938894100019</v>
      </c>
    </row>
    <row r="16" spans="2:5">
      <c r="B16" s="2" t="s">
        <v>14</v>
      </c>
      <c r="C16" s="66">
        <v>37208</v>
      </c>
      <c r="D16" s="78">
        <v>408</v>
      </c>
      <c r="E16" s="59">
        <f t="shared" si="0"/>
        <v>1.0965383788432597</v>
      </c>
    </row>
    <row r="17" spans="2:5">
      <c r="B17" s="10" t="s">
        <v>15</v>
      </c>
      <c r="C17" s="67">
        <v>7990</v>
      </c>
      <c r="D17" s="77">
        <v>198</v>
      </c>
      <c r="E17" s="57">
        <f t="shared" si="0"/>
        <v>2.4780976220275344</v>
      </c>
    </row>
    <row r="18" spans="2:5">
      <c r="B18" s="2" t="s">
        <v>16</v>
      </c>
      <c r="C18" s="66">
        <v>34376</v>
      </c>
      <c r="D18" s="78">
        <v>895</v>
      </c>
      <c r="E18" s="59">
        <f t="shared" si="0"/>
        <v>2.6035606236909472</v>
      </c>
    </row>
    <row r="19" spans="2:5">
      <c r="B19" s="10" t="s">
        <v>17</v>
      </c>
      <c r="C19" s="67">
        <v>16598</v>
      </c>
      <c r="D19" s="77">
        <v>1178</v>
      </c>
      <c r="E19" s="57">
        <f t="shared" si="0"/>
        <v>7.0972406314013732</v>
      </c>
    </row>
    <row r="20" spans="2:5">
      <c r="B20" s="2" t="s">
        <v>18</v>
      </c>
      <c r="C20" s="66">
        <v>24767</v>
      </c>
      <c r="D20" s="78">
        <v>414</v>
      </c>
      <c r="E20" s="59">
        <f t="shared" si="0"/>
        <v>1.6715791173739249</v>
      </c>
    </row>
    <row r="21" spans="2:5">
      <c r="B21" s="11" t="s">
        <v>19</v>
      </c>
      <c r="C21" s="67">
        <v>16586</v>
      </c>
      <c r="D21" s="79">
        <v>382</v>
      </c>
      <c r="E21" s="57">
        <f t="shared" si="0"/>
        <v>2.303147232605812</v>
      </c>
    </row>
    <row r="22" spans="2:5">
      <c r="B22" s="8" t="s">
        <v>20</v>
      </c>
      <c r="C22" s="68">
        <v>138510</v>
      </c>
      <c r="D22" s="80">
        <v>4146</v>
      </c>
      <c r="E22" s="62">
        <f t="shared" si="0"/>
        <v>2.9932856833441628</v>
      </c>
    </row>
    <row r="23" spans="2:5">
      <c r="B23" s="3" t="s">
        <v>21</v>
      </c>
      <c r="C23" s="69">
        <v>636360</v>
      </c>
      <c r="D23" s="81">
        <v>9782</v>
      </c>
      <c r="E23" s="59">
        <f t="shared" si="0"/>
        <v>1.5371802124583569</v>
      </c>
    </row>
    <row r="24" spans="2:5">
      <c r="B24" s="9" t="s">
        <v>22</v>
      </c>
      <c r="C24" s="70">
        <v>774870</v>
      </c>
      <c r="D24" s="82">
        <v>13928</v>
      </c>
      <c r="E24" s="65">
        <f t="shared" si="0"/>
        <v>1.7974628002116484</v>
      </c>
    </row>
    <row r="25" spans="2:5" ht="65.25" customHeight="1">
      <c r="B25" s="179" t="s">
        <v>111</v>
      </c>
      <c r="C25" s="179"/>
      <c r="D25" s="179"/>
      <c r="E25" s="179"/>
    </row>
    <row r="26" spans="2:5" ht="58.5" customHeight="1">
      <c r="B26" s="165" t="s">
        <v>95</v>
      </c>
      <c r="C26" s="165"/>
      <c r="D26" s="165"/>
      <c r="E26" s="165"/>
    </row>
    <row r="27" spans="2:5">
      <c r="B27" s="38"/>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E25"/>
  <sheetViews>
    <sheetView workbookViewId="0">
      <selection activeCell="I23" sqref="I23"/>
    </sheetView>
  </sheetViews>
  <sheetFormatPr baseColWidth="10" defaultRowHeight="15.6"/>
  <cols>
    <col min="2" max="2" width="32.5" customWidth="1"/>
    <col min="3" max="4" width="21.5" customWidth="1"/>
    <col min="5" max="5" width="21.59765625" customWidth="1"/>
  </cols>
  <sheetData>
    <row r="1" spans="2:5" ht="17.25" customHeight="1"/>
    <row r="2" spans="2:5" ht="32.25" customHeight="1">
      <c r="B2" s="180" t="s">
        <v>71</v>
      </c>
      <c r="C2" s="180"/>
      <c r="D2" s="180"/>
      <c r="E2" s="180"/>
    </row>
    <row r="3" spans="2:5">
      <c r="B3" s="167" t="s">
        <v>1</v>
      </c>
      <c r="C3" s="6">
        <v>43465</v>
      </c>
      <c r="D3" s="170">
        <v>43525</v>
      </c>
      <c r="E3" s="171"/>
    </row>
    <row r="4" spans="2:5">
      <c r="B4" s="168"/>
      <c r="C4" s="95" t="s">
        <v>23</v>
      </c>
      <c r="D4" s="172" t="s">
        <v>66</v>
      </c>
      <c r="E4" s="173"/>
    </row>
    <row r="5" spans="2:5">
      <c r="B5" s="169"/>
      <c r="C5" s="174" t="s">
        <v>2</v>
      </c>
      <c r="D5" s="175"/>
      <c r="E5" s="25" t="s">
        <v>3</v>
      </c>
    </row>
    <row r="6" spans="2:5">
      <c r="B6" s="1" t="s">
        <v>4</v>
      </c>
      <c r="C6" s="66">
        <v>108601</v>
      </c>
      <c r="D6" s="76">
        <v>2259</v>
      </c>
      <c r="E6" s="55">
        <v>2.0800913435419561</v>
      </c>
    </row>
    <row r="7" spans="2:5">
      <c r="B7" s="10" t="s">
        <v>5</v>
      </c>
      <c r="C7" s="67">
        <v>127510</v>
      </c>
      <c r="D7" s="77">
        <v>2374</v>
      </c>
      <c r="E7" s="57">
        <v>1.8618147596266961</v>
      </c>
    </row>
    <row r="8" spans="2:5">
      <c r="B8" s="2" t="s">
        <v>6</v>
      </c>
      <c r="C8" s="66">
        <v>39362</v>
      </c>
      <c r="D8" s="78">
        <v>636</v>
      </c>
      <c r="E8" s="59">
        <v>1.6157715563233574</v>
      </c>
    </row>
    <row r="9" spans="2:5">
      <c r="B9" s="10" t="s">
        <v>7</v>
      </c>
      <c r="C9" s="67">
        <v>20116</v>
      </c>
      <c r="D9" s="77">
        <v>644</v>
      </c>
      <c r="E9" s="57">
        <v>3.2014316961622589</v>
      </c>
    </row>
    <row r="10" spans="2:5">
      <c r="B10" s="2" t="s">
        <v>8</v>
      </c>
      <c r="C10" s="66">
        <v>6959</v>
      </c>
      <c r="D10" s="78">
        <v>80</v>
      </c>
      <c r="E10" s="59">
        <v>1.1495904583991954</v>
      </c>
    </row>
    <row r="11" spans="2:5">
      <c r="B11" s="10" t="s">
        <v>9</v>
      </c>
      <c r="C11" s="67">
        <v>20610</v>
      </c>
      <c r="D11" s="77">
        <v>520</v>
      </c>
      <c r="E11" s="57">
        <v>2.5230470645317808</v>
      </c>
    </row>
    <row r="12" spans="2:5">
      <c r="B12" s="2" t="s">
        <v>10</v>
      </c>
      <c r="C12" s="66">
        <v>60791</v>
      </c>
      <c r="D12" s="78">
        <v>1302</v>
      </c>
      <c r="E12" s="59">
        <v>2.1417644059153496</v>
      </c>
    </row>
    <row r="13" spans="2:5">
      <c r="B13" s="10" t="s">
        <v>11</v>
      </c>
      <c r="C13" s="67">
        <v>13020</v>
      </c>
      <c r="D13" s="77">
        <v>466</v>
      </c>
      <c r="E13" s="57">
        <v>3.5791090629800308</v>
      </c>
    </row>
    <row r="14" spans="2:5">
      <c r="B14" s="2" t="s">
        <v>12</v>
      </c>
      <c r="C14" s="66">
        <v>73614</v>
      </c>
      <c r="D14" s="78">
        <v>1074</v>
      </c>
      <c r="E14" s="59">
        <v>1.4589616105632082</v>
      </c>
    </row>
    <row r="15" spans="2:5">
      <c r="B15" s="10" t="s">
        <v>13</v>
      </c>
      <c r="C15" s="67">
        <v>172060</v>
      </c>
      <c r="D15" s="77">
        <v>2131</v>
      </c>
      <c r="E15" s="57">
        <v>1.2385214460072067</v>
      </c>
    </row>
    <row r="16" spans="2:5">
      <c r="B16" s="2" t="s">
        <v>14</v>
      </c>
      <c r="C16" s="66">
        <v>37522</v>
      </c>
      <c r="D16" s="78">
        <v>478</v>
      </c>
      <c r="E16" s="59">
        <v>1.2739193006769363</v>
      </c>
    </row>
    <row r="17" spans="2:5">
      <c r="B17" s="10" t="s">
        <v>15</v>
      </c>
      <c r="C17" s="67">
        <v>8133</v>
      </c>
      <c r="D17" s="77">
        <v>238</v>
      </c>
      <c r="E17" s="57">
        <v>2.9263494405508421</v>
      </c>
    </row>
    <row r="18" spans="2:5">
      <c r="B18" s="2" t="s">
        <v>16</v>
      </c>
      <c r="C18" s="66">
        <v>35751</v>
      </c>
      <c r="D18" s="78">
        <v>864</v>
      </c>
      <c r="E18" s="59">
        <v>2.4167156163463961</v>
      </c>
    </row>
    <row r="19" spans="2:5">
      <c r="B19" s="10" t="s">
        <v>17</v>
      </c>
      <c r="C19" s="67">
        <v>17259</v>
      </c>
      <c r="D19" s="77">
        <v>1227</v>
      </c>
      <c r="E19" s="57">
        <v>7.1093342603858858</v>
      </c>
    </row>
    <row r="20" spans="2:5">
      <c r="B20" s="2" t="s">
        <v>18</v>
      </c>
      <c r="C20" s="66">
        <v>25260</v>
      </c>
      <c r="D20" s="78">
        <v>490</v>
      </c>
      <c r="E20" s="59">
        <v>1.9398258115597784</v>
      </c>
    </row>
    <row r="21" spans="2:5">
      <c r="B21" s="11" t="s">
        <v>19</v>
      </c>
      <c r="C21" s="67">
        <v>17410</v>
      </c>
      <c r="D21" s="79">
        <v>416</v>
      </c>
      <c r="E21" s="57">
        <v>2.3894313612866167</v>
      </c>
    </row>
    <row r="22" spans="2:5">
      <c r="B22" s="8" t="s">
        <v>20</v>
      </c>
      <c r="C22" s="68">
        <v>142918</v>
      </c>
      <c r="D22" s="80">
        <v>4253</v>
      </c>
      <c r="E22" s="62">
        <v>2.9758322954421419</v>
      </c>
    </row>
    <row r="23" spans="2:5">
      <c r="B23" s="3" t="s">
        <v>21</v>
      </c>
      <c r="C23" s="69">
        <v>641060</v>
      </c>
      <c r="D23" s="81">
        <v>10946</v>
      </c>
      <c r="E23" s="59">
        <v>1.7074844788319345</v>
      </c>
    </row>
    <row r="24" spans="2:5">
      <c r="B24" s="9" t="s">
        <v>22</v>
      </c>
      <c r="C24" s="70">
        <v>783978</v>
      </c>
      <c r="D24" s="82">
        <v>15199</v>
      </c>
      <c r="E24" s="65">
        <v>1.9387023615458596</v>
      </c>
    </row>
    <row r="25" spans="2:5" ht="69.599999999999994" customHeight="1">
      <c r="B25" s="165" t="s">
        <v>72</v>
      </c>
      <c r="C25" s="165"/>
      <c r="D25" s="165"/>
      <c r="E25" s="165"/>
    </row>
  </sheetData>
  <mergeCells count="6">
    <mergeCell ref="B2:E2"/>
    <mergeCell ref="D3:E3"/>
    <mergeCell ref="D4:E4"/>
    <mergeCell ref="C5:D5"/>
    <mergeCell ref="B25:E25"/>
    <mergeCell ref="B3:B5"/>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2"/>
  </sheetPr>
  <dimension ref="B2:E26"/>
  <sheetViews>
    <sheetView topLeftCell="A19" workbookViewId="0">
      <selection activeCell="A25" sqref="A25:XFD25"/>
    </sheetView>
  </sheetViews>
  <sheetFormatPr baseColWidth="10" defaultRowHeight="15.6"/>
  <cols>
    <col min="2" max="2" width="32.5" customWidth="1"/>
    <col min="3" max="4" width="21.5" customWidth="1"/>
    <col min="5" max="5" width="21.59765625" customWidth="1"/>
  </cols>
  <sheetData>
    <row r="2" spans="2:5" ht="32.25" customHeight="1">
      <c r="B2" s="180" t="s">
        <v>52</v>
      </c>
      <c r="C2" s="180"/>
      <c r="D2" s="180"/>
      <c r="E2" s="180"/>
    </row>
    <row r="3" spans="2:5">
      <c r="B3" s="167" t="s">
        <v>1</v>
      </c>
      <c r="C3" s="6">
        <v>43100</v>
      </c>
      <c r="D3" s="170">
        <v>43160</v>
      </c>
      <c r="E3" s="171"/>
    </row>
    <row r="4" spans="2:5">
      <c r="B4" s="168"/>
      <c r="C4" s="95" t="s">
        <v>23</v>
      </c>
      <c r="D4" s="172" t="s">
        <v>24</v>
      </c>
      <c r="E4" s="173"/>
    </row>
    <row r="5" spans="2:5">
      <c r="B5" s="169"/>
      <c r="C5" s="174" t="s">
        <v>2</v>
      </c>
      <c r="D5" s="175"/>
      <c r="E5" s="25" t="s">
        <v>3</v>
      </c>
    </row>
    <row r="6" spans="2:5">
      <c r="B6" s="1" t="s">
        <v>4</v>
      </c>
      <c r="C6" s="66">
        <v>107493</v>
      </c>
      <c r="D6" s="76">
        <v>2278</v>
      </c>
      <c r="E6" s="55">
        <v>2.1192077623659213</v>
      </c>
    </row>
    <row r="7" spans="2:5">
      <c r="B7" s="10" t="s">
        <v>5</v>
      </c>
      <c r="C7" s="67">
        <v>126627</v>
      </c>
      <c r="D7" s="77">
        <v>2546</v>
      </c>
      <c r="E7" s="57">
        <v>2.0106296445465817</v>
      </c>
    </row>
    <row r="8" spans="2:5">
      <c r="B8" s="2" t="s">
        <v>6</v>
      </c>
      <c r="C8" s="66">
        <v>39906</v>
      </c>
      <c r="D8" s="78">
        <v>685</v>
      </c>
      <c r="E8" s="59">
        <v>1.7165338545582116</v>
      </c>
    </row>
    <row r="9" spans="2:5">
      <c r="B9" s="10" t="s">
        <v>7</v>
      </c>
      <c r="C9" s="67">
        <v>20713</v>
      </c>
      <c r="D9" s="77">
        <v>793</v>
      </c>
      <c r="E9" s="57">
        <v>3.8285134939410033</v>
      </c>
    </row>
    <row r="10" spans="2:5">
      <c r="B10" s="2" t="s">
        <v>8</v>
      </c>
      <c r="C10" s="66">
        <v>6859</v>
      </c>
      <c r="D10" s="78">
        <v>74</v>
      </c>
      <c r="E10" s="59">
        <v>1.0788744714973029</v>
      </c>
    </row>
    <row r="11" spans="2:5">
      <c r="B11" s="10" t="s">
        <v>9</v>
      </c>
      <c r="C11" s="67">
        <v>20789</v>
      </c>
      <c r="D11" s="77">
        <v>545</v>
      </c>
      <c r="E11" s="57">
        <v>2.6215787195151283</v>
      </c>
    </row>
    <row r="12" spans="2:5">
      <c r="B12" s="2" t="s">
        <v>10</v>
      </c>
      <c r="C12" s="66">
        <v>60832</v>
      </c>
      <c r="D12" s="78">
        <v>1344</v>
      </c>
      <c r="E12" s="59">
        <v>2.2093634928984742</v>
      </c>
    </row>
    <row r="13" spans="2:5">
      <c r="B13" s="10" t="s">
        <v>11</v>
      </c>
      <c r="C13" s="67">
        <v>13109</v>
      </c>
      <c r="D13" s="77">
        <v>498</v>
      </c>
      <c r="E13" s="57">
        <v>3.7989167747349151</v>
      </c>
    </row>
    <row r="14" spans="2:5">
      <c r="B14" s="2" t="s">
        <v>12</v>
      </c>
      <c r="C14" s="66">
        <v>73313</v>
      </c>
      <c r="D14" s="78">
        <v>1076</v>
      </c>
      <c r="E14" s="59">
        <v>1.4676796748189269</v>
      </c>
    </row>
    <row r="15" spans="2:5">
      <c r="B15" s="10" t="s">
        <v>13</v>
      </c>
      <c r="C15" s="67">
        <v>171522</v>
      </c>
      <c r="D15" s="77">
        <v>2324</v>
      </c>
      <c r="E15" s="57">
        <v>1.3549282307808912</v>
      </c>
    </row>
    <row r="16" spans="2:5">
      <c r="B16" s="2" t="s">
        <v>14</v>
      </c>
      <c r="C16" s="66">
        <v>37603</v>
      </c>
      <c r="D16" s="78">
        <v>500</v>
      </c>
      <c r="E16" s="59">
        <v>1.3296811424620376</v>
      </c>
    </row>
    <row r="17" spans="2:5">
      <c r="B17" s="10" t="s">
        <v>15</v>
      </c>
      <c r="C17" s="67">
        <v>8281</v>
      </c>
      <c r="D17" s="77">
        <v>235</v>
      </c>
      <c r="E17" s="57">
        <v>2.8378215191402005</v>
      </c>
    </row>
    <row r="18" spans="2:5">
      <c r="B18" s="2" t="s">
        <v>16</v>
      </c>
      <c r="C18" s="66">
        <v>36881</v>
      </c>
      <c r="D18" s="78">
        <v>945</v>
      </c>
      <c r="E18" s="59">
        <v>2.56229494861853</v>
      </c>
    </row>
    <row r="19" spans="2:5">
      <c r="B19" s="10" t="s">
        <v>17</v>
      </c>
      <c r="C19" s="67">
        <v>17902</v>
      </c>
      <c r="D19" s="77">
        <v>1249</v>
      </c>
      <c r="E19" s="57">
        <v>6.9768740922801928</v>
      </c>
    </row>
    <row r="20" spans="2:5">
      <c r="B20" s="2" t="s">
        <v>18</v>
      </c>
      <c r="C20" s="66">
        <v>25212</v>
      </c>
      <c r="D20" s="78">
        <v>486</v>
      </c>
      <c r="E20" s="59">
        <v>1.9276534983341267</v>
      </c>
    </row>
    <row r="21" spans="2:5">
      <c r="B21" s="11" t="s">
        <v>19</v>
      </c>
      <c r="C21" s="67">
        <v>18032</v>
      </c>
      <c r="D21" s="79">
        <v>443</v>
      </c>
      <c r="E21" s="57">
        <v>2.4567435669920141</v>
      </c>
    </row>
    <row r="22" spans="2:5">
      <c r="B22" s="8" t="s">
        <v>20</v>
      </c>
      <c r="C22" s="68">
        <v>146543</v>
      </c>
      <c r="D22" s="80">
        <v>4613</v>
      </c>
      <c r="E22" s="62">
        <v>3.1478815091816057</v>
      </c>
    </row>
    <row r="23" spans="2:5">
      <c r="B23" s="3" t="s">
        <v>21</v>
      </c>
      <c r="C23" s="69">
        <v>638531</v>
      </c>
      <c r="D23" s="81">
        <v>11408</v>
      </c>
      <c r="E23" s="59">
        <v>1.7866008071651964</v>
      </c>
    </row>
    <row r="24" spans="2:5">
      <c r="B24" s="9" t="s">
        <v>22</v>
      </c>
      <c r="C24" s="70">
        <v>785074</v>
      </c>
      <c r="D24" s="82">
        <v>16021</v>
      </c>
      <c r="E24" s="65">
        <v>2.0406993480869318</v>
      </c>
    </row>
    <row r="25" spans="2:5">
      <c r="B25" s="38" t="s">
        <v>35</v>
      </c>
    </row>
    <row r="26" spans="2:5" ht="63" customHeight="1">
      <c r="B26" s="165" t="s">
        <v>50</v>
      </c>
      <c r="C26" s="165"/>
      <c r="D26" s="165"/>
      <c r="E26" s="165"/>
    </row>
  </sheetData>
  <mergeCells count="6">
    <mergeCell ref="B2:E2"/>
    <mergeCell ref="D3:E3"/>
    <mergeCell ref="D4:E4"/>
    <mergeCell ref="C5:D5"/>
    <mergeCell ref="B26:E26"/>
    <mergeCell ref="B3:B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E26"/>
  <sheetViews>
    <sheetView topLeftCell="A9" workbookViewId="0">
      <selection activeCell="B27" sqref="B27"/>
    </sheetView>
  </sheetViews>
  <sheetFormatPr baseColWidth="10" defaultRowHeight="15.6"/>
  <cols>
    <col min="2" max="2" width="32.5" customWidth="1"/>
    <col min="3" max="4" width="21.5" customWidth="1"/>
    <col min="5" max="5" width="21.59765625" customWidth="1"/>
  </cols>
  <sheetData>
    <row r="1" spans="2:5" ht="16.5" customHeight="1"/>
    <row r="2" spans="2:5" ht="31.5" customHeight="1">
      <c r="B2" s="180" t="s">
        <v>43</v>
      </c>
      <c r="C2" s="180"/>
      <c r="D2" s="180"/>
      <c r="E2" s="180"/>
    </row>
    <row r="3" spans="2:5">
      <c r="B3" s="167" t="s">
        <v>1</v>
      </c>
      <c r="C3" s="6">
        <v>42735</v>
      </c>
      <c r="D3" s="170">
        <v>42795</v>
      </c>
      <c r="E3" s="171"/>
    </row>
    <row r="4" spans="2:5">
      <c r="B4" s="168"/>
      <c r="C4" s="95" t="s">
        <v>23</v>
      </c>
      <c r="D4" s="172" t="s">
        <v>24</v>
      </c>
      <c r="E4" s="173"/>
    </row>
    <row r="5" spans="2:5">
      <c r="B5" s="169"/>
      <c r="C5" s="174" t="s">
        <v>2</v>
      </c>
      <c r="D5" s="175"/>
      <c r="E5" s="25" t="s">
        <v>3</v>
      </c>
    </row>
    <row r="6" spans="2:5">
      <c r="B6" s="1" t="s">
        <v>4</v>
      </c>
      <c r="C6" s="66">
        <v>107119</v>
      </c>
      <c r="D6" s="76">
        <v>2533</v>
      </c>
      <c r="E6" s="55">
        <v>2.3646598642631091</v>
      </c>
    </row>
    <row r="7" spans="2:5">
      <c r="B7" s="10" t="s">
        <v>5</v>
      </c>
      <c r="C7" s="67">
        <v>125473</v>
      </c>
      <c r="D7" s="77">
        <v>2661</v>
      </c>
      <c r="E7" s="57">
        <v>2.1207749874474988</v>
      </c>
    </row>
    <row r="8" spans="2:5">
      <c r="B8" s="2" t="s">
        <v>6</v>
      </c>
      <c r="C8" s="66">
        <v>40523</v>
      </c>
      <c r="D8" s="78">
        <v>928</v>
      </c>
      <c r="E8" s="59">
        <v>2.2900574982108926</v>
      </c>
    </row>
    <row r="9" spans="2:5">
      <c r="B9" s="10" t="s">
        <v>7</v>
      </c>
      <c r="C9" s="67">
        <v>21205</v>
      </c>
      <c r="D9" s="77">
        <v>911</v>
      </c>
      <c r="E9" s="57">
        <v>4.2961565668474417</v>
      </c>
    </row>
    <row r="10" spans="2:5">
      <c r="B10" s="2" t="s">
        <v>8</v>
      </c>
      <c r="C10" s="66">
        <v>6914</v>
      </c>
      <c r="D10" s="78">
        <v>88</v>
      </c>
      <c r="E10" s="59">
        <v>1.2727798669366504</v>
      </c>
    </row>
    <row r="11" spans="2:5">
      <c r="B11" s="10" t="s">
        <v>9</v>
      </c>
      <c r="C11" s="67">
        <v>21046</v>
      </c>
      <c r="D11" s="77">
        <v>602</v>
      </c>
      <c r="E11" s="57">
        <v>2.8604010263232915</v>
      </c>
    </row>
    <row r="12" spans="2:5">
      <c r="B12" s="2" t="s">
        <v>10</v>
      </c>
      <c r="C12" s="66">
        <v>60647</v>
      </c>
      <c r="D12" s="78">
        <v>1485</v>
      </c>
      <c r="E12" s="59">
        <v>2.4485959734199545</v>
      </c>
    </row>
    <row r="13" spans="2:5">
      <c r="B13" s="10" t="s">
        <v>11</v>
      </c>
      <c r="C13" s="67">
        <v>13441</v>
      </c>
      <c r="D13" s="77">
        <v>574</v>
      </c>
      <c r="E13" s="57">
        <v>4.2705155866378988</v>
      </c>
    </row>
    <row r="14" spans="2:5">
      <c r="B14" s="2" t="s">
        <v>12</v>
      </c>
      <c r="C14" s="66">
        <v>73909</v>
      </c>
      <c r="D14" s="78">
        <v>1190</v>
      </c>
      <c r="E14" s="59">
        <v>1.6100880812891529</v>
      </c>
    </row>
    <row r="15" spans="2:5">
      <c r="B15" s="10" t="s">
        <v>13</v>
      </c>
      <c r="C15" s="67">
        <v>172548</v>
      </c>
      <c r="D15" s="77">
        <v>2395</v>
      </c>
      <c r="E15" s="57">
        <v>1.3880195655701602</v>
      </c>
    </row>
    <row r="16" spans="2:5">
      <c r="B16" s="2" t="s">
        <v>14</v>
      </c>
      <c r="C16" s="66">
        <v>37540</v>
      </c>
      <c r="D16" s="78">
        <v>558</v>
      </c>
      <c r="E16" s="59">
        <v>1.4864144912093766</v>
      </c>
    </row>
    <row r="17" spans="2:5">
      <c r="B17" s="10" t="s">
        <v>15</v>
      </c>
      <c r="C17" s="67">
        <v>8211</v>
      </c>
      <c r="D17" s="77">
        <v>250</v>
      </c>
      <c r="E17" s="57">
        <v>3.0446961393252954</v>
      </c>
    </row>
    <row r="18" spans="2:5">
      <c r="B18" s="2" t="s">
        <v>16</v>
      </c>
      <c r="C18" s="66">
        <v>37803</v>
      </c>
      <c r="D18" s="78">
        <v>1118</v>
      </c>
      <c r="E18" s="59">
        <v>2.9574372404306537</v>
      </c>
    </row>
    <row r="19" spans="2:5">
      <c r="B19" s="10" t="s">
        <v>17</v>
      </c>
      <c r="C19" s="67">
        <v>18153</v>
      </c>
      <c r="D19" s="77">
        <v>1340</v>
      </c>
      <c r="E19" s="57">
        <v>7.3816999944912682</v>
      </c>
    </row>
    <row r="20" spans="2:5">
      <c r="B20" s="2" t="s">
        <v>18</v>
      </c>
      <c r="C20" s="66">
        <v>25417</v>
      </c>
      <c r="D20" s="78">
        <v>523</v>
      </c>
      <c r="E20" s="59">
        <v>2.0576779320926937</v>
      </c>
    </row>
    <row r="21" spans="2:5">
      <c r="B21" s="11" t="s">
        <v>19</v>
      </c>
      <c r="C21" s="67">
        <v>18350</v>
      </c>
      <c r="D21" s="79">
        <v>476</v>
      </c>
      <c r="E21" s="57">
        <v>2.5940054495912808</v>
      </c>
    </row>
    <row r="22" spans="2:5">
      <c r="B22" s="8" t="s">
        <v>20</v>
      </c>
      <c r="C22" s="68">
        <v>149475</v>
      </c>
      <c r="D22" s="80">
        <v>5347</v>
      </c>
      <c r="E22" s="62">
        <v>3.577186820538552</v>
      </c>
    </row>
    <row r="23" spans="2:5">
      <c r="B23" s="3" t="s">
        <v>21</v>
      </c>
      <c r="C23" s="69">
        <v>638824</v>
      </c>
      <c r="D23" s="81">
        <v>12285</v>
      </c>
      <c r="E23" s="59">
        <v>1.9230648817201608</v>
      </c>
    </row>
    <row r="24" spans="2:5">
      <c r="B24" s="9" t="s">
        <v>22</v>
      </c>
      <c r="C24" s="70">
        <v>788299</v>
      </c>
      <c r="D24" s="82">
        <v>17632</v>
      </c>
      <c r="E24" s="65">
        <v>2.2367147490990091</v>
      </c>
    </row>
    <row r="25" spans="2:5">
      <c r="B25" s="38" t="s">
        <v>35</v>
      </c>
      <c r="C25" s="4"/>
      <c r="D25" s="4"/>
      <c r="E25" s="5"/>
    </row>
    <row r="26" spans="2:5" ht="45" customHeight="1">
      <c r="B26" s="165" t="s">
        <v>90</v>
      </c>
      <c r="C26" s="165"/>
      <c r="D26" s="165"/>
      <c r="E26" s="165"/>
    </row>
  </sheetData>
  <mergeCells count="6">
    <mergeCell ref="B2:E2"/>
    <mergeCell ref="D3:E3"/>
    <mergeCell ref="D4:E4"/>
    <mergeCell ref="C5:D5"/>
    <mergeCell ref="B26:E26"/>
    <mergeCell ref="B3:B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E25"/>
  <sheetViews>
    <sheetView topLeftCell="A6" workbookViewId="0">
      <selection activeCell="B26" sqref="B26"/>
    </sheetView>
  </sheetViews>
  <sheetFormatPr baseColWidth="10" defaultRowHeight="15.6"/>
  <cols>
    <col min="2" max="2" width="32.5" customWidth="1"/>
    <col min="3" max="4" width="21.5" customWidth="1"/>
    <col min="5" max="5" width="21.59765625" customWidth="1"/>
  </cols>
  <sheetData>
    <row r="1" spans="2:5" ht="15.75" customHeight="1"/>
    <row r="2" spans="2:5" ht="30.75" customHeight="1">
      <c r="B2" s="180" t="s">
        <v>29</v>
      </c>
      <c r="C2" s="180"/>
      <c r="D2" s="180"/>
      <c r="E2" s="180"/>
    </row>
    <row r="3" spans="2:5">
      <c r="B3" s="167" t="s">
        <v>1</v>
      </c>
      <c r="C3" s="6">
        <v>42369</v>
      </c>
      <c r="D3" s="170">
        <v>42430</v>
      </c>
      <c r="E3" s="171"/>
    </row>
    <row r="4" spans="2:5">
      <c r="B4" s="168"/>
      <c r="C4" s="95" t="s">
        <v>23</v>
      </c>
      <c r="D4" s="172" t="s">
        <v>24</v>
      </c>
      <c r="E4" s="173"/>
    </row>
    <row r="5" spans="2:5">
      <c r="B5" s="169"/>
      <c r="C5" s="174" t="s">
        <v>2</v>
      </c>
      <c r="D5" s="175"/>
      <c r="E5" s="25" t="s">
        <v>3</v>
      </c>
    </row>
    <row r="6" spans="2:5">
      <c r="B6" s="1" t="s">
        <v>4</v>
      </c>
      <c r="C6" s="66">
        <v>101417</v>
      </c>
      <c r="D6" s="76">
        <v>2654</v>
      </c>
      <c r="E6" s="55">
        <v>2.6169182681404499</v>
      </c>
    </row>
    <row r="7" spans="2:5">
      <c r="B7" s="10" t="s">
        <v>5</v>
      </c>
      <c r="C7" s="67">
        <v>118832</v>
      </c>
      <c r="D7" s="77">
        <v>2688</v>
      </c>
      <c r="E7" s="57">
        <v>2.2620169651272386</v>
      </c>
    </row>
    <row r="8" spans="2:5">
      <c r="B8" s="2" t="s">
        <v>6</v>
      </c>
      <c r="C8" s="66">
        <v>37867</v>
      </c>
      <c r="D8" s="78">
        <v>1057</v>
      </c>
      <c r="E8" s="59">
        <v>2.7913486677053898</v>
      </c>
    </row>
    <row r="9" spans="2:5">
      <c r="B9" s="10" t="s">
        <v>7</v>
      </c>
      <c r="C9" s="67">
        <v>19584</v>
      </c>
      <c r="D9" s="77">
        <v>927</v>
      </c>
      <c r="E9" s="57">
        <v>4.7334558823529411</v>
      </c>
    </row>
    <row r="10" spans="2:5">
      <c r="B10" s="2" t="s">
        <v>8</v>
      </c>
      <c r="C10" s="66">
        <v>6447</v>
      </c>
      <c r="D10" s="78">
        <v>114</v>
      </c>
      <c r="E10" s="59">
        <v>1.7682643089809214</v>
      </c>
    </row>
    <row r="11" spans="2:5">
      <c r="B11" s="10" t="s">
        <v>9</v>
      </c>
      <c r="C11" s="67">
        <v>19521</v>
      </c>
      <c r="D11" s="77">
        <v>608</v>
      </c>
      <c r="E11" s="57">
        <v>3.1145945392141794</v>
      </c>
    </row>
    <row r="12" spans="2:5">
      <c r="B12" s="2" t="s">
        <v>10</v>
      </c>
      <c r="C12" s="66">
        <v>57433</v>
      </c>
      <c r="D12" s="78">
        <v>1661</v>
      </c>
      <c r="E12" s="59">
        <v>2.8920655372346911</v>
      </c>
    </row>
    <row r="13" spans="2:5">
      <c r="B13" s="10" t="s">
        <v>11</v>
      </c>
      <c r="C13" s="67">
        <v>13461</v>
      </c>
      <c r="D13" s="77">
        <v>604</v>
      </c>
      <c r="E13" s="57">
        <v>4.4870366243221156</v>
      </c>
    </row>
    <row r="14" spans="2:5">
      <c r="B14" s="2" t="s">
        <v>12</v>
      </c>
      <c r="C14" s="66">
        <v>68045</v>
      </c>
      <c r="D14" s="78">
        <v>1252</v>
      </c>
      <c r="E14" s="59">
        <v>1.8399588507605262</v>
      </c>
    </row>
    <row r="15" spans="2:5">
      <c r="B15" s="10" t="s">
        <v>13</v>
      </c>
      <c r="C15" s="67">
        <v>162430</v>
      </c>
      <c r="D15" s="77">
        <v>2567</v>
      </c>
      <c r="E15" s="57">
        <v>1.5803730837899401</v>
      </c>
    </row>
    <row r="16" spans="2:5">
      <c r="B16" s="2" t="s">
        <v>14</v>
      </c>
      <c r="C16" s="66">
        <v>35387</v>
      </c>
      <c r="D16" s="78">
        <v>554</v>
      </c>
      <c r="E16" s="59">
        <v>1.5655466696809561</v>
      </c>
    </row>
    <row r="17" spans="2:5">
      <c r="B17" s="10" t="s">
        <v>15</v>
      </c>
      <c r="C17" s="67">
        <v>7608</v>
      </c>
      <c r="D17" s="77">
        <v>245</v>
      </c>
      <c r="E17" s="57">
        <v>3.2202944269190326</v>
      </c>
    </row>
    <row r="18" spans="2:5">
      <c r="B18" s="2" t="s">
        <v>16</v>
      </c>
      <c r="C18" s="66">
        <v>36888</v>
      </c>
      <c r="D18" s="78">
        <v>1133</v>
      </c>
      <c r="E18" s="59">
        <v>3.0714595532422466</v>
      </c>
    </row>
    <row r="19" spans="2:5">
      <c r="B19" s="10" t="s">
        <v>17</v>
      </c>
      <c r="C19" s="67">
        <v>17793</v>
      </c>
      <c r="D19" s="77">
        <v>1349</v>
      </c>
      <c r="E19" s="57">
        <v>7.5816332265497666</v>
      </c>
    </row>
    <row r="20" spans="2:5">
      <c r="B20" s="2" t="s">
        <v>18</v>
      </c>
      <c r="C20" s="66">
        <v>23781</v>
      </c>
      <c r="D20" s="78">
        <v>559</v>
      </c>
      <c r="E20" s="59">
        <v>2.3506160380135399</v>
      </c>
    </row>
    <row r="21" spans="2:5">
      <c r="B21" s="11" t="s">
        <v>19</v>
      </c>
      <c r="C21" s="67">
        <v>18227</v>
      </c>
      <c r="D21" s="79">
        <v>550</v>
      </c>
      <c r="E21" s="57">
        <v>3.0175015087507542</v>
      </c>
    </row>
    <row r="22" spans="2:5">
      <c r="B22" s="8" t="s">
        <v>20</v>
      </c>
      <c r="C22" s="68">
        <v>143820</v>
      </c>
      <c r="D22" s="80">
        <v>5620</v>
      </c>
      <c r="E22" s="62">
        <v>3.9076623557224308</v>
      </c>
    </row>
    <row r="23" spans="2:5">
      <c r="B23" s="3" t="s">
        <v>21</v>
      </c>
      <c r="C23" s="69">
        <v>600901</v>
      </c>
      <c r="D23" s="81">
        <v>12902</v>
      </c>
      <c r="E23" s="59">
        <v>2.147109091181409</v>
      </c>
    </row>
    <row r="24" spans="2:5">
      <c r="B24" s="9" t="s">
        <v>22</v>
      </c>
      <c r="C24" s="70">
        <v>744721</v>
      </c>
      <c r="D24" s="82">
        <v>18522</v>
      </c>
      <c r="E24" s="65">
        <v>2.4871059094613956</v>
      </c>
    </row>
    <row r="25" spans="2:5" ht="30" customHeight="1">
      <c r="B25" s="165" t="s">
        <v>88</v>
      </c>
      <c r="C25" s="165"/>
      <c r="D25" s="165"/>
      <c r="E25" s="165"/>
    </row>
  </sheetData>
  <mergeCells count="6">
    <mergeCell ref="B2:E2"/>
    <mergeCell ref="D3:E3"/>
    <mergeCell ref="D4:E4"/>
    <mergeCell ref="C5:D5"/>
    <mergeCell ref="B25:E25"/>
    <mergeCell ref="B3:B5"/>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5.6"/>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D8267-C15B-4878-A2BC-304E2831B7A1}">
  <sheetPr published="0">
    <tabColor rgb="FF002060"/>
  </sheetPr>
  <dimension ref="B2:E25"/>
  <sheetViews>
    <sheetView workbookViewId="0"/>
  </sheetViews>
  <sheetFormatPr baseColWidth="10" defaultColWidth="9.3984375" defaultRowHeight="14.4"/>
  <cols>
    <col min="1" max="1" width="9.3984375" style="101"/>
    <col min="2" max="2" width="31.8984375" style="101" customWidth="1"/>
    <col min="3" max="4" width="21.09765625" style="101" customWidth="1"/>
    <col min="5" max="5" width="21.59765625" style="101" customWidth="1"/>
    <col min="6" max="16384" width="9.3984375" style="101"/>
  </cols>
  <sheetData>
    <row r="2" spans="2:5" ht="31.2" customHeight="1">
      <c r="B2" s="180" t="s">
        <v>202</v>
      </c>
      <c r="C2" s="180"/>
      <c r="D2" s="180"/>
      <c r="E2" s="180"/>
    </row>
    <row r="3" spans="2:5">
      <c r="B3" s="167" t="s">
        <v>1</v>
      </c>
      <c r="C3" s="6" t="s">
        <v>194</v>
      </c>
      <c r="D3" s="170" t="s">
        <v>195</v>
      </c>
      <c r="E3" s="171"/>
    </row>
    <row r="4" spans="2:5">
      <c r="B4" s="168"/>
      <c r="C4" s="102" t="s">
        <v>23</v>
      </c>
      <c r="D4" s="172" t="s">
        <v>24</v>
      </c>
      <c r="E4" s="173"/>
    </row>
    <row r="5" spans="2:5">
      <c r="B5" s="169"/>
      <c r="C5" s="174" t="s">
        <v>2</v>
      </c>
      <c r="D5" s="175"/>
      <c r="E5" s="25" t="s">
        <v>3</v>
      </c>
    </row>
    <row r="6" spans="2:5">
      <c r="B6" s="1" t="s">
        <v>4</v>
      </c>
      <c r="C6" s="71">
        <v>116003</v>
      </c>
      <c r="D6" s="54">
        <v>36090</v>
      </c>
      <c r="E6" s="55">
        <v>31.111264363852658</v>
      </c>
    </row>
    <row r="7" spans="2:5">
      <c r="B7" s="10" t="s">
        <v>5</v>
      </c>
      <c r="C7" s="72">
        <v>137262</v>
      </c>
      <c r="D7" s="56">
        <v>44807</v>
      </c>
      <c r="E7" s="57">
        <v>32.643411869271901</v>
      </c>
    </row>
    <row r="8" spans="2:5">
      <c r="B8" s="2" t="s">
        <v>6</v>
      </c>
      <c r="C8" s="71">
        <v>38964</v>
      </c>
      <c r="D8" s="58">
        <v>22079</v>
      </c>
      <c r="E8" s="59">
        <v>56.665126783697772</v>
      </c>
    </row>
    <row r="9" spans="2:5">
      <c r="B9" s="10" t="s">
        <v>7</v>
      </c>
      <c r="C9" s="72">
        <v>20558</v>
      </c>
      <c r="D9" s="56">
        <v>14854</v>
      </c>
      <c r="E9" s="57">
        <v>72.254110322015762</v>
      </c>
    </row>
    <row r="10" spans="2:5">
      <c r="B10" s="2" t="s">
        <v>8</v>
      </c>
      <c r="C10" s="71">
        <v>6877</v>
      </c>
      <c r="D10" s="58">
        <v>2181</v>
      </c>
      <c r="E10" s="59">
        <v>31.714410353351752</v>
      </c>
    </row>
    <row r="11" spans="2:5">
      <c r="B11" s="10" t="s">
        <v>9</v>
      </c>
      <c r="C11" s="72">
        <v>20342</v>
      </c>
      <c r="D11" s="56">
        <v>12494</v>
      </c>
      <c r="E11" s="57">
        <v>61.419722741126733</v>
      </c>
    </row>
    <row r="12" spans="2:5">
      <c r="B12" s="2" t="s">
        <v>10</v>
      </c>
      <c r="C12" s="71">
        <v>62915</v>
      </c>
      <c r="D12" s="58">
        <v>22752</v>
      </c>
      <c r="E12" s="59">
        <v>36.163077167607085</v>
      </c>
    </row>
    <row r="13" spans="2:5">
      <c r="B13" s="10" t="s">
        <v>11</v>
      </c>
      <c r="C13" s="72">
        <v>12473</v>
      </c>
      <c r="D13" s="56">
        <v>9544</v>
      </c>
      <c r="E13" s="57">
        <v>76.517277319009054</v>
      </c>
    </row>
    <row r="14" spans="2:5">
      <c r="B14" s="2" t="s">
        <v>12</v>
      </c>
      <c r="C14" s="71">
        <v>79508</v>
      </c>
      <c r="D14" s="58">
        <v>30048</v>
      </c>
      <c r="E14" s="59">
        <v>37.792423403934194</v>
      </c>
    </row>
    <row r="15" spans="2:5">
      <c r="B15" s="10" t="s">
        <v>13</v>
      </c>
      <c r="C15" s="72">
        <v>179699</v>
      </c>
      <c r="D15" s="56">
        <v>49487</v>
      </c>
      <c r="E15" s="57">
        <v>27.53882881930339</v>
      </c>
    </row>
    <row r="16" spans="2:5">
      <c r="B16" s="2" t="s">
        <v>14</v>
      </c>
      <c r="C16" s="71">
        <v>40304</v>
      </c>
      <c r="D16" s="58">
        <v>8158</v>
      </c>
      <c r="E16" s="59">
        <v>20.241167129813416</v>
      </c>
    </row>
    <row r="17" spans="2:5">
      <c r="B17" s="10" t="s">
        <v>15</v>
      </c>
      <c r="C17" s="72">
        <v>8644</v>
      </c>
      <c r="D17" s="56">
        <v>3169</v>
      </c>
      <c r="E17" s="57">
        <v>36.661267931513187</v>
      </c>
    </row>
    <row r="18" spans="2:5">
      <c r="B18" s="2" t="s">
        <v>16</v>
      </c>
      <c r="C18" s="71">
        <v>33471</v>
      </c>
      <c r="D18" s="58">
        <v>22693</v>
      </c>
      <c r="E18" s="59">
        <v>67.798990170595445</v>
      </c>
    </row>
    <row r="19" spans="2:5">
      <c r="B19" s="10" t="s">
        <v>17</v>
      </c>
      <c r="C19" s="72">
        <v>16789</v>
      </c>
      <c r="D19" s="56">
        <v>12631</v>
      </c>
      <c r="E19" s="57">
        <v>75.233784025254636</v>
      </c>
    </row>
    <row r="20" spans="2:5">
      <c r="B20" s="2" t="s">
        <v>18</v>
      </c>
      <c r="C20" s="71">
        <v>26443</v>
      </c>
      <c r="D20" s="58">
        <v>11196</v>
      </c>
      <c r="E20" s="59">
        <v>42.340127822107931</v>
      </c>
    </row>
    <row r="21" spans="2:5">
      <c r="B21" s="11" t="s">
        <v>19</v>
      </c>
      <c r="C21" s="72">
        <v>15934</v>
      </c>
      <c r="D21" s="60">
        <v>10849</v>
      </c>
      <c r="E21" s="57">
        <v>68.087109325969621</v>
      </c>
    </row>
    <row r="22" spans="2:5">
      <c r="B22" s="8" t="s">
        <v>20</v>
      </c>
      <c r="C22" s="73">
        <v>138189</v>
      </c>
      <c r="D22" s="61">
        <v>92650</v>
      </c>
      <c r="E22" s="62">
        <v>67.04585748503861</v>
      </c>
    </row>
    <row r="23" spans="2:5">
      <c r="B23" s="3" t="s">
        <v>21</v>
      </c>
      <c r="C23" s="74">
        <v>677997</v>
      </c>
      <c r="D23" s="63">
        <v>220382</v>
      </c>
      <c r="E23" s="59">
        <v>32.50486359084185</v>
      </c>
    </row>
    <row r="24" spans="2:5">
      <c r="B24" s="9" t="s">
        <v>22</v>
      </c>
      <c r="C24" s="75">
        <v>816186</v>
      </c>
      <c r="D24" s="64">
        <v>313032</v>
      </c>
      <c r="E24" s="65">
        <v>38.353022472818694</v>
      </c>
    </row>
    <row r="25" spans="2:5" ht="63.75" customHeight="1">
      <c r="B25" s="165" t="s">
        <v>196</v>
      </c>
      <c r="C25" s="165"/>
      <c r="D25" s="165"/>
      <c r="E25" s="165"/>
    </row>
  </sheetData>
  <mergeCells count="6">
    <mergeCell ref="B25:E25"/>
    <mergeCell ref="B2:E2"/>
    <mergeCell ref="B3:B5"/>
    <mergeCell ref="D3:E3"/>
    <mergeCell ref="D4:E4"/>
    <mergeCell ref="C5:D5"/>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9B7BF-6A42-47AE-B14A-963E47279E17}">
  <dimension ref="B2:E25"/>
  <sheetViews>
    <sheetView workbookViewId="0"/>
  </sheetViews>
  <sheetFormatPr baseColWidth="10" defaultColWidth="9.09765625" defaultRowHeight="15.6"/>
  <cols>
    <col min="2" max="2" width="31" customWidth="1"/>
    <col min="3" max="5" width="20.5" customWidth="1"/>
  </cols>
  <sheetData>
    <row r="2" spans="2:5" ht="32.25" customHeight="1">
      <c r="B2" s="176" t="s">
        <v>172</v>
      </c>
      <c r="C2" s="176"/>
      <c r="D2" s="176"/>
      <c r="E2" s="176"/>
    </row>
    <row r="3" spans="2:5">
      <c r="B3" s="167" t="s">
        <v>1</v>
      </c>
      <c r="C3" s="6">
        <v>44561</v>
      </c>
      <c r="D3" s="170">
        <v>44621</v>
      </c>
      <c r="E3" s="171"/>
    </row>
    <row r="4" spans="2:5">
      <c r="B4" s="168"/>
      <c r="C4" s="95" t="s">
        <v>23</v>
      </c>
      <c r="D4" s="172" t="s">
        <v>24</v>
      </c>
      <c r="E4" s="173"/>
    </row>
    <row r="5" spans="2:5">
      <c r="B5" s="169"/>
      <c r="C5" s="174" t="s">
        <v>2</v>
      </c>
      <c r="D5" s="175"/>
      <c r="E5" s="25" t="s">
        <v>3</v>
      </c>
    </row>
    <row r="6" spans="2:5">
      <c r="B6" s="1" t="s">
        <v>4</v>
      </c>
      <c r="C6" s="49">
        <v>331341</v>
      </c>
      <c r="D6" s="43">
        <v>99058</v>
      </c>
      <c r="E6" s="39">
        <f>100/C6*D6</f>
        <v>29.896088923495736</v>
      </c>
    </row>
    <row r="7" spans="2:5">
      <c r="B7" s="10" t="s">
        <v>5</v>
      </c>
      <c r="C7" s="50">
        <v>393522</v>
      </c>
      <c r="D7" s="44">
        <v>120208</v>
      </c>
      <c r="E7" s="40">
        <f t="shared" ref="E7:E24" si="0">100/C7*D7</f>
        <v>30.546703869161064</v>
      </c>
    </row>
    <row r="8" spans="2:5">
      <c r="B8" s="2" t="s">
        <v>6</v>
      </c>
      <c r="C8" s="49">
        <v>113454</v>
      </c>
      <c r="D8" s="43">
        <v>52919</v>
      </c>
      <c r="E8" s="39">
        <f t="shared" si="0"/>
        <v>46.643573606924392</v>
      </c>
    </row>
    <row r="9" spans="2:5">
      <c r="B9" s="10" t="s">
        <v>7</v>
      </c>
      <c r="C9" s="50">
        <v>60676</v>
      </c>
      <c r="D9" s="44">
        <v>34416</v>
      </c>
      <c r="E9" s="40">
        <f t="shared" si="0"/>
        <v>56.720944030588697</v>
      </c>
    </row>
    <row r="10" spans="2:5">
      <c r="B10" s="2" t="s">
        <v>8</v>
      </c>
      <c r="C10" s="49">
        <v>20483</v>
      </c>
      <c r="D10" s="43">
        <v>6191</v>
      </c>
      <c r="E10" s="39">
        <f t="shared" si="0"/>
        <v>30.225064687789875</v>
      </c>
    </row>
    <row r="11" spans="2:5">
      <c r="B11" s="10" t="s">
        <v>9</v>
      </c>
      <c r="C11" s="50">
        <v>59192</v>
      </c>
      <c r="D11" s="44">
        <v>29143</v>
      </c>
      <c r="E11" s="40">
        <f t="shared" si="0"/>
        <v>49.234693877551024</v>
      </c>
    </row>
    <row r="12" spans="2:5">
      <c r="B12" s="2" t="s">
        <v>10</v>
      </c>
      <c r="C12" s="49">
        <v>181421</v>
      </c>
      <c r="D12" s="43">
        <v>58888</v>
      </c>
      <c r="E12" s="39">
        <f t="shared" si="0"/>
        <v>32.459307356921194</v>
      </c>
    </row>
    <row r="13" spans="2:5">
      <c r="B13" s="10" t="s">
        <v>11</v>
      </c>
      <c r="C13" s="50">
        <v>37408</v>
      </c>
      <c r="D13" s="44">
        <v>21910</v>
      </c>
      <c r="E13" s="40">
        <f t="shared" si="0"/>
        <v>58.570359281437128</v>
      </c>
    </row>
    <row r="14" spans="2:5">
      <c r="B14" s="2" t="s">
        <v>12</v>
      </c>
      <c r="C14" s="49">
        <v>228545</v>
      </c>
      <c r="D14" s="43">
        <v>77199</v>
      </c>
      <c r="E14" s="39">
        <f t="shared" si="0"/>
        <v>33.778468135378155</v>
      </c>
    </row>
    <row r="15" spans="2:5">
      <c r="B15" s="10" t="s">
        <v>13</v>
      </c>
      <c r="C15" s="50">
        <v>518886</v>
      </c>
      <c r="D15" s="44">
        <v>157898</v>
      </c>
      <c r="E15" s="40">
        <f t="shared" si="0"/>
        <v>30.430190831897566</v>
      </c>
    </row>
    <row r="16" spans="2:5">
      <c r="B16" s="2" t="s">
        <v>14</v>
      </c>
      <c r="C16" s="49">
        <v>115909</v>
      </c>
      <c r="D16" s="43">
        <v>35444</v>
      </c>
      <c r="E16" s="39">
        <f t="shared" si="0"/>
        <v>30.579161238557834</v>
      </c>
    </row>
    <row r="17" spans="2:5">
      <c r="B17" s="10" t="s">
        <v>15</v>
      </c>
      <c r="C17" s="50">
        <v>24851</v>
      </c>
      <c r="D17" s="44">
        <v>7961</v>
      </c>
      <c r="E17" s="40">
        <f t="shared" si="0"/>
        <v>32.034928171904554</v>
      </c>
    </row>
    <row r="18" spans="2:5">
      <c r="B18" s="2" t="s">
        <v>16</v>
      </c>
      <c r="C18" s="49">
        <v>100913</v>
      </c>
      <c r="D18" s="43">
        <v>53910</v>
      </c>
      <c r="E18" s="39">
        <f t="shared" si="0"/>
        <v>53.422254813552271</v>
      </c>
    </row>
    <row r="19" spans="2:5">
      <c r="B19" s="10" t="s">
        <v>17</v>
      </c>
      <c r="C19" s="50">
        <v>49640</v>
      </c>
      <c r="D19" s="44">
        <v>28963</v>
      </c>
      <c r="E19" s="40">
        <f t="shared" si="0"/>
        <v>58.346091861402087</v>
      </c>
    </row>
    <row r="20" spans="2:5">
      <c r="B20" s="2" t="s">
        <v>18</v>
      </c>
      <c r="C20" s="49">
        <v>76538</v>
      </c>
      <c r="D20" s="43">
        <v>27838</v>
      </c>
      <c r="E20" s="39">
        <f t="shared" si="0"/>
        <v>36.371475606888083</v>
      </c>
    </row>
    <row r="21" spans="2:5">
      <c r="B21" s="11" t="s">
        <v>19</v>
      </c>
      <c r="C21" s="50">
        <v>48415</v>
      </c>
      <c r="D21" s="45">
        <v>26752</v>
      </c>
      <c r="E21" s="40">
        <f>100/C21*D21</f>
        <v>55.255602602499224</v>
      </c>
    </row>
    <row r="22" spans="2:5">
      <c r="B22" s="8" t="s">
        <v>20</v>
      </c>
      <c r="C22" s="51">
        <v>410506</v>
      </c>
      <c r="D22" s="46">
        <v>218870</v>
      </c>
      <c r="E22" s="41">
        <f t="shared" si="0"/>
        <v>53.317125693656124</v>
      </c>
    </row>
    <row r="23" spans="2:5">
      <c r="B23" s="3" t="s">
        <v>21</v>
      </c>
      <c r="C23" s="52">
        <v>1950688</v>
      </c>
      <c r="D23" s="47">
        <v>619828</v>
      </c>
      <c r="E23" s="39">
        <f t="shared" si="0"/>
        <v>31.774840466543086</v>
      </c>
    </row>
    <row r="24" spans="2:5">
      <c r="B24" s="9" t="s">
        <v>22</v>
      </c>
      <c r="C24" s="53">
        <v>2361194</v>
      </c>
      <c r="D24" s="48">
        <v>838698</v>
      </c>
      <c r="E24" s="42">
        <f t="shared" si="0"/>
        <v>35.52008009507054</v>
      </c>
    </row>
    <row r="25" spans="2:5" ht="63" customHeight="1">
      <c r="B25" s="165" t="s">
        <v>173</v>
      </c>
      <c r="C25" s="165"/>
      <c r="D25" s="165"/>
      <c r="E25" s="165"/>
    </row>
  </sheetData>
  <mergeCells count="6">
    <mergeCell ref="B25:E25"/>
    <mergeCell ref="B2:E2"/>
    <mergeCell ref="B3:B5"/>
    <mergeCell ref="D3:E3"/>
    <mergeCell ref="D4:E4"/>
    <mergeCell ref="C5:D5"/>
  </mergeCell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3FB86-CED2-4E84-8899-28CBFD96002E}">
  <dimension ref="B2:E25"/>
  <sheetViews>
    <sheetView workbookViewId="0">
      <selection activeCell="B2" sqref="B2:E2"/>
    </sheetView>
  </sheetViews>
  <sheetFormatPr baseColWidth="10" defaultColWidth="9.09765625" defaultRowHeight="15.6"/>
  <cols>
    <col min="2" max="2" width="31" customWidth="1"/>
    <col min="3" max="4" width="20.5" customWidth="1"/>
    <col min="5" max="5" width="21" customWidth="1"/>
  </cols>
  <sheetData>
    <row r="2" spans="2:5" ht="31.2" customHeight="1">
      <c r="B2" s="213" t="s">
        <v>182</v>
      </c>
      <c r="C2" s="213"/>
      <c r="D2" s="213"/>
      <c r="E2" s="213"/>
    </row>
    <row r="3" spans="2:5">
      <c r="B3" s="167" t="s">
        <v>1</v>
      </c>
      <c r="C3" s="6">
        <v>44561</v>
      </c>
      <c r="D3" s="170">
        <v>44621</v>
      </c>
      <c r="E3" s="171"/>
    </row>
    <row r="4" spans="2:5">
      <c r="B4" s="168"/>
      <c r="C4" s="95" t="s">
        <v>23</v>
      </c>
      <c r="D4" s="172" t="s">
        <v>24</v>
      </c>
      <c r="E4" s="173"/>
    </row>
    <row r="5" spans="2:5">
      <c r="B5" s="169"/>
      <c r="C5" s="174" t="s">
        <v>2</v>
      </c>
      <c r="D5" s="175"/>
      <c r="E5" s="25" t="s">
        <v>3</v>
      </c>
    </row>
    <row r="6" spans="2:5">
      <c r="B6" s="1" t="s">
        <v>4</v>
      </c>
      <c r="C6" s="71">
        <v>108774</v>
      </c>
      <c r="D6" s="54">
        <v>34231</v>
      </c>
      <c r="E6" s="55">
        <f>D6/C6*100</f>
        <v>31.469836541820655</v>
      </c>
    </row>
    <row r="7" spans="2:5">
      <c r="B7" s="10" t="s">
        <v>5</v>
      </c>
      <c r="C7" s="72">
        <v>129958</v>
      </c>
      <c r="D7" s="56">
        <v>42715</v>
      </c>
      <c r="E7" s="57">
        <f t="shared" ref="E7:E24" si="0">D7/C7*100</f>
        <v>32.868311300574035</v>
      </c>
    </row>
    <row r="8" spans="2:5">
      <c r="B8" s="2" t="s">
        <v>6</v>
      </c>
      <c r="C8" s="71">
        <v>37693</v>
      </c>
      <c r="D8" s="58">
        <v>21186</v>
      </c>
      <c r="E8" s="59">
        <f t="shared" si="0"/>
        <v>56.206722733664073</v>
      </c>
    </row>
    <row r="9" spans="2:5">
      <c r="B9" s="10" t="s">
        <v>7</v>
      </c>
      <c r="C9" s="72">
        <v>20183</v>
      </c>
      <c r="D9" s="56">
        <v>14962</v>
      </c>
      <c r="E9" s="57">
        <f t="shared" si="0"/>
        <v>74.131694990833878</v>
      </c>
    </row>
    <row r="10" spans="2:5">
      <c r="B10" s="2" t="s">
        <v>8</v>
      </c>
      <c r="C10" s="71">
        <v>6804</v>
      </c>
      <c r="D10" s="58">
        <v>2096</v>
      </c>
      <c r="E10" s="59">
        <f t="shared" si="0"/>
        <v>30.80540858318636</v>
      </c>
    </row>
    <row r="11" spans="2:5">
      <c r="B11" s="10" t="s">
        <v>9</v>
      </c>
      <c r="C11" s="72">
        <v>19346</v>
      </c>
      <c r="D11" s="56">
        <v>12056</v>
      </c>
      <c r="E11" s="57">
        <f t="shared" si="0"/>
        <v>62.317791791584817</v>
      </c>
    </row>
    <row r="12" spans="2:5">
      <c r="B12" s="2" t="s">
        <v>10</v>
      </c>
      <c r="C12" s="71">
        <v>59701</v>
      </c>
      <c r="D12" s="58">
        <v>21768</v>
      </c>
      <c r="E12" s="59">
        <f t="shared" si="0"/>
        <v>36.461700809031669</v>
      </c>
    </row>
    <row r="13" spans="2:5">
      <c r="B13" s="10" t="s">
        <v>11</v>
      </c>
      <c r="C13" s="72">
        <v>12422</v>
      </c>
      <c r="D13" s="56">
        <v>9739</v>
      </c>
      <c r="E13" s="57">
        <f t="shared" si="0"/>
        <v>78.401223635485422</v>
      </c>
    </row>
    <row r="14" spans="2:5">
      <c r="B14" s="2" t="s">
        <v>12</v>
      </c>
      <c r="C14" s="71">
        <v>75634</v>
      </c>
      <c r="D14" s="58">
        <v>28380</v>
      </c>
      <c r="E14" s="59">
        <f t="shared" si="0"/>
        <v>37.522807203109714</v>
      </c>
    </row>
    <row r="15" spans="2:5">
      <c r="B15" s="10" t="s">
        <v>13</v>
      </c>
      <c r="C15" s="72">
        <v>171831</v>
      </c>
      <c r="D15" s="56">
        <v>47618</v>
      </c>
      <c r="E15" s="57">
        <f t="shared" si="0"/>
        <v>27.712112482613733</v>
      </c>
    </row>
    <row r="16" spans="2:5">
      <c r="B16" s="2" t="s">
        <v>14</v>
      </c>
      <c r="C16" s="71">
        <v>38588</v>
      </c>
      <c r="D16" s="58">
        <v>7837</v>
      </c>
      <c r="E16" s="59">
        <f t="shared" si="0"/>
        <v>20.309422618430599</v>
      </c>
    </row>
    <row r="17" spans="2:5">
      <c r="B17" s="10" t="s">
        <v>15</v>
      </c>
      <c r="C17" s="72">
        <v>8285</v>
      </c>
      <c r="D17" s="56">
        <v>3106</v>
      </c>
      <c r="E17" s="57">
        <f t="shared" si="0"/>
        <v>37.489438744719372</v>
      </c>
    </row>
    <row r="18" spans="2:5">
      <c r="B18" s="2" t="s">
        <v>16</v>
      </c>
      <c r="C18" s="71">
        <v>33594</v>
      </c>
      <c r="D18" s="58">
        <v>22947</v>
      </c>
      <c r="E18" s="59">
        <f t="shared" si="0"/>
        <v>68.306840507233431</v>
      </c>
    </row>
    <row r="19" spans="2:5">
      <c r="B19" s="10" t="s">
        <v>17</v>
      </c>
      <c r="C19" s="72">
        <v>16488</v>
      </c>
      <c r="D19" s="56">
        <v>12698</v>
      </c>
      <c r="E19" s="57">
        <f t="shared" si="0"/>
        <v>77.013585638039785</v>
      </c>
    </row>
    <row r="20" spans="2:5">
      <c r="B20" s="2" t="s">
        <v>18</v>
      </c>
      <c r="C20" s="71">
        <v>25300</v>
      </c>
      <c r="D20" s="58">
        <v>10344</v>
      </c>
      <c r="E20" s="59">
        <f t="shared" si="0"/>
        <v>40.885375494071148</v>
      </c>
    </row>
    <row r="21" spans="2:5">
      <c r="B21" s="11" t="s">
        <v>19</v>
      </c>
      <c r="C21" s="72">
        <v>16194</v>
      </c>
      <c r="D21" s="60">
        <v>11199</v>
      </c>
      <c r="E21" s="57">
        <f>D21/C21*100</f>
        <v>69.155242682474992</v>
      </c>
    </row>
    <row r="22" spans="2:5">
      <c r="B22" s="8" t="s">
        <v>20</v>
      </c>
      <c r="C22" s="73">
        <v>136574</v>
      </c>
      <c r="D22" s="61">
        <v>92731</v>
      </c>
      <c r="E22" s="62">
        <f t="shared" si="0"/>
        <v>67.897989368401014</v>
      </c>
    </row>
    <row r="23" spans="2:5">
      <c r="B23" s="3" t="s">
        <v>21</v>
      </c>
      <c r="C23" s="74">
        <v>644221</v>
      </c>
      <c r="D23" s="63">
        <v>210151</v>
      </c>
      <c r="E23" s="59">
        <f t="shared" si="0"/>
        <v>32.620948401247396</v>
      </c>
    </row>
    <row r="24" spans="2:5">
      <c r="B24" s="9" t="s">
        <v>22</v>
      </c>
      <c r="C24" s="75">
        <v>780795</v>
      </c>
      <c r="D24" s="64">
        <v>302882</v>
      </c>
      <c r="E24" s="65">
        <f t="shared" si="0"/>
        <v>38.79148816270596</v>
      </c>
    </row>
    <row r="25" spans="2:5" ht="63.75" customHeight="1">
      <c r="B25" s="165" t="s">
        <v>173</v>
      </c>
      <c r="C25" s="165"/>
      <c r="D25" s="165"/>
      <c r="E25" s="165"/>
    </row>
  </sheetData>
  <mergeCells count="6">
    <mergeCell ref="B25:E25"/>
    <mergeCell ref="B2:E2"/>
    <mergeCell ref="B3:B5"/>
    <mergeCell ref="D3:E3"/>
    <mergeCell ref="D4:E4"/>
    <mergeCell ref="C5:D5"/>
  </mergeCell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AA65C-68AE-42A4-997B-E7119B2B1BFD}">
  <dimension ref="B2:E26"/>
  <sheetViews>
    <sheetView topLeftCell="A4" workbookViewId="0">
      <selection activeCell="B25" sqref="B25:E25"/>
    </sheetView>
  </sheetViews>
  <sheetFormatPr baseColWidth="10" defaultColWidth="9.3984375" defaultRowHeight="15.6"/>
  <cols>
    <col min="2" max="2" width="31.8984375" customWidth="1"/>
    <col min="3" max="4" width="21.09765625" customWidth="1"/>
    <col min="5" max="5" width="21.59765625" customWidth="1"/>
  </cols>
  <sheetData>
    <row r="2" spans="2:5" ht="31.35" customHeight="1">
      <c r="B2" s="213" t="s">
        <v>151</v>
      </c>
      <c r="C2" s="213"/>
      <c r="D2" s="213"/>
      <c r="E2" s="213"/>
    </row>
    <row r="3" spans="2:5">
      <c r="B3" s="167" t="s">
        <v>1</v>
      </c>
      <c r="C3" s="6">
        <v>44196</v>
      </c>
      <c r="D3" s="170" t="s">
        <v>140</v>
      </c>
      <c r="E3" s="171"/>
    </row>
    <row r="4" spans="2:5">
      <c r="B4" s="168"/>
      <c r="C4" s="95" t="s">
        <v>23</v>
      </c>
      <c r="D4" s="172" t="s">
        <v>24</v>
      </c>
      <c r="E4" s="173"/>
    </row>
    <row r="5" spans="2:5">
      <c r="B5" s="169"/>
      <c r="C5" s="174" t="s">
        <v>2</v>
      </c>
      <c r="D5" s="175"/>
      <c r="E5" s="25" t="s">
        <v>3</v>
      </c>
    </row>
    <row r="6" spans="2:5">
      <c r="B6" s="1" t="s">
        <v>4</v>
      </c>
      <c r="C6" s="71">
        <v>109384</v>
      </c>
      <c r="D6" s="54">
        <v>32131</v>
      </c>
      <c r="E6" s="55">
        <f t="shared" ref="E6:E24" si="0">D6/C6*100</f>
        <v>29.374497184231696</v>
      </c>
    </row>
    <row r="7" spans="2:5">
      <c r="B7" s="10" t="s">
        <v>5</v>
      </c>
      <c r="C7" s="72">
        <v>129057</v>
      </c>
      <c r="D7" s="56">
        <v>40051</v>
      </c>
      <c r="E7" s="57">
        <f t="shared" si="0"/>
        <v>31.033574312125651</v>
      </c>
    </row>
    <row r="8" spans="2:5">
      <c r="B8" s="2" t="s">
        <v>6</v>
      </c>
      <c r="C8" s="71">
        <v>38229</v>
      </c>
      <c r="D8" s="58">
        <v>21103</v>
      </c>
      <c r="E8" s="59">
        <f t="shared" si="0"/>
        <v>55.201548562609538</v>
      </c>
    </row>
    <row r="9" spans="2:5">
      <c r="B9" s="10" t="s">
        <v>7</v>
      </c>
      <c r="C9" s="72">
        <v>20505</v>
      </c>
      <c r="D9" s="56">
        <v>15018</v>
      </c>
      <c r="E9" s="57">
        <f t="shared" si="0"/>
        <v>73.240673006583762</v>
      </c>
    </row>
    <row r="10" spans="2:5">
      <c r="B10" s="2" t="s">
        <v>8</v>
      </c>
      <c r="C10" s="71">
        <v>6968</v>
      </c>
      <c r="D10" s="58">
        <v>1977</v>
      </c>
      <c r="E10" s="59">
        <f t="shared" si="0"/>
        <v>28.37256027554535</v>
      </c>
    </row>
    <row r="11" spans="2:5">
      <c r="B11" s="10" t="s">
        <v>9</v>
      </c>
      <c r="C11" s="72">
        <v>19966</v>
      </c>
      <c r="D11" s="56">
        <v>11598</v>
      </c>
      <c r="E11" s="57">
        <f t="shared" si="0"/>
        <v>58.088750876490039</v>
      </c>
    </row>
    <row r="12" spans="2:5">
      <c r="B12" s="2" t="s">
        <v>10</v>
      </c>
      <c r="C12" s="71">
        <v>60130</v>
      </c>
      <c r="D12" s="58">
        <v>20725</v>
      </c>
      <c r="E12" s="59">
        <f t="shared" si="0"/>
        <v>34.466988192250128</v>
      </c>
    </row>
    <row r="13" spans="2:5">
      <c r="B13" s="10" t="s">
        <v>11</v>
      </c>
      <c r="C13" s="72">
        <v>12882</v>
      </c>
      <c r="D13" s="56">
        <v>9966</v>
      </c>
      <c r="E13" s="57">
        <f t="shared" si="0"/>
        <v>77.363763390777834</v>
      </c>
    </row>
    <row r="14" spans="2:5">
      <c r="B14" s="2" t="s">
        <v>12</v>
      </c>
      <c r="C14" s="71">
        <v>75238</v>
      </c>
      <c r="D14" s="58">
        <v>26012</v>
      </c>
      <c r="E14" s="59">
        <f t="shared" si="0"/>
        <v>34.572955155639441</v>
      </c>
    </row>
    <row r="15" spans="2:5">
      <c r="B15" s="10" t="s">
        <v>13</v>
      </c>
      <c r="C15" s="72">
        <v>171563</v>
      </c>
      <c r="D15" s="56">
        <v>45551</v>
      </c>
      <c r="E15" s="57">
        <f t="shared" si="0"/>
        <v>26.550596573853337</v>
      </c>
    </row>
    <row r="16" spans="2:5">
      <c r="B16" s="2" t="s">
        <v>14</v>
      </c>
      <c r="C16" s="71">
        <v>38057</v>
      </c>
      <c r="D16" s="58">
        <v>7156</v>
      </c>
      <c r="E16" s="59">
        <f t="shared" si="0"/>
        <v>18.803373886538612</v>
      </c>
    </row>
    <row r="17" spans="2:5">
      <c r="B17" s="10" t="s">
        <v>15</v>
      </c>
      <c r="C17" s="72">
        <v>8065</v>
      </c>
      <c r="D17" s="56">
        <v>2791</v>
      </c>
      <c r="E17" s="57">
        <f t="shared" si="0"/>
        <v>34.606323620582764</v>
      </c>
    </row>
    <row r="18" spans="2:5">
      <c r="B18" s="2" t="s">
        <v>16</v>
      </c>
      <c r="C18" s="71">
        <v>34633</v>
      </c>
      <c r="D18" s="58">
        <v>22804</v>
      </c>
      <c r="E18" s="59">
        <f t="shared" si="0"/>
        <v>65.844714578581119</v>
      </c>
    </row>
    <row r="19" spans="2:5">
      <c r="B19" s="10" t="s">
        <v>17</v>
      </c>
      <c r="C19" s="72">
        <v>16905</v>
      </c>
      <c r="D19" s="56">
        <v>12601</v>
      </c>
      <c r="E19" s="57">
        <f t="shared" si="0"/>
        <v>74.540076900325346</v>
      </c>
    </row>
    <row r="20" spans="2:5">
      <c r="B20" s="2" t="s">
        <v>18</v>
      </c>
      <c r="C20" s="71">
        <v>25270</v>
      </c>
      <c r="D20" s="58">
        <v>9703</v>
      </c>
      <c r="E20" s="59">
        <f t="shared" si="0"/>
        <v>38.397309062129011</v>
      </c>
    </row>
    <row r="21" spans="2:5">
      <c r="B21" s="11" t="s">
        <v>19</v>
      </c>
      <c r="C21" s="72">
        <v>16741</v>
      </c>
      <c r="D21" s="60">
        <v>11125</v>
      </c>
      <c r="E21" s="57">
        <f t="shared" si="0"/>
        <v>66.453616868765309</v>
      </c>
    </row>
    <row r="22" spans="2:5">
      <c r="B22" s="8" t="s">
        <v>20</v>
      </c>
      <c r="C22" s="73">
        <v>139895</v>
      </c>
      <c r="D22" s="61">
        <v>92617</v>
      </c>
      <c r="E22" s="62">
        <f t="shared" si="0"/>
        <v>66.204653490117593</v>
      </c>
    </row>
    <row r="23" spans="2:5">
      <c r="B23" s="3" t="s">
        <v>21</v>
      </c>
      <c r="C23" s="74">
        <v>643698</v>
      </c>
      <c r="D23" s="63">
        <v>197695</v>
      </c>
      <c r="E23" s="59">
        <f t="shared" si="0"/>
        <v>30.712383757600612</v>
      </c>
    </row>
    <row r="24" spans="2:5">
      <c r="B24" s="9" t="s">
        <v>22</v>
      </c>
      <c r="C24" s="75">
        <v>783593</v>
      </c>
      <c r="D24" s="64">
        <v>290312</v>
      </c>
      <c r="E24" s="65">
        <f t="shared" si="0"/>
        <v>37.048825091597301</v>
      </c>
    </row>
    <row r="25" spans="2:5" ht="99.75" customHeight="1">
      <c r="B25" s="177" t="s">
        <v>141</v>
      </c>
      <c r="C25" s="177"/>
      <c r="D25" s="177"/>
      <c r="E25" s="177"/>
    </row>
    <row r="26" spans="2:5" ht="63.75" customHeight="1">
      <c r="B26" s="165" t="s">
        <v>149</v>
      </c>
      <c r="C26" s="165"/>
      <c r="D26" s="165"/>
      <c r="E26" s="165"/>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E27"/>
  <sheetViews>
    <sheetView topLeftCell="A12" workbookViewId="0">
      <selection activeCell="B51" sqref="B51"/>
    </sheetView>
  </sheetViews>
  <sheetFormatPr baseColWidth="10" defaultColWidth="9.5" defaultRowHeight="15.6"/>
  <cols>
    <col min="2" max="2" width="30.69921875" customWidth="1"/>
    <col min="3" max="3" width="20.59765625" customWidth="1"/>
    <col min="4" max="4" width="20.5" customWidth="1"/>
    <col min="5" max="5" width="21" customWidth="1"/>
  </cols>
  <sheetData>
    <row r="2" spans="2:5" ht="31.35" customHeight="1">
      <c r="B2" s="213" t="s">
        <v>96</v>
      </c>
      <c r="C2" s="213"/>
      <c r="D2" s="213"/>
      <c r="E2" s="213"/>
    </row>
    <row r="3" spans="2:5">
      <c r="B3" s="167" t="s">
        <v>1</v>
      </c>
      <c r="C3" s="6">
        <v>43830</v>
      </c>
      <c r="D3" s="170">
        <v>43891</v>
      </c>
      <c r="E3" s="171"/>
    </row>
    <row r="4" spans="2:5">
      <c r="B4" s="168"/>
      <c r="C4" s="95" t="s">
        <v>23</v>
      </c>
      <c r="D4" s="172" t="s">
        <v>24</v>
      </c>
      <c r="E4" s="173"/>
    </row>
    <row r="5" spans="2:5">
      <c r="B5" s="169"/>
      <c r="C5" s="174" t="s">
        <v>2</v>
      </c>
      <c r="D5" s="175"/>
      <c r="E5" s="25" t="s">
        <v>3</v>
      </c>
    </row>
    <row r="6" spans="2:5">
      <c r="B6" s="1" t="s">
        <v>4</v>
      </c>
      <c r="C6" s="71">
        <v>110182</v>
      </c>
      <c r="D6" s="54">
        <v>33924</v>
      </c>
      <c r="E6" s="55">
        <f t="shared" ref="E6:E24" si="0">D6/C6*100</f>
        <v>30.789058103864512</v>
      </c>
    </row>
    <row r="7" spans="2:5">
      <c r="B7" s="10" t="s">
        <v>5</v>
      </c>
      <c r="C7" s="72">
        <v>129004</v>
      </c>
      <c r="D7" s="56">
        <v>40206</v>
      </c>
      <c r="E7" s="57">
        <f t="shared" si="0"/>
        <v>31.16647545812533</v>
      </c>
    </row>
    <row r="8" spans="2:5">
      <c r="B8" s="2" t="s">
        <v>6</v>
      </c>
      <c r="C8" s="71">
        <v>39023</v>
      </c>
      <c r="D8" s="58">
        <v>20928</v>
      </c>
      <c r="E8" s="59">
        <f t="shared" si="0"/>
        <v>53.629910565563897</v>
      </c>
    </row>
    <row r="9" spans="2:5">
      <c r="B9" s="10" t="s">
        <v>7</v>
      </c>
      <c r="C9" s="72">
        <v>21068</v>
      </c>
      <c r="D9" s="56">
        <v>15675</v>
      </c>
      <c r="E9" s="57">
        <f t="shared" si="0"/>
        <v>74.40193658629201</v>
      </c>
    </row>
    <row r="10" spans="2:5">
      <c r="B10" s="2" t="s">
        <v>8</v>
      </c>
      <c r="C10" s="71">
        <v>6968</v>
      </c>
      <c r="D10" s="58">
        <v>2093</v>
      </c>
      <c r="E10" s="59">
        <f t="shared" si="0"/>
        <v>30.037313432835823</v>
      </c>
    </row>
    <row r="11" spans="2:5">
      <c r="B11" s="10" t="s">
        <v>9</v>
      </c>
      <c r="C11" s="72">
        <v>20366</v>
      </c>
      <c r="D11" s="56">
        <v>11644</v>
      </c>
      <c r="E11" s="57">
        <f t="shared" si="0"/>
        <v>57.173720907394674</v>
      </c>
    </row>
    <row r="12" spans="2:5">
      <c r="B12" s="2" t="s">
        <v>10</v>
      </c>
      <c r="C12" s="71">
        <v>61182</v>
      </c>
      <c r="D12" s="58">
        <v>21279</v>
      </c>
      <c r="E12" s="59">
        <f t="shared" si="0"/>
        <v>34.779837207021671</v>
      </c>
    </row>
    <row r="13" spans="2:5">
      <c r="B13" s="10" t="s">
        <v>11</v>
      </c>
      <c r="C13" s="72">
        <v>13184</v>
      </c>
      <c r="D13" s="56">
        <v>10100</v>
      </c>
      <c r="E13" s="57">
        <f t="shared" si="0"/>
        <v>76.608009708737868</v>
      </c>
    </row>
    <row r="14" spans="2:5">
      <c r="B14" s="2" t="s">
        <v>12</v>
      </c>
      <c r="C14" s="71">
        <v>75062</v>
      </c>
      <c r="D14" s="58">
        <v>27131</v>
      </c>
      <c r="E14" s="59">
        <f t="shared" si="0"/>
        <v>36.144786976099759</v>
      </c>
    </row>
    <row r="15" spans="2:5">
      <c r="B15" s="10" t="s">
        <v>110</v>
      </c>
      <c r="C15" s="72">
        <v>174584</v>
      </c>
      <c r="D15" s="56">
        <v>45459</v>
      </c>
      <c r="E15" s="57">
        <f t="shared" si="0"/>
        <v>26.038468588186774</v>
      </c>
    </row>
    <row r="16" spans="2:5">
      <c r="B16" s="2" t="s">
        <v>14</v>
      </c>
      <c r="C16" s="71">
        <v>38432</v>
      </c>
      <c r="D16" s="58">
        <v>7604</v>
      </c>
      <c r="E16" s="59">
        <f t="shared" si="0"/>
        <v>19.785595337218982</v>
      </c>
    </row>
    <row r="17" spans="2:5">
      <c r="B17" s="10" t="s">
        <v>15</v>
      </c>
      <c r="C17" s="72">
        <v>8152</v>
      </c>
      <c r="D17" s="56">
        <v>2711</v>
      </c>
      <c r="E17" s="57">
        <f t="shared" si="0"/>
        <v>33.255642787046128</v>
      </c>
    </row>
    <row r="18" spans="2:5">
      <c r="B18" s="2" t="s">
        <v>16</v>
      </c>
      <c r="C18" s="71">
        <v>36009</v>
      </c>
      <c r="D18" s="58">
        <v>23977</v>
      </c>
      <c r="E18" s="59">
        <f t="shared" si="0"/>
        <v>66.586131244966538</v>
      </c>
    </row>
    <row r="19" spans="2:5">
      <c r="B19" s="10" t="s">
        <v>17</v>
      </c>
      <c r="C19" s="72">
        <v>17556</v>
      </c>
      <c r="D19" s="56">
        <v>13200</v>
      </c>
      <c r="E19" s="57">
        <f t="shared" si="0"/>
        <v>75.187969924812023</v>
      </c>
    </row>
    <row r="20" spans="2:5">
      <c r="B20" s="2" t="s">
        <v>18</v>
      </c>
      <c r="C20" s="71">
        <v>25787</v>
      </c>
      <c r="D20" s="58">
        <v>10095</v>
      </c>
      <c r="E20" s="59">
        <f t="shared" si="0"/>
        <v>39.147632528017994</v>
      </c>
    </row>
    <row r="21" spans="2:5">
      <c r="B21" s="11" t="s">
        <v>19</v>
      </c>
      <c r="C21" s="72">
        <v>17573</v>
      </c>
      <c r="D21" s="60">
        <v>11980</v>
      </c>
      <c r="E21" s="57">
        <f t="shared" si="0"/>
        <v>68.172765037273081</v>
      </c>
    </row>
    <row r="22" spans="2:5">
      <c r="B22" s="8" t="s">
        <v>20</v>
      </c>
      <c r="C22" s="73">
        <v>144413</v>
      </c>
      <c r="D22" s="61">
        <v>95860</v>
      </c>
      <c r="E22" s="62">
        <f t="shared" si="0"/>
        <v>66.379065596587566</v>
      </c>
    </row>
    <row r="23" spans="2:5">
      <c r="B23" s="3" t="s">
        <v>21</v>
      </c>
      <c r="C23" s="74">
        <v>649719</v>
      </c>
      <c r="D23" s="63">
        <v>202146</v>
      </c>
      <c r="E23" s="59">
        <f t="shared" si="0"/>
        <v>31.112834933255762</v>
      </c>
    </row>
    <row r="24" spans="2:5">
      <c r="B24" s="9" t="s">
        <v>22</v>
      </c>
      <c r="C24" s="75">
        <v>794132</v>
      </c>
      <c r="D24" s="64">
        <v>298006</v>
      </c>
      <c r="E24" s="65">
        <f t="shared" si="0"/>
        <v>37.526003233719329</v>
      </c>
    </row>
    <row r="25" spans="2:5" ht="63" customHeight="1">
      <c r="B25" s="179" t="s">
        <v>111</v>
      </c>
      <c r="C25" s="179"/>
      <c r="D25" s="179"/>
      <c r="E25" s="179"/>
    </row>
    <row r="26" spans="2:5" ht="59.85" customHeight="1">
      <c r="B26" s="165" t="s">
        <v>93</v>
      </c>
      <c r="C26" s="165"/>
      <c r="D26" s="165"/>
      <c r="E26" s="165"/>
    </row>
    <row r="27" spans="2:5">
      <c r="B27" s="38"/>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E25"/>
  <sheetViews>
    <sheetView workbookViewId="0">
      <selection activeCell="H20" sqref="H20"/>
    </sheetView>
  </sheetViews>
  <sheetFormatPr baseColWidth="10" defaultRowHeight="15.6"/>
  <cols>
    <col min="2" max="2" width="32.09765625" customWidth="1"/>
    <col min="3" max="3" width="21.59765625" customWidth="1"/>
    <col min="4" max="4" width="21.5" customWidth="1"/>
    <col min="5" max="5" width="22" customWidth="1"/>
  </cols>
  <sheetData>
    <row r="1" spans="2:5" ht="15" customHeight="1"/>
    <row r="2" spans="2:5" ht="30.75" customHeight="1">
      <c r="B2" s="180" t="s">
        <v>73</v>
      </c>
      <c r="C2" s="180"/>
      <c r="D2" s="180"/>
      <c r="E2" s="180"/>
    </row>
    <row r="3" spans="2:5">
      <c r="B3" s="167" t="s">
        <v>1</v>
      </c>
      <c r="C3" s="6">
        <v>43465</v>
      </c>
      <c r="D3" s="170">
        <v>43525</v>
      </c>
      <c r="E3" s="171"/>
    </row>
    <row r="4" spans="2:5">
      <c r="B4" s="168"/>
      <c r="C4" s="95" t="s">
        <v>23</v>
      </c>
      <c r="D4" s="172" t="s">
        <v>66</v>
      </c>
      <c r="E4" s="173"/>
    </row>
    <row r="5" spans="2:5">
      <c r="B5" s="169"/>
      <c r="C5" s="174" t="s">
        <v>2</v>
      </c>
      <c r="D5" s="175"/>
      <c r="E5" s="25" t="s">
        <v>3</v>
      </c>
    </row>
    <row r="6" spans="2:5">
      <c r="B6" s="1" t="s">
        <v>4</v>
      </c>
      <c r="C6" s="71">
        <v>109322</v>
      </c>
      <c r="D6" s="54">
        <v>33254</v>
      </c>
      <c r="E6" s="55">
        <v>30.418397028960321</v>
      </c>
    </row>
    <row r="7" spans="2:5">
      <c r="B7" s="10" t="s">
        <v>5</v>
      </c>
      <c r="C7" s="72">
        <v>128495</v>
      </c>
      <c r="D7" s="56">
        <v>39818</v>
      </c>
      <c r="E7" s="57">
        <v>30.987976185843806</v>
      </c>
    </row>
    <row r="8" spans="2:5">
      <c r="B8" s="2" t="s">
        <v>6</v>
      </c>
      <c r="C8" s="71">
        <v>39548</v>
      </c>
      <c r="D8" s="58">
        <v>20753</v>
      </c>
      <c r="E8" s="59">
        <v>52.475472843127335</v>
      </c>
    </row>
    <row r="9" spans="2:5">
      <c r="B9" s="10" t="s">
        <v>7</v>
      </c>
      <c r="C9" s="72">
        <v>21600</v>
      </c>
      <c r="D9" s="56">
        <v>15889</v>
      </c>
      <c r="E9" s="57">
        <v>73.56018518518519</v>
      </c>
    </row>
    <row r="10" spans="2:5">
      <c r="B10" s="2" t="s">
        <v>8</v>
      </c>
      <c r="C10" s="71">
        <v>6838</v>
      </c>
      <c r="D10" s="58">
        <v>2039</v>
      </c>
      <c r="E10" s="59">
        <v>29.818660427025446</v>
      </c>
    </row>
    <row r="11" spans="2:5">
      <c r="B11" s="10" t="s">
        <v>9</v>
      </c>
      <c r="C11" s="72">
        <v>20472</v>
      </c>
      <c r="D11" s="56">
        <v>11745</v>
      </c>
      <c r="E11" s="57">
        <v>57.371043376318873</v>
      </c>
    </row>
    <row r="12" spans="2:5">
      <c r="B12" s="2" t="s">
        <v>10</v>
      </c>
      <c r="C12" s="71">
        <v>61397</v>
      </c>
      <c r="D12" s="58">
        <v>21007</v>
      </c>
      <c r="E12" s="59">
        <v>34.215026792840042</v>
      </c>
    </row>
    <row r="13" spans="2:5">
      <c r="B13" s="10" t="s">
        <v>11</v>
      </c>
      <c r="C13" s="72">
        <v>13338</v>
      </c>
      <c r="D13" s="56">
        <v>10110</v>
      </c>
      <c r="E13" s="57">
        <v>75.798470535312646</v>
      </c>
    </row>
    <row r="14" spans="2:5">
      <c r="B14" s="2" t="s">
        <v>12</v>
      </c>
      <c r="C14" s="71">
        <v>74824</v>
      </c>
      <c r="D14" s="58">
        <v>25969</v>
      </c>
      <c r="E14" s="59">
        <v>34.70677857371966</v>
      </c>
    </row>
    <row r="15" spans="2:5">
      <c r="B15" s="10" t="s">
        <v>13</v>
      </c>
      <c r="C15" s="72">
        <v>173986</v>
      </c>
      <c r="D15" s="56">
        <v>43563</v>
      </c>
      <c r="E15" s="57">
        <v>25.038221466094974</v>
      </c>
    </row>
    <row r="16" spans="2:5">
      <c r="B16" s="2" t="s">
        <v>14</v>
      </c>
      <c r="C16" s="71">
        <v>38571</v>
      </c>
      <c r="D16" s="58">
        <v>7801</v>
      </c>
      <c r="E16" s="59">
        <v>20.225039537476341</v>
      </c>
    </row>
    <row r="17" spans="2:5">
      <c r="B17" s="10" t="s">
        <v>15</v>
      </c>
      <c r="C17" s="72">
        <v>8324</v>
      </c>
      <c r="D17" s="56">
        <v>2801</v>
      </c>
      <c r="E17" s="57">
        <v>33.64968765016819</v>
      </c>
    </row>
    <row r="18" spans="2:5">
      <c r="B18" s="2" t="s">
        <v>16</v>
      </c>
      <c r="C18" s="71">
        <v>37307</v>
      </c>
      <c r="D18" s="58">
        <v>24707</v>
      </c>
      <c r="E18" s="59">
        <v>66.226177392982549</v>
      </c>
    </row>
    <row r="19" spans="2:5">
      <c r="B19" s="10" t="s">
        <v>17</v>
      </c>
      <c r="C19" s="72">
        <v>18269</v>
      </c>
      <c r="D19" s="56">
        <v>13855</v>
      </c>
      <c r="E19" s="57">
        <v>75.83885270129727</v>
      </c>
    </row>
    <row r="20" spans="2:5">
      <c r="B20" s="2" t="s">
        <v>18</v>
      </c>
      <c r="C20" s="71">
        <v>25807</v>
      </c>
      <c r="D20" s="58">
        <v>10073</v>
      </c>
      <c r="E20" s="59">
        <v>39.032045569031659</v>
      </c>
    </row>
    <row r="21" spans="2:5">
      <c r="B21" s="11" t="s">
        <v>19</v>
      </c>
      <c r="C21" s="72">
        <v>18276</v>
      </c>
      <c r="D21" s="60">
        <v>12391</v>
      </c>
      <c r="E21" s="57">
        <v>67.79929962792734</v>
      </c>
    </row>
    <row r="22" spans="2:5">
      <c r="B22" s="8" t="s">
        <v>20</v>
      </c>
      <c r="C22" s="73">
        <v>148338</v>
      </c>
      <c r="D22" s="61">
        <v>97705</v>
      </c>
      <c r="E22" s="62">
        <v>65.866467122382659</v>
      </c>
    </row>
    <row r="23" spans="2:5">
      <c r="B23" s="3" t="s">
        <v>21</v>
      </c>
      <c r="C23" s="74">
        <v>648036</v>
      </c>
      <c r="D23" s="63">
        <v>198070</v>
      </c>
      <c r="E23" s="59">
        <v>30.564659988025355</v>
      </c>
    </row>
    <row r="24" spans="2:5">
      <c r="B24" s="9" t="s">
        <v>22</v>
      </c>
      <c r="C24" s="75">
        <v>796374</v>
      </c>
      <c r="D24" s="64">
        <v>295775</v>
      </c>
      <c r="E24" s="65">
        <v>37.140213015492726</v>
      </c>
    </row>
    <row r="25" spans="2:5" ht="73.650000000000006" customHeight="1">
      <c r="B25" s="165" t="s">
        <v>65</v>
      </c>
      <c r="C25" s="165"/>
      <c r="D25" s="165"/>
      <c r="E25" s="165"/>
    </row>
  </sheetData>
  <mergeCells count="6">
    <mergeCell ref="B2:E2"/>
    <mergeCell ref="D3:E3"/>
    <mergeCell ref="D4:E4"/>
    <mergeCell ref="C5:D5"/>
    <mergeCell ref="B25:E25"/>
    <mergeCell ref="B3:B5"/>
  </mergeCells>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2"/>
  </sheetPr>
  <dimension ref="B2:E26"/>
  <sheetViews>
    <sheetView workbookViewId="0">
      <selection activeCell="B2" sqref="B2:E2"/>
    </sheetView>
  </sheetViews>
  <sheetFormatPr baseColWidth="10" defaultRowHeight="15.6"/>
  <cols>
    <col min="2" max="2" width="32.09765625" customWidth="1"/>
    <col min="3" max="3" width="21.59765625" customWidth="1"/>
    <col min="4" max="4" width="21.5" customWidth="1"/>
    <col min="5" max="5" width="22" customWidth="1"/>
  </cols>
  <sheetData>
    <row r="2" spans="2:5" ht="31.35" customHeight="1">
      <c r="B2" s="180" t="s">
        <v>53</v>
      </c>
      <c r="C2" s="180"/>
      <c r="D2" s="180"/>
      <c r="E2" s="180"/>
    </row>
    <row r="3" spans="2:5">
      <c r="B3" s="167" t="s">
        <v>1</v>
      </c>
      <c r="C3" s="6">
        <v>43100</v>
      </c>
      <c r="D3" s="170">
        <v>43160</v>
      </c>
      <c r="E3" s="171"/>
    </row>
    <row r="4" spans="2:5">
      <c r="B4" s="168"/>
      <c r="C4" s="95" t="s">
        <v>23</v>
      </c>
      <c r="D4" s="172" t="s">
        <v>24</v>
      </c>
      <c r="E4" s="173"/>
    </row>
    <row r="5" spans="2:5">
      <c r="B5" s="169"/>
      <c r="C5" s="174" t="s">
        <v>2</v>
      </c>
      <c r="D5" s="175"/>
      <c r="E5" s="25" t="s">
        <v>3</v>
      </c>
    </row>
    <row r="6" spans="2:5">
      <c r="B6" s="1" t="s">
        <v>4</v>
      </c>
      <c r="C6" s="71">
        <v>108471</v>
      </c>
      <c r="D6" s="54">
        <v>32160</v>
      </c>
      <c r="E6" s="55">
        <v>29.648477473241698</v>
      </c>
    </row>
    <row r="7" spans="2:5">
      <c r="B7" s="10" t="s">
        <v>5</v>
      </c>
      <c r="C7" s="72">
        <v>126688</v>
      </c>
      <c r="D7" s="56">
        <v>37688</v>
      </c>
      <c r="E7" s="57">
        <v>29.748673907552416</v>
      </c>
    </row>
    <row r="8" spans="2:5">
      <c r="B8" s="2" t="s">
        <v>6</v>
      </c>
      <c r="C8" s="71">
        <v>40070</v>
      </c>
      <c r="D8" s="58">
        <v>20942</v>
      </c>
      <c r="E8" s="59">
        <v>52.263538807087592</v>
      </c>
    </row>
    <row r="9" spans="2:5">
      <c r="B9" s="10" t="s">
        <v>7</v>
      </c>
      <c r="C9" s="72">
        <v>21896</v>
      </c>
      <c r="D9" s="56">
        <v>16178</v>
      </c>
      <c r="E9" s="57">
        <v>73.885641213006949</v>
      </c>
    </row>
    <row r="10" spans="2:5">
      <c r="B10" s="2" t="s">
        <v>8</v>
      </c>
      <c r="C10" s="71">
        <v>6842</v>
      </c>
      <c r="D10" s="58">
        <v>2010</v>
      </c>
      <c r="E10" s="59">
        <v>29.377375036539021</v>
      </c>
    </row>
    <row r="11" spans="2:5">
      <c r="B11" s="10" t="s">
        <v>9</v>
      </c>
      <c r="C11" s="72">
        <v>20758</v>
      </c>
      <c r="D11" s="56">
        <v>10905</v>
      </c>
      <c r="E11" s="57">
        <v>52.533962809519217</v>
      </c>
    </row>
    <row r="12" spans="2:5">
      <c r="B12" s="2" t="s">
        <v>10</v>
      </c>
      <c r="C12" s="71">
        <v>61484</v>
      </c>
      <c r="D12" s="58">
        <v>20502</v>
      </c>
      <c r="E12" s="59">
        <v>33.3452605555917</v>
      </c>
    </row>
    <row r="13" spans="2:5">
      <c r="B13" s="10" t="s">
        <v>11</v>
      </c>
      <c r="C13" s="72">
        <v>13674</v>
      </c>
      <c r="D13" s="56">
        <v>10255</v>
      </c>
      <c r="E13" s="57">
        <v>74.996343425479012</v>
      </c>
    </row>
    <row r="14" spans="2:5">
      <c r="B14" s="2" t="s">
        <v>12</v>
      </c>
      <c r="C14" s="71">
        <v>74860</v>
      </c>
      <c r="D14" s="58">
        <v>25174</v>
      </c>
      <c r="E14" s="59">
        <v>33.628105797488644</v>
      </c>
    </row>
    <row r="15" spans="2:5">
      <c r="B15" s="10" t="s">
        <v>13</v>
      </c>
      <c r="C15" s="72">
        <v>174010</v>
      </c>
      <c r="D15" s="56">
        <v>41852</v>
      </c>
      <c r="E15" s="57">
        <v>24.051491293603817</v>
      </c>
    </row>
    <row r="16" spans="2:5">
      <c r="B16" s="2" t="s">
        <v>14</v>
      </c>
      <c r="C16" s="71">
        <v>38134</v>
      </c>
      <c r="D16" s="58">
        <v>7848</v>
      </c>
      <c r="E16" s="59">
        <v>20.580059789164526</v>
      </c>
    </row>
    <row r="17" spans="2:5">
      <c r="B17" s="10" t="s">
        <v>15</v>
      </c>
      <c r="C17" s="72">
        <v>8283</v>
      </c>
      <c r="D17" s="56">
        <v>2655</v>
      </c>
      <c r="E17" s="57">
        <v>32.053603766751174</v>
      </c>
    </row>
    <row r="18" spans="2:5">
      <c r="B18" s="2" t="s">
        <v>16</v>
      </c>
      <c r="C18" s="71">
        <v>38070</v>
      </c>
      <c r="D18" s="58">
        <v>24531</v>
      </c>
      <c r="E18" s="59">
        <v>64.436564223798271</v>
      </c>
    </row>
    <row r="19" spans="2:5">
      <c r="B19" s="10" t="s">
        <v>17</v>
      </c>
      <c r="C19" s="72">
        <v>18451</v>
      </c>
      <c r="D19" s="56">
        <v>13928</v>
      </c>
      <c r="E19" s="57">
        <v>75.486423500081301</v>
      </c>
    </row>
    <row r="20" spans="2:5">
      <c r="B20" s="2" t="s">
        <v>18</v>
      </c>
      <c r="C20" s="71">
        <v>25829</v>
      </c>
      <c r="D20" s="58">
        <v>9696</v>
      </c>
      <c r="E20" s="59">
        <v>37.539200123891746</v>
      </c>
    </row>
    <row r="21" spans="2:5">
      <c r="B21" s="11" t="s">
        <v>19</v>
      </c>
      <c r="C21" s="72">
        <v>18629</v>
      </c>
      <c r="D21" s="60">
        <v>12533</v>
      </c>
      <c r="E21" s="57">
        <v>67.27682645337913</v>
      </c>
    </row>
    <row r="22" spans="2:5">
      <c r="B22" s="8" t="s">
        <v>20</v>
      </c>
      <c r="C22" s="73">
        <v>150790</v>
      </c>
      <c r="D22" s="61">
        <v>98367</v>
      </c>
      <c r="E22" s="62">
        <v>65.234431991511372</v>
      </c>
    </row>
    <row r="23" spans="2:5">
      <c r="B23" s="3" t="s">
        <v>21</v>
      </c>
      <c r="C23" s="74">
        <v>645359</v>
      </c>
      <c r="D23" s="63">
        <v>190490</v>
      </c>
      <c r="E23" s="59">
        <v>29.516904544602308</v>
      </c>
    </row>
    <row r="24" spans="2:5">
      <c r="B24" s="9" t="s">
        <v>22</v>
      </c>
      <c r="C24" s="75">
        <v>796149</v>
      </c>
      <c r="D24" s="64">
        <v>288857</v>
      </c>
      <c r="E24" s="65">
        <v>36.281776401151042</v>
      </c>
    </row>
    <row r="25" spans="2:5">
      <c r="B25" s="38" t="s">
        <v>35</v>
      </c>
    </row>
    <row r="26" spans="2:5" ht="66" customHeight="1">
      <c r="B26" s="165" t="s">
        <v>47</v>
      </c>
      <c r="C26" s="165"/>
      <c r="D26" s="165"/>
      <c r="E26" s="165"/>
    </row>
  </sheetData>
  <mergeCells count="6">
    <mergeCell ref="B2:E2"/>
    <mergeCell ref="D3:E3"/>
    <mergeCell ref="D4:E4"/>
    <mergeCell ref="C5:D5"/>
    <mergeCell ref="B26:E26"/>
    <mergeCell ref="B3:B5"/>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E26"/>
  <sheetViews>
    <sheetView topLeftCell="A9" workbookViewId="0">
      <selection activeCell="H20" sqref="H20"/>
    </sheetView>
  </sheetViews>
  <sheetFormatPr baseColWidth="10" defaultRowHeight="15.6"/>
  <cols>
    <col min="2" max="2" width="32.09765625" customWidth="1"/>
    <col min="3" max="3" width="21.59765625" customWidth="1"/>
    <col min="4" max="4" width="21.5" customWidth="1"/>
    <col min="5" max="5" width="22" customWidth="1"/>
  </cols>
  <sheetData>
    <row r="1" spans="2:5" ht="15" customHeight="1"/>
    <row r="2" spans="2:5" ht="33" customHeight="1">
      <c r="B2" s="180" t="s">
        <v>42</v>
      </c>
      <c r="C2" s="180"/>
      <c r="D2" s="180"/>
      <c r="E2" s="180"/>
    </row>
    <row r="3" spans="2:5">
      <c r="B3" s="167" t="s">
        <v>1</v>
      </c>
      <c r="C3" s="6">
        <v>42735</v>
      </c>
      <c r="D3" s="170">
        <v>42795</v>
      </c>
      <c r="E3" s="171"/>
    </row>
    <row r="4" spans="2:5">
      <c r="B4" s="168"/>
      <c r="C4" s="95" t="s">
        <v>23</v>
      </c>
      <c r="D4" s="172" t="s">
        <v>24</v>
      </c>
      <c r="E4" s="173"/>
    </row>
    <row r="5" spans="2:5">
      <c r="B5" s="169"/>
      <c r="C5" s="174" t="s">
        <v>2</v>
      </c>
      <c r="D5" s="175"/>
      <c r="E5" s="25" t="s">
        <v>3</v>
      </c>
    </row>
    <row r="6" spans="2:5">
      <c r="B6" s="1" t="s">
        <v>4</v>
      </c>
      <c r="C6" s="71">
        <v>103739</v>
      </c>
      <c r="D6" s="54">
        <v>31421</v>
      </c>
      <c r="E6" s="55">
        <v>30.288512516989751</v>
      </c>
    </row>
    <row r="7" spans="2:5">
      <c r="B7" s="10" t="s">
        <v>5</v>
      </c>
      <c r="C7" s="72">
        <v>121079</v>
      </c>
      <c r="D7" s="56">
        <v>36517</v>
      </c>
      <c r="E7" s="57">
        <v>30.159647833232849</v>
      </c>
    </row>
    <row r="8" spans="2:5">
      <c r="B8" s="2" t="s">
        <v>6</v>
      </c>
      <c r="C8" s="71">
        <v>38200</v>
      </c>
      <c r="D8" s="58">
        <v>20763</v>
      </c>
      <c r="E8" s="59">
        <v>54.353403141361255</v>
      </c>
    </row>
    <row r="9" spans="2:5">
      <c r="B9" s="10" t="s">
        <v>7</v>
      </c>
      <c r="C9" s="72">
        <v>20611</v>
      </c>
      <c r="D9" s="56">
        <v>15376</v>
      </c>
      <c r="E9" s="57">
        <v>74.600941244966279</v>
      </c>
    </row>
    <row r="10" spans="2:5">
      <c r="B10" s="2" t="s">
        <v>8</v>
      </c>
      <c r="C10" s="71">
        <v>6654</v>
      </c>
      <c r="D10" s="58">
        <v>1857</v>
      </c>
      <c r="E10" s="59">
        <v>27.908025247971146</v>
      </c>
    </row>
    <row r="11" spans="2:5">
      <c r="B11" s="10" t="s">
        <v>9</v>
      </c>
      <c r="C11" s="72">
        <v>19479</v>
      </c>
      <c r="D11" s="56">
        <v>10827</v>
      </c>
      <c r="E11" s="57">
        <v>55.582935468966575</v>
      </c>
    </row>
    <row r="12" spans="2:5">
      <c r="B12" s="2" t="s">
        <v>10</v>
      </c>
      <c r="C12" s="71">
        <v>58813</v>
      </c>
      <c r="D12" s="58">
        <v>19740</v>
      </c>
      <c r="E12" s="59">
        <v>33.56400795742438</v>
      </c>
    </row>
    <row r="13" spans="2:5">
      <c r="B13" s="10" t="s">
        <v>11</v>
      </c>
      <c r="C13" s="72">
        <v>13742</v>
      </c>
      <c r="D13" s="56">
        <v>10189</v>
      </c>
      <c r="E13" s="57">
        <v>74.144957065929276</v>
      </c>
    </row>
    <row r="14" spans="2:5">
      <c r="B14" s="2" t="s">
        <v>12</v>
      </c>
      <c r="C14" s="71">
        <v>71110</v>
      </c>
      <c r="D14" s="58">
        <v>23227</v>
      </c>
      <c r="E14" s="59">
        <v>32.663479116861197</v>
      </c>
    </row>
    <row r="15" spans="2:5">
      <c r="B15" s="10" t="s">
        <v>13</v>
      </c>
      <c r="C15" s="72">
        <v>166215</v>
      </c>
      <c r="D15" s="56">
        <v>39215</v>
      </c>
      <c r="E15" s="57">
        <v>23.592936858887587</v>
      </c>
    </row>
    <row r="16" spans="2:5">
      <c r="B16" s="2" t="s">
        <v>14</v>
      </c>
      <c r="C16" s="71">
        <v>36378</v>
      </c>
      <c r="D16" s="58">
        <v>7652</v>
      </c>
      <c r="E16" s="59">
        <v>21.034691296937709</v>
      </c>
    </row>
    <row r="17" spans="2:5">
      <c r="B17" s="10" t="s">
        <v>15</v>
      </c>
      <c r="C17" s="72">
        <v>7849</v>
      </c>
      <c r="D17" s="56">
        <v>2552</v>
      </c>
      <c r="E17" s="57">
        <v>32.513696012230859</v>
      </c>
    </row>
    <row r="18" spans="2:5">
      <c r="B18" s="2" t="s">
        <v>16</v>
      </c>
      <c r="C18" s="71">
        <v>37402</v>
      </c>
      <c r="D18" s="58">
        <v>24366</v>
      </c>
      <c r="E18" s="59">
        <v>65.146248863697139</v>
      </c>
    </row>
    <row r="19" spans="2:5">
      <c r="B19" s="10" t="s">
        <v>17</v>
      </c>
      <c r="C19" s="72">
        <v>18053</v>
      </c>
      <c r="D19" s="56">
        <v>13677</v>
      </c>
      <c r="E19" s="57">
        <v>75.760261452390182</v>
      </c>
    </row>
    <row r="20" spans="2:5">
      <c r="B20" s="2" t="s">
        <v>18</v>
      </c>
      <c r="C20" s="71">
        <v>24756</v>
      </c>
      <c r="D20" s="58">
        <v>9041</v>
      </c>
      <c r="E20" s="59">
        <v>36.520439489416709</v>
      </c>
    </row>
    <row r="21" spans="2:5">
      <c r="B21" s="11" t="s">
        <v>19</v>
      </c>
      <c r="C21" s="72">
        <v>18439</v>
      </c>
      <c r="D21" s="60">
        <v>12321</v>
      </c>
      <c r="E21" s="57">
        <v>66.820326481913341</v>
      </c>
    </row>
    <row r="22" spans="2:5">
      <c r="B22" s="8" t="s">
        <v>20</v>
      </c>
      <c r="C22" s="73">
        <v>146447</v>
      </c>
      <c r="D22" s="61">
        <v>96692</v>
      </c>
      <c r="E22" s="62">
        <v>66.025251456158202</v>
      </c>
    </row>
    <row r="23" spans="2:5">
      <c r="B23" s="3" t="s">
        <v>21</v>
      </c>
      <c r="C23" s="74">
        <v>616072</v>
      </c>
      <c r="D23" s="63">
        <v>182049</v>
      </c>
      <c r="E23" s="59">
        <v>29.549955200041556</v>
      </c>
    </row>
    <row r="24" spans="2:5">
      <c r="B24" s="9" t="s">
        <v>22</v>
      </c>
      <c r="C24" s="75">
        <v>762519</v>
      </c>
      <c r="D24" s="64">
        <v>278741</v>
      </c>
      <c r="E24" s="65">
        <v>36.555285835500499</v>
      </c>
    </row>
    <row r="25" spans="2:5">
      <c r="B25" s="214" t="s">
        <v>35</v>
      </c>
      <c r="C25" s="214"/>
      <c r="D25" s="214"/>
      <c r="E25" s="214"/>
    </row>
    <row r="26" spans="2:5" ht="51" customHeight="1">
      <c r="B26" s="165" t="s">
        <v>90</v>
      </c>
      <c r="C26" s="165"/>
      <c r="D26" s="165"/>
      <c r="E26" s="165"/>
    </row>
  </sheetData>
  <mergeCells count="7">
    <mergeCell ref="B2:E2"/>
    <mergeCell ref="D3:E3"/>
    <mergeCell ref="D4:E4"/>
    <mergeCell ref="C5:D5"/>
    <mergeCell ref="B26:E26"/>
    <mergeCell ref="B3:B5"/>
    <mergeCell ref="B25:E25"/>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E25"/>
  <sheetViews>
    <sheetView topLeftCell="A6" workbookViewId="0">
      <selection activeCell="B26" sqref="B26"/>
    </sheetView>
  </sheetViews>
  <sheetFormatPr baseColWidth="10" defaultRowHeight="15.6"/>
  <cols>
    <col min="2" max="2" width="32.09765625" customWidth="1"/>
    <col min="3" max="3" width="21.59765625" customWidth="1"/>
    <col min="4" max="4" width="21.5" customWidth="1"/>
    <col min="5" max="5" width="22" customWidth="1"/>
  </cols>
  <sheetData>
    <row r="1" spans="2:5" ht="15" customHeight="1"/>
    <row r="2" spans="2:5" ht="33" customHeight="1">
      <c r="B2" s="180" t="s">
        <v>30</v>
      </c>
      <c r="C2" s="180"/>
      <c r="D2" s="180"/>
      <c r="E2" s="180"/>
    </row>
    <row r="3" spans="2:5">
      <c r="B3" s="167" t="s">
        <v>1</v>
      </c>
      <c r="C3" s="6">
        <v>42369</v>
      </c>
      <c r="D3" s="170">
        <v>42430</v>
      </c>
      <c r="E3" s="171"/>
    </row>
    <row r="4" spans="2:5">
      <c r="B4" s="168"/>
      <c r="C4" s="95" t="s">
        <v>23</v>
      </c>
      <c r="D4" s="172" t="s">
        <v>24</v>
      </c>
      <c r="E4" s="173"/>
    </row>
    <row r="5" spans="2:5">
      <c r="B5" s="169"/>
      <c r="C5" s="174" t="s">
        <v>2</v>
      </c>
      <c r="D5" s="175"/>
      <c r="E5" s="25" t="s">
        <v>3</v>
      </c>
    </row>
    <row r="6" spans="2:5">
      <c r="B6" s="1" t="s">
        <v>4</v>
      </c>
      <c r="C6" s="71">
        <v>99912</v>
      </c>
      <c r="D6" s="54">
        <v>28677</v>
      </c>
      <c r="E6" s="55">
        <v>28.702257987028585</v>
      </c>
    </row>
    <row r="7" spans="2:5">
      <c r="B7" s="10" t="s">
        <v>5</v>
      </c>
      <c r="C7" s="72">
        <v>117017</v>
      </c>
      <c r="D7" s="56">
        <v>35386</v>
      </c>
      <c r="E7" s="57">
        <v>30.240050590939777</v>
      </c>
    </row>
    <row r="8" spans="2:5">
      <c r="B8" s="2" t="s">
        <v>6</v>
      </c>
      <c r="C8" s="71">
        <v>37382</v>
      </c>
      <c r="D8" s="58">
        <v>20894</v>
      </c>
      <c r="E8" s="59">
        <v>55.893210636135038</v>
      </c>
    </row>
    <row r="9" spans="2:5">
      <c r="B9" s="10" t="s">
        <v>7</v>
      </c>
      <c r="C9" s="72">
        <v>20714</v>
      </c>
      <c r="D9" s="56">
        <v>15536</v>
      </c>
      <c r="E9" s="57">
        <v>75.0024138263976</v>
      </c>
    </row>
    <row r="10" spans="2:5">
      <c r="B10" s="2" t="s">
        <v>8</v>
      </c>
      <c r="C10" s="71">
        <v>6338</v>
      </c>
      <c r="D10" s="58">
        <v>1866</v>
      </c>
      <c r="E10" s="59">
        <v>29.441464184285266</v>
      </c>
    </row>
    <row r="11" spans="2:5">
      <c r="B11" s="10" t="s">
        <v>9</v>
      </c>
      <c r="C11" s="72">
        <v>18760</v>
      </c>
      <c r="D11" s="56">
        <v>10113</v>
      </c>
      <c r="E11" s="57">
        <v>53.907249466950958</v>
      </c>
    </row>
    <row r="12" spans="2:5">
      <c r="B12" s="2" t="s">
        <v>10</v>
      </c>
      <c r="C12" s="71">
        <v>56303</v>
      </c>
      <c r="D12" s="58">
        <v>18768</v>
      </c>
      <c r="E12" s="59">
        <v>33.333925368097617</v>
      </c>
    </row>
    <row r="13" spans="2:5">
      <c r="B13" s="10" t="s">
        <v>11</v>
      </c>
      <c r="C13" s="72">
        <v>13279</v>
      </c>
      <c r="D13" s="56">
        <v>10080</v>
      </c>
      <c r="E13" s="57">
        <v>75.909330521876655</v>
      </c>
    </row>
    <row r="14" spans="2:5">
      <c r="B14" s="2" t="s">
        <v>12</v>
      </c>
      <c r="C14" s="71">
        <v>69445</v>
      </c>
      <c r="D14" s="58">
        <v>21733</v>
      </c>
      <c r="E14" s="59">
        <v>31.2952696378429</v>
      </c>
    </row>
    <row r="15" spans="2:5">
      <c r="B15" s="10" t="s">
        <v>13</v>
      </c>
      <c r="C15" s="72">
        <v>161187</v>
      </c>
      <c r="D15" s="56">
        <v>36711</v>
      </c>
      <c r="E15" s="57">
        <v>22.775409927599622</v>
      </c>
    </row>
    <row r="16" spans="2:5">
      <c r="B16" s="2" t="s">
        <v>14</v>
      </c>
      <c r="C16" s="71">
        <v>34976</v>
      </c>
      <c r="D16" s="58">
        <v>7243</v>
      </c>
      <c r="E16" s="59">
        <v>20.708485818847208</v>
      </c>
    </row>
    <row r="17" spans="2:5">
      <c r="B17" s="10" t="s">
        <v>15</v>
      </c>
      <c r="C17" s="72">
        <v>7586</v>
      </c>
      <c r="D17" s="56">
        <v>2570</v>
      </c>
      <c r="E17" s="57">
        <v>33.878196678091221</v>
      </c>
    </row>
    <row r="18" spans="2:5">
      <c r="B18" s="2" t="s">
        <v>16</v>
      </c>
      <c r="C18" s="71">
        <v>37043</v>
      </c>
      <c r="D18" s="58">
        <v>23938</v>
      </c>
      <c r="E18" s="59">
        <v>64.622195826471938</v>
      </c>
    </row>
    <row r="19" spans="2:5">
      <c r="B19" s="10" t="s">
        <v>17</v>
      </c>
      <c r="C19" s="72">
        <v>17846</v>
      </c>
      <c r="D19" s="56">
        <v>13614</v>
      </c>
      <c r="E19" s="57">
        <v>76.286002465538488</v>
      </c>
    </row>
    <row r="20" spans="2:5">
      <c r="B20" s="2" t="s">
        <v>18</v>
      </c>
      <c r="C20" s="71">
        <v>23782</v>
      </c>
      <c r="D20" s="58">
        <v>8329</v>
      </c>
      <c r="E20" s="59">
        <v>35.022285762341262</v>
      </c>
    </row>
    <row r="21" spans="2:5">
      <c r="B21" s="11" t="s">
        <v>19</v>
      </c>
      <c r="C21" s="72">
        <v>18508</v>
      </c>
      <c r="D21" s="60">
        <v>11768</v>
      </c>
      <c r="E21" s="57">
        <v>63.58331532310352</v>
      </c>
    </row>
    <row r="22" spans="2:5">
      <c r="B22" s="8" t="s">
        <v>20</v>
      </c>
      <c r="C22" s="73">
        <v>144772</v>
      </c>
      <c r="D22" s="61">
        <v>95830</v>
      </c>
      <c r="E22" s="62">
        <v>66.193739120824475</v>
      </c>
    </row>
    <row r="23" spans="2:5">
      <c r="B23" s="3" t="s">
        <v>21</v>
      </c>
      <c r="C23" s="74">
        <v>595306</v>
      </c>
      <c r="D23" s="63">
        <v>171396</v>
      </c>
      <c r="E23" s="59">
        <v>28.791243494942098</v>
      </c>
    </row>
    <row r="24" spans="2:5">
      <c r="B24" s="9" t="s">
        <v>22</v>
      </c>
      <c r="C24" s="75">
        <v>740078</v>
      </c>
      <c r="D24" s="64">
        <v>267226</v>
      </c>
      <c r="E24" s="65">
        <v>36.107815662673396</v>
      </c>
    </row>
    <row r="25" spans="2:5" ht="33" customHeight="1">
      <c r="B25" s="165" t="s">
        <v>88</v>
      </c>
      <c r="C25" s="165"/>
      <c r="D25" s="165"/>
      <c r="E25" s="165"/>
    </row>
  </sheetData>
  <mergeCells count="6">
    <mergeCell ref="B2:E2"/>
    <mergeCell ref="D3:E3"/>
    <mergeCell ref="D4:E4"/>
    <mergeCell ref="C5:D5"/>
    <mergeCell ref="B25:E25"/>
    <mergeCell ref="B3:B5"/>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baseColWidth="10" defaultRowHeight="15.6"/>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FCFCD-561E-4447-8D36-D42D3A42AD1C}">
  <sheetPr published="0">
    <tabColor rgb="FF002060"/>
  </sheetPr>
  <dimension ref="B2:E25"/>
  <sheetViews>
    <sheetView workbookViewId="0"/>
  </sheetViews>
  <sheetFormatPr baseColWidth="10" defaultColWidth="9.3984375" defaultRowHeight="14.4"/>
  <cols>
    <col min="1" max="1" width="9.3984375" style="101"/>
    <col min="2" max="2" width="31.8984375" style="101" customWidth="1"/>
    <col min="3" max="3" width="21.09765625" style="101" customWidth="1"/>
    <col min="4" max="4" width="22" style="101" customWidth="1"/>
    <col min="5" max="5" width="21.59765625" style="101" customWidth="1"/>
    <col min="6" max="16384" width="9.3984375" style="101"/>
  </cols>
  <sheetData>
    <row r="2" spans="2:5" ht="34.950000000000003" customHeight="1">
      <c r="B2" s="211" t="s">
        <v>203</v>
      </c>
      <c r="C2" s="211"/>
      <c r="D2" s="211"/>
      <c r="E2" s="211"/>
    </row>
    <row r="3" spans="2:5" ht="14.7" customHeight="1">
      <c r="B3" s="167" t="s">
        <v>1</v>
      </c>
      <c r="C3" s="6" t="s">
        <v>194</v>
      </c>
      <c r="D3" s="170" t="s">
        <v>195</v>
      </c>
      <c r="E3" s="171"/>
    </row>
    <row r="4" spans="2:5" ht="31.5" customHeight="1">
      <c r="B4" s="168"/>
      <c r="C4" s="102" t="s">
        <v>23</v>
      </c>
      <c r="D4" s="172" t="s">
        <v>24</v>
      </c>
      <c r="E4" s="173"/>
    </row>
    <row r="5" spans="2:5">
      <c r="B5" s="169"/>
      <c r="C5" s="174" t="s">
        <v>2</v>
      </c>
      <c r="D5" s="175"/>
      <c r="E5" s="25" t="s">
        <v>3</v>
      </c>
    </row>
    <row r="6" spans="2:5">
      <c r="B6" s="1" t="s">
        <v>4</v>
      </c>
      <c r="C6" s="71">
        <v>111082</v>
      </c>
      <c r="D6" s="54">
        <v>64940</v>
      </c>
      <c r="E6" s="55">
        <f>IF(D6="x","x",IF(D6="-","-",D6/$C6*100))</f>
        <v>58.461316865018631</v>
      </c>
    </row>
    <row r="7" spans="2:5">
      <c r="B7" s="10" t="s">
        <v>5</v>
      </c>
      <c r="C7" s="72">
        <v>132493</v>
      </c>
      <c r="D7" s="56">
        <v>78959</v>
      </c>
      <c r="E7" s="57">
        <f t="shared" ref="E7:E24" si="0">IF(D7="x","x",IF(D7="-","-",D7/$C7*100))</f>
        <v>59.594846520193521</v>
      </c>
    </row>
    <row r="8" spans="2:5">
      <c r="B8" s="2" t="s">
        <v>6</v>
      </c>
      <c r="C8" s="71">
        <v>38000</v>
      </c>
      <c r="D8" s="58">
        <v>30604</v>
      </c>
      <c r="E8" s="59">
        <f t="shared" si="0"/>
        <v>80.536842105263162</v>
      </c>
    </row>
    <row r="9" spans="2:5">
      <c r="B9" s="10" t="s">
        <v>7</v>
      </c>
      <c r="C9" s="72">
        <v>21269</v>
      </c>
      <c r="D9" s="56">
        <v>18896</v>
      </c>
      <c r="E9" s="57">
        <f t="shared" si="0"/>
        <v>88.842916921340915</v>
      </c>
    </row>
    <row r="10" spans="2:5">
      <c r="B10" s="2" t="s">
        <v>8</v>
      </c>
      <c r="C10" s="71">
        <v>6905</v>
      </c>
      <c r="D10" s="58">
        <v>3972</v>
      </c>
      <c r="E10" s="59">
        <f t="shared" si="0"/>
        <v>57.523533671252714</v>
      </c>
    </row>
    <row r="11" spans="2:5">
      <c r="B11" s="10" t="s">
        <v>9</v>
      </c>
      <c r="C11" s="72">
        <v>19376</v>
      </c>
      <c r="D11" s="56">
        <v>16398</v>
      </c>
      <c r="E11" s="57">
        <f t="shared" si="0"/>
        <v>84.630470685383983</v>
      </c>
    </row>
    <row r="12" spans="2:5">
      <c r="B12" s="2" t="s">
        <v>10</v>
      </c>
      <c r="C12" s="71">
        <v>61256</v>
      </c>
      <c r="D12" s="58">
        <v>36532</v>
      </c>
      <c r="E12" s="59">
        <f t="shared" si="0"/>
        <v>59.63823951939402</v>
      </c>
    </row>
    <row r="13" spans="2:5">
      <c r="B13" s="10" t="s">
        <v>11</v>
      </c>
      <c r="C13" s="72">
        <v>12903</v>
      </c>
      <c r="D13" s="56">
        <v>11613</v>
      </c>
      <c r="E13" s="57">
        <f t="shared" si="0"/>
        <v>90.00232504068822</v>
      </c>
    </row>
    <row r="14" spans="2:5">
      <c r="B14" s="2" t="s">
        <v>12</v>
      </c>
      <c r="C14" s="71">
        <v>78194</v>
      </c>
      <c r="D14" s="58">
        <v>49049</v>
      </c>
      <c r="E14" s="59">
        <f t="shared" si="0"/>
        <v>62.727319231654597</v>
      </c>
    </row>
    <row r="15" spans="2:5">
      <c r="B15" s="10" t="s">
        <v>13</v>
      </c>
      <c r="C15" s="72">
        <v>176364</v>
      </c>
      <c r="D15" s="56">
        <v>110054</v>
      </c>
      <c r="E15" s="57">
        <f t="shared" si="0"/>
        <v>62.401623914177492</v>
      </c>
    </row>
    <row r="16" spans="2:5">
      <c r="B16" s="2" t="s">
        <v>14</v>
      </c>
      <c r="C16" s="71">
        <v>39771</v>
      </c>
      <c r="D16" s="58">
        <v>28199</v>
      </c>
      <c r="E16" s="59">
        <f t="shared" si="0"/>
        <v>70.903422091473686</v>
      </c>
    </row>
    <row r="17" spans="2:5">
      <c r="B17" s="10" t="s">
        <v>15</v>
      </c>
      <c r="C17" s="72">
        <v>8529</v>
      </c>
      <c r="D17" s="56">
        <v>5018</v>
      </c>
      <c r="E17" s="57">
        <f t="shared" si="0"/>
        <v>58.834564427248218</v>
      </c>
    </row>
    <row r="18" spans="2:5">
      <c r="B18" s="2" t="s">
        <v>16</v>
      </c>
      <c r="C18" s="71">
        <v>34522</v>
      </c>
      <c r="D18" s="58">
        <v>29830</v>
      </c>
      <c r="E18" s="59">
        <f t="shared" si="0"/>
        <v>86.408666937025671</v>
      </c>
    </row>
    <row r="19" spans="2:5">
      <c r="B19" s="10" t="s">
        <v>17</v>
      </c>
      <c r="C19" s="72">
        <v>17215</v>
      </c>
      <c r="D19" s="56">
        <v>15024</v>
      </c>
      <c r="E19" s="57">
        <f t="shared" si="0"/>
        <v>87.272727272727266</v>
      </c>
    </row>
    <row r="20" spans="2:5">
      <c r="B20" s="2" t="s">
        <v>18</v>
      </c>
      <c r="C20" s="71">
        <v>26148</v>
      </c>
      <c r="D20" s="58">
        <v>17835</v>
      </c>
      <c r="E20" s="59">
        <f t="shared" si="0"/>
        <v>68.207893529141799</v>
      </c>
    </row>
    <row r="21" spans="2:5">
      <c r="B21" s="11" t="s">
        <v>19</v>
      </c>
      <c r="C21" s="72">
        <v>16785</v>
      </c>
      <c r="D21" s="60">
        <v>14951</v>
      </c>
      <c r="E21" s="57">
        <f t="shared" si="0"/>
        <v>89.073577599046772</v>
      </c>
    </row>
    <row r="22" spans="2:5">
      <c r="B22" s="8" t="s">
        <v>20</v>
      </c>
      <c r="C22" s="73">
        <v>140694</v>
      </c>
      <c r="D22" s="61">
        <v>120918</v>
      </c>
      <c r="E22" s="62">
        <f t="shared" si="0"/>
        <v>85.943963495245001</v>
      </c>
    </row>
    <row r="23" spans="2:5">
      <c r="B23" s="3" t="s">
        <v>21</v>
      </c>
      <c r="C23" s="74">
        <v>660118</v>
      </c>
      <c r="D23" s="63">
        <v>410956</v>
      </c>
      <c r="E23" s="59">
        <f t="shared" si="0"/>
        <v>62.254930179149795</v>
      </c>
    </row>
    <row r="24" spans="2:5">
      <c r="B24" s="9" t="s">
        <v>22</v>
      </c>
      <c r="C24" s="75">
        <v>800812</v>
      </c>
      <c r="D24" s="64">
        <v>531874</v>
      </c>
      <c r="E24" s="65">
        <f t="shared" si="0"/>
        <v>66.416836910535807</v>
      </c>
    </row>
    <row r="25" spans="2:5" ht="59.25" customHeight="1">
      <c r="B25" s="165" t="s">
        <v>196</v>
      </c>
      <c r="C25" s="165"/>
      <c r="D25" s="165"/>
      <c r="E25" s="165"/>
    </row>
  </sheetData>
  <mergeCells count="6">
    <mergeCell ref="B25:E25"/>
    <mergeCell ref="B2:E2"/>
    <mergeCell ref="B3:B5"/>
    <mergeCell ref="D3:E3"/>
    <mergeCell ref="D4:E4"/>
    <mergeCell ref="C5:D5"/>
  </mergeCells>
  <pageMargins left="0.7" right="0.7" top="0.78740157499999996" bottom="0.78740157499999996"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BA9A8-2591-4291-B161-224AF1B90160}">
  <dimension ref="B2:E25"/>
  <sheetViews>
    <sheetView workbookViewId="0">
      <selection activeCell="B2" sqref="B2:E2"/>
    </sheetView>
  </sheetViews>
  <sheetFormatPr baseColWidth="10" defaultColWidth="9.09765625" defaultRowHeight="15.6"/>
  <cols>
    <col min="2" max="2" width="31" customWidth="1"/>
    <col min="3" max="3" width="20.5" customWidth="1"/>
    <col min="4" max="4" width="21.3984375" customWidth="1"/>
    <col min="5" max="5" width="21" customWidth="1"/>
  </cols>
  <sheetData>
    <row r="2" spans="2:5" ht="34.950000000000003" customHeight="1">
      <c r="B2" s="211" t="s">
        <v>183</v>
      </c>
      <c r="C2" s="211"/>
      <c r="D2" s="211"/>
      <c r="E2" s="211"/>
    </row>
    <row r="3" spans="2:5" ht="14.7" customHeight="1">
      <c r="B3" s="167" t="s">
        <v>1</v>
      </c>
      <c r="C3" s="6">
        <v>44561</v>
      </c>
      <c r="D3" s="170">
        <v>44621</v>
      </c>
      <c r="E3" s="171"/>
    </row>
    <row r="4" spans="2:5">
      <c r="B4" s="168"/>
      <c r="C4" s="95" t="s">
        <v>23</v>
      </c>
      <c r="D4" s="172" t="s">
        <v>24</v>
      </c>
      <c r="E4" s="173"/>
    </row>
    <row r="5" spans="2:5">
      <c r="B5" s="169"/>
      <c r="C5" s="174" t="s">
        <v>2</v>
      </c>
      <c r="D5" s="175"/>
      <c r="E5" s="25" t="s">
        <v>3</v>
      </c>
    </row>
    <row r="6" spans="2:5">
      <c r="B6" s="1" t="s">
        <v>4</v>
      </c>
      <c r="C6" s="71">
        <v>109823</v>
      </c>
      <c r="D6" s="54">
        <v>62757</v>
      </c>
      <c r="E6" s="55">
        <f t="shared" ref="E6:E24" si="0">D6/$C6*100</f>
        <v>57.143767698933736</v>
      </c>
    </row>
    <row r="7" spans="2:5">
      <c r="B7" s="10" t="s">
        <v>5</v>
      </c>
      <c r="C7" s="72">
        <v>129569</v>
      </c>
      <c r="D7" s="56">
        <v>75489</v>
      </c>
      <c r="E7" s="57">
        <f t="shared" si="0"/>
        <v>58.261621221125424</v>
      </c>
    </row>
    <row r="8" spans="2:5">
      <c r="B8" s="2" t="s">
        <v>6</v>
      </c>
      <c r="C8" s="71">
        <v>37690</v>
      </c>
      <c r="D8" s="58">
        <v>31009</v>
      </c>
      <c r="E8" s="59">
        <f t="shared" si="0"/>
        <v>82.27381268240913</v>
      </c>
    </row>
    <row r="9" spans="2:5">
      <c r="B9" s="10" t="s">
        <v>7</v>
      </c>
      <c r="C9" s="72">
        <v>21199</v>
      </c>
      <c r="D9" s="56">
        <v>18864</v>
      </c>
      <c r="E9" s="57">
        <f t="shared" si="0"/>
        <v>88.985329496674368</v>
      </c>
    </row>
    <row r="10" spans="2:5">
      <c r="B10" s="2" t="s">
        <v>8</v>
      </c>
      <c r="C10" s="71">
        <v>6948</v>
      </c>
      <c r="D10" s="58">
        <v>4008</v>
      </c>
      <c r="E10" s="59">
        <f t="shared" si="0"/>
        <v>57.685664939550954</v>
      </c>
    </row>
    <row r="11" spans="2:5">
      <c r="B11" s="10" t="s">
        <v>9</v>
      </c>
      <c r="C11" s="72">
        <v>19490</v>
      </c>
      <c r="D11" s="56">
        <v>16537</v>
      </c>
      <c r="E11" s="57">
        <f t="shared" si="0"/>
        <v>84.84864032837352</v>
      </c>
    </row>
    <row r="12" spans="2:5">
      <c r="B12" s="2" t="s">
        <v>10</v>
      </c>
      <c r="C12" s="71">
        <v>60328</v>
      </c>
      <c r="D12" s="58">
        <v>35769</v>
      </c>
      <c r="E12" s="59">
        <f t="shared" si="0"/>
        <v>59.290876541572736</v>
      </c>
    </row>
    <row r="13" spans="2:5">
      <c r="B13" s="10" t="s">
        <v>11</v>
      </c>
      <c r="C13" s="72">
        <v>13083</v>
      </c>
      <c r="D13" s="56">
        <v>11790</v>
      </c>
      <c r="E13" s="57">
        <f t="shared" si="0"/>
        <v>90.116945654666353</v>
      </c>
    </row>
    <row r="14" spans="2:5">
      <c r="B14" s="2" t="s">
        <v>12</v>
      </c>
      <c r="C14" s="71">
        <v>76491</v>
      </c>
      <c r="D14" s="58">
        <v>47894</v>
      </c>
      <c r="E14" s="59">
        <f t="shared" si="0"/>
        <v>62.613902289158197</v>
      </c>
    </row>
    <row r="15" spans="2:5">
      <c r="B15" s="10" t="s">
        <v>13</v>
      </c>
      <c r="C15" s="72">
        <v>172990</v>
      </c>
      <c r="D15" s="56">
        <v>108290</v>
      </c>
      <c r="E15" s="57">
        <f t="shared" si="0"/>
        <v>62.598994161512223</v>
      </c>
    </row>
    <row r="16" spans="2:5">
      <c r="B16" s="2" t="s">
        <v>14</v>
      </c>
      <c r="C16" s="71">
        <v>38639</v>
      </c>
      <c r="D16" s="58">
        <v>27168</v>
      </c>
      <c r="E16" s="59">
        <f t="shared" si="0"/>
        <v>70.312378684748566</v>
      </c>
    </row>
    <row r="17" spans="2:5">
      <c r="B17" s="10" t="s">
        <v>15</v>
      </c>
      <c r="C17" s="72">
        <v>8206</v>
      </c>
      <c r="D17" s="56">
        <v>4666</v>
      </c>
      <c r="E17" s="57">
        <f t="shared" si="0"/>
        <v>56.860833536436751</v>
      </c>
    </row>
    <row r="18" spans="2:5">
      <c r="B18" s="2" t="s">
        <v>16</v>
      </c>
      <c r="C18" s="71">
        <v>34861</v>
      </c>
      <c r="D18" s="58">
        <v>30072</v>
      </c>
      <c r="E18" s="59">
        <f t="shared" si="0"/>
        <v>86.262585697484297</v>
      </c>
    </row>
    <row r="19" spans="2:5">
      <c r="B19" s="10" t="s">
        <v>17</v>
      </c>
      <c r="C19" s="72">
        <v>17170</v>
      </c>
      <c r="D19" s="56">
        <v>15129</v>
      </c>
      <c r="E19" s="57">
        <f t="shared" si="0"/>
        <v>88.112987769365176</v>
      </c>
    </row>
    <row r="20" spans="2:5">
      <c r="B20" s="2" t="s">
        <v>18</v>
      </c>
      <c r="C20" s="71">
        <v>25782</v>
      </c>
      <c r="D20" s="58">
        <v>17139</v>
      </c>
      <c r="E20" s="59">
        <f t="shared" si="0"/>
        <v>66.476611589481038</v>
      </c>
    </row>
    <row r="21" spans="2:5">
      <c r="B21" s="11" t="s">
        <v>19</v>
      </c>
      <c r="C21" s="72">
        <v>16876</v>
      </c>
      <c r="D21" s="60">
        <v>15148</v>
      </c>
      <c r="E21" s="57">
        <f t="shared" si="0"/>
        <v>89.76060677885755</v>
      </c>
    </row>
    <row r="22" spans="2:5">
      <c r="B22" s="8" t="s">
        <v>20</v>
      </c>
      <c r="C22" s="73">
        <v>140879</v>
      </c>
      <c r="D22" s="61">
        <v>122012</v>
      </c>
      <c r="E22" s="62">
        <f t="shared" si="0"/>
        <v>86.607656215617652</v>
      </c>
    </row>
    <row r="23" spans="2:5">
      <c r="B23" s="3" t="s">
        <v>21</v>
      </c>
      <c r="C23" s="74">
        <v>648266</v>
      </c>
      <c r="D23" s="63">
        <v>399717</v>
      </c>
      <c r="E23" s="59">
        <f t="shared" si="0"/>
        <v>61.65941141445024</v>
      </c>
    </row>
    <row r="24" spans="2:5">
      <c r="B24" s="9" t="s">
        <v>22</v>
      </c>
      <c r="C24" s="75">
        <v>789145</v>
      </c>
      <c r="D24" s="64">
        <v>521729</v>
      </c>
      <c r="E24" s="65">
        <f t="shared" si="0"/>
        <v>66.113198461626183</v>
      </c>
    </row>
    <row r="25" spans="2:5" ht="59.25" customHeight="1">
      <c r="B25" s="165" t="s">
        <v>173</v>
      </c>
      <c r="C25" s="165"/>
      <c r="D25" s="165"/>
      <c r="E25" s="165"/>
    </row>
  </sheetData>
  <mergeCells count="6">
    <mergeCell ref="B25:E25"/>
    <mergeCell ref="B2:E2"/>
    <mergeCell ref="B3:B5"/>
    <mergeCell ref="D3:E3"/>
    <mergeCell ref="D4:E4"/>
    <mergeCell ref="C5:D5"/>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E2B22-954E-406D-9868-BD0E73657575}">
  <dimension ref="B2:E26"/>
  <sheetViews>
    <sheetView topLeftCell="A4" workbookViewId="0">
      <selection activeCell="B25" sqref="B25:E25"/>
    </sheetView>
  </sheetViews>
  <sheetFormatPr baseColWidth="10" defaultColWidth="9.3984375" defaultRowHeight="15.6"/>
  <cols>
    <col min="2" max="2" width="31.8984375" customWidth="1"/>
    <col min="3" max="5" width="21.09765625" customWidth="1"/>
  </cols>
  <sheetData>
    <row r="2" spans="2:5" ht="32.25" customHeight="1">
      <c r="B2" s="176" t="s">
        <v>156</v>
      </c>
      <c r="C2" s="176"/>
      <c r="D2" s="176"/>
      <c r="E2" s="176"/>
    </row>
    <row r="3" spans="2:5">
      <c r="B3" s="167" t="s">
        <v>1</v>
      </c>
      <c r="C3" s="6">
        <v>44196</v>
      </c>
      <c r="D3" s="170" t="s">
        <v>140</v>
      </c>
      <c r="E3" s="171"/>
    </row>
    <row r="4" spans="2:5">
      <c r="B4" s="168"/>
      <c r="C4" s="95" t="s">
        <v>23</v>
      </c>
      <c r="D4" s="172" t="s">
        <v>24</v>
      </c>
      <c r="E4" s="173"/>
    </row>
    <row r="5" spans="2:5">
      <c r="B5" s="169"/>
      <c r="C5" s="174" t="s">
        <v>2</v>
      </c>
      <c r="D5" s="175"/>
      <c r="E5" s="25" t="s">
        <v>3</v>
      </c>
    </row>
    <row r="6" spans="2:5">
      <c r="B6" s="1" t="s">
        <v>4</v>
      </c>
      <c r="C6" s="49">
        <v>327313</v>
      </c>
      <c r="D6" s="43">
        <v>94007</v>
      </c>
      <c r="E6" s="39">
        <f>100/C6*D6</f>
        <v>28.720826853806599</v>
      </c>
    </row>
    <row r="7" spans="2:5">
      <c r="B7" s="10" t="s">
        <v>5</v>
      </c>
      <c r="C7" s="50">
        <v>387163</v>
      </c>
      <c r="D7" s="44">
        <v>113298</v>
      </c>
      <c r="E7" s="40">
        <f t="shared" ref="E7:E24" si="0">100/C7*D7</f>
        <v>29.263643478328248</v>
      </c>
    </row>
    <row r="8" spans="2:5">
      <c r="B8" s="2" t="s">
        <v>6</v>
      </c>
      <c r="C8" s="49">
        <v>114316</v>
      </c>
      <c r="D8" s="43">
        <v>51887</v>
      </c>
      <c r="E8" s="39">
        <f t="shared" si="0"/>
        <v>45.389096889324328</v>
      </c>
    </row>
    <row r="9" spans="2:5">
      <c r="B9" s="10" t="s">
        <v>7</v>
      </c>
      <c r="C9" s="50">
        <v>61521</v>
      </c>
      <c r="D9" s="44">
        <v>34824</v>
      </c>
      <c r="E9" s="40">
        <f t="shared" si="0"/>
        <v>56.605061686253471</v>
      </c>
    </row>
    <row r="10" spans="2:5">
      <c r="B10" s="2" t="s">
        <v>8</v>
      </c>
      <c r="C10" s="49">
        <v>20616</v>
      </c>
      <c r="D10" s="43">
        <v>6067</v>
      </c>
      <c r="E10" s="39">
        <f t="shared" si="0"/>
        <v>29.42859914629414</v>
      </c>
    </row>
    <row r="11" spans="2:5">
      <c r="B11" s="10" t="s">
        <v>9</v>
      </c>
      <c r="C11" s="50">
        <v>59735</v>
      </c>
      <c r="D11" s="44">
        <v>28184</v>
      </c>
      <c r="E11" s="40">
        <f t="shared" si="0"/>
        <v>47.181719260065293</v>
      </c>
    </row>
    <row r="12" spans="2:5">
      <c r="B12" s="2" t="s">
        <v>10</v>
      </c>
      <c r="C12" s="49">
        <v>180903</v>
      </c>
      <c r="D12" s="43">
        <v>56559</v>
      </c>
      <c r="E12" s="39">
        <f t="shared" si="0"/>
        <v>31.264821478914115</v>
      </c>
    </row>
    <row r="13" spans="2:5">
      <c r="B13" s="10" t="s">
        <v>11</v>
      </c>
      <c r="C13" s="50">
        <v>38395</v>
      </c>
      <c r="D13" s="44">
        <v>22219</v>
      </c>
      <c r="E13" s="40">
        <f t="shared" si="0"/>
        <v>57.869514259669231</v>
      </c>
    </row>
    <row r="14" spans="2:5">
      <c r="B14" s="2" t="s">
        <v>12</v>
      </c>
      <c r="C14" s="49">
        <v>224984</v>
      </c>
      <c r="D14" s="43">
        <v>71804</v>
      </c>
      <c r="E14" s="39">
        <f t="shared" si="0"/>
        <v>31.915158411264802</v>
      </c>
    </row>
    <row r="15" spans="2:5">
      <c r="B15" s="10" t="s">
        <v>13</v>
      </c>
      <c r="C15" s="50">
        <v>516102</v>
      </c>
      <c r="D15" s="44">
        <v>152948</v>
      </c>
      <c r="E15" s="40">
        <f t="shared" si="0"/>
        <v>29.635227145021723</v>
      </c>
    </row>
    <row r="16" spans="2:5">
      <c r="B16" s="2" t="s">
        <v>14</v>
      </c>
      <c r="C16" s="49">
        <v>114778</v>
      </c>
      <c r="D16" s="43">
        <v>33506</v>
      </c>
      <c r="E16" s="39">
        <f t="shared" si="0"/>
        <v>29.192005436581923</v>
      </c>
    </row>
    <row r="17" spans="2:5">
      <c r="B17" s="10" t="s">
        <v>15</v>
      </c>
      <c r="C17" s="50">
        <v>24460</v>
      </c>
      <c r="D17" s="44">
        <v>7293</v>
      </c>
      <c r="E17" s="40">
        <f t="shared" si="0"/>
        <v>29.816026165167617</v>
      </c>
    </row>
    <row r="18" spans="2:5">
      <c r="B18" s="2" t="s">
        <v>16</v>
      </c>
      <c r="C18" s="49">
        <v>104070</v>
      </c>
      <c r="D18" s="43">
        <v>54620</v>
      </c>
      <c r="E18" s="39">
        <f t="shared" si="0"/>
        <v>52.4839050638993</v>
      </c>
    </row>
    <row r="19" spans="2:5">
      <c r="B19" s="10" t="s">
        <v>17</v>
      </c>
      <c r="C19" s="50">
        <v>50690</v>
      </c>
      <c r="D19" s="44">
        <v>28866</v>
      </c>
      <c r="E19" s="40">
        <f t="shared" si="0"/>
        <v>56.946143223515492</v>
      </c>
    </row>
    <row r="20" spans="2:5">
      <c r="B20" s="2" t="s">
        <v>18</v>
      </c>
      <c r="C20" s="49">
        <v>76019</v>
      </c>
      <c r="D20" s="43">
        <v>26773</v>
      </c>
      <c r="E20" s="39">
        <f t="shared" si="0"/>
        <v>35.218826872229307</v>
      </c>
    </row>
    <row r="21" spans="2:5">
      <c r="B21" s="11" t="s">
        <v>19</v>
      </c>
      <c r="C21" s="50">
        <v>50274</v>
      </c>
      <c r="D21" s="45">
        <v>27053</v>
      </c>
      <c r="E21" s="40">
        <f t="shared" si="0"/>
        <v>53.811115089310583</v>
      </c>
    </row>
    <row r="22" spans="2:5">
      <c r="B22" s="8" t="s">
        <v>20</v>
      </c>
      <c r="C22" s="51">
        <v>419266</v>
      </c>
      <c r="D22" s="46">
        <v>219469</v>
      </c>
      <c r="E22" s="41">
        <f t="shared" si="0"/>
        <v>52.346004684376979</v>
      </c>
    </row>
    <row r="23" spans="2:5">
      <c r="B23" s="3" t="s">
        <v>21</v>
      </c>
      <c r="C23" s="52">
        <v>1932073</v>
      </c>
      <c r="D23" s="47">
        <v>590439</v>
      </c>
      <c r="E23" s="39">
        <f t="shared" si="0"/>
        <v>30.559870149833881</v>
      </c>
    </row>
    <row r="24" spans="2:5">
      <c r="B24" s="9" t="s">
        <v>22</v>
      </c>
      <c r="C24" s="53">
        <v>2351339</v>
      </c>
      <c r="D24" s="48">
        <v>809908</v>
      </c>
      <c r="E24" s="42">
        <f t="shared" si="0"/>
        <v>34.444544151226175</v>
      </c>
    </row>
    <row r="25" spans="2:5" ht="93" customHeight="1">
      <c r="B25" s="177" t="s">
        <v>141</v>
      </c>
      <c r="C25" s="177"/>
      <c r="D25" s="177"/>
      <c r="E25" s="177"/>
    </row>
    <row r="26" spans="2:5" ht="63" customHeight="1">
      <c r="B26" s="165" t="s">
        <v>149</v>
      </c>
      <c r="C26" s="165"/>
      <c r="D26" s="165"/>
      <c r="E26" s="165"/>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5D683-3F4C-431F-BCD9-F7DE5A37B262}">
  <dimension ref="B2:E26"/>
  <sheetViews>
    <sheetView topLeftCell="A4" workbookViewId="0"/>
  </sheetViews>
  <sheetFormatPr baseColWidth="10" defaultColWidth="9.3984375" defaultRowHeight="15.6"/>
  <cols>
    <col min="2" max="2" width="31.8984375" customWidth="1"/>
    <col min="3" max="3" width="21.09765625" customWidth="1"/>
    <col min="4" max="4" width="22" customWidth="1"/>
    <col min="5" max="5" width="21.59765625" customWidth="1"/>
  </cols>
  <sheetData>
    <row r="2" spans="2:5" ht="35.1" customHeight="1">
      <c r="B2" s="211" t="s">
        <v>150</v>
      </c>
      <c r="C2" s="211"/>
      <c r="D2" s="211"/>
      <c r="E2" s="211"/>
    </row>
    <row r="3" spans="2:5" ht="14.85" customHeight="1">
      <c r="B3" s="167" t="s">
        <v>1</v>
      </c>
      <c r="C3" s="6">
        <v>44196</v>
      </c>
      <c r="D3" s="170" t="s">
        <v>140</v>
      </c>
      <c r="E3" s="171"/>
    </row>
    <row r="4" spans="2:5">
      <c r="B4" s="168"/>
      <c r="C4" s="95" t="s">
        <v>23</v>
      </c>
      <c r="D4" s="172" t="s">
        <v>24</v>
      </c>
      <c r="E4" s="173"/>
    </row>
    <row r="5" spans="2:5">
      <c r="B5" s="169"/>
      <c r="C5" s="174" t="s">
        <v>2</v>
      </c>
      <c r="D5" s="175"/>
      <c r="E5" s="25" t="s">
        <v>3</v>
      </c>
    </row>
    <row r="6" spans="2:5">
      <c r="B6" s="1" t="s">
        <v>4</v>
      </c>
      <c r="C6" s="71">
        <v>110542</v>
      </c>
      <c r="D6" s="54">
        <v>60090</v>
      </c>
      <c r="E6" s="55">
        <f t="shared" ref="E6:E24" si="0">D6/$C6*100</f>
        <v>54.359428995313998</v>
      </c>
    </row>
    <row r="7" spans="2:5">
      <c r="B7" s="10" t="s">
        <v>5</v>
      </c>
      <c r="C7" s="72">
        <v>129488</v>
      </c>
      <c r="D7" s="56">
        <v>71374</v>
      </c>
      <c r="E7" s="57">
        <f t="shared" si="0"/>
        <v>55.12016557518843</v>
      </c>
    </row>
    <row r="8" spans="2:5">
      <c r="B8" s="2" t="s">
        <v>6</v>
      </c>
      <c r="C8" s="71">
        <v>38330</v>
      </c>
      <c r="D8" s="58">
        <v>30243</v>
      </c>
      <c r="E8" s="59">
        <f t="shared" si="0"/>
        <v>78.901643621184448</v>
      </c>
    </row>
    <row r="9" spans="2:5">
      <c r="B9" s="10" t="s">
        <v>7</v>
      </c>
      <c r="C9" s="72">
        <v>21760</v>
      </c>
      <c r="D9" s="56">
        <v>19253</v>
      </c>
      <c r="E9" s="57">
        <f t="shared" si="0"/>
        <v>88.478860294117652</v>
      </c>
    </row>
    <row r="10" spans="2:5">
      <c r="B10" s="2" t="s">
        <v>8</v>
      </c>
      <c r="C10" s="71">
        <v>6902</v>
      </c>
      <c r="D10" s="58">
        <v>4016</v>
      </c>
      <c r="E10" s="59">
        <f t="shared" si="0"/>
        <v>58.186033033903215</v>
      </c>
    </row>
    <row r="11" spans="2:5">
      <c r="B11" s="10" t="s">
        <v>9</v>
      </c>
      <c r="C11" s="72">
        <v>19910</v>
      </c>
      <c r="D11" s="56">
        <v>16183</v>
      </c>
      <c r="E11" s="57">
        <f t="shared" si="0"/>
        <v>81.280763435459562</v>
      </c>
    </row>
    <row r="12" spans="2:5">
      <c r="B12" s="2" t="s">
        <v>10</v>
      </c>
      <c r="C12" s="71">
        <v>61517</v>
      </c>
      <c r="D12" s="58">
        <v>34620</v>
      </c>
      <c r="E12" s="59">
        <f t="shared" si="0"/>
        <v>56.277126647918465</v>
      </c>
    </row>
    <row r="13" spans="2:5">
      <c r="B13" s="10" t="s">
        <v>11</v>
      </c>
      <c r="C13" s="72">
        <v>13390</v>
      </c>
      <c r="D13" s="56">
        <v>11888</v>
      </c>
      <c r="E13" s="57">
        <f t="shared" si="0"/>
        <v>88.782673637042564</v>
      </c>
    </row>
    <row r="14" spans="2:5">
      <c r="B14" s="2" t="s">
        <v>12</v>
      </c>
      <c r="C14" s="71">
        <v>76068</v>
      </c>
      <c r="D14" s="58">
        <v>45121</v>
      </c>
      <c r="E14" s="59">
        <f t="shared" si="0"/>
        <v>59.316664037440184</v>
      </c>
    </row>
    <row r="15" spans="2:5">
      <c r="B15" s="10" t="s">
        <v>13</v>
      </c>
      <c r="C15" s="72">
        <v>175522</v>
      </c>
      <c r="D15" s="56">
        <v>105644</v>
      </c>
      <c r="E15" s="57">
        <f t="shared" si="0"/>
        <v>60.188466403071985</v>
      </c>
    </row>
    <row r="16" spans="2:5">
      <c r="B16" s="2" t="s">
        <v>14</v>
      </c>
      <c r="C16" s="71">
        <v>39084</v>
      </c>
      <c r="D16" s="58">
        <v>25998</v>
      </c>
      <c r="E16" s="59">
        <f t="shared" si="0"/>
        <v>66.518268345102854</v>
      </c>
    </row>
    <row r="17" spans="2:5">
      <c r="B17" s="10" t="s">
        <v>15</v>
      </c>
      <c r="C17" s="72">
        <v>8210</v>
      </c>
      <c r="D17" s="56">
        <v>4276</v>
      </c>
      <c r="E17" s="57">
        <f t="shared" si="0"/>
        <v>52.08282582216809</v>
      </c>
    </row>
    <row r="18" spans="2:5">
      <c r="B18" s="2" t="s">
        <v>16</v>
      </c>
      <c r="C18" s="71">
        <v>36141</v>
      </c>
      <c r="D18" s="58">
        <v>30993</v>
      </c>
      <c r="E18" s="59">
        <f t="shared" si="0"/>
        <v>85.755789823192501</v>
      </c>
    </row>
    <row r="19" spans="2:5">
      <c r="B19" s="10" t="s">
        <v>17</v>
      </c>
      <c r="C19" s="72">
        <v>17723</v>
      </c>
      <c r="D19" s="56">
        <v>15214</v>
      </c>
      <c r="E19" s="57">
        <f t="shared" si="0"/>
        <v>85.843254528014441</v>
      </c>
    </row>
    <row r="20" spans="2:5">
      <c r="B20" s="2" t="s">
        <v>18</v>
      </c>
      <c r="C20" s="71">
        <v>26199</v>
      </c>
      <c r="D20" s="58">
        <v>16735</v>
      </c>
      <c r="E20" s="59">
        <f t="shared" si="0"/>
        <v>63.876483835260892</v>
      </c>
    </row>
    <row r="21" spans="2:5">
      <c r="B21" s="11" t="s">
        <v>19</v>
      </c>
      <c r="C21" s="72">
        <v>17580</v>
      </c>
      <c r="D21" s="60">
        <v>15561</v>
      </c>
      <c r="E21" s="57">
        <f t="shared" si="0"/>
        <v>88.515358361774744</v>
      </c>
    </row>
    <row r="22" spans="2:5">
      <c r="B22" s="8" t="s">
        <v>20</v>
      </c>
      <c r="C22" s="73">
        <v>144924</v>
      </c>
      <c r="D22" s="61">
        <v>123152</v>
      </c>
      <c r="E22" s="62">
        <f t="shared" si="0"/>
        <v>84.97695343766388</v>
      </c>
    </row>
    <row r="23" spans="2:5">
      <c r="B23" s="3" t="s">
        <v>21</v>
      </c>
      <c r="C23" s="74">
        <v>653442</v>
      </c>
      <c r="D23" s="63">
        <v>384057</v>
      </c>
      <c r="E23" s="59">
        <f t="shared" si="0"/>
        <v>58.774458942033114</v>
      </c>
    </row>
    <row r="24" spans="2:5">
      <c r="B24" s="9" t="s">
        <v>22</v>
      </c>
      <c r="C24" s="75">
        <v>798366</v>
      </c>
      <c r="D24" s="64">
        <v>507209</v>
      </c>
      <c r="E24" s="65">
        <f t="shared" si="0"/>
        <v>63.53088683636328</v>
      </c>
    </row>
    <row r="25" spans="2:5" ht="108.75" customHeight="1">
      <c r="B25" s="215" t="s">
        <v>141</v>
      </c>
      <c r="C25" s="215"/>
      <c r="D25" s="215"/>
      <c r="E25" s="215"/>
    </row>
    <row r="26" spans="2:5" ht="59.25" customHeight="1">
      <c r="B26" s="165" t="s">
        <v>149</v>
      </c>
      <c r="C26" s="165"/>
      <c r="D26" s="165"/>
      <c r="E26" s="165"/>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E27"/>
  <sheetViews>
    <sheetView topLeftCell="A12" workbookViewId="0">
      <selection activeCell="J23" sqref="J23"/>
    </sheetView>
  </sheetViews>
  <sheetFormatPr baseColWidth="10" defaultColWidth="9.5" defaultRowHeight="15.6"/>
  <cols>
    <col min="2" max="2" width="31" customWidth="1"/>
    <col min="3" max="3" width="20.59765625" customWidth="1"/>
    <col min="4" max="4" width="21.09765625" customWidth="1"/>
    <col min="5" max="5" width="21" customWidth="1"/>
  </cols>
  <sheetData>
    <row r="2" spans="2:5" ht="35.1" customHeight="1">
      <c r="B2" s="211" t="s">
        <v>97</v>
      </c>
      <c r="C2" s="211"/>
      <c r="D2" s="211"/>
      <c r="E2" s="211"/>
    </row>
    <row r="3" spans="2:5" ht="14.85" customHeight="1">
      <c r="B3" s="167" t="s">
        <v>1</v>
      </c>
      <c r="C3" s="6">
        <v>43830</v>
      </c>
      <c r="D3" s="170">
        <v>43891</v>
      </c>
      <c r="E3" s="171"/>
    </row>
    <row r="4" spans="2:5" ht="31.5" customHeight="1">
      <c r="B4" s="168"/>
      <c r="C4" s="95" t="s">
        <v>23</v>
      </c>
      <c r="D4" s="172" t="s">
        <v>24</v>
      </c>
      <c r="E4" s="173"/>
    </row>
    <row r="5" spans="2:5">
      <c r="B5" s="169"/>
      <c r="C5" s="174" t="s">
        <v>2</v>
      </c>
      <c r="D5" s="175"/>
      <c r="E5" s="25" t="s">
        <v>3</v>
      </c>
    </row>
    <row r="6" spans="2:5">
      <c r="B6" s="1" t="s">
        <v>4</v>
      </c>
      <c r="C6" s="71">
        <v>110107</v>
      </c>
      <c r="D6" s="54">
        <v>62490</v>
      </c>
      <c r="E6" s="55">
        <f t="shared" ref="E6:E24" si="0">D6/$C6*100</f>
        <v>56.753884857456839</v>
      </c>
    </row>
    <row r="7" spans="2:5">
      <c r="B7" s="10" t="s">
        <v>5</v>
      </c>
      <c r="C7" s="72">
        <v>129351</v>
      </c>
      <c r="D7" s="56">
        <v>71960</v>
      </c>
      <c r="E7" s="57">
        <f t="shared" si="0"/>
        <v>55.6315760991411</v>
      </c>
    </row>
    <row r="8" spans="2:5">
      <c r="B8" s="2" t="s">
        <v>6</v>
      </c>
      <c r="C8" s="71">
        <v>39152</v>
      </c>
      <c r="D8" s="58">
        <v>30875</v>
      </c>
      <c r="E8" s="59">
        <f t="shared" si="0"/>
        <v>78.859317531671437</v>
      </c>
    </row>
    <row r="9" spans="2:5">
      <c r="B9" s="10" t="s">
        <v>7</v>
      </c>
      <c r="C9" s="72">
        <v>22262</v>
      </c>
      <c r="D9" s="56">
        <v>19979</v>
      </c>
      <c r="E9" s="57">
        <f t="shared" si="0"/>
        <v>89.744856706495369</v>
      </c>
    </row>
    <row r="10" spans="2:5">
      <c r="B10" s="2" t="s">
        <v>8</v>
      </c>
      <c r="C10" s="71">
        <v>6813</v>
      </c>
      <c r="D10" s="58">
        <v>3850</v>
      </c>
      <c r="E10" s="59">
        <f t="shared" si="0"/>
        <v>56.509613973286363</v>
      </c>
    </row>
    <row r="11" spans="2:5">
      <c r="B11" s="10" t="s">
        <v>9</v>
      </c>
      <c r="C11" s="72">
        <v>20201</v>
      </c>
      <c r="D11" s="56">
        <v>16353</v>
      </c>
      <c r="E11" s="57">
        <f t="shared" si="0"/>
        <v>80.951438047621409</v>
      </c>
    </row>
    <row r="12" spans="2:5">
      <c r="B12" s="2" t="s">
        <v>10</v>
      </c>
      <c r="C12" s="71">
        <v>61820</v>
      </c>
      <c r="D12" s="58">
        <v>35870</v>
      </c>
      <c r="E12" s="59">
        <f t="shared" si="0"/>
        <v>58.023293432546097</v>
      </c>
    </row>
    <row r="13" spans="2:5">
      <c r="B13" s="10" t="s">
        <v>11</v>
      </c>
      <c r="C13" s="72">
        <v>13491</v>
      </c>
      <c r="D13" s="56">
        <v>12136</v>
      </c>
      <c r="E13" s="57">
        <f t="shared" si="0"/>
        <v>89.956267141056998</v>
      </c>
    </row>
    <row r="14" spans="2:5">
      <c r="B14" s="2" t="s">
        <v>12</v>
      </c>
      <c r="C14" s="71">
        <v>75884</v>
      </c>
      <c r="D14" s="58">
        <v>45791</v>
      </c>
      <c r="E14" s="59">
        <f t="shared" si="0"/>
        <v>60.343418902535447</v>
      </c>
    </row>
    <row r="15" spans="2:5">
      <c r="B15" s="10" t="s">
        <v>110</v>
      </c>
      <c r="C15" s="72">
        <v>175258</v>
      </c>
      <c r="D15" s="56">
        <v>104368</v>
      </c>
      <c r="E15" s="57">
        <f t="shared" si="0"/>
        <v>59.551061863081856</v>
      </c>
    </row>
    <row r="16" spans="2:5">
      <c r="B16" s="2" t="s">
        <v>14</v>
      </c>
      <c r="C16" s="71">
        <v>39250</v>
      </c>
      <c r="D16" s="58">
        <v>27819</v>
      </c>
      <c r="E16" s="59">
        <f t="shared" si="0"/>
        <v>70.876433121019105</v>
      </c>
    </row>
    <row r="17" spans="2:5">
      <c r="B17" s="10" t="s">
        <v>15</v>
      </c>
      <c r="C17" s="72">
        <v>8407</v>
      </c>
      <c r="D17" s="56">
        <v>4412</v>
      </c>
      <c r="E17" s="57">
        <f t="shared" si="0"/>
        <v>52.480076127036988</v>
      </c>
    </row>
    <row r="18" spans="2:5">
      <c r="B18" s="2" t="s">
        <v>16</v>
      </c>
      <c r="C18" s="71">
        <v>37530</v>
      </c>
      <c r="D18" s="58">
        <v>32143</v>
      </c>
      <c r="E18" s="59">
        <f t="shared" si="0"/>
        <v>85.64614974686917</v>
      </c>
    </row>
    <row r="19" spans="2:5">
      <c r="B19" s="10" t="s">
        <v>17</v>
      </c>
      <c r="C19" s="72">
        <v>18381</v>
      </c>
      <c r="D19" s="56">
        <v>16225</v>
      </c>
      <c r="E19" s="57">
        <f t="shared" si="0"/>
        <v>88.270496708557758</v>
      </c>
    </row>
    <row r="20" spans="2:5">
      <c r="B20" s="2" t="s">
        <v>18</v>
      </c>
      <c r="C20" s="71">
        <v>26152</v>
      </c>
      <c r="D20" s="58">
        <v>16529</v>
      </c>
      <c r="E20" s="59">
        <f t="shared" si="0"/>
        <v>63.20357907617008</v>
      </c>
    </row>
    <row r="21" spans="2:5">
      <c r="B21" s="11" t="s">
        <v>19</v>
      </c>
      <c r="C21" s="72">
        <v>18356</v>
      </c>
      <c r="D21" s="60">
        <v>16429</v>
      </c>
      <c r="E21" s="57">
        <f t="shared" si="0"/>
        <v>89.502070167792553</v>
      </c>
    </row>
    <row r="22" spans="2:5">
      <c r="B22" s="8" t="s">
        <v>20</v>
      </c>
      <c r="C22" s="73">
        <v>149172</v>
      </c>
      <c r="D22" s="61">
        <v>127787</v>
      </c>
      <c r="E22" s="62">
        <f t="shared" si="0"/>
        <v>85.664199715764354</v>
      </c>
    </row>
    <row r="23" spans="2:5">
      <c r="B23" s="3" t="s">
        <v>21</v>
      </c>
      <c r="C23" s="74">
        <v>653243</v>
      </c>
      <c r="D23" s="63">
        <v>389442</v>
      </c>
      <c r="E23" s="59">
        <f t="shared" si="0"/>
        <v>59.616712310732758</v>
      </c>
    </row>
    <row r="24" spans="2:5">
      <c r="B24" s="9" t="s">
        <v>22</v>
      </c>
      <c r="C24" s="75">
        <v>802415</v>
      </c>
      <c r="D24" s="64">
        <v>517229</v>
      </c>
      <c r="E24" s="65">
        <f t="shared" si="0"/>
        <v>64.459039275188019</v>
      </c>
    </row>
    <row r="25" spans="2:5" ht="62.25" customHeight="1">
      <c r="B25" s="179" t="s">
        <v>111</v>
      </c>
      <c r="C25" s="179"/>
      <c r="D25" s="179"/>
      <c r="E25" s="179"/>
    </row>
    <row r="26" spans="2:5" ht="58.35" customHeight="1">
      <c r="B26" s="165" t="s">
        <v>93</v>
      </c>
      <c r="C26" s="165"/>
      <c r="D26" s="165"/>
      <c r="E26" s="165"/>
    </row>
    <row r="27" spans="2:5">
      <c r="B27" s="38"/>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E26"/>
  <sheetViews>
    <sheetView workbookViewId="0">
      <selection activeCell="A25" sqref="A25:XFD25"/>
    </sheetView>
  </sheetViews>
  <sheetFormatPr baseColWidth="10" defaultRowHeight="15.6"/>
  <cols>
    <col min="2" max="2" width="32.5" customWidth="1"/>
    <col min="3" max="3" width="21.59765625" customWidth="1"/>
    <col min="4" max="4" width="22.09765625" customWidth="1"/>
    <col min="5" max="5" width="22" customWidth="1"/>
  </cols>
  <sheetData>
    <row r="1" spans="2:5" ht="16.5" customHeight="1"/>
    <row r="2" spans="2:5" ht="32.25" customHeight="1">
      <c r="B2" s="180" t="s">
        <v>74</v>
      </c>
      <c r="C2" s="180"/>
      <c r="D2" s="180"/>
      <c r="E2" s="180"/>
    </row>
    <row r="3" spans="2:5">
      <c r="B3" s="167" t="s">
        <v>1</v>
      </c>
      <c r="C3" s="6">
        <v>43465</v>
      </c>
      <c r="D3" s="170">
        <v>43525</v>
      </c>
      <c r="E3" s="171"/>
    </row>
    <row r="4" spans="2:5">
      <c r="B4" s="168"/>
      <c r="C4" s="95" t="s">
        <v>23</v>
      </c>
      <c r="D4" s="172" t="s">
        <v>66</v>
      </c>
      <c r="E4" s="173"/>
    </row>
    <row r="5" spans="2:5">
      <c r="B5" s="169"/>
      <c r="C5" s="174" t="s">
        <v>2</v>
      </c>
      <c r="D5" s="175"/>
      <c r="E5" s="25" t="s">
        <v>3</v>
      </c>
    </row>
    <row r="6" spans="2:5">
      <c r="B6" s="1" t="s">
        <v>4</v>
      </c>
      <c r="C6" s="71">
        <v>109354</v>
      </c>
      <c r="D6" s="54">
        <v>60952</v>
      </c>
      <c r="E6" s="55">
        <v>55.738244600106079</v>
      </c>
    </row>
    <row r="7" spans="2:5">
      <c r="B7" s="10" t="s">
        <v>5</v>
      </c>
      <c r="C7" s="72">
        <v>127859</v>
      </c>
      <c r="D7" s="56">
        <v>67357</v>
      </c>
      <c r="E7" s="57">
        <v>52.680687319625527</v>
      </c>
    </row>
    <row r="8" spans="2:5">
      <c r="B8" s="2" t="s">
        <v>6</v>
      </c>
      <c r="C8" s="71">
        <v>39696</v>
      </c>
      <c r="D8" s="58">
        <v>30562</v>
      </c>
      <c r="E8" s="59">
        <v>76.990124949617083</v>
      </c>
    </row>
    <row r="9" spans="2:5">
      <c r="B9" s="10" t="s">
        <v>7</v>
      </c>
      <c r="C9" s="72">
        <v>22515</v>
      </c>
      <c r="D9" s="56">
        <v>19996</v>
      </c>
      <c r="E9" s="57">
        <v>88.81190317566066</v>
      </c>
    </row>
    <row r="10" spans="2:5">
      <c r="B10" s="2" t="s">
        <v>8</v>
      </c>
      <c r="C10" s="71">
        <v>6791</v>
      </c>
      <c r="D10" s="58">
        <v>3732</v>
      </c>
      <c r="E10" s="59">
        <v>54.955087615962306</v>
      </c>
    </row>
    <row r="11" spans="2:5">
      <c r="B11" s="10" t="s">
        <v>9</v>
      </c>
      <c r="C11" s="72">
        <v>20445</v>
      </c>
      <c r="D11" s="56">
        <v>16434</v>
      </c>
      <c r="E11" s="57">
        <v>80.381511371973588</v>
      </c>
    </row>
    <row r="12" spans="2:5">
      <c r="B12" s="2" t="s">
        <v>10</v>
      </c>
      <c r="C12" s="71">
        <v>61948</v>
      </c>
      <c r="D12" s="58">
        <v>35440</v>
      </c>
      <c r="E12" s="59">
        <v>57.209272292890809</v>
      </c>
    </row>
    <row r="13" spans="2:5">
      <c r="B13" s="10" t="s">
        <v>11</v>
      </c>
      <c r="C13" s="72">
        <v>13770</v>
      </c>
      <c r="D13" s="56">
        <v>12249</v>
      </c>
      <c r="E13" s="57">
        <v>88.954248366013061</v>
      </c>
    </row>
    <row r="14" spans="2:5">
      <c r="B14" s="2" t="s">
        <v>12</v>
      </c>
      <c r="C14" s="71">
        <v>75784</v>
      </c>
      <c r="D14" s="58">
        <v>44968</v>
      </c>
      <c r="E14" s="59">
        <v>59.337063232344555</v>
      </c>
    </row>
    <row r="15" spans="2:5">
      <c r="B15" s="10" t="s">
        <v>13</v>
      </c>
      <c r="C15" s="72">
        <v>175494</v>
      </c>
      <c r="D15" s="56">
        <v>101477</v>
      </c>
      <c r="E15" s="57">
        <v>57.823629297867726</v>
      </c>
    </row>
    <row r="16" spans="2:5">
      <c r="B16" s="2" t="s">
        <v>14</v>
      </c>
      <c r="C16" s="71">
        <v>38779</v>
      </c>
      <c r="D16" s="58">
        <v>27654</v>
      </c>
      <c r="E16" s="59">
        <v>71.311792464993943</v>
      </c>
    </row>
    <row r="17" spans="2:5">
      <c r="B17" s="10" t="s">
        <v>15</v>
      </c>
      <c r="C17" s="72">
        <v>8343</v>
      </c>
      <c r="D17" s="56">
        <v>4376</v>
      </c>
      <c r="E17" s="57">
        <v>52.451156658276396</v>
      </c>
    </row>
    <row r="18" spans="2:5">
      <c r="B18" s="2" t="s">
        <v>16</v>
      </c>
      <c r="C18" s="71">
        <v>38268</v>
      </c>
      <c r="D18" s="58">
        <v>32615</v>
      </c>
      <c r="E18" s="59">
        <v>85.227866624856276</v>
      </c>
    </row>
    <row r="19" spans="2:5">
      <c r="B19" s="10" t="s">
        <v>17</v>
      </c>
      <c r="C19" s="72">
        <v>18597</v>
      </c>
      <c r="D19" s="56">
        <v>16406</v>
      </c>
      <c r="E19" s="57">
        <v>88.218529870409199</v>
      </c>
    </row>
    <row r="20" spans="2:5">
      <c r="B20" s="2" t="s">
        <v>18</v>
      </c>
      <c r="C20" s="71">
        <v>26219</v>
      </c>
      <c r="D20" s="58">
        <v>16297</v>
      </c>
      <c r="E20" s="59">
        <v>62.157214233952473</v>
      </c>
    </row>
    <row r="21" spans="2:5">
      <c r="B21" s="11" t="s">
        <v>19</v>
      </c>
      <c r="C21" s="72">
        <v>18789</v>
      </c>
      <c r="D21" s="60">
        <v>16938</v>
      </c>
      <c r="E21" s="57">
        <v>90.148491138432064</v>
      </c>
    </row>
    <row r="22" spans="2:5">
      <c r="B22" s="8" t="s">
        <v>20</v>
      </c>
      <c r="C22" s="73">
        <v>151635</v>
      </c>
      <c r="D22" s="61">
        <v>128766</v>
      </c>
      <c r="E22" s="62">
        <v>84.918389553862895</v>
      </c>
    </row>
    <row r="23" spans="2:5">
      <c r="B23" s="3" t="s">
        <v>21</v>
      </c>
      <c r="C23" s="74">
        <v>651016</v>
      </c>
      <c r="D23" s="63">
        <v>378687</v>
      </c>
      <c r="E23" s="59">
        <v>58.168616439534517</v>
      </c>
    </row>
    <row r="24" spans="2:5">
      <c r="B24" s="9" t="s">
        <v>22</v>
      </c>
      <c r="C24" s="75">
        <v>802651</v>
      </c>
      <c r="D24" s="64">
        <v>507453</v>
      </c>
      <c r="E24" s="65">
        <v>63.222122690932927</v>
      </c>
    </row>
    <row r="25" spans="2:5" ht="61.35" customHeight="1">
      <c r="B25" s="165" t="s">
        <v>65</v>
      </c>
      <c r="C25" s="165"/>
      <c r="D25" s="165"/>
      <c r="E25" s="165"/>
    </row>
    <row r="26" spans="2:5" ht="31.35" customHeight="1"/>
  </sheetData>
  <mergeCells count="6">
    <mergeCell ref="B2:E2"/>
    <mergeCell ref="D3:E3"/>
    <mergeCell ref="D4:E4"/>
    <mergeCell ref="C5:D5"/>
    <mergeCell ref="B25:E25"/>
    <mergeCell ref="B3:B5"/>
  </mergeCells>
  <pageMargins left="0.7" right="0.7" top="0.78740157499999996" bottom="0.78740157499999996"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2"/>
  </sheetPr>
  <dimension ref="B2:E26"/>
  <sheetViews>
    <sheetView topLeftCell="A19" workbookViewId="0">
      <selection activeCell="A25" sqref="A25:XFD25"/>
    </sheetView>
  </sheetViews>
  <sheetFormatPr baseColWidth="10" defaultRowHeight="15.6"/>
  <cols>
    <col min="2" max="2" width="32.5" customWidth="1"/>
    <col min="3" max="3" width="21.59765625" customWidth="1"/>
    <col min="4" max="4" width="22.09765625" customWidth="1"/>
    <col min="5" max="5" width="22" customWidth="1"/>
  </cols>
  <sheetData>
    <row r="2" spans="2:5" ht="32.25" customHeight="1">
      <c r="B2" s="180" t="s">
        <v>54</v>
      </c>
      <c r="C2" s="180"/>
      <c r="D2" s="180"/>
      <c r="E2" s="180"/>
    </row>
    <row r="3" spans="2:5">
      <c r="B3" s="167" t="s">
        <v>1</v>
      </c>
      <c r="C3" s="6">
        <v>43100</v>
      </c>
      <c r="D3" s="170">
        <v>43160</v>
      </c>
      <c r="E3" s="171"/>
    </row>
    <row r="4" spans="2:5">
      <c r="B4" s="168"/>
      <c r="C4" s="95" t="s">
        <v>23</v>
      </c>
      <c r="D4" s="172" t="s">
        <v>24</v>
      </c>
      <c r="E4" s="173"/>
    </row>
    <row r="5" spans="2:5">
      <c r="B5" s="169"/>
      <c r="C5" s="174" t="s">
        <v>2</v>
      </c>
      <c r="D5" s="175"/>
      <c r="E5" s="25" t="s">
        <v>3</v>
      </c>
    </row>
    <row r="6" spans="2:5">
      <c r="B6" s="1" t="s">
        <v>4</v>
      </c>
      <c r="C6" s="71">
        <v>104970</v>
      </c>
      <c r="D6" s="54">
        <v>58974</v>
      </c>
      <c r="E6" s="55">
        <v>56.181766218919691</v>
      </c>
    </row>
    <row r="7" spans="2:5">
      <c r="B7" s="10" t="s">
        <v>5</v>
      </c>
      <c r="C7" s="72">
        <v>122312</v>
      </c>
      <c r="D7" s="56">
        <v>62960</v>
      </c>
      <c r="E7" s="57">
        <v>51.474916606710707</v>
      </c>
    </row>
    <row r="8" spans="2:5">
      <c r="B8" s="2" t="s">
        <v>6</v>
      </c>
      <c r="C8" s="71">
        <v>37994</v>
      </c>
      <c r="D8" s="58">
        <v>30182</v>
      </c>
      <c r="E8" s="59">
        <v>79.438858767173755</v>
      </c>
    </row>
    <row r="9" spans="2:5">
      <c r="B9" s="10" t="s">
        <v>7</v>
      </c>
      <c r="C9" s="72">
        <v>21287</v>
      </c>
      <c r="D9" s="56">
        <v>19092</v>
      </c>
      <c r="E9" s="57">
        <v>89.688542302813929</v>
      </c>
    </row>
    <row r="10" spans="2:5">
      <c r="B10" s="2" t="s">
        <v>8</v>
      </c>
      <c r="C10" s="71">
        <v>6651</v>
      </c>
      <c r="D10" s="58">
        <v>3699</v>
      </c>
      <c r="E10" s="59">
        <v>55.615696887686063</v>
      </c>
    </row>
    <row r="11" spans="2:5">
      <c r="B11" s="10" t="s">
        <v>9</v>
      </c>
      <c r="C11" s="72">
        <v>19374</v>
      </c>
      <c r="D11" s="56">
        <v>15335</v>
      </c>
      <c r="E11" s="57">
        <v>79.15247238567153</v>
      </c>
    </row>
    <row r="12" spans="2:5">
      <c r="B12" s="2" t="s">
        <v>10</v>
      </c>
      <c r="C12" s="71">
        <v>59412</v>
      </c>
      <c r="D12" s="58">
        <v>33677</v>
      </c>
      <c r="E12" s="59">
        <v>56.68383491550528</v>
      </c>
    </row>
    <row r="13" spans="2:5">
      <c r="B13" s="10" t="s">
        <v>11</v>
      </c>
      <c r="C13" s="72">
        <v>13997</v>
      </c>
      <c r="D13" s="56">
        <v>12242</v>
      </c>
      <c r="E13" s="57">
        <v>87.461598914053013</v>
      </c>
    </row>
    <row r="14" spans="2:5">
      <c r="B14" s="2" t="s">
        <v>12</v>
      </c>
      <c r="C14" s="71">
        <v>72122</v>
      </c>
      <c r="D14" s="58">
        <v>41926</v>
      </c>
      <c r="E14" s="59">
        <v>58.132054019577936</v>
      </c>
    </row>
    <row r="15" spans="2:5">
      <c r="B15" s="10" t="s">
        <v>13</v>
      </c>
      <c r="C15" s="72">
        <v>167692</v>
      </c>
      <c r="D15" s="56">
        <v>95608</v>
      </c>
      <c r="E15" s="57">
        <v>57.014049567063431</v>
      </c>
    </row>
    <row r="16" spans="2:5">
      <c r="B16" s="2" t="s">
        <v>14</v>
      </c>
      <c r="C16" s="71">
        <v>37051</v>
      </c>
      <c r="D16" s="58">
        <v>26529</v>
      </c>
      <c r="E16" s="59">
        <v>71.601306307522066</v>
      </c>
    </row>
    <row r="17" spans="2:5">
      <c r="B17" s="10" t="s">
        <v>15</v>
      </c>
      <c r="C17" s="72">
        <v>7959</v>
      </c>
      <c r="D17" s="56">
        <v>4113</v>
      </c>
      <c r="E17" s="57">
        <v>51.677346400301552</v>
      </c>
    </row>
    <row r="18" spans="2:5">
      <c r="B18" s="2" t="s">
        <v>16</v>
      </c>
      <c r="C18" s="71">
        <v>37682</v>
      </c>
      <c r="D18" s="58">
        <v>31906</v>
      </c>
      <c r="E18" s="59">
        <v>84.671726553792254</v>
      </c>
    </row>
    <row r="19" spans="2:5">
      <c r="B19" s="10" t="s">
        <v>17</v>
      </c>
      <c r="C19" s="72">
        <v>18315</v>
      </c>
      <c r="D19" s="56">
        <v>16045</v>
      </c>
      <c r="E19" s="57">
        <v>87.605787605787611</v>
      </c>
    </row>
    <row r="20" spans="2:5">
      <c r="B20" s="2" t="s">
        <v>18</v>
      </c>
      <c r="C20" s="71">
        <v>25132</v>
      </c>
      <c r="D20" s="58">
        <v>15466</v>
      </c>
      <c r="E20" s="59">
        <v>61.539073690911984</v>
      </c>
    </row>
    <row r="21" spans="2:5">
      <c r="B21" s="11" t="s">
        <v>19</v>
      </c>
      <c r="C21" s="72">
        <v>18678</v>
      </c>
      <c r="D21" s="60">
        <v>16927</v>
      </c>
      <c r="E21" s="57">
        <v>90.625334618267487</v>
      </c>
    </row>
    <row r="22" spans="2:5">
      <c r="B22" s="8" t="s">
        <v>20</v>
      </c>
      <c r="C22" s="73">
        <v>147953</v>
      </c>
      <c r="D22" s="61">
        <v>126394</v>
      </c>
      <c r="E22" s="62">
        <v>85.428480666157498</v>
      </c>
    </row>
    <row r="23" spans="2:5">
      <c r="B23" s="3" t="s">
        <v>21</v>
      </c>
      <c r="C23" s="74">
        <v>622675</v>
      </c>
      <c r="D23" s="63">
        <v>358287</v>
      </c>
      <c r="E23" s="59">
        <v>57.539968683502629</v>
      </c>
    </row>
    <row r="24" spans="2:5">
      <c r="B24" s="9" t="s">
        <v>22</v>
      </c>
      <c r="C24" s="75">
        <v>770628</v>
      </c>
      <c r="D24" s="64">
        <v>484681</v>
      </c>
      <c r="E24" s="65">
        <v>62.894288813798617</v>
      </c>
    </row>
    <row r="25" spans="2:5">
      <c r="B25" s="38" t="s">
        <v>35</v>
      </c>
    </row>
    <row r="26" spans="2:5" ht="64.5" customHeight="1">
      <c r="B26" s="165" t="s">
        <v>47</v>
      </c>
      <c r="C26" s="165"/>
      <c r="D26" s="165"/>
      <c r="E26" s="165"/>
    </row>
  </sheetData>
  <mergeCells count="6">
    <mergeCell ref="B2:E2"/>
    <mergeCell ref="D3:E3"/>
    <mergeCell ref="D4:E4"/>
    <mergeCell ref="C5:D5"/>
    <mergeCell ref="B26:E26"/>
    <mergeCell ref="B3:B5"/>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E27"/>
  <sheetViews>
    <sheetView topLeftCell="A9" workbookViewId="0">
      <selection activeCell="B27" sqref="B27"/>
    </sheetView>
  </sheetViews>
  <sheetFormatPr baseColWidth="10" defaultRowHeight="15.6"/>
  <cols>
    <col min="2" max="2" width="32.5" customWidth="1"/>
    <col min="3" max="3" width="21.59765625" customWidth="1"/>
    <col min="4" max="4" width="22.09765625" customWidth="1"/>
    <col min="5" max="5" width="22" customWidth="1"/>
  </cols>
  <sheetData>
    <row r="1" spans="2:5" ht="18" customHeight="1"/>
    <row r="2" spans="2:5" ht="31.5" customHeight="1">
      <c r="B2" s="180" t="s">
        <v>41</v>
      </c>
      <c r="C2" s="180"/>
      <c r="D2" s="180"/>
      <c r="E2" s="180"/>
    </row>
    <row r="3" spans="2:5">
      <c r="B3" s="167" t="s">
        <v>1</v>
      </c>
      <c r="C3" s="6">
        <v>42735</v>
      </c>
      <c r="D3" s="170">
        <v>42795</v>
      </c>
      <c r="E3" s="171"/>
    </row>
    <row r="4" spans="2:5">
      <c r="B4" s="168"/>
      <c r="C4" s="95" t="s">
        <v>23</v>
      </c>
      <c r="D4" s="172" t="s">
        <v>24</v>
      </c>
      <c r="E4" s="173"/>
    </row>
    <row r="5" spans="2:5">
      <c r="B5" s="169"/>
      <c r="C5" s="174" t="s">
        <v>2</v>
      </c>
      <c r="D5" s="175"/>
      <c r="E5" s="25" t="s">
        <v>3</v>
      </c>
    </row>
    <row r="6" spans="2:5">
      <c r="B6" s="1" t="s">
        <v>4</v>
      </c>
      <c r="C6" s="71">
        <v>101539</v>
      </c>
      <c r="D6" s="54">
        <v>55366</v>
      </c>
      <c r="E6" s="55">
        <v>54.526832054678501</v>
      </c>
    </row>
    <row r="7" spans="2:5">
      <c r="B7" s="10" t="s">
        <v>5</v>
      </c>
      <c r="C7" s="72">
        <v>118885</v>
      </c>
      <c r="D7" s="56">
        <v>60943</v>
      </c>
      <c r="E7" s="57">
        <v>51.262144088825337</v>
      </c>
    </row>
    <row r="8" spans="2:5">
      <c r="B8" s="2" t="s">
        <v>6</v>
      </c>
      <c r="C8" s="71">
        <v>37590</v>
      </c>
      <c r="D8" s="58">
        <v>29945</v>
      </c>
      <c r="E8" s="59">
        <v>79.662144187283857</v>
      </c>
    </row>
    <row r="9" spans="2:5">
      <c r="B9" s="10" t="s">
        <v>7</v>
      </c>
      <c r="C9" s="72">
        <v>21542</v>
      </c>
      <c r="D9" s="56">
        <v>19062</v>
      </c>
      <c r="E9" s="57">
        <v>88.487605607650181</v>
      </c>
    </row>
    <row r="10" spans="2:5">
      <c r="B10" s="2" t="s">
        <v>8</v>
      </c>
      <c r="C10" s="71">
        <v>6407</v>
      </c>
      <c r="D10" s="58">
        <v>3327</v>
      </c>
      <c r="E10" s="59">
        <v>51.927579210238804</v>
      </c>
    </row>
    <row r="11" spans="2:5">
      <c r="B11" s="10" t="s">
        <v>9</v>
      </c>
      <c r="C11" s="72">
        <v>18781</v>
      </c>
      <c r="D11" s="56">
        <v>15054</v>
      </c>
      <c r="E11" s="57">
        <v>80.155476279218362</v>
      </c>
    </row>
    <row r="12" spans="2:5">
      <c r="B12" s="2" t="s">
        <v>10</v>
      </c>
      <c r="C12" s="71">
        <v>57312</v>
      </c>
      <c r="D12" s="58">
        <v>32181</v>
      </c>
      <c r="E12" s="59">
        <v>56.150544388609717</v>
      </c>
    </row>
    <row r="13" spans="2:5">
      <c r="B13" s="10" t="s">
        <v>11</v>
      </c>
      <c r="C13" s="72">
        <v>13509</v>
      </c>
      <c r="D13" s="56">
        <v>12014</v>
      </c>
      <c r="E13" s="57">
        <v>88.933303723443629</v>
      </c>
    </row>
    <row r="14" spans="2:5">
      <c r="B14" s="2" t="s">
        <v>12</v>
      </c>
      <c r="C14" s="71">
        <v>71108</v>
      </c>
      <c r="D14" s="58">
        <v>39651</v>
      </c>
      <c r="E14" s="59">
        <v>55.761658322551611</v>
      </c>
    </row>
    <row r="15" spans="2:5">
      <c r="B15" s="10" t="s">
        <v>13</v>
      </c>
      <c r="C15" s="72">
        <v>163872</v>
      </c>
      <c r="D15" s="56">
        <v>90584</v>
      </c>
      <c r="E15" s="57">
        <v>55.277289591876588</v>
      </c>
    </row>
    <row r="16" spans="2:5">
      <c r="B16" s="2" t="s">
        <v>14</v>
      </c>
      <c r="C16" s="71">
        <v>35881</v>
      </c>
      <c r="D16" s="58">
        <v>25551</v>
      </c>
      <c r="E16" s="59">
        <v>71.210389899947046</v>
      </c>
    </row>
    <row r="17" spans="2:5">
      <c r="B17" s="10" t="s">
        <v>15</v>
      </c>
      <c r="C17" s="72">
        <v>7860</v>
      </c>
      <c r="D17" s="56">
        <v>3959</v>
      </c>
      <c r="E17" s="57">
        <v>50.368956743002549</v>
      </c>
    </row>
    <row r="18" spans="2:5">
      <c r="B18" s="2" t="s">
        <v>16</v>
      </c>
      <c r="C18" s="71">
        <v>37374</v>
      </c>
      <c r="D18" s="58">
        <v>31387</v>
      </c>
      <c r="E18" s="59">
        <v>83.980842296783862</v>
      </c>
    </row>
    <row r="19" spans="2:5">
      <c r="B19" s="10" t="s">
        <v>17</v>
      </c>
      <c r="C19" s="72">
        <v>18214</v>
      </c>
      <c r="D19" s="56">
        <v>15975</v>
      </c>
      <c r="E19" s="57">
        <v>87.707258153069063</v>
      </c>
    </row>
    <row r="20" spans="2:5">
      <c r="B20" s="2" t="s">
        <v>18</v>
      </c>
      <c r="C20" s="71">
        <v>24700</v>
      </c>
      <c r="D20" s="58">
        <v>14318</v>
      </c>
      <c r="E20" s="59">
        <v>57.967611336032391</v>
      </c>
    </row>
    <row r="21" spans="2:5">
      <c r="B21" s="11" t="s">
        <v>19</v>
      </c>
      <c r="C21" s="72">
        <v>18643</v>
      </c>
      <c r="D21" s="60">
        <v>16672</v>
      </c>
      <c r="E21" s="57">
        <v>89.427667220940833</v>
      </c>
    </row>
    <row r="22" spans="2:5">
      <c r="B22" s="8" t="s">
        <v>20</v>
      </c>
      <c r="C22" s="73">
        <v>146872</v>
      </c>
      <c r="D22" s="61">
        <v>125055</v>
      </c>
      <c r="E22" s="62">
        <v>85.145568930769656</v>
      </c>
    </row>
    <row r="23" spans="2:5">
      <c r="B23" s="3" t="s">
        <v>21</v>
      </c>
      <c r="C23" s="74">
        <v>606345</v>
      </c>
      <c r="D23" s="63">
        <v>340934</v>
      </c>
      <c r="E23" s="59">
        <v>56.22772513997807</v>
      </c>
    </row>
    <row r="24" spans="2:5">
      <c r="B24" s="9" t="s">
        <v>22</v>
      </c>
      <c r="C24" s="75">
        <v>753217</v>
      </c>
      <c r="D24" s="64">
        <v>465989</v>
      </c>
      <c r="E24" s="65">
        <v>61.866500623326345</v>
      </c>
    </row>
    <row r="25" spans="2:5">
      <c r="B25" s="214" t="s">
        <v>35</v>
      </c>
      <c r="C25" s="214"/>
      <c r="D25" s="214"/>
      <c r="E25" s="214"/>
    </row>
    <row r="26" spans="2:5" ht="49.5" customHeight="1">
      <c r="B26" s="165" t="s">
        <v>90</v>
      </c>
      <c r="C26" s="165"/>
      <c r="D26" s="165"/>
      <c r="E26" s="165"/>
    </row>
    <row r="27" spans="2:5" ht="31.35" customHeight="1"/>
  </sheetData>
  <mergeCells count="7">
    <mergeCell ref="B2:E2"/>
    <mergeCell ref="D3:E3"/>
    <mergeCell ref="D4:E4"/>
    <mergeCell ref="C5:D5"/>
    <mergeCell ref="B26:E26"/>
    <mergeCell ref="B3:B5"/>
    <mergeCell ref="B25:E25"/>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E26"/>
  <sheetViews>
    <sheetView workbookViewId="0">
      <selection activeCell="B26" sqref="B26"/>
    </sheetView>
  </sheetViews>
  <sheetFormatPr baseColWidth="10" defaultRowHeight="15.6"/>
  <cols>
    <col min="2" max="2" width="32.5" customWidth="1"/>
    <col min="3" max="3" width="21.59765625" customWidth="1"/>
    <col min="4" max="4" width="22.09765625" customWidth="1"/>
    <col min="5" max="5" width="22" customWidth="1"/>
  </cols>
  <sheetData>
    <row r="1" spans="2:5" ht="16.5" customHeight="1"/>
    <row r="2" spans="2:5" ht="32.25" customHeight="1">
      <c r="B2" s="180" t="s">
        <v>31</v>
      </c>
      <c r="C2" s="180"/>
      <c r="D2" s="180"/>
      <c r="E2" s="180"/>
    </row>
    <row r="3" spans="2:5">
      <c r="B3" s="167" t="s">
        <v>1</v>
      </c>
      <c r="C3" s="6">
        <v>42369</v>
      </c>
      <c r="D3" s="170">
        <v>42430</v>
      </c>
      <c r="E3" s="171"/>
    </row>
    <row r="4" spans="2:5">
      <c r="B4" s="168"/>
      <c r="C4" s="95" t="s">
        <v>23</v>
      </c>
      <c r="D4" s="172" t="s">
        <v>24</v>
      </c>
      <c r="E4" s="173"/>
    </row>
    <row r="5" spans="2:5">
      <c r="B5" s="169"/>
      <c r="C5" s="174" t="s">
        <v>2</v>
      </c>
      <c r="D5" s="175"/>
      <c r="E5" s="25" t="s">
        <v>3</v>
      </c>
    </row>
    <row r="6" spans="2:5">
      <c r="B6" s="1" t="s">
        <v>4</v>
      </c>
      <c r="C6" s="71">
        <v>96971</v>
      </c>
      <c r="D6" s="54">
        <v>51203</v>
      </c>
      <c r="E6" s="55">
        <v>52.802384217962071</v>
      </c>
    </row>
    <row r="7" spans="2:5">
      <c r="B7" s="10" t="s">
        <v>5</v>
      </c>
      <c r="C7" s="72">
        <v>114022</v>
      </c>
      <c r="D7" s="56">
        <v>57169</v>
      </c>
      <c r="E7" s="57">
        <v>50.138569749697425</v>
      </c>
    </row>
    <row r="8" spans="2:5">
      <c r="B8" s="2" t="s">
        <v>6</v>
      </c>
      <c r="C8" s="71">
        <v>35075</v>
      </c>
      <c r="D8" s="58">
        <v>28638</v>
      </c>
      <c r="E8" s="59">
        <v>81.647897362794012</v>
      </c>
    </row>
    <row r="9" spans="2:5">
      <c r="B9" s="10" t="s">
        <v>7</v>
      </c>
      <c r="C9" s="72">
        <v>20144</v>
      </c>
      <c r="D9" s="56">
        <v>18086</v>
      </c>
      <c r="E9" s="57">
        <v>89.783558379666403</v>
      </c>
    </row>
    <row r="10" spans="2:5">
      <c r="B10" s="2" t="s">
        <v>8</v>
      </c>
      <c r="C10" s="71">
        <v>5843</v>
      </c>
      <c r="D10" s="58">
        <v>3053</v>
      </c>
      <c r="E10" s="59">
        <v>52.250556221119297</v>
      </c>
    </row>
    <row r="11" spans="2:5">
      <c r="B11" s="10" t="s">
        <v>9</v>
      </c>
      <c r="C11" s="72">
        <v>17661</v>
      </c>
      <c r="D11" s="56">
        <v>13256</v>
      </c>
      <c r="E11" s="57">
        <v>75.058037483721193</v>
      </c>
    </row>
    <row r="12" spans="2:5">
      <c r="B12" s="2" t="s">
        <v>10</v>
      </c>
      <c r="C12" s="71">
        <v>54505</v>
      </c>
      <c r="D12" s="58">
        <v>29605</v>
      </c>
      <c r="E12" s="59">
        <v>54.316117787358955</v>
      </c>
    </row>
    <row r="13" spans="2:5">
      <c r="B13" s="10" t="s">
        <v>11</v>
      </c>
      <c r="C13" s="72">
        <v>13209</v>
      </c>
      <c r="D13" s="56">
        <v>11683</v>
      </c>
      <c r="E13" s="57">
        <v>88.447270800211982</v>
      </c>
    </row>
    <row r="14" spans="2:5">
      <c r="B14" s="2" t="s">
        <v>12</v>
      </c>
      <c r="C14" s="71">
        <v>67120</v>
      </c>
      <c r="D14" s="58">
        <v>35191</v>
      </c>
      <c r="E14" s="59">
        <v>52.429976162097738</v>
      </c>
    </row>
    <row r="15" spans="2:5">
      <c r="B15" s="10" t="s">
        <v>13</v>
      </c>
      <c r="C15" s="72">
        <v>154524</v>
      </c>
      <c r="D15" s="56">
        <v>83496</v>
      </c>
      <c r="E15" s="57">
        <v>54.034324765085039</v>
      </c>
    </row>
    <row r="16" spans="2:5">
      <c r="B16" s="2" t="s">
        <v>14</v>
      </c>
      <c r="C16" s="71">
        <v>34039</v>
      </c>
      <c r="D16" s="58">
        <v>23471</v>
      </c>
      <c r="E16" s="59">
        <v>68.953259496459935</v>
      </c>
    </row>
    <row r="17" spans="2:5">
      <c r="B17" s="10" t="s">
        <v>15</v>
      </c>
      <c r="C17" s="72">
        <v>7175</v>
      </c>
      <c r="D17" s="56">
        <v>3574</v>
      </c>
      <c r="E17" s="57">
        <v>49.811846689895475</v>
      </c>
    </row>
    <row r="18" spans="2:5">
      <c r="B18" s="2" t="s">
        <v>16</v>
      </c>
      <c r="C18" s="71">
        <v>36148</v>
      </c>
      <c r="D18" s="58">
        <v>30586</v>
      </c>
      <c r="E18" s="59">
        <v>84.613256611707428</v>
      </c>
    </row>
    <row r="19" spans="2:5">
      <c r="B19" s="10" t="s">
        <v>17</v>
      </c>
      <c r="C19" s="72">
        <v>17670</v>
      </c>
      <c r="D19" s="56">
        <v>15405</v>
      </c>
      <c r="E19" s="57">
        <v>87.181663837011882</v>
      </c>
    </row>
    <row r="20" spans="2:5">
      <c r="B20" s="2" t="s">
        <v>18</v>
      </c>
      <c r="C20" s="71">
        <v>23263</v>
      </c>
      <c r="D20" s="58">
        <v>12999</v>
      </c>
      <c r="E20" s="59">
        <v>55.878433564028718</v>
      </c>
    </row>
    <row r="21" spans="2:5">
      <c r="B21" s="11" t="s">
        <v>19</v>
      </c>
      <c r="C21" s="72">
        <v>18239</v>
      </c>
      <c r="D21" s="60">
        <v>16395</v>
      </c>
      <c r="E21" s="57">
        <v>89.889796589725307</v>
      </c>
    </row>
    <row r="22" spans="2:5">
      <c r="B22" s="8" t="s">
        <v>20</v>
      </c>
      <c r="C22" s="73">
        <v>140485</v>
      </c>
      <c r="D22" s="61">
        <v>120793</v>
      </c>
      <c r="E22" s="62">
        <v>85.982845143609637</v>
      </c>
    </row>
    <row r="23" spans="2:5">
      <c r="B23" s="3" t="s">
        <v>21</v>
      </c>
      <c r="C23" s="74">
        <v>575123</v>
      </c>
      <c r="D23" s="63">
        <v>313017</v>
      </c>
      <c r="E23" s="59">
        <v>54.426096678449653</v>
      </c>
    </row>
    <row r="24" spans="2:5">
      <c r="B24" s="9" t="s">
        <v>22</v>
      </c>
      <c r="C24" s="75">
        <v>715608</v>
      </c>
      <c r="D24" s="64">
        <v>433810</v>
      </c>
      <c r="E24" s="65">
        <v>60.621178075147284</v>
      </c>
    </row>
    <row r="25" spans="2:5" ht="31.35" customHeight="1">
      <c r="B25" s="165" t="s">
        <v>88</v>
      </c>
      <c r="C25" s="165"/>
      <c r="D25" s="165"/>
      <c r="E25" s="165"/>
    </row>
    <row r="26" spans="2:5" ht="31.35" customHeight="1"/>
  </sheetData>
  <mergeCells count="6">
    <mergeCell ref="B2:E2"/>
    <mergeCell ref="D3:E3"/>
    <mergeCell ref="D4:E4"/>
    <mergeCell ref="C5:D5"/>
    <mergeCell ref="B25:E25"/>
    <mergeCell ref="B3:B5"/>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heetViews>
  <sheetFormatPr baseColWidth="10" defaultRowHeight="15.6"/>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F27EA-C3C7-4B53-9043-72EB154EC5A9}">
  <sheetPr published="0">
    <tabColor rgb="FF002060"/>
  </sheetPr>
  <dimension ref="B2:E26"/>
  <sheetViews>
    <sheetView workbookViewId="0"/>
  </sheetViews>
  <sheetFormatPr baseColWidth="10" defaultColWidth="9.3984375" defaultRowHeight="14.4"/>
  <cols>
    <col min="1" max="1" width="9.3984375" style="101"/>
    <col min="2" max="2" width="31.8984375" style="101" customWidth="1"/>
    <col min="3" max="3" width="21.09765625" style="101" customWidth="1"/>
    <col min="4" max="4" width="20.19921875" style="101" customWidth="1"/>
    <col min="5" max="5" width="21.09765625" style="101" customWidth="1"/>
    <col min="6" max="16384" width="9.3984375" style="101"/>
  </cols>
  <sheetData>
    <row r="2" spans="2:5" ht="31.5" customHeight="1">
      <c r="B2" s="211" t="s">
        <v>204</v>
      </c>
      <c r="C2" s="211"/>
      <c r="D2" s="211"/>
      <c r="E2" s="211"/>
    </row>
    <row r="3" spans="2:5" ht="14.7" customHeight="1">
      <c r="B3" s="167" t="s">
        <v>1</v>
      </c>
      <c r="C3" s="6" t="s">
        <v>194</v>
      </c>
      <c r="D3" s="170" t="s">
        <v>195</v>
      </c>
      <c r="E3" s="171"/>
    </row>
    <row r="4" spans="2:5" ht="28.95" customHeight="1">
      <c r="B4" s="168"/>
      <c r="C4" s="102" t="s">
        <v>23</v>
      </c>
      <c r="D4" s="172" t="s">
        <v>24</v>
      </c>
      <c r="E4" s="173"/>
    </row>
    <row r="5" spans="2:5">
      <c r="B5" s="169"/>
      <c r="C5" s="174" t="s">
        <v>2</v>
      </c>
      <c r="D5" s="175"/>
      <c r="E5" s="25" t="s">
        <v>3</v>
      </c>
    </row>
    <row r="6" spans="2:5">
      <c r="B6" s="1" t="s">
        <v>4</v>
      </c>
      <c r="C6" s="71">
        <v>112253</v>
      </c>
      <c r="D6" s="54">
        <v>97893</v>
      </c>
      <c r="E6" s="55">
        <v>87.207468842703534</v>
      </c>
    </row>
    <row r="7" spans="2:5">
      <c r="B7" s="10" t="s">
        <v>5</v>
      </c>
      <c r="C7" s="72">
        <v>131835</v>
      </c>
      <c r="D7" s="56">
        <v>113853</v>
      </c>
      <c r="E7" s="57">
        <v>86.360223006030267</v>
      </c>
    </row>
    <row r="8" spans="2:5">
      <c r="B8" s="2" t="s">
        <v>6</v>
      </c>
      <c r="C8" s="71">
        <v>37894</v>
      </c>
      <c r="D8" s="58">
        <v>34317</v>
      </c>
      <c r="E8" s="59">
        <v>90.560510898823026</v>
      </c>
    </row>
    <row r="9" spans="2:5">
      <c r="B9" s="10" t="s">
        <v>7</v>
      </c>
      <c r="C9" s="72">
        <v>22401</v>
      </c>
      <c r="D9" s="56">
        <v>20989</v>
      </c>
      <c r="E9" s="57">
        <v>93.696709968304987</v>
      </c>
    </row>
    <row r="10" spans="2:5">
      <c r="B10" s="2" t="s">
        <v>8</v>
      </c>
      <c r="C10" s="71">
        <v>7112</v>
      </c>
      <c r="D10" s="58">
        <v>5457</v>
      </c>
      <c r="E10" s="59">
        <v>76.72947131608548</v>
      </c>
    </row>
    <row r="11" spans="2:5">
      <c r="B11" s="10" t="s">
        <v>9</v>
      </c>
      <c r="C11" s="72">
        <v>19476</v>
      </c>
      <c r="D11" s="56">
        <v>17972</v>
      </c>
      <c r="E11" s="57">
        <v>92.277675087286909</v>
      </c>
    </row>
    <row r="12" spans="2:5">
      <c r="B12" s="2" t="s">
        <v>10</v>
      </c>
      <c r="C12" s="71">
        <v>61850</v>
      </c>
      <c r="D12" s="58">
        <v>52604</v>
      </c>
      <c r="E12" s="59">
        <v>85.050929668552953</v>
      </c>
    </row>
    <row r="13" spans="2:5">
      <c r="B13" s="10" t="s">
        <v>11</v>
      </c>
      <c r="C13" s="72">
        <v>13634</v>
      </c>
      <c r="D13" s="56">
        <v>12674</v>
      </c>
      <c r="E13" s="57">
        <v>92.958779521783768</v>
      </c>
    </row>
    <row r="14" spans="2:5">
      <c r="B14" s="2" t="s">
        <v>12</v>
      </c>
      <c r="C14" s="71">
        <v>78997</v>
      </c>
      <c r="D14" s="58">
        <v>67993</v>
      </c>
      <c r="E14" s="59">
        <v>86.070357102168444</v>
      </c>
    </row>
    <row r="15" spans="2:5">
      <c r="B15" s="10" t="s">
        <v>13</v>
      </c>
      <c r="C15" s="72">
        <v>177589</v>
      </c>
      <c r="D15" s="56">
        <v>149861</v>
      </c>
      <c r="E15" s="57">
        <v>84.386420330088015</v>
      </c>
    </row>
    <row r="16" spans="2:5">
      <c r="B16" s="2" t="s">
        <v>14</v>
      </c>
      <c r="C16" s="71">
        <v>39876</v>
      </c>
      <c r="D16" s="58">
        <v>34876</v>
      </c>
      <c r="E16" s="59">
        <v>87.461129501454508</v>
      </c>
    </row>
    <row r="17" spans="2:5">
      <c r="B17" s="10" t="s">
        <v>15</v>
      </c>
      <c r="C17" s="72">
        <v>8495</v>
      </c>
      <c r="D17" s="56">
        <v>7122</v>
      </c>
      <c r="E17" s="57">
        <v>83.837551500882867</v>
      </c>
    </row>
    <row r="18" spans="2:5">
      <c r="B18" s="2" t="s">
        <v>16</v>
      </c>
      <c r="C18" s="71">
        <v>36005</v>
      </c>
      <c r="D18" s="58">
        <v>33253</v>
      </c>
      <c r="E18" s="59">
        <v>92.356617136508817</v>
      </c>
    </row>
    <row r="19" spans="2:5">
      <c r="B19" s="10" t="s">
        <v>17</v>
      </c>
      <c r="C19" s="72">
        <v>17861</v>
      </c>
      <c r="D19" s="56">
        <v>16336</v>
      </c>
      <c r="E19" s="57">
        <v>91.461844241643803</v>
      </c>
    </row>
    <row r="20" spans="2:5">
      <c r="B20" s="2" t="s">
        <v>18</v>
      </c>
      <c r="C20" s="71">
        <v>26586</v>
      </c>
      <c r="D20" s="58">
        <v>22685</v>
      </c>
      <c r="E20" s="59">
        <v>85.326863762882724</v>
      </c>
    </row>
    <row r="21" spans="2:5">
      <c r="B21" s="11" t="s">
        <v>19</v>
      </c>
      <c r="C21" s="72">
        <v>17495</v>
      </c>
      <c r="D21" s="60">
        <v>16373</v>
      </c>
      <c r="E21" s="57">
        <v>93.586739068305221</v>
      </c>
    </row>
    <row r="22" spans="2:5">
      <c r="B22" s="8" t="s">
        <v>20</v>
      </c>
      <c r="C22" s="73">
        <v>145290</v>
      </c>
      <c r="D22" s="61">
        <v>133942</v>
      </c>
      <c r="E22" s="62">
        <v>92.189414274898468</v>
      </c>
    </row>
    <row r="23" spans="2:5">
      <c r="B23" s="3" t="s">
        <v>21</v>
      </c>
      <c r="C23" s="74">
        <v>664069</v>
      </c>
      <c r="D23" s="63">
        <v>570316</v>
      </c>
      <c r="E23" s="59">
        <v>85.88203936639114</v>
      </c>
    </row>
    <row r="24" spans="2:5">
      <c r="B24" s="9" t="s">
        <v>22</v>
      </c>
      <c r="C24" s="75">
        <v>809359</v>
      </c>
      <c r="D24" s="64">
        <v>704258</v>
      </c>
      <c r="E24" s="65">
        <v>87.014291556651628</v>
      </c>
    </row>
    <row r="25" spans="2:5" ht="58.2" customHeight="1">
      <c r="B25" s="165" t="s">
        <v>196</v>
      </c>
      <c r="C25" s="165"/>
      <c r="D25" s="165"/>
      <c r="E25" s="165"/>
    </row>
    <row r="26" spans="2:5" ht="64.8" customHeight="1">
      <c r="B26" s="216" t="s">
        <v>205</v>
      </c>
      <c r="C26" s="217"/>
      <c r="D26" s="217"/>
      <c r="E26" s="217"/>
    </row>
  </sheetData>
  <mergeCells count="7">
    <mergeCell ref="B26:E26"/>
    <mergeCell ref="B2:E2"/>
    <mergeCell ref="B3:B5"/>
    <mergeCell ref="D3:E3"/>
    <mergeCell ref="D4:E4"/>
    <mergeCell ref="C5:D5"/>
    <mergeCell ref="B25:E25"/>
  </mergeCells>
  <pageMargins left="0.7" right="0.7" top="0.78740157499999996" bottom="0.78740157499999996" header="0.3" footer="0.3"/>
  <pageSetup paperSize="9" orientation="portrait" horizontalDpi="0" verticalDpi="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76561-12BF-4682-A91E-5FBDB5E2798D}">
  <dimension ref="B2:E26"/>
  <sheetViews>
    <sheetView workbookViewId="0">
      <selection activeCell="B2" sqref="B2:E2"/>
    </sheetView>
  </sheetViews>
  <sheetFormatPr baseColWidth="10" defaultColWidth="9.09765625" defaultRowHeight="15.6"/>
  <cols>
    <col min="2" max="2" width="31" customWidth="1"/>
    <col min="3" max="3" width="20.5" customWidth="1"/>
    <col min="4" max="4" width="19.59765625" customWidth="1"/>
    <col min="5" max="5" width="20.5" customWidth="1"/>
  </cols>
  <sheetData>
    <row r="2" spans="2:5" ht="31.5" customHeight="1">
      <c r="B2" s="211" t="s">
        <v>184</v>
      </c>
      <c r="C2" s="211"/>
      <c r="D2" s="211"/>
      <c r="E2" s="211"/>
    </row>
    <row r="3" spans="2:5" ht="14.7" customHeight="1">
      <c r="B3" s="167" t="s">
        <v>1</v>
      </c>
      <c r="C3" s="6">
        <v>44561</v>
      </c>
      <c r="D3" s="170">
        <v>44621</v>
      </c>
      <c r="E3" s="171"/>
    </row>
    <row r="4" spans="2:5">
      <c r="B4" s="168"/>
      <c r="C4" s="95" t="s">
        <v>23</v>
      </c>
      <c r="D4" s="172" t="s">
        <v>24</v>
      </c>
      <c r="E4" s="173"/>
    </row>
    <row r="5" spans="2:5">
      <c r="B5" s="169"/>
      <c r="C5" s="174" t="s">
        <v>2</v>
      </c>
      <c r="D5" s="175"/>
      <c r="E5" s="25" t="s">
        <v>3</v>
      </c>
    </row>
    <row r="6" spans="2:5">
      <c r="B6" s="1" t="s">
        <v>4</v>
      </c>
      <c r="C6" s="71">
        <v>111115</v>
      </c>
      <c r="D6" s="54">
        <v>98085</v>
      </c>
      <c r="E6" s="55">
        <f>D6/$C6*100</f>
        <v>88.273410430634925</v>
      </c>
    </row>
    <row r="7" spans="2:5">
      <c r="B7" s="10" t="s">
        <v>5</v>
      </c>
      <c r="C7" s="72">
        <v>129633</v>
      </c>
      <c r="D7" s="56">
        <v>111544</v>
      </c>
      <c r="E7" s="57">
        <f t="shared" ref="E7:E24" si="0">D7/$C7*100</f>
        <v>86.045991375652804</v>
      </c>
    </row>
    <row r="8" spans="2:5">
      <c r="B8" s="2" t="s">
        <v>6</v>
      </c>
      <c r="C8" s="71">
        <v>37705</v>
      </c>
      <c r="D8" s="58">
        <v>33608</v>
      </c>
      <c r="E8" s="59">
        <f t="shared" si="0"/>
        <v>89.134067099854136</v>
      </c>
    </row>
    <row r="9" spans="2:5">
      <c r="B9" s="10" t="s">
        <v>7</v>
      </c>
      <c r="C9" s="72">
        <v>22509</v>
      </c>
      <c r="D9" s="56">
        <v>20971</v>
      </c>
      <c r="E9" s="57">
        <f t="shared" si="0"/>
        <v>93.167177573415088</v>
      </c>
    </row>
    <row r="10" spans="2:5">
      <c r="B10" s="2" t="s">
        <v>8</v>
      </c>
      <c r="C10" s="71">
        <v>6926</v>
      </c>
      <c r="D10" s="58">
        <v>5526</v>
      </c>
      <c r="E10" s="59">
        <f t="shared" si="0"/>
        <v>79.786312445856183</v>
      </c>
    </row>
    <row r="11" spans="2:5">
      <c r="B11" s="10" t="s">
        <v>9</v>
      </c>
      <c r="C11" s="72">
        <v>19419</v>
      </c>
      <c r="D11" s="56">
        <v>18147</v>
      </c>
      <c r="E11" s="57">
        <f t="shared" si="0"/>
        <v>93.449714197435497</v>
      </c>
    </row>
    <row r="12" spans="2:5">
      <c r="B12" s="2" t="s">
        <v>10</v>
      </c>
      <c r="C12" s="71">
        <v>61762</v>
      </c>
      <c r="D12" s="58">
        <v>52324</v>
      </c>
      <c r="E12" s="59">
        <f t="shared" si="0"/>
        <v>84.718759107541857</v>
      </c>
    </row>
    <row r="13" spans="2:5">
      <c r="B13" s="10" t="s">
        <v>11</v>
      </c>
      <c r="C13" s="72">
        <v>13619</v>
      </c>
      <c r="D13" s="56">
        <v>12756</v>
      </c>
      <c r="E13" s="57">
        <f t="shared" si="0"/>
        <v>93.66326455686908</v>
      </c>
    </row>
    <row r="14" spans="2:5">
      <c r="B14" s="2" t="s">
        <v>12</v>
      </c>
      <c r="C14" s="71">
        <v>77243</v>
      </c>
      <c r="D14" s="58">
        <v>66256</v>
      </c>
      <c r="E14" s="59">
        <f t="shared" si="0"/>
        <v>85.776057377367536</v>
      </c>
    </row>
    <row r="15" spans="2:5">
      <c r="B15" s="10" t="s">
        <v>13</v>
      </c>
      <c r="C15" s="72">
        <v>176766</v>
      </c>
      <c r="D15" s="56">
        <v>149138</v>
      </c>
      <c r="E15" s="57">
        <f>D15/$C15*100</f>
        <v>84.370297455393001</v>
      </c>
    </row>
    <row r="16" spans="2:5">
      <c r="B16" s="2" t="s">
        <v>14</v>
      </c>
      <c r="C16" s="71">
        <v>39566</v>
      </c>
      <c r="D16" s="58">
        <v>34640</v>
      </c>
      <c r="E16" s="59">
        <f t="shared" si="0"/>
        <v>87.549916595056359</v>
      </c>
    </row>
    <row r="17" spans="2:5">
      <c r="B17" s="10" t="s">
        <v>15</v>
      </c>
      <c r="C17" s="72">
        <v>8290</v>
      </c>
      <c r="D17" s="56">
        <v>6810</v>
      </c>
      <c r="E17" s="57">
        <f t="shared" si="0"/>
        <v>82.147165259348611</v>
      </c>
    </row>
    <row r="18" spans="2:5">
      <c r="B18" s="2" t="s">
        <v>16</v>
      </c>
      <c r="C18" s="71">
        <v>36387</v>
      </c>
      <c r="D18" s="58">
        <v>33841</v>
      </c>
      <c r="E18" s="59">
        <f t="shared" si="0"/>
        <v>93.002995575342837</v>
      </c>
    </row>
    <row r="19" spans="2:5">
      <c r="B19" s="10" t="s">
        <v>17</v>
      </c>
      <c r="C19" s="72">
        <v>17945</v>
      </c>
      <c r="D19" s="56">
        <v>16259</v>
      </c>
      <c r="E19" s="57">
        <f t="shared" si="0"/>
        <v>90.604625243800498</v>
      </c>
    </row>
    <row r="20" spans="2:5">
      <c r="B20" s="2" t="s">
        <v>18</v>
      </c>
      <c r="C20" s="71">
        <v>26678</v>
      </c>
      <c r="D20" s="58">
        <v>22488</v>
      </c>
      <c r="E20" s="59">
        <f>D20/$C20*100</f>
        <v>84.294174975635343</v>
      </c>
    </row>
    <row r="21" spans="2:5">
      <c r="B21" s="11" t="s">
        <v>19</v>
      </c>
      <c r="C21" s="72">
        <v>17771</v>
      </c>
      <c r="D21" s="60">
        <v>16571</v>
      </c>
      <c r="E21" s="57">
        <f t="shared" si="0"/>
        <v>93.247425581002759</v>
      </c>
    </row>
    <row r="22" spans="2:5">
      <c r="B22" s="8" t="s">
        <v>20</v>
      </c>
      <c r="C22" s="73">
        <v>145936</v>
      </c>
      <c r="D22" s="61">
        <v>134006</v>
      </c>
      <c r="E22" s="62">
        <f t="shared" si="0"/>
        <v>91.825183642144509</v>
      </c>
    </row>
    <row r="23" spans="2:5">
      <c r="B23" s="3" t="s">
        <v>21</v>
      </c>
      <c r="C23" s="74">
        <v>657398</v>
      </c>
      <c r="D23" s="63">
        <v>564958</v>
      </c>
      <c r="E23" s="59">
        <f t="shared" si="0"/>
        <v>85.938503007310644</v>
      </c>
    </row>
    <row r="24" spans="2:5">
      <c r="B24" s="9" t="s">
        <v>22</v>
      </c>
      <c r="C24" s="75">
        <v>803334</v>
      </c>
      <c r="D24" s="64">
        <v>698964</v>
      </c>
      <c r="E24" s="65">
        <f t="shared" si="0"/>
        <v>87.007894599257597</v>
      </c>
    </row>
    <row r="25" spans="2:5" ht="58.2" customHeight="1">
      <c r="B25" s="165" t="s">
        <v>173</v>
      </c>
      <c r="C25" s="165"/>
      <c r="D25" s="165"/>
      <c r="E25" s="165"/>
    </row>
    <row r="26" spans="2:5">
      <c r="B26" s="38"/>
    </row>
  </sheetData>
  <mergeCells count="6">
    <mergeCell ref="B25:E25"/>
    <mergeCell ref="B2:E2"/>
    <mergeCell ref="B3:B5"/>
    <mergeCell ref="D3:E3"/>
    <mergeCell ref="D4:E4"/>
    <mergeCell ref="C5:D5"/>
  </mergeCells>
  <pageMargins left="0.7" right="0.7" top="0.78740157499999996" bottom="0.78740157499999996"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69401-3282-40AD-B9F1-2F87E42620E9}">
  <dimension ref="B2:E27"/>
  <sheetViews>
    <sheetView topLeftCell="A7" workbookViewId="0"/>
  </sheetViews>
  <sheetFormatPr baseColWidth="10" defaultColWidth="9.3984375" defaultRowHeight="15.6"/>
  <cols>
    <col min="2" max="2" width="31.8984375" customWidth="1"/>
    <col min="3" max="3" width="21.09765625" customWidth="1"/>
    <col min="4" max="4" width="20.19921875" customWidth="1"/>
    <col min="5" max="5" width="21.09765625" customWidth="1"/>
  </cols>
  <sheetData>
    <row r="2" spans="2:5" ht="31.5" customHeight="1">
      <c r="B2" s="211" t="s">
        <v>148</v>
      </c>
      <c r="C2" s="211"/>
      <c r="D2" s="211"/>
      <c r="E2" s="211"/>
    </row>
    <row r="3" spans="2:5" ht="14.85" customHeight="1">
      <c r="B3" s="167" t="s">
        <v>1</v>
      </c>
      <c r="C3" s="6">
        <v>44196</v>
      </c>
      <c r="D3" s="170" t="s">
        <v>140</v>
      </c>
      <c r="E3" s="171"/>
    </row>
    <row r="4" spans="2:5">
      <c r="B4" s="168"/>
      <c r="C4" s="95" t="s">
        <v>23</v>
      </c>
      <c r="D4" s="172" t="s">
        <v>24</v>
      </c>
      <c r="E4" s="173"/>
    </row>
    <row r="5" spans="2:5">
      <c r="B5" s="169"/>
      <c r="C5" s="174" t="s">
        <v>2</v>
      </c>
      <c r="D5" s="175"/>
      <c r="E5" s="25" t="s">
        <v>3</v>
      </c>
    </row>
    <row r="6" spans="2:5">
      <c r="B6" s="1" t="s">
        <v>4</v>
      </c>
      <c r="C6" s="71">
        <v>110454</v>
      </c>
      <c r="D6" s="54">
        <v>96652</v>
      </c>
      <c r="E6" s="55">
        <f t="shared" ref="E6:E24" si="0">D6/$C6*100</f>
        <v>87.504300432759337</v>
      </c>
    </row>
    <row r="7" spans="2:5">
      <c r="B7" s="10" t="s">
        <v>5</v>
      </c>
      <c r="C7" s="72">
        <v>129649</v>
      </c>
      <c r="D7" s="56">
        <v>111554</v>
      </c>
      <c r="E7" s="57">
        <f t="shared" si="0"/>
        <v>86.043085561786043</v>
      </c>
    </row>
    <row r="8" spans="2:5">
      <c r="B8" s="2" t="s">
        <v>6</v>
      </c>
      <c r="C8" s="71">
        <v>38440</v>
      </c>
      <c r="D8" s="58">
        <v>34192</v>
      </c>
      <c r="E8" s="59">
        <f t="shared" si="0"/>
        <v>88.949011446409983</v>
      </c>
    </row>
    <row r="9" spans="2:5">
      <c r="B9" s="10" t="s">
        <v>7</v>
      </c>
      <c r="C9" s="72">
        <v>22920</v>
      </c>
      <c r="D9" s="56">
        <v>21331</v>
      </c>
      <c r="E9" s="57">
        <f t="shared" si="0"/>
        <v>93.067190226876093</v>
      </c>
    </row>
    <row r="10" spans="2:5">
      <c r="B10" s="2" t="s">
        <v>8</v>
      </c>
      <c r="C10" s="71">
        <v>6755</v>
      </c>
      <c r="D10" s="58">
        <v>5360</v>
      </c>
      <c r="E10" s="59">
        <f t="shared" si="0"/>
        <v>79.348630643967439</v>
      </c>
    </row>
    <row r="11" spans="2:5">
      <c r="B11" s="10" t="s">
        <v>9</v>
      </c>
      <c r="C11" s="72">
        <v>19827</v>
      </c>
      <c r="D11" s="56">
        <v>18114</v>
      </c>
      <c r="E11" s="57">
        <f t="shared" si="0"/>
        <v>91.360266303525492</v>
      </c>
    </row>
    <row r="12" spans="2:5">
      <c r="B12" s="2" t="s">
        <v>10</v>
      </c>
      <c r="C12" s="71">
        <v>62034</v>
      </c>
      <c r="D12" s="58">
        <v>52419</v>
      </c>
      <c r="E12" s="59">
        <f t="shared" si="0"/>
        <v>84.500435245188115</v>
      </c>
    </row>
    <row r="13" spans="2:5">
      <c r="B13" s="10" t="s">
        <v>11</v>
      </c>
      <c r="C13" s="72">
        <v>13669</v>
      </c>
      <c r="D13" s="56">
        <v>12936</v>
      </c>
      <c r="E13" s="57">
        <f t="shared" si="0"/>
        <v>94.637500914478011</v>
      </c>
    </row>
    <row r="14" spans="2:5">
      <c r="B14" s="2" t="s">
        <v>12</v>
      </c>
      <c r="C14" s="71">
        <v>76877</v>
      </c>
      <c r="D14" s="58">
        <v>65353</v>
      </c>
      <c r="E14" s="59">
        <f t="shared" si="0"/>
        <v>85.009820882708738</v>
      </c>
    </row>
    <row r="15" spans="2:5">
      <c r="B15" s="10" t="s">
        <v>13</v>
      </c>
      <c r="C15" s="72">
        <v>176136</v>
      </c>
      <c r="D15" s="56">
        <v>149384</v>
      </c>
      <c r="E15" s="57">
        <f t="shared" si="0"/>
        <v>84.811736385520277</v>
      </c>
    </row>
    <row r="16" spans="2:5">
      <c r="B16" s="2" t="s">
        <v>14</v>
      </c>
      <c r="C16" s="71">
        <v>39823</v>
      </c>
      <c r="D16" s="58">
        <v>34982</v>
      </c>
      <c r="E16" s="59">
        <f t="shared" si="0"/>
        <v>87.843708409712988</v>
      </c>
    </row>
    <row r="17" spans="2:5">
      <c r="B17" s="10" t="s">
        <v>15</v>
      </c>
      <c r="C17" s="72">
        <v>8467</v>
      </c>
      <c r="D17" s="56">
        <v>6891</v>
      </c>
      <c r="E17" s="57">
        <f t="shared" si="0"/>
        <v>81.38655958426834</v>
      </c>
    </row>
    <row r="18" spans="2:5">
      <c r="B18" s="2" t="s">
        <v>16</v>
      </c>
      <c r="C18" s="71">
        <v>37683</v>
      </c>
      <c r="D18" s="58">
        <v>34850</v>
      </c>
      <c r="E18" s="59">
        <f t="shared" si="0"/>
        <v>92.482021070509248</v>
      </c>
    </row>
    <row r="19" spans="2:5">
      <c r="B19" s="10" t="s">
        <v>17</v>
      </c>
      <c r="C19" s="72">
        <v>18517</v>
      </c>
      <c r="D19" s="56">
        <v>16955</v>
      </c>
      <c r="E19" s="57">
        <f t="shared" si="0"/>
        <v>91.564508289679765</v>
      </c>
    </row>
    <row r="20" spans="2:5">
      <c r="B20" s="2" t="s">
        <v>18</v>
      </c>
      <c r="C20" s="71">
        <v>26529</v>
      </c>
      <c r="D20" s="58">
        <v>22196</v>
      </c>
      <c r="E20" s="59">
        <f t="shared" si="0"/>
        <v>83.666930528855204</v>
      </c>
    </row>
    <row r="21" spans="2:5">
      <c r="B21" s="11" t="s">
        <v>19</v>
      </c>
      <c r="C21" s="72">
        <v>18418</v>
      </c>
      <c r="D21" s="60">
        <v>17367</v>
      </c>
      <c r="E21" s="57">
        <f t="shared" si="0"/>
        <v>94.293625800846996</v>
      </c>
    </row>
    <row r="22" spans="2:5">
      <c r="B22" s="8" t="s">
        <v>20</v>
      </c>
      <c r="C22" s="73">
        <v>149647</v>
      </c>
      <c r="D22" s="61">
        <v>137631</v>
      </c>
      <c r="E22" s="62">
        <f t="shared" si="0"/>
        <v>91.970437095297598</v>
      </c>
    </row>
    <row r="23" spans="2:5">
      <c r="B23" s="3" t="s">
        <v>21</v>
      </c>
      <c r="C23" s="74">
        <v>656551</v>
      </c>
      <c r="D23" s="63">
        <v>562905</v>
      </c>
      <c r="E23" s="59">
        <f t="shared" si="0"/>
        <v>85.736675444862627</v>
      </c>
    </row>
    <row r="24" spans="2:5">
      <c r="B24" s="9" t="s">
        <v>22</v>
      </c>
      <c r="C24" s="75">
        <v>806198</v>
      </c>
      <c r="D24" s="64">
        <v>700536</v>
      </c>
      <c r="E24" s="65">
        <f t="shared" si="0"/>
        <v>86.893790359192153</v>
      </c>
    </row>
    <row r="25" spans="2:5" ht="105" customHeight="1">
      <c r="B25" s="179" t="s">
        <v>141</v>
      </c>
      <c r="C25" s="179"/>
      <c r="D25" s="179"/>
      <c r="E25" s="179"/>
    </row>
    <row r="26" spans="2:5" ht="58.35" customHeight="1">
      <c r="B26" s="165" t="s">
        <v>149</v>
      </c>
      <c r="C26" s="165"/>
      <c r="D26" s="165"/>
      <c r="E26" s="165"/>
    </row>
    <row r="27" spans="2:5">
      <c r="B27" s="38"/>
    </row>
  </sheetData>
  <mergeCells count="7">
    <mergeCell ref="B26:E26"/>
    <mergeCell ref="B2:E2"/>
    <mergeCell ref="B3:B5"/>
    <mergeCell ref="D3:E3"/>
    <mergeCell ref="D4:E4"/>
    <mergeCell ref="C5:D5"/>
    <mergeCell ref="B25:E25"/>
  </mergeCell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7"/>
  <sheetViews>
    <sheetView workbookViewId="0">
      <selection activeCell="J9" sqref="J9"/>
    </sheetView>
  </sheetViews>
  <sheetFormatPr baseColWidth="10" defaultColWidth="9.5" defaultRowHeight="15.6"/>
  <cols>
    <col min="2" max="2" width="31.09765625" customWidth="1"/>
    <col min="3" max="5" width="20.5" customWidth="1"/>
  </cols>
  <sheetData>
    <row r="2" spans="2:5" ht="32.25" customHeight="1">
      <c r="B2" s="176" t="s">
        <v>115</v>
      </c>
      <c r="C2" s="176"/>
      <c r="D2" s="176"/>
      <c r="E2" s="176"/>
    </row>
    <row r="3" spans="2:5">
      <c r="B3" s="167" t="s">
        <v>1</v>
      </c>
      <c r="C3" s="6">
        <v>43830</v>
      </c>
      <c r="D3" s="170">
        <v>43891</v>
      </c>
      <c r="E3" s="171"/>
    </row>
    <row r="4" spans="2:5">
      <c r="B4" s="168"/>
      <c r="C4" s="95" t="s">
        <v>23</v>
      </c>
      <c r="D4" s="172" t="s">
        <v>24</v>
      </c>
      <c r="E4" s="173"/>
    </row>
    <row r="5" spans="2:5">
      <c r="B5" s="169"/>
      <c r="C5" s="174" t="s">
        <v>2</v>
      </c>
      <c r="D5" s="175"/>
      <c r="E5" s="25" t="s">
        <v>3</v>
      </c>
    </row>
    <row r="6" spans="2:5">
      <c r="B6" s="1" t="s">
        <v>4</v>
      </c>
      <c r="C6" s="49">
        <v>328592</v>
      </c>
      <c r="D6" s="43">
        <v>98546</v>
      </c>
      <c r="E6" s="39">
        <f>100/C6*D6</f>
        <v>29.990383210790281</v>
      </c>
    </row>
    <row r="7" spans="2:5">
      <c r="B7" s="10" t="s">
        <v>5</v>
      </c>
      <c r="C7" s="50">
        <v>386391</v>
      </c>
      <c r="D7" s="44">
        <v>114186</v>
      </c>
      <c r="E7" s="40">
        <f t="shared" ref="E7:E24" si="0">100/C7*D7</f>
        <v>29.551930557388761</v>
      </c>
    </row>
    <row r="8" spans="2:5">
      <c r="B8" s="2" t="s">
        <v>6</v>
      </c>
      <c r="C8" s="49">
        <v>116834</v>
      </c>
      <c r="D8" s="43">
        <v>52407</v>
      </c>
      <c r="E8" s="39">
        <f t="shared" si="0"/>
        <v>44.855949466764812</v>
      </c>
    </row>
    <row r="9" spans="2:5">
      <c r="B9" s="10" t="s">
        <v>7</v>
      </c>
      <c r="C9" s="50">
        <v>62959</v>
      </c>
      <c r="D9" s="44">
        <v>36303</v>
      </c>
      <c r="E9" s="40">
        <f t="shared" si="0"/>
        <v>57.661335154624439</v>
      </c>
    </row>
    <row r="10" spans="2:5">
      <c r="B10" s="2" t="s">
        <v>8</v>
      </c>
      <c r="C10" s="49">
        <v>20737</v>
      </c>
      <c r="D10" s="43">
        <v>6007</v>
      </c>
      <c r="E10" s="39">
        <f t="shared" si="0"/>
        <v>28.967545932391378</v>
      </c>
    </row>
    <row r="11" spans="2:5">
      <c r="B11" s="10" t="s">
        <v>9</v>
      </c>
      <c r="C11" s="50">
        <v>60938</v>
      </c>
      <c r="D11" s="44">
        <v>28429</v>
      </c>
      <c r="E11" s="40">
        <f t="shared" si="0"/>
        <v>46.652335160326885</v>
      </c>
    </row>
    <row r="12" spans="2:5">
      <c r="B12" s="2" t="s">
        <v>10</v>
      </c>
      <c r="C12" s="49">
        <v>182875</v>
      </c>
      <c r="D12" s="43">
        <v>58423</v>
      </c>
      <c r="E12" s="39">
        <f t="shared" si="0"/>
        <v>31.946958304853037</v>
      </c>
    </row>
    <row r="13" spans="2:5">
      <c r="B13" s="10" t="s">
        <v>11</v>
      </c>
      <c r="C13" s="50">
        <v>39337</v>
      </c>
      <c r="D13" s="44">
        <v>22674</v>
      </c>
      <c r="E13" s="40">
        <f t="shared" si="0"/>
        <v>57.640389455220273</v>
      </c>
    </row>
    <row r="14" spans="2:5">
      <c r="B14" s="2" t="s">
        <v>12</v>
      </c>
      <c r="C14" s="49">
        <v>224293</v>
      </c>
      <c r="D14" s="43">
        <v>73853</v>
      </c>
      <c r="E14" s="39">
        <f t="shared" si="0"/>
        <v>32.927019568154151</v>
      </c>
    </row>
    <row r="15" spans="2:5">
      <c r="B15" s="10" t="s">
        <v>110</v>
      </c>
      <c r="C15" s="50">
        <v>519351</v>
      </c>
      <c r="D15" s="44">
        <v>151736</v>
      </c>
      <c r="E15" s="40">
        <f t="shared" si="0"/>
        <v>29.21646439498528</v>
      </c>
    </row>
    <row r="16" spans="2:5">
      <c r="B16" s="2" t="s">
        <v>14</v>
      </c>
      <c r="C16" s="49">
        <v>114890</v>
      </c>
      <c r="D16" s="43">
        <v>35831</v>
      </c>
      <c r="E16" s="39">
        <f t="shared" si="0"/>
        <v>31.187222560710246</v>
      </c>
    </row>
    <row r="17" spans="2:5">
      <c r="B17" s="10" t="s">
        <v>15</v>
      </c>
      <c r="C17" s="50">
        <v>24549</v>
      </c>
      <c r="D17" s="44">
        <v>7321</v>
      </c>
      <c r="E17" s="40">
        <f t="shared" si="0"/>
        <v>29.821988675709807</v>
      </c>
    </row>
    <row r="18" spans="2:5">
      <c r="B18" s="2" t="s">
        <v>16</v>
      </c>
      <c r="C18" s="49">
        <v>107915</v>
      </c>
      <c r="D18" s="43">
        <v>57015</v>
      </c>
      <c r="E18" s="39">
        <f t="shared" si="0"/>
        <v>52.833248389936522</v>
      </c>
    </row>
    <row r="19" spans="2:5">
      <c r="B19" s="10" t="s">
        <v>17</v>
      </c>
      <c r="C19" s="50">
        <v>52535</v>
      </c>
      <c r="D19" s="44">
        <v>30603</v>
      </c>
      <c r="E19" s="40">
        <f t="shared" si="0"/>
        <v>58.252593509089181</v>
      </c>
    </row>
    <row r="20" spans="2:5">
      <c r="B20" s="2" t="s">
        <v>18</v>
      </c>
      <c r="C20" s="49">
        <v>76706</v>
      </c>
      <c r="D20" s="43">
        <v>27038</v>
      </c>
      <c r="E20" s="39">
        <f t="shared" si="0"/>
        <v>35.248872317680494</v>
      </c>
    </row>
    <row r="21" spans="2:5">
      <c r="B21" s="11" t="s">
        <v>19</v>
      </c>
      <c r="C21" s="50">
        <v>52515</v>
      </c>
      <c r="D21" s="45">
        <v>28791</v>
      </c>
      <c r="E21" s="40">
        <f t="shared" si="0"/>
        <v>54.824335904027421</v>
      </c>
    </row>
    <row r="22" spans="2:5">
      <c r="B22" s="8" t="s">
        <v>20</v>
      </c>
      <c r="C22" s="51">
        <v>432095</v>
      </c>
      <c r="D22" s="46">
        <v>227793</v>
      </c>
      <c r="E22" s="41">
        <f t="shared" si="0"/>
        <v>52.718267973478056</v>
      </c>
    </row>
    <row r="23" spans="2:5">
      <c r="B23" s="3" t="s">
        <v>21</v>
      </c>
      <c r="C23" s="52">
        <v>1939322</v>
      </c>
      <c r="D23" s="47">
        <v>601370</v>
      </c>
      <c r="E23" s="39">
        <f t="shared" si="0"/>
        <v>31.00929087588343</v>
      </c>
    </row>
    <row r="24" spans="2:5">
      <c r="B24" s="9" t="s">
        <v>22</v>
      </c>
      <c r="C24" s="53">
        <v>2371417</v>
      </c>
      <c r="D24" s="48">
        <v>829163</v>
      </c>
      <c r="E24" s="42">
        <f t="shared" si="0"/>
        <v>34.964875431018669</v>
      </c>
    </row>
    <row r="25" spans="2:5" ht="65.25" customHeight="1">
      <c r="B25" s="179" t="s">
        <v>111</v>
      </c>
      <c r="C25" s="179"/>
      <c r="D25" s="179"/>
      <c r="E25" s="179"/>
    </row>
    <row r="26" spans="2:5" ht="61.35" customHeight="1">
      <c r="B26" s="165" t="s">
        <v>93</v>
      </c>
      <c r="C26" s="165"/>
      <c r="D26" s="165"/>
      <c r="E26" s="165"/>
    </row>
    <row r="27" spans="2:5">
      <c r="B27" s="178"/>
      <c r="C27" s="178"/>
      <c r="D27" s="178"/>
      <c r="E27" s="178"/>
    </row>
  </sheetData>
  <mergeCells count="8">
    <mergeCell ref="B27:E27"/>
    <mergeCell ref="B2:E2"/>
    <mergeCell ref="B3:B5"/>
    <mergeCell ref="D3:E3"/>
    <mergeCell ref="D4:E4"/>
    <mergeCell ref="C5:D5"/>
    <mergeCell ref="B26:E26"/>
    <mergeCell ref="B25:E25"/>
  </mergeCells>
  <pageMargins left="0.7" right="0.7" top="0.78740157499999996" bottom="0.78740157499999996"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A1DA1-B663-45E5-B809-BBB347DAD630}">
  <dimension ref="B2:E27"/>
  <sheetViews>
    <sheetView workbookViewId="0">
      <selection activeCell="G25" sqref="G25"/>
    </sheetView>
  </sheetViews>
  <sheetFormatPr baseColWidth="10" defaultColWidth="9.3984375" defaultRowHeight="15.6"/>
  <cols>
    <col min="2" max="2" width="31" customWidth="1"/>
    <col min="3" max="3" width="20.5" customWidth="1"/>
    <col min="4" max="4" width="19.8984375" customWidth="1"/>
    <col min="5" max="5" width="20.5" customWidth="1"/>
  </cols>
  <sheetData>
    <row r="2" spans="2:5" ht="31.5" customHeight="1">
      <c r="B2" s="211" t="s">
        <v>102</v>
      </c>
      <c r="C2" s="211"/>
      <c r="D2" s="211"/>
      <c r="E2" s="211"/>
    </row>
    <row r="3" spans="2:5" ht="14.85" customHeight="1">
      <c r="B3" s="167" t="s">
        <v>1</v>
      </c>
      <c r="C3" s="6">
        <v>43830</v>
      </c>
      <c r="D3" s="170">
        <v>43891</v>
      </c>
      <c r="E3" s="171"/>
    </row>
    <row r="4" spans="2:5">
      <c r="B4" s="168"/>
      <c r="C4" s="95" t="s">
        <v>23</v>
      </c>
      <c r="D4" s="172" t="s">
        <v>24</v>
      </c>
      <c r="E4" s="173"/>
    </row>
    <row r="5" spans="2:5">
      <c r="B5" s="169"/>
      <c r="C5" s="174" t="s">
        <v>2</v>
      </c>
      <c r="D5" s="175"/>
      <c r="E5" s="25" t="s">
        <v>3</v>
      </c>
    </row>
    <row r="6" spans="2:5">
      <c r="B6" s="1" t="s">
        <v>4</v>
      </c>
      <c r="C6" s="71">
        <v>109920</v>
      </c>
      <c r="D6" s="54">
        <v>99664</v>
      </c>
      <c r="E6" s="55">
        <f t="shared" ref="E6:E24" si="0">D6/$C6*100</f>
        <v>90.669577874818046</v>
      </c>
    </row>
    <row r="7" spans="2:5">
      <c r="B7" s="10" t="s">
        <v>5</v>
      </c>
      <c r="C7" s="72">
        <v>128468</v>
      </c>
      <c r="D7" s="56">
        <v>111106</v>
      </c>
      <c r="E7" s="57">
        <f t="shared" si="0"/>
        <v>86.485350437463026</v>
      </c>
    </row>
    <row r="8" spans="2:5">
      <c r="B8" s="2" t="s">
        <v>6</v>
      </c>
      <c r="C8" s="71">
        <v>39212</v>
      </c>
      <c r="D8" s="58">
        <v>34711</v>
      </c>
      <c r="E8" s="59">
        <f t="shared" si="0"/>
        <v>88.521371008874837</v>
      </c>
    </row>
    <row r="9" spans="2:5">
      <c r="B9" s="10" t="s">
        <v>7</v>
      </c>
      <c r="C9" s="72">
        <v>23203</v>
      </c>
      <c r="D9" s="56">
        <v>21869</v>
      </c>
      <c r="E9" s="57">
        <f t="shared" si="0"/>
        <v>94.250743438348493</v>
      </c>
    </row>
    <row r="10" spans="2:5">
      <c r="B10" s="2" t="s">
        <v>8</v>
      </c>
      <c r="C10" s="71">
        <v>6702</v>
      </c>
      <c r="D10" s="58">
        <v>5184</v>
      </c>
      <c r="E10" s="59">
        <f t="shared" si="0"/>
        <v>77.350044762757392</v>
      </c>
    </row>
    <row r="11" spans="2:5">
      <c r="B11" s="10" t="s">
        <v>9</v>
      </c>
      <c r="C11" s="72">
        <v>20159</v>
      </c>
      <c r="D11" s="56">
        <v>18440</v>
      </c>
      <c r="E11" s="57">
        <f t="shared" si="0"/>
        <v>91.472791309092713</v>
      </c>
    </row>
    <row r="12" spans="2:5">
      <c r="B12" s="2" t="s">
        <v>10</v>
      </c>
      <c r="C12" s="71">
        <v>62265</v>
      </c>
      <c r="D12" s="58">
        <v>53519</v>
      </c>
      <c r="E12" s="59">
        <f t="shared" si="0"/>
        <v>85.953585481410101</v>
      </c>
    </row>
    <row r="13" spans="2:5">
      <c r="B13" s="10" t="s">
        <v>11</v>
      </c>
      <c r="C13" s="72">
        <v>13924</v>
      </c>
      <c r="D13" s="56">
        <v>13202</v>
      </c>
      <c r="E13" s="57">
        <f t="shared" si="0"/>
        <v>94.814708417121523</v>
      </c>
    </row>
    <row r="14" spans="2:5">
      <c r="B14" s="2" t="s">
        <v>12</v>
      </c>
      <c r="C14" s="71">
        <v>76701</v>
      </c>
      <c r="D14" s="58">
        <v>65784</v>
      </c>
      <c r="E14" s="59">
        <f t="shared" si="0"/>
        <v>85.766808776939016</v>
      </c>
    </row>
    <row r="15" spans="2:5">
      <c r="B15" s="10" t="s">
        <v>110</v>
      </c>
      <c r="C15" s="72">
        <v>176773</v>
      </c>
      <c r="D15" s="56">
        <v>149768</v>
      </c>
      <c r="E15" s="57">
        <f t="shared" si="0"/>
        <v>84.723345759816254</v>
      </c>
    </row>
    <row r="16" spans="2:5">
      <c r="B16" s="2" t="s">
        <v>14</v>
      </c>
      <c r="C16" s="71">
        <v>39386</v>
      </c>
      <c r="D16" s="58">
        <v>35679</v>
      </c>
      <c r="E16" s="59">
        <f t="shared" si="0"/>
        <v>90.588026202203835</v>
      </c>
    </row>
    <row r="17" spans="2:5">
      <c r="B17" s="10" t="s">
        <v>15</v>
      </c>
      <c r="C17" s="72">
        <v>8391</v>
      </c>
      <c r="D17" s="56">
        <v>7182</v>
      </c>
      <c r="E17" s="57">
        <f t="shared" si="0"/>
        <v>85.591705398641409</v>
      </c>
    </row>
    <row r="18" spans="2:5">
      <c r="B18" s="2" t="s">
        <v>16</v>
      </c>
      <c r="C18" s="71">
        <v>38442</v>
      </c>
      <c r="D18" s="58">
        <v>35792</v>
      </c>
      <c r="E18" s="59">
        <f t="shared" si="0"/>
        <v>93.106498101035328</v>
      </c>
    </row>
    <row r="19" spans="2:5">
      <c r="B19" s="10" t="s">
        <v>17</v>
      </c>
      <c r="C19" s="72">
        <v>18725</v>
      </c>
      <c r="D19" s="56">
        <v>17374</v>
      </c>
      <c r="E19" s="57">
        <f t="shared" si="0"/>
        <v>92.785046728971963</v>
      </c>
    </row>
    <row r="20" spans="2:5">
      <c r="B20" s="2" t="s">
        <v>18</v>
      </c>
      <c r="C20" s="71">
        <v>26634</v>
      </c>
      <c r="D20" s="58">
        <v>22411</v>
      </c>
      <c r="E20" s="59">
        <f t="shared" si="0"/>
        <v>84.144326800330404</v>
      </c>
    </row>
    <row r="21" spans="2:5">
      <c r="B21" s="11" t="s">
        <v>19</v>
      </c>
      <c r="C21" s="72">
        <v>18911</v>
      </c>
      <c r="D21" s="60">
        <v>17931</v>
      </c>
      <c r="E21" s="57">
        <f t="shared" si="0"/>
        <v>94.817830892073403</v>
      </c>
    </row>
    <row r="22" spans="2:5">
      <c r="B22" s="8" t="s">
        <v>20</v>
      </c>
      <c r="C22" s="73">
        <v>152417</v>
      </c>
      <c r="D22" s="61">
        <v>140879</v>
      </c>
      <c r="E22" s="62">
        <f t="shared" si="0"/>
        <v>92.429978283262372</v>
      </c>
    </row>
    <row r="23" spans="2:5">
      <c r="B23" s="3" t="s">
        <v>21</v>
      </c>
      <c r="C23" s="74">
        <v>655399</v>
      </c>
      <c r="D23" s="63">
        <v>568737</v>
      </c>
      <c r="E23" s="59">
        <f t="shared" si="0"/>
        <v>86.777215101030052</v>
      </c>
    </row>
    <row r="24" spans="2:5">
      <c r="B24" s="9" t="s">
        <v>22</v>
      </c>
      <c r="C24" s="75">
        <v>807816</v>
      </c>
      <c r="D24" s="64">
        <v>709616</v>
      </c>
      <c r="E24" s="65">
        <f t="shared" si="0"/>
        <v>87.843766402250012</v>
      </c>
    </row>
    <row r="25" spans="2:5" ht="65.25" customHeight="1">
      <c r="B25" s="179" t="s">
        <v>111</v>
      </c>
      <c r="C25" s="179"/>
      <c r="D25" s="179"/>
      <c r="E25" s="179"/>
    </row>
    <row r="26" spans="2:5" ht="58.35" customHeight="1">
      <c r="B26" s="165" t="s">
        <v>93</v>
      </c>
      <c r="C26" s="165"/>
      <c r="D26" s="165"/>
      <c r="E26" s="165"/>
    </row>
    <row r="27" spans="2:5">
      <c r="B27" s="38"/>
    </row>
  </sheetData>
  <mergeCells count="7">
    <mergeCell ref="B26:E26"/>
    <mergeCell ref="B2:E2"/>
    <mergeCell ref="B3:B5"/>
    <mergeCell ref="D3:E3"/>
    <mergeCell ref="D4:E4"/>
    <mergeCell ref="C5:D5"/>
    <mergeCell ref="B25:E25"/>
  </mergeCells>
  <pageMargins left="0.7" right="0.7" top="0.78740157499999996" bottom="0.78740157499999996"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E25"/>
  <sheetViews>
    <sheetView workbookViewId="0">
      <selection activeCell="B2" sqref="B2:E2"/>
    </sheetView>
  </sheetViews>
  <sheetFormatPr baseColWidth="10" defaultRowHeight="15.6"/>
  <cols>
    <col min="2" max="2" width="32.5" customWidth="1"/>
    <col min="3" max="3" width="21.5" customWidth="1"/>
    <col min="4" max="4" width="21" customWidth="1"/>
    <col min="5" max="5" width="21.5" customWidth="1"/>
  </cols>
  <sheetData>
    <row r="1" spans="2:5" ht="15" customHeight="1"/>
    <row r="2" spans="2:5" ht="30.75" customHeight="1">
      <c r="B2" s="180" t="s">
        <v>75</v>
      </c>
      <c r="C2" s="180"/>
      <c r="D2" s="180"/>
      <c r="E2" s="180"/>
    </row>
    <row r="3" spans="2:5">
      <c r="B3" s="167" t="s">
        <v>1</v>
      </c>
      <c r="C3" s="6">
        <v>43465</v>
      </c>
      <c r="D3" s="170">
        <v>43525</v>
      </c>
      <c r="E3" s="171"/>
    </row>
    <row r="4" spans="2:5">
      <c r="B4" s="168"/>
      <c r="C4" s="95" t="s">
        <v>23</v>
      </c>
      <c r="D4" s="172" t="s">
        <v>66</v>
      </c>
      <c r="E4" s="173"/>
    </row>
    <row r="5" spans="2:5">
      <c r="B5" s="169"/>
      <c r="C5" s="174" t="s">
        <v>2</v>
      </c>
      <c r="D5" s="175"/>
      <c r="E5" s="25" t="s">
        <v>3</v>
      </c>
    </row>
    <row r="6" spans="2:5">
      <c r="B6" s="1" t="s">
        <v>4</v>
      </c>
      <c r="C6" s="71">
        <v>105856</v>
      </c>
      <c r="D6" s="54">
        <v>97199</v>
      </c>
      <c r="E6" s="55">
        <f t="shared" ref="E6:E24" si="0">D6/$C6*100</f>
        <v>91.821909008464331</v>
      </c>
    </row>
    <row r="7" spans="2:5">
      <c r="B7" s="10" t="s">
        <v>5</v>
      </c>
      <c r="C7" s="72">
        <v>123344</v>
      </c>
      <c r="D7" s="56">
        <v>107877</v>
      </c>
      <c r="E7" s="57">
        <f t="shared" si="0"/>
        <v>87.460273706057862</v>
      </c>
    </row>
    <row r="8" spans="2:5">
      <c r="B8" s="2" t="s">
        <v>6</v>
      </c>
      <c r="C8" s="71">
        <v>37560</v>
      </c>
      <c r="D8" s="58">
        <v>33521</v>
      </c>
      <c r="E8" s="59">
        <f t="shared" si="0"/>
        <v>89.246538871139506</v>
      </c>
    </row>
    <row r="9" spans="2:5">
      <c r="B9" s="10" t="s">
        <v>7</v>
      </c>
      <c r="C9" s="72">
        <v>21929</v>
      </c>
      <c r="D9" s="56">
        <v>20669</v>
      </c>
      <c r="E9" s="57">
        <f t="shared" si="0"/>
        <v>94.254183957316798</v>
      </c>
    </row>
    <row r="10" spans="2:5">
      <c r="B10" s="2" t="s">
        <v>8</v>
      </c>
      <c r="C10" s="71">
        <v>6614</v>
      </c>
      <c r="D10" s="58">
        <v>5101</v>
      </c>
      <c r="E10" s="59">
        <f t="shared" si="0"/>
        <v>77.124281826428785</v>
      </c>
    </row>
    <row r="11" spans="2:5">
      <c r="B11" s="10" t="s">
        <v>9</v>
      </c>
      <c r="C11" s="72">
        <v>19032</v>
      </c>
      <c r="D11" s="56">
        <v>17714</v>
      </c>
      <c r="E11" s="57">
        <f t="shared" si="0"/>
        <v>93.074821353509876</v>
      </c>
    </row>
    <row r="12" spans="2:5">
      <c r="B12" s="2" t="s">
        <v>10</v>
      </c>
      <c r="C12" s="71">
        <v>59882</v>
      </c>
      <c r="D12" s="58">
        <v>52237</v>
      </c>
      <c r="E12" s="59">
        <f t="shared" si="0"/>
        <v>87.233225343174908</v>
      </c>
    </row>
    <row r="13" spans="2:5">
      <c r="B13" s="10" t="s">
        <v>11</v>
      </c>
      <c r="C13" s="72">
        <v>14127</v>
      </c>
      <c r="D13" s="56">
        <v>13099</v>
      </c>
      <c r="E13" s="57">
        <f t="shared" si="0"/>
        <v>92.723154243646917</v>
      </c>
    </row>
    <row r="14" spans="2:5">
      <c r="B14" s="2" t="s">
        <v>12</v>
      </c>
      <c r="C14" s="71">
        <v>73037</v>
      </c>
      <c r="D14" s="58">
        <v>63120</v>
      </c>
      <c r="E14" s="59">
        <f t="shared" si="0"/>
        <v>86.421950518230489</v>
      </c>
    </row>
    <row r="15" spans="2:5">
      <c r="B15" s="10" t="s">
        <v>13</v>
      </c>
      <c r="C15" s="72">
        <v>169193</v>
      </c>
      <c r="D15" s="56">
        <v>144458</v>
      </c>
      <c r="E15" s="57">
        <f t="shared" si="0"/>
        <v>85.38060085228112</v>
      </c>
    </row>
    <row r="16" spans="2:5">
      <c r="B16" s="2" t="s">
        <v>14</v>
      </c>
      <c r="C16" s="71">
        <v>37502</v>
      </c>
      <c r="D16" s="58">
        <v>34595</v>
      </c>
      <c r="E16" s="59">
        <f t="shared" si="0"/>
        <v>92.248413417951042</v>
      </c>
    </row>
    <row r="17" spans="2:5">
      <c r="B17" s="10" t="s">
        <v>15</v>
      </c>
      <c r="C17" s="72">
        <v>8016</v>
      </c>
      <c r="D17" s="56">
        <v>7113</v>
      </c>
      <c r="E17" s="57">
        <f t="shared" si="0"/>
        <v>88.735029940119759</v>
      </c>
    </row>
    <row r="18" spans="2:5">
      <c r="B18" s="2" t="s">
        <v>16</v>
      </c>
      <c r="C18" s="71">
        <v>37905</v>
      </c>
      <c r="D18" s="58">
        <v>35114</v>
      </c>
      <c r="E18" s="59">
        <f t="shared" si="0"/>
        <v>92.636855296135082</v>
      </c>
    </row>
    <row r="19" spans="2:5">
      <c r="B19" s="10" t="s">
        <v>17</v>
      </c>
      <c r="C19" s="72">
        <v>18423</v>
      </c>
      <c r="D19" s="56">
        <v>17006</v>
      </c>
      <c r="E19" s="57">
        <f t="shared" si="0"/>
        <v>92.308527384247952</v>
      </c>
    </row>
    <row r="20" spans="2:5">
      <c r="B20" s="2" t="s">
        <v>18</v>
      </c>
      <c r="C20" s="71">
        <v>25546</v>
      </c>
      <c r="D20" s="58">
        <v>22066</v>
      </c>
      <c r="E20" s="59">
        <f t="shared" si="0"/>
        <v>86.377515070852581</v>
      </c>
    </row>
    <row r="21" spans="2:5">
      <c r="B21" s="11" t="s">
        <v>19</v>
      </c>
      <c r="C21" s="72">
        <v>18797</v>
      </c>
      <c r="D21" s="60">
        <v>17904</v>
      </c>
      <c r="E21" s="57">
        <f t="shared" si="0"/>
        <v>95.249241900303232</v>
      </c>
    </row>
    <row r="22" spans="2:5">
      <c r="B22" s="8" t="s">
        <v>20</v>
      </c>
      <c r="C22" s="73">
        <v>148741</v>
      </c>
      <c r="D22" s="61">
        <v>137313</v>
      </c>
      <c r="E22" s="62">
        <f t="shared" si="0"/>
        <v>92.31684606127429</v>
      </c>
    </row>
    <row r="23" spans="2:5">
      <c r="B23" s="3" t="s">
        <v>21</v>
      </c>
      <c r="C23" s="74">
        <v>628022</v>
      </c>
      <c r="D23" s="63">
        <v>551480</v>
      </c>
      <c r="E23" s="59">
        <f t="shared" si="0"/>
        <v>87.812210400272605</v>
      </c>
    </row>
    <row r="24" spans="2:5">
      <c r="B24" s="9" t="s">
        <v>22</v>
      </c>
      <c r="C24" s="75">
        <v>776763</v>
      </c>
      <c r="D24" s="64">
        <v>688793</v>
      </c>
      <c r="E24" s="65">
        <f t="shared" si="0"/>
        <v>88.674795272174407</v>
      </c>
    </row>
    <row r="25" spans="2:5" ht="69" customHeight="1">
      <c r="B25" s="165" t="s">
        <v>65</v>
      </c>
      <c r="C25" s="165"/>
      <c r="D25" s="165"/>
      <c r="E25" s="165"/>
    </row>
  </sheetData>
  <mergeCells count="6">
    <mergeCell ref="B2:E2"/>
    <mergeCell ref="D3:E3"/>
    <mergeCell ref="D4:E4"/>
    <mergeCell ref="C5:D5"/>
    <mergeCell ref="B25:E25"/>
    <mergeCell ref="B3:B5"/>
  </mergeCells>
  <pageMargins left="0.7" right="0.7" top="0.78740157499999996" bottom="0.78740157499999996"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sheetPr>
  <dimension ref="B2:E27"/>
  <sheetViews>
    <sheetView workbookViewId="0">
      <selection activeCell="H31" sqref="H31"/>
    </sheetView>
  </sheetViews>
  <sheetFormatPr baseColWidth="10" defaultRowHeight="15.6"/>
  <cols>
    <col min="2" max="2" width="32.5" customWidth="1"/>
    <col min="3" max="3" width="21.5" customWidth="1"/>
    <col min="4" max="4" width="21" customWidth="1"/>
    <col min="5" max="5" width="21.5" customWidth="1"/>
  </cols>
  <sheetData>
    <row r="2" spans="2:5" ht="31.35" customHeight="1">
      <c r="B2" s="180" t="s">
        <v>55</v>
      </c>
      <c r="C2" s="180"/>
      <c r="D2" s="180"/>
      <c r="E2" s="180"/>
    </row>
    <row r="3" spans="2:5">
      <c r="B3" s="167" t="s">
        <v>1</v>
      </c>
      <c r="C3" s="6">
        <v>43100</v>
      </c>
      <c r="D3" s="170">
        <v>43160</v>
      </c>
      <c r="E3" s="171"/>
    </row>
    <row r="4" spans="2:5">
      <c r="B4" s="168"/>
      <c r="C4" s="95" t="s">
        <v>23</v>
      </c>
      <c r="D4" s="172" t="s">
        <v>24</v>
      </c>
      <c r="E4" s="173"/>
    </row>
    <row r="5" spans="2:5">
      <c r="B5" s="169"/>
      <c r="C5" s="174" t="s">
        <v>2</v>
      </c>
      <c r="D5" s="175"/>
      <c r="E5" s="25" t="s">
        <v>3</v>
      </c>
    </row>
    <row r="6" spans="2:5">
      <c r="B6" s="1" t="s">
        <v>4</v>
      </c>
      <c r="C6" s="71">
        <v>102731</v>
      </c>
      <c r="D6" s="54">
        <v>94690</v>
      </c>
      <c r="E6" s="55">
        <v>92.172761873241768</v>
      </c>
    </row>
    <row r="7" spans="2:5">
      <c r="B7" s="10" t="s">
        <v>5</v>
      </c>
      <c r="C7" s="72">
        <v>119982</v>
      </c>
      <c r="D7" s="56">
        <v>104008</v>
      </c>
      <c r="E7" s="57">
        <v>86.686336283775901</v>
      </c>
    </row>
    <row r="8" spans="2:5">
      <c r="B8" s="2" t="s">
        <v>6</v>
      </c>
      <c r="C8" s="71">
        <v>37325</v>
      </c>
      <c r="D8" s="58">
        <v>33355</v>
      </c>
      <c r="E8" s="59">
        <v>89.363697253851299</v>
      </c>
    </row>
    <row r="9" spans="2:5">
      <c r="B9" s="10" t="s">
        <v>7</v>
      </c>
      <c r="C9" s="72">
        <v>22202</v>
      </c>
      <c r="D9" s="56">
        <v>20679</v>
      </c>
      <c r="E9" s="57">
        <v>93.140257634447337</v>
      </c>
    </row>
    <row r="10" spans="2:5">
      <c r="B10" s="2" t="s">
        <v>8</v>
      </c>
      <c r="C10" s="71">
        <v>6393</v>
      </c>
      <c r="D10" s="58">
        <v>5178</v>
      </c>
      <c r="E10" s="59">
        <v>80.994838104176452</v>
      </c>
    </row>
    <row r="11" spans="2:5">
      <c r="B11" s="10" t="s">
        <v>9</v>
      </c>
      <c r="C11" s="72">
        <v>18716</v>
      </c>
      <c r="D11" s="56">
        <v>17279</v>
      </c>
      <c r="E11" s="57">
        <v>92.322077366958752</v>
      </c>
    </row>
    <row r="12" spans="2:5">
      <c r="B12" s="2" t="s">
        <v>10</v>
      </c>
      <c r="C12" s="71">
        <v>57911</v>
      </c>
      <c r="D12" s="58">
        <v>50532</v>
      </c>
      <c r="E12" s="59">
        <v>87.25803387957383</v>
      </c>
    </row>
    <row r="13" spans="2:5">
      <c r="B13" s="10" t="s">
        <v>11</v>
      </c>
      <c r="C13" s="72">
        <v>13736</v>
      </c>
      <c r="D13" s="56">
        <v>12949</v>
      </c>
      <c r="E13" s="57">
        <v>94.270529994175888</v>
      </c>
    </row>
    <row r="14" spans="2:5">
      <c r="B14" s="2" t="s">
        <v>12</v>
      </c>
      <c r="C14" s="71">
        <v>72135</v>
      </c>
      <c r="D14" s="58">
        <v>62220</v>
      </c>
      <c r="E14" s="59">
        <v>86.254938656685383</v>
      </c>
    </row>
    <row r="15" spans="2:5">
      <c r="B15" s="10" t="s">
        <v>13</v>
      </c>
      <c r="C15" s="72">
        <v>165218</v>
      </c>
      <c r="D15" s="56">
        <v>141818</v>
      </c>
      <c r="E15" s="57">
        <v>85.83689428512632</v>
      </c>
    </row>
    <row r="16" spans="2:5">
      <c r="B16" s="2" t="s">
        <v>14</v>
      </c>
      <c r="C16" s="71">
        <v>36459</v>
      </c>
      <c r="D16" s="58">
        <v>34013</v>
      </c>
      <c r="E16" s="59">
        <v>93.291094105707785</v>
      </c>
    </row>
    <row r="17" spans="2:5">
      <c r="B17" s="10" t="s">
        <v>15</v>
      </c>
      <c r="C17" s="72">
        <v>7984</v>
      </c>
      <c r="D17" s="56">
        <v>6947</v>
      </c>
      <c r="E17" s="57">
        <v>87.011523046092194</v>
      </c>
    </row>
    <row r="18" spans="2:5">
      <c r="B18" s="2" t="s">
        <v>16</v>
      </c>
      <c r="C18" s="71">
        <v>37625</v>
      </c>
      <c r="D18" s="58">
        <v>34979</v>
      </c>
      <c r="E18" s="59">
        <v>92.967441860465115</v>
      </c>
    </row>
    <row r="19" spans="2:5">
      <c r="B19" s="10" t="s">
        <v>17</v>
      </c>
      <c r="C19" s="72">
        <v>18472</v>
      </c>
      <c r="D19" s="56">
        <v>16915</v>
      </c>
      <c r="E19" s="57">
        <v>91.571026418362933</v>
      </c>
    </row>
    <row r="20" spans="2:5">
      <c r="B20" s="2" t="s">
        <v>18</v>
      </c>
      <c r="C20" s="71">
        <v>25160</v>
      </c>
      <c r="D20" s="58">
        <v>21455</v>
      </c>
      <c r="E20" s="59">
        <v>85.274244833068352</v>
      </c>
    </row>
    <row r="21" spans="2:5">
      <c r="B21" s="11" t="s">
        <v>19</v>
      </c>
      <c r="C21" s="72">
        <v>18819</v>
      </c>
      <c r="D21" s="60">
        <v>17728</v>
      </c>
      <c r="E21" s="57">
        <v>94.202667516871259</v>
      </c>
    </row>
    <row r="22" spans="2:5">
      <c r="B22" s="8" t="s">
        <v>20</v>
      </c>
      <c r="C22" s="73">
        <v>148179</v>
      </c>
      <c r="D22" s="61">
        <v>136605</v>
      </c>
      <c r="E22" s="62">
        <v>92.189176603972228</v>
      </c>
    </row>
    <row r="23" spans="2:5">
      <c r="B23" s="3" t="s">
        <v>21</v>
      </c>
      <c r="C23" s="74">
        <v>612689</v>
      </c>
      <c r="D23" s="63">
        <v>538140</v>
      </c>
      <c r="E23" s="59">
        <v>87.832489240054898</v>
      </c>
    </row>
    <row r="24" spans="2:5">
      <c r="B24" s="9" t="s">
        <v>22</v>
      </c>
      <c r="C24" s="75">
        <v>760868</v>
      </c>
      <c r="D24" s="64">
        <v>674745</v>
      </c>
      <c r="E24" s="65">
        <v>88.680953857962223</v>
      </c>
    </row>
    <row r="25" spans="2:5">
      <c r="B25" s="38" t="s">
        <v>35</v>
      </c>
    </row>
    <row r="26" spans="2:5" ht="66.75" customHeight="1">
      <c r="B26" s="165" t="s">
        <v>47</v>
      </c>
      <c r="C26" s="165"/>
      <c r="D26" s="165"/>
      <c r="E26" s="165"/>
    </row>
    <row r="27" spans="2:5">
      <c r="B27" s="94"/>
      <c r="C27" s="94"/>
      <c r="D27" s="94"/>
      <c r="E27" s="94"/>
    </row>
  </sheetData>
  <mergeCells count="6">
    <mergeCell ref="B2:E2"/>
    <mergeCell ref="D3:E3"/>
    <mergeCell ref="D4:E4"/>
    <mergeCell ref="C5:D5"/>
    <mergeCell ref="B26:E26"/>
    <mergeCell ref="B3:B5"/>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E26"/>
  <sheetViews>
    <sheetView workbookViewId="0">
      <selection activeCell="B27" sqref="B27"/>
    </sheetView>
  </sheetViews>
  <sheetFormatPr baseColWidth="10" defaultRowHeight="15.6"/>
  <cols>
    <col min="2" max="2" width="32.5" customWidth="1"/>
    <col min="3" max="3" width="21.5" customWidth="1"/>
    <col min="4" max="4" width="21" customWidth="1"/>
    <col min="5" max="5" width="21.5" customWidth="1"/>
  </cols>
  <sheetData>
    <row r="1" spans="2:5" ht="15.75" customHeight="1"/>
    <row r="2" spans="2:5" ht="32.25" customHeight="1">
      <c r="B2" s="180" t="s">
        <v>40</v>
      </c>
      <c r="C2" s="180"/>
      <c r="D2" s="180"/>
      <c r="E2" s="180"/>
    </row>
    <row r="3" spans="2:5">
      <c r="B3" s="167" t="s">
        <v>1</v>
      </c>
      <c r="C3" s="6">
        <v>42735</v>
      </c>
      <c r="D3" s="170">
        <v>42795</v>
      </c>
      <c r="E3" s="171"/>
    </row>
    <row r="4" spans="2:5">
      <c r="B4" s="168"/>
      <c r="C4" s="95" t="s">
        <v>23</v>
      </c>
      <c r="D4" s="172" t="s">
        <v>24</v>
      </c>
      <c r="E4" s="173"/>
    </row>
    <row r="5" spans="2:5">
      <c r="B5" s="169"/>
      <c r="C5" s="174" t="s">
        <v>2</v>
      </c>
      <c r="D5" s="175"/>
      <c r="E5" s="25" t="s">
        <v>3</v>
      </c>
    </row>
    <row r="6" spans="2:5">
      <c r="B6" s="1" t="s">
        <v>4</v>
      </c>
      <c r="C6" s="71">
        <v>98495</v>
      </c>
      <c r="D6" s="54">
        <v>91564</v>
      </c>
      <c r="E6" s="55">
        <v>92.963094573328604</v>
      </c>
    </row>
    <row r="7" spans="2:5">
      <c r="B7" s="10" t="s">
        <v>5</v>
      </c>
      <c r="C7" s="72">
        <v>115493</v>
      </c>
      <c r="D7" s="56">
        <v>100727</v>
      </c>
      <c r="E7" s="57">
        <v>87.21480955555748</v>
      </c>
    </row>
    <row r="8" spans="2:5">
      <c r="B8" s="2" t="s">
        <v>6</v>
      </c>
      <c r="C8" s="71">
        <v>35450</v>
      </c>
      <c r="D8" s="58">
        <v>32335</v>
      </c>
      <c r="E8" s="59">
        <v>91.212976022566991</v>
      </c>
    </row>
    <row r="9" spans="2:5">
      <c r="B9" s="10" t="s">
        <v>7</v>
      </c>
      <c r="C9" s="72">
        <v>20843</v>
      </c>
      <c r="D9" s="56">
        <v>19647</v>
      </c>
      <c r="E9" s="57">
        <v>94.26186249580195</v>
      </c>
    </row>
    <row r="10" spans="2:5">
      <c r="B10" s="2" t="s">
        <v>8</v>
      </c>
      <c r="C10" s="71">
        <v>5925</v>
      </c>
      <c r="D10" s="58">
        <v>4630</v>
      </c>
      <c r="E10" s="59">
        <v>78.143459915611814</v>
      </c>
    </row>
    <row r="11" spans="2:5">
      <c r="B11" s="10" t="s">
        <v>9</v>
      </c>
      <c r="C11" s="72">
        <v>17684</v>
      </c>
      <c r="D11" s="56">
        <v>16317</v>
      </c>
      <c r="E11" s="57">
        <v>92.269848450576802</v>
      </c>
    </row>
    <row r="12" spans="2:5">
      <c r="B12" s="2" t="s">
        <v>10</v>
      </c>
      <c r="C12" s="71">
        <v>55477</v>
      </c>
      <c r="D12" s="58">
        <v>48911</v>
      </c>
      <c r="E12" s="59">
        <v>88.16446455287776</v>
      </c>
    </row>
    <row r="13" spans="2:5">
      <c r="B13" s="10" t="s">
        <v>11</v>
      </c>
      <c r="C13" s="72">
        <v>13421</v>
      </c>
      <c r="D13" s="56">
        <v>12591</v>
      </c>
      <c r="E13" s="57">
        <v>93.815662022204009</v>
      </c>
    </row>
    <row r="14" spans="2:5">
      <c r="B14" s="2" t="s">
        <v>12</v>
      </c>
      <c r="C14" s="71">
        <v>68538</v>
      </c>
      <c r="D14" s="58">
        <v>59376</v>
      </c>
      <c r="E14" s="59">
        <v>86.632233213691677</v>
      </c>
    </row>
    <row r="15" spans="2:5">
      <c r="B15" s="10" t="s">
        <v>13</v>
      </c>
      <c r="C15" s="72">
        <v>156907</v>
      </c>
      <c r="D15" s="56">
        <v>135622</v>
      </c>
      <c r="E15" s="57">
        <v>86.434639627295155</v>
      </c>
    </row>
    <row r="16" spans="2:5">
      <c r="B16" s="2" t="s">
        <v>14</v>
      </c>
      <c r="C16" s="71">
        <v>34758</v>
      </c>
      <c r="D16" s="58">
        <v>32465</v>
      </c>
      <c r="E16" s="59">
        <v>93.402957592496691</v>
      </c>
    </row>
    <row r="17" spans="2:5">
      <c r="B17" s="10" t="s">
        <v>15</v>
      </c>
      <c r="C17" s="72">
        <v>7377</v>
      </c>
      <c r="D17" s="56">
        <v>6552</v>
      </c>
      <c r="E17" s="57">
        <v>88.816592110614067</v>
      </c>
    </row>
    <row r="18" spans="2:5">
      <c r="B18" s="2" t="s">
        <v>16</v>
      </c>
      <c r="C18" s="71">
        <v>36420</v>
      </c>
      <c r="D18" s="58">
        <v>34349</v>
      </c>
      <c r="E18" s="59">
        <v>94.313563975837454</v>
      </c>
    </row>
    <row r="19" spans="2:5">
      <c r="B19" s="10" t="s">
        <v>17</v>
      </c>
      <c r="C19" s="72">
        <v>17911</v>
      </c>
      <c r="D19" s="56">
        <v>16416</v>
      </c>
      <c r="E19" s="57">
        <v>91.65317402713417</v>
      </c>
    </row>
    <row r="20" spans="2:5">
      <c r="B20" s="2" t="s">
        <v>18</v>
      </c>
      <c r="C20" s="71">
        <v>24139</v>
      </c>
      <c r="D20" s="58">
        <v>20612</v>
      </c>
      <c r="E20" s="59">
        <v>85.388789925017605</v>
      </c>
    </row>
    <row r="21" spans="2:5">
      <c r="B21" s="11" t="s">
        <v>19</v>
      </c>
      <c r="C21" s="72">
        <v>18365</v>
      </c>
      <c r="D21" s="60">
        <v>17578</v>
      </c>
      <c r="E21" s="57">
        <v>95.714674652872304</v>
      </c>
    </row>
    <row r="22" spans="2:5">
      <c r="B22" s="8" t="s">
        <v>20</v>
      </c>
      <c r="C22" s="73">
        <v>142410</v>
      </c>
      <c r="D22" s="61">
        <v>132916</v>
      </c>
      <c r="E22" s="62">
        <v>93.333333333333329</v>
      </c>
    </row>
    <row r="23" spans="2:5">
      <c r="B23" s="3" t="s">
        <v>21</v>
      </c>
      <c r="C23" s="74">
        <v>584793</v>
      </c>
      <c r="D23" s="63">
        <v>516776</v>
      </c>
      <c r="E23" s="59">
        <v>88.369046825115888</v>
      </c>
    </row>
    <row r="24" spans="2:5">
      <c r="B24" s="9" t="s">
        <v>22</v>
      </c>
      <c r="C24" s="75">
        <v>727203</v>
      </c>
      <c r="D24" s="64">
        <v>649692</v>
      </c>
      <c r="E24" s="65">
        <v>89.341215589044594</v>
      </c>
    </row>
    <row r="25" spans="2:5">
      <c r="B25" s="214" t="s">
        <v>35</v>
      </c>
      <c r="C25" s="214"/>
      <c r="D25" s="214"/>
      <c r="E25" s="214"/>
    </row>
    <row r="26" spans="2:5" ht="46.35" customHeight="1">
      <c r="B26" s="165" t="s">
        <v>91</v>
      </c>
      <c r="C26" s="165"/>
      <c r="D26" s="165"/>
      <c r="E26" s="165"/>
    </row>
  </sheetData>
  <mergeCells count="7">
    <mergeCell ref="B2:E2"/>
    <mergeCell ref="D3:E3"/>
    <mergeCell ref="D4:E4"/>
    <mergeCell ref="C5:D5"/>
    <mergeCell ref="B26:E26"/>
    <mergeCell ref="B3:B5"/>
    <mergeCell ref="B25:E25"/>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25"/>
  <sheetViews>
    <sheetView workbookViewId="0">
      <selection activeCell="B26" sqref="B26"/>
    </sheetView>
  </sheetViews>
  <sheetFormatPr baseColWidth="10" defaultRowHeight="15.6"/>
  <cols>
    <col min="2" max="2" width="32.5" customWidth="1"/>
    <col min="3" max="3" width="21.5" customWidth="1"/>
    <col min="4" max="4" width="21" customWidth="1"/>
    <col min="5" max="5" width="21.5" customWidth="1"/>
  </cols>
  <sheetData>
    <row r="1" spans="2:5" ht="15" customHeight="1"/>
    <row r="2" spans="2:5" ht="32.25" customHeight="1">
      <c r="B2" s="180" t="s">
        <v>32</v>
      </c>
      <c r="C2" s="180"/>
      <c r="D2" s="180"/>
      <c r="E2" s="180"/>
    </row>
    <row r="3" spans="2:5">
      <c r="B3" s="167" t="s">
        <v>1</v>
      </c>
      <c r="C3" s="6">
        <v>42369</v>
      </c>
      <c r="D3" s="170">
        <v>42430</v>
      </c>
      <c r="E3" s="171"/>
    </row>
    <row r="4" spans="2:5">
      <c r="B4" s="168"/>
      <c r="C4" s="95" t="s">
        <v>23</v>
      </c>
      <c r="D4" s="172" t="s">
        <v>24</v>
      </c>
      <c r="E4" s="173"/>
    </row>
    <row r="5" spans="2:5">
      <c r="B5" s="169"/>
      <c r="C5" s="174" t="s">
        <v>2</v>
      </c>
      <c r="D5" s="175"/>
      <c r="E5" s="25" t="s">
        <v>3</v>
      </c>
    </row>
    <row r="6" spans="2:5">
      <c r="B6" s="1" t="s">
        <v>4</v>
      </c>
      <c r="C6" s="71">
        <v>95706</v>
      </c>
      <c r="D6" s="54">
        <v>88460</v>
      </c>
      <c r="E6" s="55">
        <v>92.42889682987483</v>
      </c>
    </row>
    <row r="7" spans="2:5">
      <c r="B7" s="10" t="s">
        <v>5</v>
      </c>
      <c r="C7" s="72">
        <v>112941</v>
      </c>
      <c r="D7" s="56">
        <v>97649</v>
      </c>
      <c r="E7" s="57">
        <v>86.460187177375801</v>
      </c>
    </row>
    <row r="8" spans="2:5">
      <c r="B8" s="2" t="s">
        <v>6</v>
      </c>
      <c r="C8" s="71">
        <v>34882</v>
      </c>
      <c r="D8" s="58">
        <v>31884</v>
      </c>
      <c r="E8" s="59">
        <v>91.405309328593546</v>
      </c>
    </row>
    <row r="9" spans="2:5">
      <c r="B9" s="10" t="s">
        <v>7</v>
      </c>
      <c r="C9" s="72">
        <v>20810</v>
      </c>
      <c r="D9" s="56">
        <v>19433</v>
      </c>
      <c r="E9" s="57">
        <v>93.382988947621342</v>
      </c>
    </row>
    <row r="10" spans="2:5">
      <c r="B10" s="2" t="s">
        <v>8</v>
      </c>
      <c r="C10" s="71">
        <v>5750</v>
      </c>
      <c r="D10" s="58">
        <v>4587</v>
      </c>
      <c r="E10" s="59">
        <v>79.77391304347826</v>
      </c>
    </row>
    <row r="11" spans="2:5">
      <c r="B11" s="10" t="s">
        <v>9</v>
      </c>
      <c r="C11" s="72">
        <v>16951</v>
      </c>
      <c r="D11" s="56">
        <v>15482</v>
      </c>
      <c r="E11" s="57">
        <v>91.333844610937405</v>
      </c>
    </row>
    <row r="12" spans="2:5">
      <c r="B12" s="2" t="s">
        <v>10</v>
      </c>
      <c r="C12" s="71">
        <v>54325</v>
      </c>
      <c r="D12" s="58">
        <v>47921</v>
      </c>
      <c r="E12" s="59">
        <v>88.211688909341916</v>
      </c>
    </row>
    <row r="13" spans="2:5">
      <c r="B13" s="10" t="s">
        <v>11</v>
      </c>
      <c r="C13" s="72">
        <v>13391</v>
      </c>
      <c r="D13" s="56">
        <v>12522</v>
      </c>
      <c r="E13" s="57">
        <v>93.510566798596074</v>
      </c>
    </row>
    <row r="14" spans="2:5">
      <c r="B14" s="2" t="s">
        <v>12</v>
      </c>
      <c r="C14" s="71">
        <v>66819</v>
      </c>
      <c r="D14" s="58">
        <v>57907</v>
      </c>
      <c r="E14" s="59">
        <v>86.662476241787516</v>
      </c>
    </row>
    <row r="15" spans="2:5">
      <c r="B15" s="10" t="s">
        <v>13</v>
      </c>
      <c r="C15" s="72">
        <v>155104</v>
      </c>
      <c r="D15" s="56">
        <v>133460</v>
      </c>
      <c r="E15" s="57">
        <v>86.045492056942436</v>
      </c>
    </row>
    <row r="16" spans="2:5">
      <c r="B16" s="2" t="s">
        <v>14</v>
      </c>
      <c r="C16" s="71">
        <v>33678</v>
      </c>
      <c r="D16" s="58">
        <v>31876</v>
      </c>
      <c r="E16" s="59">
        <v>94.649325969475612</v>
      </c>
    </row>
    <row r="17" spans="2:5">
      <c r="B17" s="10" t="s">
        <v>15</v>
      </c>
      <c r="C17" s="72">
        <v>7266</v>
      </c>
      <c r="D17" s="56">
        <v>6631</v>
      </c>
      <c r="E17" s="57">
        <v>91.260666116157438</v>
      </c>
    </row>
    <row r="18" spans="2:5">
      <c r="B18" s="2" t="s">
        <v>16</v>
      </c>
      <c r="C18" s="71">
        <v>36285</v>
      </c>
      <c r="D18" s="58">
        <v>33816</v>
      </c>
      <c r="E18" s="59">
        <v>93.195535345183956</v>
      </c>
    </row>
    <row r="19" spans="2:5">
      <c r="B19" s="10" t="s">
        <v>17</v>
      </c>
      <c r="C19" s="72">
        <v>17790</v>
      </c>
      <c r="D19" s="56">
        <v>16395</v>
      </c>
      <c r="E19" s="57">
        <v>92.158516020236092</v>
      </c>
    </row>
    <row r="20" spans="2:5">
      <c r="B20" s="2" t="s">
        <v>18</v>
      </c>
      <c r="C20" s="71">
        <v>23848</v>
      </c>
      <c r="D20" s="58">
        <v>20432</v>
      </c>
      <c r="E20" s="59">
        <v>85.675947668567602</v>
      </c>
    </row>
    <row r="21" spans="2:5">
      <c r="B21" s="11" t="s">
        <v>19</v>
      </c>
      <c r="C21" s="72">
        <v>18211</v>
      </c>
      <c r="D21" s="60">
        <v>17311</v>
      </c>
      <c r="E21" s="57">
        <v>95.05793201910933</v>
      </c>
    </row>
    <row r="22" spans="2:5">
      <c r="B22" s="8" t="s">
        <v>20</v>
      </c>
      <c r="C22" s="73">
        <v>141369</v>
      </c>
      <c r="D22" s="61">
        <v>131361</v>
      </c>
      <c r="E22" s="62">
        <v>92.920654457483607</v>
      </c>
    </row>
    <row r="23" spans="2:5">
      <c r="B23" s="3" t="s">
        <v>21</v>
      </c>
      <c r="C23" s="74">
        <v>572388</v>
      </c>
      <c r="D23" s="63">
        <v>504405</v>
      </c>
      <c r="E23" s="59">
        <v>88.122916622990004</v>
      </c>
    </row>
    <row r="24" spans="2:5">
      <c r="B24" s="9" t="s">
        <v>22</v>
      </c>
      <c r="C24" s="75">
        <v>713757</v>
      </c>
      <c r="D24" s="64">
        <v>635766</v>
      </c>
      <c r="E24" s="65">
        <v>89.073171961886189</v>
      </c>
    </row>
    <row r="25" spans="2:5" ht="33" customHeight="1">
      <c r="B25" s="165" t="s">
        <v>88</v>
      </c>
      <c r="C25" s="165"/>
      <c r="D25" s="165"/>
      <c r="E25" s="165"/>
    </row>
  </sheetData>
  <mergeCells count="6">
    <mergeCell ref="B2:E2"/>
    <mergeCell ref="D3:E3"/>
    <mergeCell ref="D4:E4"/>
    <mergeCell ref="C5:D5"/>
    <mergeCell ref="B25:E25"/>
    <mergeCell ref="B3:B5"/>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workbookViewId="0"/>
  </sheetViews>
  <sheetFormatPr baseColWidth="10" defaultRowHeight="15.6"/>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C4BF5-C7CB-4F9E-907F-94E6C52D8DF2}">
  <sheetPr published="0">
    <tabColor rgb="FF002060"/>
  </sheetPr>
  <dimension ref="B2:I26"/>
  <sheetViews>
    <sheetView workbookViewId="0"/>
  </sheetViews>
  <sheetFormatPr baseColWidth="10" defaultColWidth="9.3984375" defaultRowHeight="14.4"/>
  <cols>
    <col min="1" max="1" width="9.3984375" style="101"/>
    <col min="2" max="2" width="31.8984375" style="101" customWidth="1"/>
    <col min="3" max="5" width="21.09765625" style="101" customWidth="1"/>
    <col min="6" max="16384" width="9.3984375" style="101"/>
  </cols>
  <sheetData>
    <row r="2" spans="2:5" ht="32.25" customHeight="1">
      <c r="B2" s="211" t="s">
        <v>206</v>
      </c>
      <c r="C2" s="211"/>
      <c r="D2" s="211"/>
      <c r="E2" s="211"/>
    </row>
    <row r="3" spans="2:5">
      <c r="B3" s="167" t="s">
        <v>1</v>
      </c>
      <c r="C3" s="6" t="s">
        <v>194</v>
      </c>
      <c r="D3" s="170" t="s">
        <v>195</v>
      </c>
      <c r="E3" s="171"/>
    </row>
    <row r="4" spans="2:5">
      <c r="B4" s="168"/>
      <c r="C4" s="102" t="s">
        <v>23</v>
      </c>
      <c r="D4" s="172" t="s">
        <v>24</v>
      </c>
      <c r="E4" s="173"/>
    </row>
    <row r="5" spans="2:5">
      <c r="B5" s="169"/>
      <c r="C5" s="174" t="s">
        <v>2</v>
      </c>
      <c r="D5" s="175"/>
      <c r="E5" s="25" t="s">
        <v>3</v>
      </c>
    </row>
    <row r="6" spans="2:5">
      <c r="B6" s="1" t="s">
        <v>4</v>
      </c>
      <c r="C6" s="71">
        <v>113927</v>
      </c>
      <c r="D6" s="54">
        <v>105096</v>
      </c>
      <c r="E6" s="55">
        <v>92.248545120998543</v>
      </c>
    </row>
    <row r="7" spans="2:5">
      <c r="B7" s="10" t="s">
        <v>5</v>
      </c>
      <c r="C7" s="72">
        <v>132453</v>
      </c>
      <c r="D7" s="56">
        <v>122217</v>
      </c>
      <c r="E7" s="57">
        <v>92.271975719689252</v>
      </c>
    </row>
    <row r="8" spans="2:5">
      <c r="B8" s="2" t="s">
        <v>6</v>
      </c>
      <c r="C8" s="71">
        <v>37952</v>
      </c>
      <c r="D8" s="58">
        <v>34977</v>
      </c>
      <c r="E8" s="59">
        <v>92.161150927487355</v>
      </c>
    </row>
    <row r="9" spans="2:5">
      <c r="B9" s="10" t="s">
        <v>7</v>
      </c>
      <c r="C9" s="72">
        <v>23586</v>
      </c>
      <c r="D9" s="56">
        <v>22211</v>
      </c>
      <c r="E9" s="57">
        <v>94.170270499448833</v>
      </c>
    </row>
    <row r="10" spans="2:5">
      <c r="B10" s="2" t="s">
        <v>8</v>
      </c>
      <c r="C10" s="71">
        <v>7085</v>
      </c>
      <c r="D10" s="58">
        <v>6289</v>
      </c>
      <c r="E10" s="59">
        <v>88.764996471418485</v>
      </c>
    </row>
    <row r="11" spans="2:5">
      <c r="B11" s="10" t="s">
        <v>9</v>
      </c>
      <c r="C11" s="72">
        <v>19565</v>
      </c>
      <c r="D11" s="56">
        <v>18732</v>
      </c>
      <c r="E11" s="57">
        <v>95.742397137745968</v>
      </c>
    </row>
    <row r="12" spans="2:5">
      <c r="B12" s="2" t="s">
        <v>10</v>
      </c>
      <c r="C12" s="71">
        <v>63439</v>
      </c>
      <c r="D12" s="58">
        <v>58196</v>
      </c>
      <c r="E12" s="59">
        <v>91.735367833666999</v>
      </c>
    </row>
    <row r="13" spans="2:5">
      <c r="B13" s="10" t="s">
        <v>11</v>
      </c>
      <c r="C13" s="72">
        <v>14120</v>
      </c>
      <c r="D13" s="56">
        <v>13332</v>
      </c>
      <c r="E13" s="57">
        <v>94.419263456090647</v>
      </c>
    </row>
    <row r="14" spans="2:5">
      <c r="B14" s="2" t="s">
        <v>12</v>
      </c>
      <c r="C14" s="71">
        <v>79703</v>
      </c>
      <c r="D14" s="58">
        <v>73669</v>
      </c>
      <c r="E14" s="59">
        <v>92.42939412569163</v>
      </c>
    </row>
    <row r="15" spans="2:5">
      <c r="B15" s="10" t="s">
        <v>13</v>
      </c>
      <c r="C15" s="72">
        <v>181329</v>
      </c>
      <c r="D15" s="56">
        <v>164072</v>
      </c>
      <c r="E15" s="57">
        <v>90.483044631581265</v>
      </c>
    </row>
    <row r="16" spans="2:5">
      <c r="B16" s="2" t="s">
        <v>14</v>
      </c>
      <c r="C16" s="71">
        <v>40718</v>
      </c>
      <c r="D16" s="58">
        <v>37357</v>
      </c>
      <c r="E16" s="59">
        <v>91.745665307726313</v>
      </c>
    </row>
    <row r="17" spans="2:9">
      <c r="B17" s="10" t="s">
        <v>15</v>
      </c>
      <c r="C17" s="72">
        <v>8572</v>
      </c>
      <c r="D17" s="56">
        <v>7563</v>
      </c>
      <c r="E17" s="57">
        <v>88.229118058796089</v>
      </c>
    </row>
    <row r="18" spans="2:9">
      <c r="B18" s="2" t="s">
        <v>16</v>
      </c>
      <c r="C18" s="71">
        <v>37518</v>
      </c>
      <c r="D18" s="58">
        <v>35206</v>
      </c>
      <c r="E18" s="59">
        <v>93.837624606855371</v>
      </c>
    </row>
    <row r="19" spans="2:9">
      <c r="B19" s="10" t="s">
        <v>17</v>
      </c>
      <c r="C19" s="72">
        <v>18691</v>
      </c>
      <c r="D19" s="56">
        <v>17142</v>
      </c>
      <c r="E19" s="57">
        <v>91.712588946551818</v>
      </c>
    </row>
    <row r="20" spans="2:9">
      <c r="B20" s="2" t="s">
        <v>18</v>
      </c>
      <c r="C20" s="71">
        <v>27507</v>
      </c>
      <c r="D20" s="58">
        <v>24956</v>
      </c>
      <c r="E20" s="59">
        <v>90.725997018940632</v>
      </c>
    </row>
    <row r="21" spans="2:9">
      <c r="B21" s="11" t="s">
        <v>19</v>
      </c>
      <c r="C21" s="72">
        <v>18379</v>
      </c>
      <c r="D21" s="60">
        <v>17294</v>
      </c>
      <c r="E21" s="57">
        <v>94.096523205832753</v>
      </c>
    </row>
    <row r="22" spans="2:9">
      <c r="B22" s="8" t="s">
        <v>20</v>
      </c>
      <c r="C22" s="73">
        <v>150246</v>
      </c>
      <c r="D22" s="61">
        <v>140162</v>
      </c>
      <c r="E22" s="62">
        <v>93.28834045498715</v>
      </c>
    </row>
    <row r="23" spans="2:9">
      <c r="B23" s="3" t="s">
        <v>21</v>
      </c>
      <c r="C23" s="74">
        <v>674298</v>
      </c>
      <c r="D23" s="63">
        <v>618147</v>
      </c>
      <c r="E23" s="59">
        <v>91.672672913163026</v>
      </c>
    </row>
    <row r="24" spans="2:9">
      <c r="B24" s="9" t="s">
        <v>22</v>
      </c>
      <c r="C24" s="75">
        <v>824544</v>
      </c>
      <c r="D24" s="64">
        <v>758309</v>
      </c>
      <c r="E24" s="65">
        <v>91.967075134862426</v>
      </c>
    </row>
    <row r="25" spans="2:9" ht="66.599999999999994" customHeight="1">
      <c r="B25" s="165" t="s">
        <v>207</v>
      </c>
      <c r="C25" s="165"/>
      <c r="D25" s="165"/>
      <c r="E25" s="165"/>
    </row>
    <row r="26" spans="2:9" ht="130.19999999999999" customHeight="1">
      <c r="B26" s="218" t="s">
        <v>208</v>
      </c>
      <c r="C26" s="218"/>
      <c r="D26" s="218"/>
      <c r="E26" s="218"/>
      <c r="F26" s="128"/>
      <c r="G26" s="128"/>
      <c r="H26" s="128"/>
      <c r="I26" s="128"/>
    </row>
  </sheetData>
  <mergeCells count="7">
    <mergeCell ref="B26:E26"/>
    <mergeCell ref="B2:E2"/>
    <mergeCell ref="B3:B5"/>
    <mergeCell ref="D3:E3"/>
    <mergeCell ref="D4:E4"/>
    <mergeCell ref="C5:D5"/>
    <mergeCell ref="B25:E25"/>
  </mergeCells>
  <pageMargins left="0.7" right="0.7" top="0.78740157499999996" bottom="0.78740157499999996"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B59BB-2002-4E51-84B6-012E9401CD52}">
  <dimension ref="B2:E26"/>
  <sheetViews>
    <sheetView workbookViewId="0">
      <selection activeCell="B2" sqref="B2:E2"/>
    </sheetView>
  </sheetViews>
  <sheetFormatPr baseColWidth="10" defaultColWidth="9.09765625" defaultRowHeight="15.6"/>
  <cols>
    <col min="2" max="2" width="31" customWidth="1"/>
    <col min="3" max="5" width="20.5" customWidth="1"/>
  </cols>
  <sheetData>
    <row r="2" spans="2:5" ht="32.25" customHeight="1">
      <c r="B2" s="211" t="s">
        <v>185</v>
      </c>
      <c r="C2" s="211"/>
      <c r="D2" s="211"/>
      <c r="E2" s="211"/>
    </row>
    <row r="3" spans="2:5">
      <c r="B3" s="167" t="s">
        <v>1</v>
      </c>
      <c r="C3" s="6">
        <v>44561</v>
      </c>
      <c r="D3" s="170">
        <v>44621</v>
      </c>
      <c r="E3" s="171"/>
    </row>
    <row r="4" spans="2:5">
      <c r="B4" s="168"/>
      <c r="C4" s="95" t="s">
        <v>23</v>
      </c>
      <c r="D4" s="172" t="s">
        <v>24</v>
      </c>
      <c r="E4" s="173"/>
    </row>
    <row r="5" spans="2:5">
      <c r="B5" s="169"/>
      <c r="C5" s="174" t="s">
        <v>2</v>
      </c>
      <c r="D5" s="175"/>
      <c r="E5" s="25" t="s">
        <v>3</v>
      </c>
    </row>
    <row r="6" spans="2:5">
      <c r="B6" s="1" t="s">
        <v>4</v>
      </c>
      <c r="C6" s="71">
        <v>110863</v>
      </c>
      <c r="D6" s="54">
        <v>103844</v>
      </c>
      <c r="E6" s="55">
        <f t="shared" ref="E6:E24" si="0">D6/$C6*100</f>
        <v>93.66876234631934</v>
      </c>
    </row>
    <row r="7" spans="2:5">
      <c r="B7" s="10" t="s">
        <v>5</v>
      </c>
      <c r="C7" s="72">
        <v>129953</v>
      </c>
      <c r="D7" s="56">
        <v>122560</v>
      </c>
      <c r="E7" s="57">
        <f t="shared" si="0"/>
        <v>94.311020138049912</v>
      </c>
    </row>
    <row r="8" spans="2:5">
      <c r="B8" s="2" t="s">
        <v>6</v>
      </c>
      <c r="C8" s="71">
        <v>38045</v>
      </c>
      <c r="D8" s="58">
        <v>35405</v>
      </c>
      <c r="E8" s="59">
        <f t="shared" si="0"/>
        <v>93.060848994611646</v>
      </c>
    </row>
    <row r="9" spans="2:5">
      <c r="B9" s="10" t="s">
        <v>7</v>
      </c>
      <c r="C9" s="72">
        <v>23516</v>
      </c>
      <c r="D9" s="56">
        <v>22211</v>
      </c>
      <c r="E9" s="57">
        <f t="shared" si="0"/>
        <v>94.450586834495667</v>
      </c>
    </row>
    <row r="10" spans="2:5">
      <c r="B10" s="2" t="s">
        <v>8</v>
      </c>
      <c r="C10" s="71">
        <v>6767</v>
      </c>
      <c r="D10" s="58">
        <v>6104</v>
      </c>
      <c r="E10" s="59">
        <f t="shared" si="0"/>
        <v>90.202453081129008</v>
      </c>
    </row>
    <row r="11" spans="2:5">
      <c r="B11" s="10" t="s">
        <v>9</v>
      </c>
      <c r="C11" s="72">
        <v>19463</v>
      </c>
      <c r="D11" s="56">
        <v>18553</v>
      </c>
      <c r="E11" s="57">
        <f t="shared" si="0"/>
        <v>95.324461799311507</v>
      </c>
    </row>
    <row r="12" spans="2:5">
      <c r="B12" s="2" t="s">
        <v>10</v>
      </c>
      <c r="C12" s="71">
        <v>62270</v>
      </c>
      <c r="D12" s="58">
        <v>58459</v>
      </c>
      <c r="E12" s="59">
        <f t="shared" si="0"/>
        <v>93.879877950859154</v>
      </c>
    </row>
    <row r="13" spans="2:5">
      <c r="B13" s="10" t="s">
        <v>11</v>
      </c>
      <c r="C13" s="72">
        <v>13839</v>
      </c>
      <c r="D13" s="56">
        <v>13334</v>
      </c>
      <c r="E13" s="57">
        <f t="shared" si="0"/>
        <v>96.350892405520625</v>
      </c>
    </row>
    <row r="14" spans="2:5">
      <c r="B14" s="2" t="s">
        <v>12</v>
      </c>
      <c r="C14" s="71">
        <v>77910</v>
      </c>
      <c r="D14" s="58">
        <v>72928</v>
      </c>
      <c r="E14" s="59">
        <f t="shared" si="0"/>
        <v>93.605442176870753</v>
      </c>
    </row>
    <row r="15" spans="2:5">
      <c r="B15" s="10" t="s">
        <v>13</v>
      </c>
      <c r="C15" s="72">
        <v>177260</v>
      </c>
      <c r="D15" s="56">
        <v>163650</v>
      </c>
      <c r="E15" s="57">
        <f t="shared" si="0"/>
        <v>92.322012862461918</v>
      </c>
    </row>
    <row r="16" spans="2:5">
      <c r="B16" s="2" t="s">
        <v>14</v>
      </c>
      <c r="C16" s="71">
        <v>40191</v>
      </c>
      <c r="D16" s="58">
        <v>37490</v>
      </c>
      <c r="E16" s="59">
        <f t="shared" si="0"/>
        <v>93.279589957950776</v>
      </c>
    </row>
    <row r="17" spans="2:5">
      <c r="B17" s="10" t="s">
        <v>15</v>
      </c>
      <c r="C17" s="72">
        <v>8580</v>
      </c>
      <c r="D17" s="56">
        <v>7713</v>
      </c>
      <c r="E17" s="57">
        <f t="shared" si="0"/>
        <v>89.895104895104893</v>
      </c>
    </row>
    <row r="18" spans="2:5">
      <c r="B18" s="2" t="s">
        <v>16</v>
      </c>
      <c r="C18" s="71">
        <v>37871</v>
      </c>
      <c r="D18" s="58">
        <v>35850</v>
      </c>
      <c r="E18" s="59">
        <f t="shared" si="0"/>
        <v>94.663462807953309</v>
      </c>
    </row>
    <row r="19" spans="2:5">
      <c r="B19" s="10" t="s">
        <v>17</v>
      </c>
      <c r="C19" s="72">
        <v>18719</v>
      </c>
      <c r="D19" s="56">
        <v>17544</v>
      </c>
      <c r="E19" s="57">
        <f t="shared" si="0"/>
        <v>93.722955286072974</v>
      </c>
    </row>
    <row r="20" spans="2:5">
      <c r="B20" s="2" t="s">
        <v>18</v>
      </c>
      <c r="C20" s="71">
        <v>26965</v>
      </c>
      <c r="D20" s="58">
        <v>24639</v>
      </c>
      <c r="E20" s="59">
        <f t="shared" si="0"/>
        <v>91.374003337659929</v>
      </c>
    </row>
    <row r="21" spans="2:5">
      <c r="B21" s="11" t="s">
        <v>19</v>
      </c>
      <c r="C21" s="72">
        <v>18593</v>
      </c>
      <c r="D21" s="60">
        <v>17778</v>
      </c>
      <c r="E21" s="57">
        <f t="shared" si="0"/>
        <v>95.616629914483937</v>
      </c>
    </row>
    <row r="22" spans="2:5">
      <c r="B22" s="8" t="s">
        <v>20</v>
      </c>
      <c r="C22" s="73">
        <v>150583</v>
      </c>
      <c r="D22" s="61">
        <v>142122</v>
      </c>
      <c r="E22" s="62">
        <f t="shared" si="0"/>
        <v>94.381171845427431</v>
      </c>
    </row>
    <row r="23" spans="2:5">
      <c r="B23" s="3" t="s">
        <v>21</v>
      </c>
      <c r="C23" s="74">
        <v>660222</v>
      </c>
      <c r="D23" s="63">
        <v>615940</v>
      </c>
      <c r="E23" s="59">
        <f t="shared" si="0"/>
        <v>93.292862097900411</v>
      </c>
    </row>
    <row r="24" spans="2:5">
      <c r="B24" s="9" t="s">
        <v>22</v>
      </c>
      <c r="C24" s="75">
        <v>810805</v>
      </c>
      <c r="D24" s="64">
        <v>758062</v>
      </c>
      <c r="E24" s="65">
        <f t="shared" si="0"/>
        <v>93.494983380714231</v>
      </c>
    </row>
    <row r="25" spans="2:5" ht="75.75" customHeight="1">
      <c r="B25" s="165" t="s">
        <v>186</v>
      </c>
      <c r="C25" s="165"/>
      <c r="D25" s="165"/>
      <c r="E25" s="165"/>
    </row>
    <row r="26" spans="2:5">
      <c r="B26" s="38"/>
    </row>
  </sheetData>
  <mergeCells count="6">
    <mergeCell ref="B25:E25"/>
    <mergeCell ref="B2:E2"/>
    <mergeCell ref="B3:B5"/>
    <mergeCell ref="D3:E3"/>
    <mergeCell ref="D4:E4"/>
    <mergeCell ref="C5:D5"/>
  </mergeCells>
  <pageMargins left="0.7" right="0.7" top="0.78740157499999996" bottom="0.78740157499999996"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658A8-6FBD-41C7-BFB2-7B9387A82EC6}">
  <dimension ref="B2:I27"/>
  <sheetViews>
    <sheetView topLeftCell="A7" workbookViewId="0">
      <selection activeCell="B26" sqref="B26:E26"/>
    </sheetView>
  </sheetViews>
  <sheetFormatPr baseColWidth="10" defaultColWidth="9.3984375" defaultRowHeight="15.6"/>
  <cols>
    <col min="2" max="2" width="31.8984375" customWidth="1"/>
    <col min="3" max="5" width="21.09765625" customWidth="1"/>
  </cols>
  <sheetData>
    <row r="2" spans="2:5" ht="32.25" customHeight="1">
      <c r="B2" s="211" t="s">
        <v>146</v>
      </c>
      <c r="C2" s="211"/>
      <c r="D2" s="211"/>
      <c r="E2" s="211"/>
    </row>
    <row r="3" spans="2:5">
      <c r="B3" s="167" t="s">
        <v>1</v>
      </c>
      <c r="C3" s="6">
        <v>44196</v>
      </c>
      <c r="D3" s="170" t="s">
        <v>140</v>
      </c>
      <c r="E3" s="171"/>
    </row>
    <row r="4" spans="2:5">
      <c r="B4" s="168"/>
      <c r="C4" s="95" t="s">
        <v>23</v>
      </c>
      <c r="D4" s="172" t="s">
        <v>24</v>
      </c>
      <c r="E4" s="173"/>
    </row>
    <row r="5" spans="2:5">
      <c r="B5" s="169"/>
      <c r="C5" s="174" t="s">
        <v>2</v>
      </c>
      <c r="D5" s="175"/>
      <c r="E5" s="25" t="s">
        <v>3</v>
      </c>
    </row>
    <row r="6" spans="2:5">
      <c r="B6" s="1" t="s">
        <v>4</v>
      </c>
      <c r="C6" s="71">
        <v>110245</v>
      </c>
      <c r="D6" s="54">
        <v>103722</v>
      </c>
      <c r="E6" s="55">
        <f t="shared" ref="E6:E24" si="0">D6/$C6*100</f>
        <v>94.083178375436532</v>
      </c>
    </row>
    <row r="7" spans="2:5">
      <c r="B7" s="10" t="s">
        <v>5</v>
      </c>
      <c r="C7" s="72">
        <v>128899</v>
      </c>
      <c r="D7" s="56">
        <v>120852</v>
      </c>
      <c r="E7" s="57">
        <f t="shared" si="0"/>
        <v>93.757127673604913</v>
      </c>
    </row>
    <row r="8" spans="2:5">
      <c r="B8" s="2" t="s">
        <v>6</v>
      </c>
      <c r="C8" s="71">
        <v>38566</v>
      </c>
      <c r="D8" s="58">
        <v>35673</v>
      </c>
      <c r="E8" s="59">
        <f t="shared" si="0"/>
        <v>92.498573873359959</v>
      </c>
    </row>
    <row r="9" spans="2:5">
      <c r="B9" s="10" t="s">
        <v>7</v>
      </c>
      <c r="C9" s="72">
        <v>23863</v>
      </c>
      <c r="D9" s="56">
        <v>22603</v>
      </c>
      <c r="E9" s="57">
        <f t="shared" si="0"/>
        <v>94.719859196245238</v>
      </c>
    </row>
    <row r="10" spans="2:5">
      <c r="B10" s="2" t="s">
        <v>8</v>
      </c>
      <c r="C10" s="71">
        <v>6695</v>
      </c>
      <c r="D10" s="58">
        <v>6072</v>
      </c>
      <c r="E10" s="59">
        <f t="shared" si="0"/>
        <v>90.69454817027632</v>
      </c>
    </row>
    <row r="11" spans="2:5">
      <c r="B11" s="10" t="s">
        <v>9</v>
      </c>
      <c r="C11" s="72">
        <v>19768</v>
      </c>
      <c r="D11" s="56">
        <v>18827</v>
      </c>
      <c r="E11" s="57">
        <f t="shared" si="0"/>
        <v>95.239781464993939</v>
      </c>
    </row>
    <row r="12" spans="2:5">
      <c r="B12" s="2" t="s">
        <v>10</v>
      </c>
      <c r="C12" s="71">
        <v>62388</v>
      </c>
      <c r="D12" s="58">
        <v>58369</v>
      </c>
      <c r="E12" s="59">
        <f t="shared" si="0"/>
        <v>93.558056036417256</v>
      </c>
    </row>
    <row r="13" spans="2:5">
      <c r="B13" s="10" t="s">
        <v>11</v>
      </c>
      <c r="C13" s="72">
        <v>14088</v>
      </c>
      <c r="D13" s="56">
        <v>13531</v>
      </c>
      <c r="E13" s="57">
        <f t="shared" si="0"/>
        <v>96.046280522430436</v>
      </c>
    </row>
    <row r="14" spans="2:5">
      <c r="B14" s="2" t="s">
        <v>12</v>
      </c>
      <c r="C14" s="71">
        <v>77593</v>
      </c>
      <c r="D14" s="58">
        <v>72630</v>
      </c>
      <c r="E14" s="59">
        <f t="shared" si="0"/>
        <v>93.603804466897785</v>
      </c>
    </row>
    <row r="15" spans="2:5">
      <c r="B15" s="10" t="s">
        <v>13</v>
      </c>
      <c r="C15" s="72">
        <v>177663</v>
      </c>
      <c r="D15" s="56">
        <v>164612</v>
      </c>
      <c r="E15" s="57">
        <f t="shared" si="0"/>
        <v>92.654069783804175</v>
      </c>
    </row>
    <row r="16" spans="2:5">
      <c r="B16" s="2" t="s">
        <v>14</v>
      </c>
      <c r="C16" s="71">
        <v>39864</v>
      </c>
      <c r="D16" s="58">
        <v>37529</v>
      </c>
      <c r="E16" s="59">
        <f t="shared" si="0"/>
        <v>94.142584788280146</v>
      </c>
    </row>
    <row r="17" spans="2:9">
      <c r="B17" s="10" t="s">
        <v>15</v>
      </c>
      <c r="C17" s="72">
        <v>8465</v>
      </c>
      <c r="D17" s="56">
        <v>7870</v>
      </c>
      <c r="E17" s="57">
        <f t="shared" si="0"/>
        <v>92.971057294743062</v>
      </c>
    </row>
    <row r="18" spans="2:9">
      <c r="B18" s="2" t="s">
        <v>16</v>
      </c>
      <c r="C18" s="71">
        <v>38617</v>
      </c>
      <c r="D18" s="58">
        <v>36753</v>
      </c>
      <c r="E18" s="59">
        <f t="shared" si="0"/>
        <v>95.173110288215028</v>
      </c>
    </row>
    <row r="19" spans="2:9">
      <c r="B19" s="10" t="s">
        <v>17</v>
      </c>
      <c r="C19" s="72">
        <v>18880</v>
      </c>
      <c r="D19" s="56">
        <v>17749</v>
      </c>
      <c r="E19" s="57">
        <f t="shared" si="0"/>
        <v>94.009533898305079</v>
      </c>
    </row>
    <row r="20" spans="2:9">
      <c r="B20" s="2" t="s">
        <v>18</v>
      </c>
      <c r="C20" s="71">
        <v>27031</v>
      </c>
      <c r="D20" s="58">
        <v>24621</v>
      </c>
      <c r="E20" s="59">
        <f t="shared" si="0"/>
        <v>91.084310606340864</v>
      </c>
    </row>
    <row r="21" spans="2:9">
      <c r="B21" s="11" t="s">
        <v>19</v>
      </c>
      <c r="C21" s="72">
        <v>18976</v>
      </c>
      <c r="D21" s="60">
        <v>18194</v>
      </c>
      <c r="E21" s="57">
        <f t="shared" si="0"/>
        <v>95.879005059021921</v>
      </c>
    </row>
    <row r="22" spans="2:9">
      <c r="B22" s="8" t="s">
        <v>20</v>
      </c>
      <c r="C22" s="73">
        <v>152990</v>
      </c>
      <c r="D22" s="61">
        <v>144503</v>
      </c>
      <c r="E22" s="62">
        <f t="shared" si="0"/>
        <v>94.452578599908492</v>
      </c>
    </row>
    <row r="23" spans="2:9">
      <c r="B23" s="3" t="s">
        <v>21</v>
      </c>
      <c r="C23" s="74">
        <v>658611</v>
      </c>
      <c r="D23" s="63">
        <v>615104</v>
      </c>
      <c r="E23" s="59">
        <f t="shared" si="0"/>
        <v>93.394127945023698</v>
      </c>
    </row>
    <row r="24" spans="2:9">
      <c r="B24" s="9" t="s">
        <v>22</v>
      </c>
      <c r="C24" s="75">
        <v>811601</v>
      </c>
      <c r="D24" s="64">
        <v>759607</v>
      </c>
      <c r="E24" s="65">
        <f t="shared" si="0"/>
        <v>93.593650081751989</v>
      </c>
    </row>
    <row r="25" spans="2:9" ht="99.75" customHeight="1">
      <c r="B25" s="207" t="s">
        <v>141</v>
      </c>
      <c r="C25" s="207"/>
      <c r="D25" s="207"/>
      <c r="E25" s="207"/>
      <c r="F25" s="98"/>
      <c r="G25" s="98"/>
      <c r="H25" s="98"/>
      <c r="I25" s="98"/>
    </row>
    <row r="26" spans="2:9" ht="75.75" customHeight="1">
      <c r="B26" s="165" t="s">
        <v>147</v>
      </c>
      <c r="C26" s="165"/>
      <c r="D26" s="165"/>
      <c r="E26" s="165"/>
    </row>
    <row r="27" spans="2:9">
      <c r="B27" s="38"/>
    </row>
  </sheetData>
  <mergeCells count="7">
    <mergeCell ref="B26:E26"/>
    <mergeCell ref="B2:E2"/>
    <mergeCell ref="B3:B5"/>
    <mergeCell ref="D3:E3"/>
    <mergeCell ref="D4:E4"/>
    <mergeCell ref="C5:D5"/>
    <mergeCell ref="B25:E25"/>
  </mergeCells>
  <pageMargins left="0.7" right="0.7" top="0.78740157499999996" bottom="0.78740157499999996"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7F0CD-F033-40F8-AB5F-706E5877F2F3}">
  <dimension ref="B2:E26"/>
  <sheetViews>
    <sheetView workbookViewId="0"/>
  </sheetViews>
  <sheetFormatPr baseColWidth="10" defaultColWidth="9.3984375" defaultRowHeight="15.6"/>
  <cols>
    <col min="2" max="2" width="31" customWidth="1"/>
    <col min="3" max="3" width="20.59765625" customWidth="1"/>
    <col min="4" max="4" width="20.5" customWidth="1"/>
    <col min="5" max="5" width="20.59765625" customWidth="1"/>
  </cols>
  <sheetData>
    <row r="2" spans="2:5" ht="32.25" customHeight="1">
      <c r="B2" s="211" t="s">
        <v>103</v>
      </c>
      <c r="C2" s="211"/>
      <c r="D2" s="211"/>
      <c r="E2" s="211"/>
    </row>
    <row r="3" spans="2:5">
      <c r="B3" s="167" t="s">
        <v>1</v>
      </c>
      <c r="C3" s="6">
        <v>43830</v>
      </c>
      <c r="D3" s="170">
        <v>43891</v>
      </c>
      <c r="E3" s="171"/>
    </row>
    <row r="4" spans="2:5">
      <c r="B4" s="168"/>
      <c r="C4" s="95" t="s">
        <v>23</v>
      </c>
      <c r="D4" s="172" t="s">
        <v>24</v>
      </c>
      <c r="E4" s="173"/>
    </row>
    <row r="5" spans="2:5">
      <c r="B5" s="169"/>
      <c r="C5" s="174" t="s">
        <v>2</v>
      </c>
      <c r="D5" s="175"/>
      <c r="E5" s="25" t="s">
        <v>3</v>
      </c>
    </row>
    <row r="6" spans="2:5">
      <c r="B6" s="1" t="s">
        <v>4</v>
      </c>
      <c r="C6" s="71">
        <v>106552</v>
      </c>
      <c r="D6" s="54">
        <v>101719</v>
      </c>
      <c r="E6" s="55">
        <f t="shared" ref="E6:E24" si="0">D6/$C6*100</f>
        <v>95.464186500488026</v>
      </c>
    </row>
    <row r="7" spans="2:5">
      <c r="B7" s="10" t="s">
        <v>5</v>
      </c>
      <c r="C7" s="72">
        <v>124081</v>
      </c>
      <c r="D7" s="56">
        <v>118324</v>
      </c>
      <c r="E7" s="57">
        <f t="shared" si="0"/>
        <v>95.36028884357799</v>
      </c>
    </row>
    <row r="8" spans="2:5">
      <c r="B8" s="2" t="s">
        <v>6</v>
      </c>
      <c r="C8" s="71">
        <v>37188</v>
      </c>
      <c r="D8" s="58">
        <v>34795</v>
      </c>
      <c r="E8" s="59">
        <f t="shared" si="0"/>
        <v>93.565128536086902</v>
      </c>
    </row>
    <row r="9" spans="2:5">
      <c r="B9" s="10" t="s">
        <v>7</v>
      </c>
      <c r="C9" s="72">
        <v>22551</v>
      </c>
      <c r="D9" s="56">
        <v>21757</v>
      </c>
      <c r="E9" s="57">
        <f t="shared" si="0"/>
        <v>96.479091836282208</v>
      </c>
    </row>
    <row r="10" spans="2:5">
      <c r="B10" s="2" t="s">
        <v>8</v>
      </c>
      <c r="C10" s="71">
        <v>6589</v>
      </c>
      <c r="D10" s="58">
        <v>5723</v>
      </c>
      <c r="E10" s="59">
        <f t="shared" si="0"/>
        <v>86.856882683259983</v>
      </c>
    </row>
    <row r="11" spans="2:5">
      <c r="B11" s="10" t="s">
        <v>9</v>
      </c>
      <c r="C11" s="72">
        <v>18850</v>
      </c>
      <c r="D11" s="56">
        <v>18159</v>
      </c>
      <c r="E11" s="57">
        <f t="shared" si="0"/>
        <v>96.334217506631305</v>
      </c>
    </row>
    <row r="12" spans="2:5">
      <c r="B12" s="2" t="s">
        <v>10</v>
      </c>
      <c r="C12" s="71">
        <v>60365</v>
      </c>
      <c r="D12" s="58">
        <v>56916</v>
      </c>
      <c r="E12" s="59">
        <f t="shared" si="0"/>
        <v>94.286424252464172</v>
      </c>
    </row>
    <row r="13" spans="2:5">
      <c r="B13" s="10" t="s">
        <v>11</v>
      </c>
      <c r="C13" s="72">
        <v>14230</v>
      </c>
      <c r="D13" s="56">
        <v>13520</v>
      </c>
      <c r="E13" s="57">
        <f t="shared" si="0"/>
        <v>95.010541110330294</v>
      </c>
    </row>
    <row r="14" spans="2:5">
      <c r="B14" s="2" t="s">
        <v>12</v>
      </c>
      <c r="C14" s="71">
        <v>73973</v>
      </c>
      <c r="D14" s="58">
        <v>69844</v>
      </c>
      <c r="E14" s="59">
        <f t="shared" si="0"/>
        <v>94.418233679856172</v>
      </c>
    </row>
    <row r="15" spans="2:5">
      <c r="B15" s="10" t="s">
        <v>13</v>
      </c>
      <c r="C15" s="72">
        <v>170311</v>
      </c>
      <c r="D15" s="56">
        <v>158965</v>
      </c>
      <c r="E15" s="57">
        <f t="shared" si="0"/>
        <v>93.338069766486015</v>
      </c>
    </row>
    <row r="16" spans="2:5">
      <c r="B16" s="2" t="s">
        <v>14</v>
      </c>
      <c r="C16" s="71">
        <v>37989</v>
      </c>
      <c r="D16" s="58">
        <v>36319</v>
      </c>
      <c r="E16" s="59">
        <f t="shared" si="0"/>
        <v>95.603990628866256</v>
      </c>
    </row>
    <row r="17" spans="2:5">
      <c r="B17" s="10" t="s">
        <v>15</v>
      </c>
      <c r="C17" s="72">
        <v>8094</v>
      </c>
      <c r="D17" s="56">
        <v>7627</v>
      </c>
      <c r="E17" s="57">
        <f t="shared" si="0"/>
        <v>94.230294044971586</v>
      </c>
    </row>
    <row r="18" spans="2:5">
      <c r="B18" s="2" t="s">
        <v>16</v>
      </c>
      <c r="C18" s="71">
        <v>38065</v>
      </c>
      <c r="D18" s="58">
        <v>36167</v>
      </c>
      <c r="E18" s="59">
        <f t="shared" si="0"/>
        <v>95.01379219755681</v>
      </c>
    </row>
    <row r="19" spans="2:5">
      <c r="B19" s="10" t="s">
        <v>17</v>
      </c>
      <c r="C19" s="72">
        <v>18496</v>
      </c>
      <c r="D19" s="56">
        <v>17403</v>
      </c>
      <c r="E19" s="57">
        <f t="shared" si="0"/>
        <v>94.090614186851212</v>
      </c>
    </row>
    <row r="20" spans="2:5">
      <c r="B20" s="2" t="s">
        <v>18</v>
      </c>
      <c r="C20" s="71">
        <v>25897</v>
      </c>
      <c r="D20" s="58">
        <v>24034</v>
      </c>
      <c r="E20" s="59">
        <f t="shared" si="0"/>
        <v>92.806116538595205</v>
      </c>
    </row>
    <row r="21" spans="2:5">
      <c r="B21" s="11" t="s">
        <v>19</v>
      </c>
      <c r="C21" s="72">
        <v>18912</v>
      </c>
      <c r="D21" s="60">
        <v>18194</v>
      </c>
      <c r="E21" s="57">
        <f t="shared" si="0"/>
        <v>96.203468697123512</v>
      </c>
    </row>
    <row r="22" spans="2:5">
      <c r="B22" s="8" t="s">
        <v>20</v>
      </c>
      <c r="C22" s="73">
        <v>149442</v>
      </c>
      <c r="D22" s="61">
        <v>141836</v>
      </c>
      <c r="E22" s="62">
        <f t="shared" si="0"/>
        <v>94.910400021412983</v>
      </c>
    </row>
    <row r="23" spans="2:5">
      <c r="B23" s="3" t="s">
        <v>21</v>
      </c>
      <c r="C23" s="74">
        <v>632701</v>
      </c>
      <c r="D23" s="63">
        <v>597630</v>
      </c>
      <c r="E23" s="59">
        <f t="shared" si="0"/>
        <v>94.4569393757873</v>
      </c>
    </row>
    <row r="24" spans="2:5">
      <c r="B24" s="9" t="s">
        <v>22</v>
      </c>
      <c r="C24" s="75">
        <v>782143</v>
      </c>
      <c r="D24" s="64">
        <v>739466</v>
      </c>
      <c r="E24" s="65">
        <f t="shared" si="0"/>
        <v>94.543580905282028</v>
      </c>
    </row>
    <row r="25" spans="2:5" ht="58.5" customHeight="1">
      <c r="B25" s="165" t="s">
        <v>104</v>
      </c>
      <c r="C25" s="165"/>
      <c r="D25" s="165"/>
      <c r="E25" s="165"/>
    </row>
    <row r="26" spans="2:5">
      <c r="B26" s="38"/>
    </row>
  </sheetData>
  <mergeCells count="6">
    <mergeCell ref="B25:E25"/>
    <mergeCell ref="B2:E2"/>
    <mergeCell ref="B3:B5"/>
    <mergeCell ref="D3:E3"/>
    <mergeCell ref="D4:E4"/>
    <mergeCell ref="C5:D5"/>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E25"/>
  <sheetViews>
    <sheetView workbookViewId="0">
      <selection activeCell="B25" sqref="B25:E25"/>
    </sheetView>
  </sheetViews>
  <sheetFormatPr baseColWidth="10" defaultRowHeight="15.6"/>
  <cols>
    <col min="2" max="2" width="32.5" customWidth="1"/>
    <col min="3" max="3" width="21.5" customWidth="1"/>
    <col min="4" max="4" width="21.59765625" customWidth="1"/>
    <col min="5" max="5" width="21.5" customWidth="1"/>
  </cols>
  <sheetData>
    <row r="1" spans="2:5" ht="17.25" customHeight="1"/>
    <row r="2" spans="2:5" ht="30" customHeight="1">
      <c r="B2" s="180" t="s">
        <v>64</v>
      </c>
      <c r="C2" s="180"/>
      <c r="D2" s="180"/>
      <c r="E2" s="180"/>
    </row>
    <row r="3" spans="2:5">
      <c r="B3" s="167" t="s">
        <v>1</v>
      </c>
      <c r="C3" s="6">
        <v>43465</v>
      </c>
      <c r="D3" s="170">
        <v>43525</v>
      </c>
      <c r="E3" s="171"/>
    </row>
    <row r="4" spans="2:5" ht="31.2">
      <c r="B4" s="168"/>
      <c r="C4" s="7" t="s">
        <v>23</v>
      </c>
      <c r="D4" s="172" t="s">
        <v>66</v>
      </c>
      <c r="E4" s="173"/>
    </row>
    <row r="5" spans="2:5">
      <c r="B5" s="169"/>
      <c r="C5" s="174" t="s">
        <v>2</v>
      </c>
      <c r="D5" s="175"/>
      <c r="E5" s="25" t="s">
        <v>3</v>
      </c>
    </row>
    <row r="6" spans="2:5">
      <c r="B6" s="1" t="s">
        <v>4</v>
      </c>
      <c r="C6" s="49">
        <v>327277</v>
      </c>
      <c r="D6" s="43">
        <v>96465</v>
      </c>
      <c r="E6" s="39">
        <v>29.475031853750799</v>
      </c>
    </row>
    <row r="7" spans="2:5">
      <c r="B7" s="10" t="s">
        <v>5</v>
      </c>
      <c r="C7" s="50">
        <v>383864</v>
      </c>
      <c r="D7" s="44">
        <v>109549</v>
      </c>
      <c r="E7" s="40">
        <v>28.538492799533167</v>
      </c>
    </row>
    <row r="8" spans="2:5">
      <c r="B8" s="2" t="s">
        <v>6</v>
      </c>
      <c r="C8" s="49">
        <v>118606</v>
      </c>
      <c r="D8" s="43">
        <v>51951</v>
      </c>
      <c r="E8" s="39">
        <v>43.801325396691567</v>
      </c>
    </row>
    <row r="9" spans="2:5">
      <c r="B9" s="10" t="s">
        <v>7</v>
      </c>
      <c r="C9" s="50">
        <v>64231</v>
      </c>
      <c r="D9" s="44">
        <v>36529</v>
      </c>
      <c r="E9" s="40">
        <v>56.871292677990375</v>
      </c>
    </row>
    <row r="10" spans="2:5">
      <c r="B10" s="2" t="s">
        <v>8</v>
      </c>
      <c r="C10" s="49">
        <v>20588</v>
      </c>
      <c r="D10" s="43">
        <v>5851</v>
      </c>
      <c r="E10" s="39">
        <v>28.41946765105887</v>
      </c>
    </row>
    <row r="11" spans="2:5">
      <c r="B11" s="10" t="s">
        <v>9</v>
      </c>
      <c r="C11" s="50">
        <v>61527</v>
      </c>
      <c r="D11" s="44">
        <v>28699</v>
      </c>
      <c r="E11" s="40">
        <v>46.644562549774896</v>
      </c>
    </row>
    <row r="12" spans="2:5">
      <c r="B12" s="2" t="s">
        <v>10</v>
      </c>
      <c r="C12" s="49">
        <v>184136</v>
      </c>
      <c r="D12" s="43">
        <v>57749</v>
      </c>
      <c r="E12" s="39">
        <v>31.362145370812875</v>
      </c>
    </row>
    <row r="13" spans="2:5">
      <c r="B13" s="10" t="s">
        <v>11</v>
      </c>
      <c r="C13" s="50">
        <v>40128</v>
      </c>
      <c r="D13" s="44">
        <v>22825</v>
      </c>
      <c r="E13" s="40">
        <v>56.880482456140356</v>
      </c>
    </row>
    <row r="14" spans="2:5">
      <c r="B14" s="2" t="s">
        <v>12</v>
      </c>
      <c r="C14" s="49">
        <v>224222</v>
      </c>
      <c r="D14" s="43">
        <v>72011</v>
      </c>
      <c r="E14" s="39">
        <v>32.115938667927324</v>
      </c>
    </row>
    <row r="15" spans="2:5">
      <c r="B15" s="10" t="s">
        <v>13</v>
      </c>
      <c r="C15" s="50">
        <v>521540</v>
      </c>
      <c r="D15" s="44">
        <v>147171</v>
      </c>
      <c r="E15" s="40">
        <v>28.218545078038119</v>
      </c>
    </row>
    <row r="16" spans="2:5">
      <c r="B16" s="2" t="s">
        <v>14</v>
      </c>
      <c r="C16" s="49">
        <v>114872</v>
      </c>
      <c r="D16" s="43">
        <v>35933</v>
      </c>
      <c r="E16" s="39">
        <v>31.280903962671495</v>
      </c>
    </row>
    <row r="17" spans="2:5">
      <c r="B17" s="10" t="s">
        <v>15</v>
      </c>
      <c r="C17" s="50">
        <v>24800</v>
      </c>
      <c r="D17" s="44">
        <v>7415</v>
      </c>
      <c r="E17" s="40">
        <v>29.899193548387096</v>
      </c>
    </row>
    <row r="18" spans="2:5">
      <c r="B18" s="2" t="s">
        <v>16</v>
      </c>
      <c r="C18" s="49">
        <v>111326</v>
      </c>
      <c r="D18" s="43">
        <v>58186</v>
      </c>
      <c r="E18" s="39">
        <v>52.266316943032173</v>
      </c>
    </row>
    <row r="19" spans="2:5">
      <c r="B19" s="10" t="s">
        <v>17</v>
      </c>
      <c r="C19" s="50">
        <v>54125</v>
      </c>
      <c r="D19" s="44">
        <v>31488</v>
      </c>
      <c r="E19" s="40">
        <v>58.176443418013854</v>
      </c>
    </row>
    <row r="20" spans="2:5">
      <c r="B20" s="2" t="s">
        <v>18</v>
      </c>
      <c r="C20" s="49">
        <v>77286</v>
      </c>
      <c r="D20" s="43">
        <v>26860</v>
      </c>
      <c r="E20" s="39">
        <v>34.754030484175658</v>
      </c>
    </row>
    <row r="21" spans="2:5">
      <c r="B21" s="11" t="s">
        <v>19</v>
      </c>
      <c r="C21" s="50">
        <v>54475</v>
      </c>
      <c r="D21" s="45">
        <v>29745</v>
      </c>
      <c r="E21" s="40">
        <v>54.603028912345117</v>
      </c>
    </row>
    <row r="22" spans="2:5">
      <c r="B22" s="8" t="s">
        <v>20</v>
      </c>
      <c r="C22" s="51">
        <v>442891</v>
      </c>
      <c r="D22" s="46">
        <v>230724</v>
      </c>
      <c r="E22" s="41">
        <v>52.094984996308348</v>
      </c>
    </row>
    <row r="23" spans="2:5">
      <c r="B23" s="3" t="s">
        <v>21</v>
      </c>
      <c r="C23" s="52">
        <v>1940112</v>
      </c>
      <c r="D23" s="47">
        <v>587703</v>
      </c>
      <c r="E23" s="39">
        <v>30.292220242955047</v>
      </c>
    </row>
    <row r="24" spans="2:5">
      <c r="B24" s="9" t="s">
        <v>22</v>
      </c>
      <c r="C24" s="53">
        <v>2383003</v>
      </c>
      <c r="D24" s="48">
        <v>818427</v>
      </c>
      <c r="E24" s="42">
        <v>34.34435458117342</v>
      </c>
    </row>
    <row r="25" spans="2:5" ht="61.65" customHeight="1">
      <c r="B25" s="165" t="s">
        <v>65</v>
      </c>
      <c r="C25" s="165"/>
      <c r="D25" s="165"/>
      <c r="E25" s="165"/>
    </row>
  </sheetData>
  <mergeCells count="6">
    <mergeCell ref="B2:E2"/>
    <mergeCell ref="D3:E3"/>
    <mergeCell ref="D4:E4"/>
    <mergeCell ref="C5:D5"/>
    <mergeCell ref="B25:E25"/>
    <mergeCell ref="B3:B5"/>
  </mergeCells>
  <pageMargins left="0.7" right="0.7" top="0.78740157499999996" bottom="0.78740157499999996" header="0.3" footer="0.3"/>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25"/>
  <sheetViews>
    <sheetView workbookViewId="0">
      <selection activeCell="A25" sqref="A25:XFD25"/>
    </sheetView>
  </sheetViews>
  <sheetFormatPr baseColWidth="10" defaultRowHeight="15.6"/>
  <cols>
    <col min="2" max="2" width="32.5" customWidth="1"/>
    <col min="3" max="3" width="21.59765625" customWidth="1"/>
    <col min="4" max="4" width="21.5" customWidth="1"/>
    <col min="5" max="5" width="21.59765625" customWidth="1"/>
  </cols>
  <sheetData>
    <row r="1" spans="2:5" ht="18" customHeight="1"/>
    <row r="2" spans="2:5" ht="30.75" customHeight="1">
      <c r="B2" s="180" t="s">
        <v>76</v>
      </c>
      <c r="C2" s="180"/>
      <c r="D2" s="180"/>
      <c r="E2" s="180"/>
    </row>
    <row r="3" spans="2:5">
      <c r="B3" s="167" t="s">
        <v>1</v>
      </c>
      <c r="C3" s="6">
        <v>43465</v>
      </c>
      <c r="D3" s="170">
        <v>43525</v>
      </c>
      <c r="E3" s="171"/>
    </row>
    <row r="4" spans="2:5">
      <c r="B4" s="168"/>
      <c r="C4" s="95" t="s">
        <v>78</v>
      </c>
      <c r="D4" s="172" t="s">
        <v>24</v>
      </c>
      <c r="E4" s="173"/>
    </row>
    <row r="5" spans="2:5">
      <c r="B5" s="169"/>
      <c r="C5" s="174" t="s">
        <v>2</v>
      </c>
      <c r="D5" s="175"/>
      <c r="E5" s="25" t="s">
        <v>3</v>
      </c>
    </row>
    <row r="6" spans="2:5">
      <c r="B6" s="1" t="s">
        <v>4</v>
      </c>
      <c r="C6" s="71">
        <v>103423</v>
      </c>
      <c r="D6" s="54">
        <v>98756</v>
      </c>
      <c r="E6" s="55">
        <v>95.487464103729351</v>
      </c>
    </row>
    <row r="7" spans="2:5">
      <c r="B7" s="10" t="s">
        <v>5</v>
      </c>
      <c r="C7" s="72">
        <v>120799</v>
      </c>
      <c r="D7" s="56">
        <v>114384</v>
      </c>
      <c r="E7" s="57">
        <v>94.689525575542845</v>
      </c>
    </row>
    <row r="8" spans="2:5">
      <c r="B8" s="2" t="s">
        <v>6</v>
      </c>
      <c r="C8" s="71">
        <v>36922</v>
      </c>
      <c r="D8" s="58">
        <v>34191</v>
      </c>
      <c r="E8" s="59">
        <v>92.603325930339636</v>
      </c>
    </row>
    <row r="9" spans="2:5">
      <c r="B9" s="10" t="s">
        <v>7</v>
      </c>
      <c r="C9" s="72">
        <v>22632</v>
      </c>
      <c r="D9" s="56">
        <v>21473</v>
      </c>
      <c r="E9" s="57">
        <v>94.878932484977014</v>
      </c>
    </row>
    <row r="10" spans="2:5">
      <c r="B10" s="2" t="s">
        <v>8</v>
      </c>
      <c r="C10" s="71">
        <v>6380</v>
      </c>
      <c r="D10" s="58">
        <v>5830</v>
      </c>
      <c r="E10" s="59">
        <v>91.379310344827587</v>
      </c>
    </row>
    <row r="11" spans="2:5">
      <c r="B11" s="10" t="s">
        <v>9</v>
      </c>
      <c r="C11" s="72">
        <v>18516</v>
      </c>
      <c r="D11" s="56">
        <v>17812</v>
      </c>
      <c r="E11" s="57">
        <v>96.197882912076039</v>
      </c>
    </row>
    <row r="12" spans="2:5">
      <c r="B12" s="2" t="s">
        <v>10</v>
      </c>
      <c r="C12" s="71">
        <v>58435</v>
      </c>
      <c r="D12" s="58">
        <v>55352</v>
      </c>
      <c r="E12" s="59">
        <v>94.724052365876616</v>
      </c>
    </row>
    <row r="13" spans="2:5">
      <c r="B13" s="10" t="s">
        <v>11</v>
      </c>
      <c r="C13" s="72">
        <v>13889</v>
      </c>
      <c r="D13" s="56">
        <v>13333</v>
      </c>
      <c r="E13" s="57">
        <v>95.996832025343792</v>
      </c>
    </row>
    <row r="14" spans="2:5">
      <c r="B14" s="2" t="s">
        <v>12</v>
      </c>
      <c r="C14" s="71">
        <v>73133</v>
      </c>
      <c r="D14" s="58">
        <v>69147</v>
      </c>
      <c r="E14" s="59">
        <v>94.549656105998665</v>
      </c>
    </row>
    <row r="15" spans="2:5">
      <c r="B15" s="10" t="s">
        <v>13</v>
      </c>
      <c r="C15" s="72">
        <v>166559</v>
      </c>
      <c r="D15" s="56">
        <v>155921</v>
      </c>
      <c r="E15" s="57">
        <v>93.613074045833613</v>
      </c>
    </row>
    <row r="16" spans="2:5">
      <c r="B16" s="2" t="s">
        <v>14</v>
      </c>
      <c r="C16" s="71">
        <v>36961</v>
      </c>
      <c r="D16" s="58">
        <v>35603</v>
      </c>
      <c r="E16" s="59">
        <v>96.325856984388949</v>
      </c>
    </row>
    <row r="17" spans="2:5">
      <c r="B17" s="10" t="s">
        <v>15</v>
      </c>
      <c r="C17" s="72">
        <v>8049</v>
      </c>
      <c r="D17" s="56">
        <v>7610</v>
      </c>
      <c r="E17" s="57">
        <v>94.545906323766928</v>
      </c>
    </row>
    <row r="18" spans="2:5">
      <c r="B18" s="2" t="s">
        <v>16</v>
      </c>
      <c r="C18" s="71">
        <v>37818</v>
      </c>
      <c r="D18" s="58">
        <v>36025</v>
      </c>
      <c r="E18" s="59">
        <v>95.258871436881904</v>
      </c>
    </row>
    <row r="19" spans="2:5">
      <c r="B19" s="10" t="s">
        <v>17</v>
      </c>
      <c r="C19" s="72">
        <v>18598</v>
      </c>
      <c r="D19" s="56">
        <v>17458</v>
      </c>
      <c r="E19" s="57">
        <v>93.870308635337125</v>
      </c>
    </row>
    <row r="20" spans="2:5">
      <c r="B20" s="2" t="s">
        <v>18</v>
      </c>
      <c r="C20" s="71">
        <v>25522</v>
      </c>
      <c r="D20" s="58">
        <v>23869</v>
      </c>
      <c r="E20" s="59">
        <v>93.523234856202492</v>
      </c>
    </row>
    <row r="21" spans="2:5">
      <c r="B21" s="11" t="s">
        <v>19</v>
      </c>
      <c r="C21" s="72">
        <v>18995</v>
      </c>
      <c r="D21" s="60">
        <v>18117</v>
      </c>
      <c r="E21" s="57">
        <v>95.377730981837331</v>
      </c>
    </row>
    <row r="22" spans="2:5">
      <c r="B22" s="8" t="s">
        <v>20</v>
      </c>
      <c r="C22" s="73">
        <v>148854</v>
      </c>
      <c r="D22" s="61">
        <v>140597</v>
      </c>
      <c r="E22" s="62">
        <v>94.452953901138031</v>
      </c>
    </row>
    <row r="23" spans="2:5">
      <c r="B23" s="3" t="s">
        <v>21</v>
      </c>
      <c r="C23" s="74">
        <v>617777</v>
      </c>
      <c r="D23" s="63">
        <v>584284</v>
      </c>
      <c r="E23" s="59">
        <v>94.578464397347261</v>
      </c>
    </row>
    <row r="24" spans="2:5">
      <c r="B24" s="9" t="s">
        <v>22</v>
      </c>
      <c r="C24" s="75">
        <v>766631</v>
      </c>
      <c r="D24" s="64">
        <v>724881</v>
      </c>
      <c r="E24" s="65">
        <v>94.5540944730907</v>
      </c>
    </row>
    <row r="25" spans="2:5" ht="66.599999999999994" customHeight="1">
      <c r="B25" s="165" t="s">
        <v>77</v>
      </c>
      <c r="C25" s="165"/>
      <c r="D25" s="165"/>
      <c r="E25" s="165"/>
    </row>
  </sheetData>
  <mergeCells count="6">
    <mergeCell ref="B2:E2"/>
    <mergeCell ref="D3:E3"/>
    <mergeCell ref="D4:E4"/>
    <mergeCell ref="C5:D5"/>
    <mergeCell ref="B25:E25"/>
    <mergeCell ref="B3:B5"/>
  </mergeCells>
  <pageMargins left="0.7" right="0.7" top="0.78740157499999996" bottom="0.78740157499999996"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E27"/>
  <sheetViews>
    <sheetView workbookViewId="0">
      <selection activeCell="H24" sqref="H24"/>
    </sheetView>
  </sheetViews>
  <sheetFormatPr baseColWidth="10" defaultRowHeight="15.6"/>
  <cols>
    <col min="2" max="2" width="32.5" customWidth="1"/>
    <col min="3" max="3" width="21.59765625" customWidth="1"/>
    <col min="4" max="4" width="21.5" customWidth="1"/>
    <col min="5" max="5" width="21.59765625" customWidth="1"/>
  </cols>
  <sheetData>
    <row r="2" spans="2:5" ht="32.25" customHeight="1">
      <c r="B2" s="180" t="s">
        <v>56</v>
      </c>
      <c r="C2" s="180"/>
      <c r="D2" s="180"/>
      <c r="E2" s="180"/>
    </row>
    <row r="3" spans="2:5">
      <c r="B3" s="167" t="s">
        <v>1</v>
      </c>
      <c r="C3" s="6">
        <v>43100</v>
      </c>
      <c r="D3" s="170">
        <v>43160</v>
      </c>
      <c r="E3" s="171"/>
    </row>
    <row r="4" spans="2:5">
      <c r="B4" s="168"/>
      <c r="C4" s="95" t="s">
        <v>23</v>
      </c>
      <c r="D4" s="172" t="s">
        <v>24</v>
      </c>
      <c r="E4" s="173"/>
    </row>
    <row r="5" spans="2:5">
      <c r="B5" s="169"/>
      <c r="C5" s="174" t="s">
        <v>2</v>
      </c>
      <c r="D5" s="175"/>
      <c r="E5" s="25" t="s">
        <v>3</v>
      </c>
    </row>
    <row r="6" spans="2:5">
      <c r="B6" s="1" t="s">
        <v>4</v>
      </c>
      <c r="C6" s="71">
        <v>99563</v>
      </c>
      <c r="D6" s="54">
        <v>95664</v>
      </c>
      <c r="E6" s="55">
        <v>96.083886584373715</v>
      </c>
    </row>
    <row r="7" spans="2:5">
      <c r="B7" s="10" t="s">
        <v>5</v>
      </c>
      <c r="C7" s="72">
        <v>116604</v>
      </c>
      <c r="D7" s="56">
        <v>110745</v>
      </c>
      <c r="E7" s="57">
        <v>94.975301018832965</v>
      </c>
    </row>
    <row r="8" spans="2:5">
      <c r="B8" s="2" t="s">
        <v>6</v>
      </c>
      <c r="C8" s="71">
        <v>35201</v>
      </c>
      <c r="D8" s="58">
        <v>33040</v>
      </c>
      <c r="E8" s="59">
        <v>93.860969858810833</v>
      </c>
    </row>
    <row r="9" spans="2:5">
      <c r="B9" s="10" t="s">
        <v>7</v>
      </c>
      <c r="C9" s="72">
        <v>21341</v>
      </c>
      <c r="D9" s="56">
        <v>20321</v>
      </c>
      <c r="E9" s="57">
        <v>95.220467644440276</v>
      </c>
    </row>
    <row r="10" spans="2:5">
      <c r="B10" s="2" t="s">
        <v>8</v>
      </c>
      <c r="C10" s="71">
        <v>5989</v>
      </c>
      <c r="D10" s="58">
        <v>5427</v>
      </c>
      <c r="E10" s="59">
        <v>90.616129570879949</v>
      </c>
    </row>
    <row r="11" spans="2:5">
      <c r="B11" s="10" t="s">
        <v>9</v>
      </c>
      <c r="C11" s="72">
        <v>17722</v>
      </c>
      <c r="D11" s="56">
        <v>16783</v>
      </c>
      <c r="E11" s="57">
        <v>94.701500959259675</v>
      </c>
    </row>
    <row r="12" spans="2:5">
      <c r="B12" s="2" t="s">
        <v>10</v>
      </c>
      <c r="C12" s="71">
        <v>56026</v>
      </c>
      <c r="D12" s="58">
        <v>53219</v>
      </c>
      <c r="E12" s="59">
        <v>94.98982615214365</v>
      </c>
    </row>
    <row r="13" spans="2:5">
      <c r="B13" s="10" t="s">
        <v>11</v>
      </c>
      <c r="C13" s="72">
        <v>13621</v>
      </c>
      <c r="D13" s="56">
        <v>12929</v>
      </c>
      <c r="E13" s="57">
        <v>94.919609426620653</v>
      </c>
    </row>
    <row r="14" spans="2:5">
      <c r="B14" s="2" t="s">
        <v>12</v>
      </c>
      <c r="C14" s="71">
        <v>69436</v>
      </c>
      <c r="D14" s="58">
        <v>65985</v>
      </c>
      <c r="E14" s="59">
        <v>95.02995564260614</v>
      </c>
    </row>
    <row r="15" spans="2:5">
      <c r="B15" s="10" t="s">
        <v>13</v>
      </c>
      <c r="C15" s="72">
        <v>158089</v>
      </c>
      <c r="D15" s="56">
        <v>149758</v>
      </c>
      <c r="E15" s="57">
        <v>94.730183630739646</v>
      </c>
    </row>
    <row r="16" spans="2:5">
      <c r="B16" s="2" t="s">
        <v>14</v>
      </c>
      <c r="C16" s="71">
        <v>35214</v>
      </c>
      <c r="D16" s="58">
        <v>34096</v>
      </c>
      <c r="E16" s="59">
        <v>96.825126370193672</v>
      </c>
    </row>
    <row r="17" spans="2:5">
      <c r="B17" s="10" t="s">
        <v>15</v>
      </c>
      <c r="C17" s="72">
        <v>7464</v>
      </c>
      <c r="D17" s="56">
        <v>7148</v>
      </c>
      <c r="E17" s="57">
        <v>95.766345123258318</v>
      </c>
    </row>
    <row r="18" spans="2:5">
      <c r="B18" s="2" t="s">
        <v>16</v>
      </c>
      <c r="C18" s="71">
        <v>36653</v>
      </c>
      <c r="D18" s="58">
        <v>35344</v>
      </c>
      <c r="E18" s="59">
        <v>96.428668867486977</v>
      </c>
    </row>
    <row r="19" spans="2:5">
      <c r="B19" s="10" t="s">
        <v>17</v>
      </c>
      <c r="C19" s="72">
        <v>18105</v>
      </c>
      <c r="D19" s="56">
        <v>16890</v>
      </c>
      <c r="E19" s="57">
        <v>93.289146644573322</v>
      </c>
    </row>
    <row r="20" spans="2:5">
      <c r="B20" s="2" t="s">
        <v>18</v>
      </c>
      <c r="C20" s="71">
        <v>24497</v>
      </c>
      <c r="D20" s="58">
        <v>22847</v>
      </c>
      <c r="E20" s="59">
        <v>93.264481365065109</v>
      </c>
    </row>
    <row r="21" spans="2:5">
      <c r="B21" s="11" t="s">
        <v>19</v>
      </c>
      <c r="C21" s="72">
        <v>18534</v>
      </c>
      <c r="D21" s="60">
        <v>17872</v>
      </c>
      <c r="E21" s="57">
        <v>96.428186036473505</v>
      </c>
    </row>
    <row r="22" spans="2:5">
      <c r="B22" s="8" t="s">
        <v>20</v>
      </c>
      <c r="C22" s="73">
        <v>143455</v>
      </c>
      <c r="D22" s="61">
        <v>136396</v>
      </c>
      <c r="E22" s="62">
        <v>95.079293158133211</v>
      </c>
    </row>
    <row r="23" spans="2:5">
      <c r="B23" s="3" t="s">
        <v>21</v>
      </c>
      <c r="C23" s="74">
        <v>590604</v>
      </c>
      <c r="D23" s="63">
        <v>561672</v>
      </c>
      <c r="E23" s="59">
        <v>95.101286140967559</v>
      </c>
    </row>
    <row r="24" spans="2:5">
      <c r="B24" s="9" t="s">
        <v>22</v>
      </c>
      <c r="C24" s="75">
        <v>734059</v>
      </c>
      <c r="D24" s="64">
        <v>698068</v>
      </c>
      <c r="E24" s="65">
        <v>95.096988116759007</v>
      </c>
    </row>
    <row r="25" spans="2:5">
      <c r="B25" s="214" t="s">
        <v>35</v>
      </c>
      <c r="C25" s="214"/>
      <c r="D25" s="214"/>
      <c r="E25" s="214"/>
    </row>
    <row r="26" spans="2:5" ht="65.25" customHeight="1">
      <c r="B26" s="165" t="s">
        <v>57</v>
      </c>
      <c r="C26" s="165"/>
      <c r="D26" s="165"/>
      <c r="E26" s="165"/>
    </row>
    <row r="27" spans="2:5">
      <c r="B27" s="94"/>
      <c r="C27" s="94"/>
      <c r="D27" s="94"/>
      <c r="E27" s="94"/>
    </row>
  </sheetData>
  <mergeCells count="7">
    <mergeCell ref="B2:E2"/>
    <mergeCell ref="D3:E3"/>
    <mergeCell ref="D4:E4"/>
    <mergeCell ref="C5:D5"/>
    <mergeCell ref="B26:E26"/>
    <mergeCell ref="B3:B5"/>
    <mergeCell ref="B25:E25"/>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E26"/>
  <sheetViews>
    <sheetView workbookViewId="0">
      <selection activeCell="B27" sqref="B27"/>
    </sheetView>
  </sheetViews>
  <sheetFormatPr baseColWidth="10" defaultRowHeight="15.6"/>
  <cols>
    <col min="2" max="2" width="32.5" customWidth="1"/>
    <col min="3" max="3" width="21.59765625" customWidth="1"/>
    <col min="4" max="4" width="21.5" customWidth="1"/>
    <col min="5" max="5" width="21.59765625" customWidth="1"/>
  </cols>
  <sheetData>
    <row r="1" spans="2:5" ht="18.75" customHeight="1"/>
    <row r="2" spans="2:5" ht="32.25" customHeight="1">
      <c r="B2" s="180" t="s">
        <v>39</v>
      </c>
      <c r="C2" s="180"/>
      <c r="D2" s="180"/>
      <c r="E2" s="180"/>
    </row>
    <row r="3" spans="2:5">
      <c r="B3" s="167" t="s">
        <v>1</v>
      </c>
      <c r="C3" s="6">
        <v>42735</v>
      </c>
      <c r="D3" s="170">
        <v>42795</v>
      </c>
      <c r="E3" s="171"/>
    </row>
    <row r="4" spans="2:5">
      <c r="B4" s="168"/>
      <c r="C4" s="95" t="s">
        <v>23</v>
      </c>
      <c r="D4" s="172" t="s">
        <v>24</v>
      </c>
      <c r="E4" s="173"/>
    </row>
    <row r="5" spans="2:5">
      <c r="B5" s="169"/>
      <c r="C5" s="174" t="s">
        <v>2</v>
      </c>
      <c r="D5" s="175"/>
      <c r="E5" s="25" t="s">
        <v>3</v>
      </c>
    </row>
    <row r="6" spans="2:5">
      <c r="B6" s="1" t="s">
        <v>4</v>
      </c>
      <c r="C6" s="71">
        <v>97120</v>
      </c>
      <c r="D6" s="54">
        <v>92997</v>
      </c>
      <c r="E6" s="55">
        <v>95.754736408566714</v>
      </c>
    </row>
    <row r="7" spans="2:5">
      <c r="B7" s="10" t="s">
        <v>5</v>
      </c>
      <c r="C7" s="72">
        <v>114598</v>
      </c>
      <c r="D7" s="56">
        <v>108263</v>
      </c>
      <c r="E7" s="57">
        <v>94.471980313792557</v>
      </c>
    </row>
    <row r="8" spans="2:5">
      <c r="B8" s="2" t="s">
        <v>6</v>
      </c>
      <c r="C8" s="71">
        <v>35259</v>
      </c>
      <c r="D8" s="58">
        <v>32806</v>
      </c>
      <c r="E8" s="59">
        <v>93.042911029807996</v>
      </c>
    </row>
    <row r="9" spans="2:5">
      <c r="B9" s="10" t="s">
        <v>7</v>
      </c>
      <c r="C9" s="72">
        <v>21451</v>
      </c>
      <c r="D9" s="56">
        <v>20101</v>
      </c>
      <c r="E9" s="57">
        <v>93.70658710549624</v>
      </c>
    </row>
    <row r="10" spans="2:5">
      <c r="B10" s="2" t="s">
        <v>8</v>
      </c>
      <c r="C10" s="71">
        <v>5844</v>
      </c>
      <c r="D10" s="58">
        <v>5285</v>
      </c>
      <c r="E10" s="59">
        <v>90.434633812457221</v>
      </c>
    </row>
    <row r="11" spans="2:5">
      <c r="B11" s="10" t="s">
        <v>9</v>
      </c>
      <c r="C11" s="72">
        <v>17096</v>
      </c>
      <c r="D11" s="56">
        <v>16286</v>
      </c>
      <c r="E11" s="57">
        <v>95.262049602246137</v>
      </c>
    </row>
    <row r="12" spans="2:5">
      <c r="B12" s="2" t="s">
        <v>10</v>
      </c>
      <c r="C12" s="71">
        <v>55301</v>
      </c>
      <c r="D12" s="58">
        <v>52238</v>
      </c>
      <c r="E12" s="59">
        <v>94.461221316070237</v>
      </c>
    </row>
    <row r="13" spans="2:5">
      <c r="B13" s="10" t="s">
        <v>11</v>
      </c>
      <c r="C13" s="72">
        <v>13609</v>
      </c>
      <c r="D13" s="56">
        <v>12884</v>
      </c>
      <c r="E13" s="57">
        <v>94.672643103828349</v>
      </c>
    </row>
    <row r="14" spans="2:5">
      <c r="B14" s="2" t="s">
        <v>12</v>
      </c>
      <c r="C14" s="71">
        <v>68164</v>
      </c>
      <c r="D14" s="58">
        <v>64901</v>
      </c>
      <c r="E14" s="59">
        <v>95.213015668094584</v>
      </c>
    </row>
    <row r="15" spans="2:5">
      <c r="B15" s="10" t="s">
        <v>13</v>
      </c>
      <c r="C15" s="72">
        <v>157345</v>
      </c>
      <c r="D15" s="56">
        <v>146781</v>
      </c>
      <c r="E15" s="57">
        <v>93.286091073755131</v>
      </c>
    </row>
    <row r="16" spans="2:5">
      <c r="B16" s="2" t="s">
        <v>14</v>
      </c>
      <c r="C16" s="71">
        <v>34389</v>
      </c>
      <c r="D16" s="58">
        <v>33425</v>
      </c>
      <c r="E16" s="59">
        <v>97.196778039489374</v>
      </c>
    </row>
    <row r="17" spans="2:5">
      <c r="B17" s="10" t="s">
        <v>15</v>
      </c>
      <c r="C17" s="72">
        <v>7497</v>
      </c>
      <c r="D17" s="56">
        <v>7119</v>
      </c>
      <c r="E17" s="57">
        <v>94.9579831932773</v>
      </c>
    </row>
    <row r="18" spans="2:5">
      <c r="B18" s="2" t="s">
        <v>16</v>
      </c>
      <c r="C18" s="71">
        <v>36538</v>
      </c>
      <c r="D18" s="58">
        <v>34815</v>
      </c>
      <c r="E18" s="59">
        <v>95.284361486671415</v>
      </c>
    </row>
    <row r="19" spans="2:5">
      <c r="B19" s="10" t="s">
        <v>17</v>
      </c>
      <c r="C19" s="72">
        <v>18114</v>
      </c>
      <c r="D19" s="56">
        <v>16860</v>
      </c>
      <c r="E19" s="57">
        <v>93.077177873468031</v>
      </c>
    </row>
    <row r="20" spans="2:5">
      <c r="B20" s="2" t="s">
        <v>18</v>
      </c>
      <c r="C20" s="71">
        <v>24597</v>
      </c>
      <c r="D20" s="58">
        <v>22569</v>
      </c>
      <c r="E20" s="59">
        <v>91.75509208440053</v>
      </c>
    </row>
    <row r="21" spans="2:5">
      <c r="B21" s="11" t="s">
        <v>19</v>
      </c>
      <c r="C21" s="72">
        <v>18286</v>
      </c>
      <c r="D21" s="60">
        <v>17753</v>
      </c>
      <c r="E21" s="57">
        <v>97.085201793721978</v>
      </c>
    </row>
    <row r="22" spans="2:5">
      <c r="B22" s="8" t="s">
        <v>20</v>
      </c>
      <c r="C22" s="73">
        <v>143257</v>
      </c>
      <c r="D22" s="61">
        <v>135219</v>
      </c>
      <c r="E22" s="62">
        <v>94.389104895397779</v>
      </c>
    </row>
    <row r="23" spans="2:5">
      <c r="B23" s="3" t="s">
        <v>21</v>
      </c>
      <c r="C23" s="74">
        <v>581951</v>
      </c>
      <c r="D23" s="63">
        <v>549864</v>
      </c>
      <c r="E23" s="59">
        <v>94.486305548061608</v>
      </c>
    </row>
    <row r="24" spans="2:5">
      <c r="B24" s="9" t="s">
        <v>22</v>
      </c>
      <c r="C24" s="75">
        <v>725208</v>
      </c>
      <c r="D24" s="64">
        <v>685083</v>
      </c>
      <c r="E24" s="65">
        <v>94.467104609987757</v>
      </c>
    </row>
    <row r="25" spans="2:5">
      <c r="B25" s="214" t="s">
        <v>35</v>
      </c>
      <c r="C25" s="214"/>
      <c r="D25" s="214"/>
      <c r="E25" s="214"/>
    </row>
    <row r="26" spans="2:5" ht="47.25" customHeight="1">
      <c r="B26" s="165" t="s">
        <v>91</v>
      </c>
      <c r="C26" s="165"/>
      <c r="D26" s="165"/>
      <c r="E26" s="165"/>
    </row>
  </sheetData>
  <mergeCells count="7">
    <mergeCell ref="B2:E2"/>
    <mergeCell ref="D3:E3"/>
    <mergeCell ref="D4:E4"/>
    <mergeCell ref="C5:D5"/>
    <mergeCell ref="B26:E26"/>
    <mergeCell ref="B3:B5"/>
    <mergeCell ref="B25:E25"/>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E25"/>
  <sheetViews>
    <sheetView workbookViewId="0">
      <selection activeCell="B26" sqref="B26"/>
    </sheetView>
  </sheetViews>
  <sheetFormatPr baseColWidth="10" defaultRowHeight="15.6"/>
  <cols>
    <col min="2" max="2" width="32.5" customWidth="1"/>
    <col min="3" max="3" width="21.59765625" customWidth="1"/>
    <col min="4" max="4" width="21.5" customWidth="1"/>
    <col min="5" max="5" width="21.59765625" customWidth="1"/>
  </cols>
  <sheetData>
    <row r="1" spans="2:5" ht="17.25" customHeight="1"/>
    <row r="2" spans="2:5" ht="31.5" customHeight="1">
      <c r="B2" s="180" t="s">
        <v>33</v>
      </c>
      <c r="C2" s="180"/>
      <c r="D2" s="180"/>
      <c r="E2" s="180"/>
    </row>
    <row r="3" spans="2:5">
      <c r="B3" s="167" t="s">
        <v>1</v>
      </c>
      <c r="C3" s="6">
        <v>42369</v>
      </c>
      <c r="D3" s="170">
        <v>42430</v>
      </c>
      <c r="E3" s="171"/>
    </row>
    <row r="4" spans="2:5">
      <c r="B4" s="168"/>
      <c r="C4" s="95" t="s">
        <v>23</v>
      </c>
      <c r="D4" s="172" t="s">
        <v>24</v>
      </c>
      <c r="E4" s="173"/>
    </row>
    <row r="5" spans="2:5">
      <c r="B5" s="169"/>
      <c r="C5" s="174" t="s">
        <v>2</v>
      </c>
      <c r="D5" s="175"/>
      <c r="E5" s="25" t="s">
        <v>3</v>
      </c>
    </row>
    <row r="6" spans="2:5">
      <c r="B6" s="1" t="s">
        <v>4</v>
      </c>
      <c r="C6" s="71">
        <v>94410</v>
      </c>
      <c r="D6" s="54">
        <v>90889</v>
      </c>
      <c r="E6" s="55">
        <v>96.270522190445931</v>
      </c>
    </row>
    <row r="7" spans="2:5">
      <c r="B7" s="10" t="s">
        <v>5</v>
      </c>
      <c r="C7" s="72">
        <v>109447</v>
      </c>
      <c r="D7" s="56">
        <v>104924</v>
      </c>
      <c r="E7" s="57">
        <v>95.867406141785523</v>
      </c>
    </row>
    <row r="8" spans="2:5">
      <c r="B8" s="2" t="s">
        <v>6</v>
      </c>
      <c r="C8" s="71">
        <v>32946</v>
      </c>
      <c r="D8" s="58">
        <v>31800</v>
      </c>
      <c r="E8" s="59">
        <v>96.521580768530328</v>
      </c>
    </row>
    <row r="9" spans="2:5">
      <c r="B9" s="10" t="s">
        <v>7</v>
      </c>
      <c r="C9" s="72">
        <v>20662</v>
      </c>
      <c r="D9" s="56">
        <v>20045</v>
      </c>
      <c r="E9" s="57">
        <v>97.013841835253118</v>
      </c>
    </row>
    <row r="10" spans="2:5">
      <c r="B10" s="2" t="s">
        <v>8</v>
      </c>
      <c r="C10" s="71">
        <v>5417</v>
      </c>
      <c r="D10" s="58">
        <v>4993</v>
      </c>
      <c r="E10" s="59">
        <v>92.172789366808189</v>
      </c>
    </row>
    <row r="11" spans="2:5">
      <c r="B11" s="10" t="s">
        <v>9</v>
      </c>
      <c r="C11" s="72">
        <v>15970</v>
      </c>
      <c r="D11" s="56">
        <v>15409</v>
      </c>
      <c r="E11" s="57">
        <v>96.487163431433942</v>
      </c>
    </row>
    <row r="12" spans="2:5">
      <c r="B12" s="2" t="s">
        <v>10</v>
      </c>
      <c r="C12" s="71">
        <v>54174</v>
      </c>
      <c r="D12" s="58">
        <v>51387</v>
      </c>
      <c r="E12" s="59">
        <v>94.855465721563846</v>
      </c>
    </row>
    <row r="13" spans="2:5">
      <c r="B13" s="10" t="s">
        <v>11</v>
      </c>
      <c r="C13" s="72">
        <v>13276</v>
      </c>
      <c r="D13" s="56">
        <v>12820</v>
      </c>
      <c r="E13" s="57">
        <v>96.565230491111777</v>
      </c>
    </row>
    <row r="14" spans="2:5">
      <c r="B14" s="2" t="s">
        <v>12</v>
      </c>
      <c r="C14" s="71">
        <v>66000</v>
      </c>
      <c r="D14" s="58">
        <v>63102</v>
      </c>
      <c r="E14" s="59">
        <v>95.609090909090909</v>
      </c>
    </row>
    <row r="15" spans="2:5">
      <c r="B15" s="10" t="s">
        <v>13</v>
      </c>
      <c r="C15" s="72">
        <v>151458</v>
      </c>
      <c r="D15" s="56">
        <v>143359</v>
      </c>
      <c r="E15" s="57">
        <v>94.652642976930906</v>
      </c>
    </row>
    <row r="16" spans="2:5">
      <c r="B16" s="2" t="s">
        <v>14</v>
      </c>
      <c r="C16" s="71">
        <v>33710</v>
      </c>
      <c r="D16" s="58">
        <v>32918</v>
      </c>
      <c r="E16" s="59">
        <v>97.650548798576082</v>
      </c>
    </row>
    <row r="17" spans="2:5">
      <c r="B17" s="10" t="s">
        <v>15</v>
      </c>
      <c r="C17" s="72">
        <v>7477</v>
      </c>
      <c r="D17" s="56">
        <v>7162</v>
      </c>
      <c r="E17" s="57">
        <v>95.78708037983148</v>
      </c>
    </row>
    <row r="18" spans="2:5">
      <c r="B18" s="2" t="s">
        <v>16</v>
      </c>
      <c r="C18" s="71">
        <v>35723</v>
      </c>
      <c r="D18" s="58">
        <v>34472</v>
      </c>
      <c r="E18" s="59">
        <v>96.498054474708169</v>
      </c>
    </row>
    <row r="19" spans="2:5">
      <c r="B19" s="10" t="s">
        <v>17</v>
      </c>
      <c r="C19" s="72">
        <v>17494</v>
      </c>
      <c r="D19" s="56">
        <v>16616</v>
      </c>
      <c r="E19" s="57">
        <v>94.981136389619309</v>
      </c>
    </row>
    <row r="20" spans="2:5">
      <c r="B20" s="2" t="s">
        <v>18</v>
      </c>
      <c r="C20" s="71">
        <v>23189</v>
      </c>
      <c r="D20" s="58">
        <v>22351</v>
      </c>
      <c r="E20" s="59">
        <v>96.386217603173918</v>
      </c>
    </row>
    <row r="21" spans="2:5">
      <c r="B21" s="11" t="s">
        <v>19</v>
      </c>
      <c r="C21" s="72">
        <v>18029</v>
      </c>
      <c r="D21" s="60">
        <v>17240</v>
      </c>
      <c r="E21" s="57">
        <v>95.62371734427866</v>
      </c>
    </row>
    <row r="22" spans="2:5">
      <c r="B22" s="8" t="s">
        <v>20</v>
      </c>
      <c r="C22" s="73">
        <v>138130</v>
      </c>
      <c r="D22" s="61">
        <v>132993</v>
      </c>
      <c r="E22" s="62">
        <v>96.281039600376459</v>
      </c>
    </row>
    <row r="23" spans="2:5">
      <c r="B23" s="3" t="s">
        <v>21</v>
      </c>
      <c r="C23" s="74">
        <v>561252</v>
      </c>
      <c r="D23" s="63">
        <v>536494</v>
      </c>
      <c r="E23" s="59">
        <v>95.588790774910379</v>
      </c>
    </row>
    <row r="24" spans="2:5">
      <c r="B24" s="9" t="s">
        <v>22</v>
      </c>
      <c r="C24" s="75">
        <v>699382</v>
      </c>
      <c r="D24" s="64">
        <v>669487</v>
      </c>
      <c r="E24" s="65">
        <v>95.725511951980451</v>
      </c>
    </row>
    <row r="25" spans="2:5" ht="30" customHeight="1">
      <c r="B25" s="165" t="s">
        <v>88</v>
      </c>
      <c r="C25" s="165"/>
      <c r="D25" s="165"/>
      <c r="E25" s="165"/>
    </row>
  </sheetData>
  <mergeCells count="6">
    <mergeCell ref="B2:E2"/>
    <mergeCell ref="D3:E3"/>
    <mergeCell ref="D4:E4"/>
    <mergeCell ref="C5:D5"/>
    <mergeCell ref="B25:E25"/>
    <mergeCell ref="B3:B5"/>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
  <sheetViews>
    <sheetView workbookViewId="0"/>
  </sheetViews>
  <sheetFormatPr baseColWidth="10" defaultRowHeight="15.6"/>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24BC3-9966-4484-B537-F5E89A7B0BB3}">
  <sheetPr published="0">
    <tabColor rgb="FF002060"/>
  </sheetPr>
  <dimension ref="B2:K29"/>
  <sheetViews>
    <sheetView tabSelected="1" workbookViewId="0">
      <selection activeCell="B26" sqref="B26:E26"/>
    </sheetView>
  </sheetViews>
  <sheetFormatPr baseColWidth="10" defaultColWidth="9.3984375" defaultRowHeight="14.4"/>
  <cols>
    <col min="1" max="1" width="9.3984375" style="101"/>
    <col min="2" max="2" width="31.8984375" style="101" customWidth="1"/>
    <col min="3" max="5" width="21.09765625" style="101" customWidth="1"/>
    <col min="6" max="16384" width="9.3984375" style="101"/>
  </cols>
  <sheetData>
    <row r="2" spans="2:5" ht="48.45" customHeight="1">
      <c r="B2" s="219" t="s">
        <v>209</v>
      </c>
      <c r="C2" s="219"/>
      <c r="D2" s="219"/>
      <c r="E2" s="219"/>
    </row>
    <row r="3" spans="2:5">
      <c r="B3" s="185" t="s">
        <v>1</v>
      </c>
      <c r="C3" s="118">
        <v>44926</v>
      </c>
      <c r="D3" s="188">
        <v>44986</v>
      </c>
      <c r="E3" s="189"/>
    </row>
    <row r="4" spans="2:5" ht="28.8">
      <c r="B4" s="186"/>
      <c r="C4" s="119" t="s">
        <v>86</v>
      </c>
      <c r="D4" s="220" t="s">
        <v>159</v>
      </c>
      <c r="E4" s="221"/>
    </row>
    <row r="5" spans="2:5">
      <c r="B5" s="187"/>
      <c r="C5" s="192" t="s">
        <v>2</v>
      </c>
      <c r="D5" s="193"/>
      <c r="E5" s="120" t="s">
        <v>3</v>
      </c>
    </row>
    <row r="6" spans="2:5">
      <c r="B6" s="121" t="s">
        <v>60</v>
      </c>
      <c r="C6" s="83">
        <f>[1]Tab13_i4a_lm24!C6</f>
        <v>113796</v>
      </c>
      <c r="D6" s="84">
        <f>[1]Tab13_i4a_lm24!D6</f>
        <v>109480</v>
      </c>
      <c r="E6" s="39">
        <f>IF(D6="x","x",IF(D6="-","-",D6/$C6*100))</f>
        <v>96.207248057928211</v>
      </c>
    </row>
    <row r="7" spans="2:5">
      <c r="B7" s="122" t="s">
        <v>5</v>
      </c>
      <c r="C7" s="85">
        <f>[1]Tab13_i4a_lm24!C7</f>
        <v>132882</v>
      </c>
      <c r="D7" s="86">
        <f>[1]Tab13_i4a_lm24!D7</f>
        <v>125553</v>
      </c>
      <c r="E7" s="40">
        <f t="shared" ref="E7:E24" si="0">IF(D7="x","x",IF(D7="-","-",D7/$C7*100))</f>
        <v>94.484580304330152</v>
      </c>
    </row>
    <row r="8" spans="2:5">
      <c r="B8" s="123" t="s">
        <v>6</v>
      </c>
      <c r="C8" s="83">
        <f>[1]Tab13_i4a_lm24!C8</f>
        <v>38302</v>
      </c>
      <c r="D8" s="84">
        <f>[1]Tab13_i4a_lm24!D8</f>
        <v>35802</v>
      </c>
      <c r="E8" s="39">
        <f t="shared" si="0"/>
        <v>93.472925695786131</v>
      </c>
    </row>
    <row r="9" spans="2:5">
      <c r="B9" s="122" t="s">
        <v>7</v>
      </c>
      <c r="C9" s="85">
        <f>[1]Tab13_i4a_lm24!C9</f>
        <v>24642</v>
      </c>
      <c r="D9" s="86">
        <f>[1]Tab13_i4a_lm24!D9</f>
        <v>23316</v>
      </c>
      <c r="E9" s="40">
        <f t="shared" si="0"/>
        <v>94.618943267591916</v>
      </c>
    </row>
    <row r="10" spans="2:5">
      <c r="B10" s="123" t="s">
        <v>8</v>
      </c>
      <c r="C10" s="83">
        <f>[1]Tab13_i4a_lm24!C10</f>
        <v>6936</v>
      </c>
      <c r="D10" s="84">
        <f>[1]Tab13_i4a_lm24!D10</f>
        <v>6416</v>
      </c>
      <c r="E10" s="39">
        <f t="shared" si="0"/>
        <v>92.502883506343707</v>
      </c>
    </row>
    <row r="11" spans="2:5">
      <c r="B11" s="122" t="s">
        <v>61</v>
      </c>
      <c r="C11" s="85">
        <f>[1]Tab13_i4a_lm24!C11</f>
        <v>19678</v>
      </c>
      <c r="D11" s="86">
        <f>[1]Tab13_i4a_lm24!D11</f>
        <v>18855</v>
      </c>
      <c r="E11" s="40">
        <f t="shared" si="0"/>
        <v>95.817664396788288</v>
      </c>
    </row>
    <row r="12" spans="2:5">
      <c r="B12" s="123" t="s">
        <v>174</v>
      </c>
      <c r="C12" s="83">
        <f>[1]Tab13_i4a_lm24!C12</f>
        <v>63984</v>
      </c>
      <c r="D12" s="84">
        <f>[1]Tab13_i4a_lm24!D12</f>
        <v>59828</v>
      </c>
      <c r="E12" s="39">
        <f t="shared" si="0"/>
        <v>93.504626156539132</v>
      </c>
    </row>
    <row r="13" spans="2:5">
      <c r="B13" s="122" t="s">
        <v>11</v>
      </c>
      <c r="C13" s="85">
        <f>[1]Tab13_i4a_lm24!C13</f>
        <v>14392</v>
      </c>
      <c r="D13" s="86">
        <f>[1]Tab13_i4a_lm24!D13</f>
        <v>13825</v>
      </c>
      <c r="E13" s="40">
        <f t="shared" si="0"/>
        <v>96.060311284046691</v>
      </c>
    </row>
    <row r="14" spans="2:5">
      <c r="B14" s="123" t="s">
        <v>12</v>
      </c>
      <c r="C14" s="83">
        <f>[1]Tab13_i4a_lm24!C14</f>
        <v>80556</v>
      </c>
      <c r="D14" s="84">
        <f>[1]Tab13_i4a_lm24!D14</f>
        <v>76312</v>
      </c>
      <c r="E14" s="39">
        <f t="shared" si="0"/>
        <v>94.731615273846771</v>
      </c>
    </row>
    <row r="15" spans="2:5">
      <c r="B15" s="122" t="s">
        <v>13</v>
      </c>
      <c r="C15" s="85">
        <f>[1]Tab13_i4a_lm24!C15</f>
        <v>181886</v>
      </c>
      <c r="D15" s="86">
        <f>[1]Tab13_i4a_lm24!D15</f>
        <v>172552</v>
      </c>
      <c r="E15" s="40">
        <f t="shared" si="0"/>
        <v>94.868214156119762</v>
      </c>
    </row>
    <row r="16" spans="2:5">
      <c r="B16" s="123" t="s">
        <v>175</v>
      </c>
      <c r="C16" s="83">
        <f>[1]Tab13_i4a_lm24!C16</f>
        <v>41310</v>
      </c>
      <c r="D16" s="84">
        <f>[1]Tab13_i4a_lm24!D16</f>
        <v>39065</v>
      </c>
      <c r="E16" s="39">
        <f t="shared" si="0"/>
        <v>94.565480513192938</v>
      </c>
    </row>
    <row r="17" spans="2:11">
      <c r="B17" s="122" t="s">
        <v>15</v>
      </c>
      <c r="C17" s="85">
        <f>[1]Tab13_i4a_lm24!C17</f>
        <v>8921</v>
      </c>
      <c r="D17" s="86">
        <f>[1]Tab13_i4a_lm24!D17</f>
        <v>8115</v>
      </c>
      <c r="E17" s="40">
        <f t="shared" si="0"/>
        <v>90.965138437394913</v>
      </c>
    </row>
    <row r="18" spans="2:11">
      <c r="B18" s="123" t="s">
        <v>16</v>
      </c>
      <c r="C18" s="83">
        <f>[1]Tab13_i4a_lm24!C18</f>
        <v>39164</v>
      </c>
      <c r="D18" s="84">
        <f>[1]Tab13_i4a_lm24!D18</f>
        <v>36974</v>
      </c>
      <c r="E18" s="39">
        <f t="shared" si="0"/>
        <v>94.408129915228272</v>
      </c>
    </row>
    <row r="19" spans="2:11">
      <c r="B19" s="122" t="s">
        <v>17</v>
      </c>
      <c r="C19" s="85">
        <f>[1]Tab13_i4a_lm24!C19</f>
        <v>19461</v>
      </c>
      <c r="D19" s="86">
        <f>[1]Tab13_i4a_lm24!D19</f>
        <v>18197</v>
      </c>
      <c r="E19" s="40">
        <f t="shared" si="0"/>
        <v>93.504958635219154</v>
      </c>
    </row>
    <row r="20" spans="2:11">
      <c r="B20" s="123" t="s">
        <v>18</v>
      </c>
      <c r="C20" s="83">
        <f>[1]Tab13_i4a_lm24!C20</f>
        <v>27764</v>
      </c>
      <c r="D20" s="84">
        <f>[1]Tab13_i4a_lm24!D20</f>
        <v>25829</v>
      </c>
      <c r="E20" s="39">
        <f t="shared" si="0"/>
        <v>93.030543149402106</v>
      </c>
    </row>
    <row r="21" spans="2:11">
      <c r="B21" s="124" t="s">
        <v>19</v>
      </c>
      <c r="C21" s="85">
        <f>[1]Tab13_i4a_lm24!C21</f>
        <v>19199</v>
      </c>
      <c r="D21" s="87">
        <f>[1]Tab13_i4a_lm24!D21</f>
        <v>18326</v>
      </c>
      <c r="E21" s="40">
        <f t="shared" si="0"/>
        <v>95.45288817125892</v>
      </c>
    </row>
    <row r="22" spans="2:11">
      <c r="B22" s="125" t="s">
        <v>20</v>
      </c>
      <c r="C22" s="88">
        <f>[1]Tab13_i4a_lm24!C22</f>
        <v>155160</v>
      </c>
      <c r="D22" s="89">
        <f>[1]Tab13_i4a_lm24!D22</f>
        <v>146440</v>
      </c>
      <c r="E22" s="41">
        <f t="shared" si="0"/>
        <v>94.37999484403197</v>
      </c>
    </row>
    <row r="23" spans="2:11">
      <c r="B23" s="126" t="s">
        <v>21</v>
      </c>
      <c r="C23" s="90">
        <f>[1]Tab13_i4a_lm24!C23</f>
        <v>677713</v>
      </c>
      <c r="D23" s="91">
        <f>[1]Tab13_i4a_lm24!D23</f>
        <v>642005</v>
      </c>
      <c r="E23" s="39">
        <f t="shared" si="0"/>
        <v>94.73110298902337</v>
      </c>
    </row>
    <row r="24" spans="2:11">
      <c r="B24" s="127" t="s">
        <v>22</v>
      </c>
      <c r="C24" s="92">
        <f>[1]Tab13_i4a_lm24!C24</f>
        <v>832873</v>
      </c>
      <c r="D24" s="93">
        <f>[1]Tab13_i4a_lm24!D24</f>
        <v>788445</v>
      </c>
      <c r="E24" s="42">
        <f t="shared" si="0"/>
        <v>94.665693328994934</v>
      </c>
    </row>
    <row r="25" spans="2:11" ht="49.5" customHeight="1">
      <c r="B25" s="194" t="s">
        <v>164</v>
      </c>
      <c r="C25" s="194"/>
      <c r="D25" s="194"/>
      <c r="E25" s="194"/>
    </row>
    <row r="26" spans="2:11" ht="74.55" customHeight="1">
      <c r="B26" s="182" t="s">
        <v>198</v>
      </c>
      <c r="C26" s="182"/>
      <c r="D26" s="182"/>
      <c r="E26" s="182"/>
    </row>
    <row r="27" spans="2:11" ht="75.45" customHeight="1">
      <c r="B27" s="183" t="s">
        <v>199</v>
      </c>
      <c r="C27" s="183"/>
      <c r="D27" s="183"/>
      <c r="E27" s="183"/>
      <c r="F27" s="140"/>
      <c r="G27" s="140"/>
      <c r="H27" s="140"/>
      <c r="I27" s="140"/>
      <c r="J27" s="140"/>
      <c r="K27" s="140"/>
    </row>
    <row r="28" spans="2:11" ht="31.95" customHeight="1">
      <c r="B28" s="183" t="s">
        <v>178</v>
      </c>
      <c r="C28" s="183"/>
      <c r="D28" s="183"/>
      <c r="E28" s="183"/>
      <c r="F28" s="140"/>
      <c r="G28" s="140"/>
      <c r="H28" s="140"/>
      <c r="I28" s="140"/>
      <c r="J28" s="140"/>
      <c r="K28" s="140"/>
    </row>
    <row r="29" spans="2:11" ht="92.25" customHeight="1">
      <c r="B29" s="165" t="s">
        <v>200</v>
      </c>
      <c r="C29" s="165"/>
      <c r="D29" s="165"/>
      <c r="E29" s="165"/>
    </row>
  </sheetData>
  <mergeCells count="10">
    <mergeCell ref="B26:E26"/>
    <mergeCell ref="B27:E27"/>
    <mergeCell ref="B28:E28"/>
    <mergeCell ref="B29:E29"/>
    <mergeCell ref="B2:E2"/>
    <mergeCell ref="B3:B5"/>
    <mergeCell ref="D3:E3"/>
    <mergeCell ref="D4:E4"/>
    <mergeCell ref="C5:D5"/>
    <mergeCell ref="B25:E25"/>
  </mergeCells>
  <pageMargins left="0.7" right="0.7" top="0.78740157499999996" bottom="0.78740157499999996" header="0.3" footer="0.3"/>
  <pageSetup paperSize="9" orientation="portrait" horizontalDpi="1200" verticalDpi="12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B91FF-DB22-4622-859D-CE2BF6D9FF4A}">
  <dimension ref="B2:K30"/>
  <sheetViews>
    <sheetView workbookViewId="0">
      <selection activeCell="E6" sqref="E6"/>
    </sheetView>
  </sheetViews>
  <sheetFormatPr baseColWidth="10" defaultColWidth="9.09765625" defaultRowHeight="15.6"/>
  <cols>
    <col min="2" max="2" width="31" customWidth="1"/>
    <col min="3" max="5" width="20.5" customWidth="1"/>
  </cols>
  <sheetData>
    <row r="2" spans="2:5" ht="48.45" customHeight="1">
      <c r="B2" s="208" t="s">
        <v>187</v>
      </c>
      <c r="C2" s="208"/>
      <c r="D2" s="208"/>
      <c r="E2" s="208"/>
    </row>
    <row r="3" spans="2:5">
      <c r="B3" s="198" t="s">
        <v>1</v>
      </c>
      <c r="C3" s="100">
        <v>44561</v>
      </c>
      <c r="D3" s="201">
        <v>44621</v>
      </c>
      <c r="E3" s="202"/>
    </row>
    <row r="4" spans="2:5" ht="28.8">
      <c r="B4" s="199"/>
      <c r="C4" s="96" t="s">
        <v>86</v>
      </c>
      <c r="D4" s="209" t="s">
        <v>159</v>
      </c>
      <c r="E4" s="210"/>
    </row>
    <row r="5" spans="2:5">
      <c r="B5" s="200"/>
      <c r="C5" s="205" t="s">
        <v>2</v>
      </c>
      <c r="D5" s="206"/>
      <c r="E5" s="24" t="s">
        <v>3</v>
      </c>
    </row>
    <row r="6" spans="2:5">
      <c r="B6" s="14" t="s">
        <v>60</v>
      </c>
      <c r="C6" s="83">
        <v>110759</v>
      </c>
      <c r="D6" s="84">
        <v>108126</v>
      </c>
      <c r="E6" s="39">
        <f t="shared" ref="E6:E24" si="0">D6/C6*100</f>
        <v>97.622766547188036</v>
      </c>
    </row>
    <row r="7" spans="2:5">
      <c r="B7" s="15" t="s">
        <v>5</v>
      </c>
      <c r="C7" s="85">
        <v>129250</v>
      </c>
      <c r="D7" s="86">
        <v>122382</v>
      </c>
      <c r="E7" s="40">
        <f t="shared" si="0"/>
        <v>94.686266924564805</v>
      </c>
    </row>
    <row r="8" spans="2:5">
      <c r="B8" s="16" t="s">
        <v>6</v>
      </c>
      <c r="C8" s="83">
        <v>38034</v>
      </c>
      <c r="D8" s="84">
        <v>35909</v>
      </c>
      <c r="E8" s="39">
        <f t="shared" si="0"/>
        <v>94.412893726665615</v>
      </c>
    </row>
    <row r="9" spans="2:5">
      <c r="B9" s="15" t="s">
        <v>7</v>
      </c>
      <c r="C9" s="85">
        <v>24508</v>
      </c>
      <c r="D9" s="86">
        <v>23262</v>
      </c>
      <c r="E9" s="40">
        <f t="shared" si="0"/>
        <v>94.915945813611884</v>
      </c>
    </row>
    <row r="10" spans="2:5">
      <c r="B10" s="16" t="s">
        <v>8</v>
      </c>
      <c r="C10" s="83">
        <v>6729</v>
      </c>
      <c r="D10" s="84">
        <v>6285</v>
      </c>
      <c r="E10" s="39">
        <f t="shared" si="0"/>
        <v>93.401694159607672</v>
      </c>
    </row>
    <row r="11" spans="2:5">
      <c r="B11" s="15" t="s">
        <v>61</v>
      </c>
      <c r="C11" s="85">
        <v>19433</v>
      </c>
      <c r="D11" s="86">
        <v>18951</v>
      </c>
      <c r="E11" s="40">
        <f>D11/C11*100</f>
        <v>97.519683013430765</v>
      </c>
    </row>
    <row r="12" spans="2:5">
      <c r="B12" s="16" t="s">
        <v>174</v>
      </c>
      <c r="C12" s="83">
        <v>62702</v>
      </c>
      <c r="D12" s="84">
        <v>59019</v>
      </c>
      <c r="E12" s="39">
        <f t="shared" si="0"/>
        <v>94.126184172753653</v>
      </c>
    </row>
    <row r="13" spans="2:5">
      <c r="B13" s="15" t="s">
        <v>11</v>
      </c>
      <c r="C13" s="85">
        <v>14287</v>
      </c>
      <c r="D13" s="86">
        <v>13786</v>
      </c>
      <c r="E13" s="40">
        <f t="shared" si="0"/>
        <v>96.493315601595853</v>
      </c>
    </row>
    <row r="14" spans="2:5">
      <c r="B14" s="16" t="s">
        <v>12</v>
      </c>
      <c r="C14" s="83">
        <v>78560</v>
      </c>
      <c r="D14" s="84">
        <v>75147</v>
      </c>
      <c r="E14" s="39">
        <f t="shared" si="0"/>
        <v>95.65554989816701</v>
      </c>
    </row>
    <row r="15" spans="2:5">
      <c r="B15" s="15" t="s">
        <v>13</v>
      </c>
      <c r="C15" s="85">
        <v>178609</v>
      </c>
      <c r="D15" s="86">
        <v>171356</v>
      </c>
      <c r="E15" s="40">
        <f t="shared" si="0"/>
        <v>95.939174397706722</v>
      </c>
    </row>
    <row r="16" spans="2:5">
      <c r="B16" s="16" t="s">
        <v>175</v>
      </c>
      <c r="C16" s="83">
        <v>40250</v>
      </c>
      <c r="D16" s="84">
        <v>38374</v>
      </c>
      <c r="E16" s="39">
        <f t="shared" si="0"/>
        <v>95.339130434782604</v>
      </c>
    </row>
    <row r="17" spans="2:11">
      <c r="B17" s="15" t="s">
        <v>15</v>
      </c>
      <c r="C17" s="85">
        <v>8562</v>
      </c>
      <c r="D17" s="86">
        <v>8061</v>
      </c>
      <c r="E17" s="40">
        <f t="shared" si="0"/>
        <v>94.148563419761729</v>
      </c>
    </row>
    <row r="18" spans="2:11">
      <c r="B18" s="16" t="s">
        <v>16</v>
      </c>
      <c r="C18" s="83">
        <v>38804</v>
      </c>
      <c r="D18" s="84">
        <v>37228</v>
      </c>
      <c r="E18" s="39">
        <f t="shared" si="0"/>
        <v>95.938563034738692</v>
      </c>
    </row>
    <row r="19" spans="2:11">
      <c r="B19" s="15" t="s">
        <v>17</v>
      </c>
      <c r="C19" s="85">
        <v>19105</v>
      </c>
      <c r="D19" s="86">
        <v>18142</v>
      </c>
      <c r="E19" s="40">
        <f t="shared" si="0"/>
        <v>94.959434702957353</v>
      </c>
    </row>
    <row r="20" spans="2:11">
      <c r="B20" s="16" t="s">
        <v>18</v>
      </c>
      <c r="C20" s="83">
        <v>27483</v>
      </c>
      <c r="D20" s="84">
        <v>25337</v>
      </c>
      <c r="E20" s="39">
        <f t="shared" si="0"/>
        <v>92.191536586253321</v>
      </c>
    </row>
    <row r="21" spans="2:11">
      <c r="B21" s="17" t="s">
        <v>19</v>
      </c>
      <c r="C21" s="85">
        <v>19067</v>
      </c>
      <c r="D21" s="87">
        <v>18355</v>
      </c>
      <c r="E21" s="40">
        <f t="shared" si="0"/>
        <v>96.265799548958924</v>
      </c>
    </row>
    <row r="22" spans="2:11">
      <c r="B22" s="18" t="s">
        <v>20</v>
      </c>
      <c r="C22" s="88">
        <v>153805</v>
      </c>
      <c r="D22" s="89">
        <v>146682</v>
      </c>
      <c r="E22" s="41">
        <f t="shared" si="0"/>
        <v>95.368811156984492</v>
      </c>
    </row>
    <row r="23" spans="2:11">
      <c r="B23" s="19" t="s">
        <v>21</v>
      </c>
      <c r="C23" s="90">
        <v>662337</v>
      </c>
      <c r="D23" s="91">
        <v>633038</v>
      </c>
      <c r="E23" s="39">
        <f t="shared" si="0"/>
        <v>95.576421066617144</v>
      </c>
    </row>
    <row r="24" spans="2:11">
      <c r="B24" s="20" t="s">
        <v>22</v>
      </c>
      <c r="C24" s="92">
        <v>816142</v>
      </c>
      <c r="D24" s="93">
        <v>779720</v>
      </c>
      <c r="E24" s="42">
        <f t="shared" si="0"/>
        <v>95.537296205807323</v>
      </c>
    </row>
    <row r="25" spans="2:11" ht="49.5" customHeight="1">
      <c r="B25" s="196" t="s">
        <v>164</v>
      </c>
      <c r="C25" s="196"/>
      <c r="D25" s="196"/>
      <c r="E25" s="196"/>
    </row>
    <row r="26" spans="2:11" ht="74.400000000000006" customHeight="1">
      <c r="B26" s="196" t="s">
        <v>188</v>
      </c>
      <c r="C26" s="196"/>
      <c r="D26" s="196"/>
      <c r="E26" s="196"/>
    </row>
    <row r="27" spans="2:11" ht="75.45" customHeight="1">
      <c r="B27" s="196" t="s">
        <v>189</v>
      </c>
      <c r="C27" s="196"/>
      <c r="D27" s="196"/>
      <c r="E27" s="196"/>
      <c r="F27" s="98"/>
      <c r="G27" s="98"/>
      <c r="H27" s="98"/>
      <c r="I27" s="98"/>
      <c r="J27" s="98"/>
      <c r="K27" s="98"/>
    </row>
    <row r="28" spans="2:11" ht="31.95" customHeight="1">
      <c r="B28" s="196" t="s">
        <v>178</v>
      </c>
      <c r="C28" s="196"/>
      <c r="D28" s="196"/>
      <c r="E28" s="196"/>
      <c r="F28" s="98"/>
      <c r="G28" s="98"/>
      <c r="H28" s="98"/>
      <c r="I28" s="98"/>
      <c r="J28" s="98"/>
      <c r="K28" s="98"/>
    </row>
    <row r="29" spans="2:11" ht="92.25" customHeight="1">
      <c r="B29" s="222" t="s">
        <v>190</v>
      </c>
      <c r="C29" s="222"/>
      <c r="D29" s="222"/>
      <c r="E29" s="222"/>
    </row>
    <row r="30" spans="2:11" ht="15" customHeight="1"/>
  </sheetData>
  <mergeCells count="10">
    <mergeCell ref="B26:E26"/>
    <mergeCell ref="B27:E27"/>
    <mergeCell ref="B28:E28"/>
    <mergeCell ref="B29:E29"/>
    <mergeCell ref="B2:E2"/>
    <mergeCell ref="B3:B5"/>
    <mergeCell ref="D3:E3"/>
    <mergeCell ref="D4:E4"/>
    <mergeCell ref="C5:D5"/>
    <mergeCell ref="B25:E25"/>
  </mergeCells>
  <pageMargins left="0.7" right="0.7" top="0.78740157499999996" bottom="0.78740157499999996"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CFBCB-B187-4D87-ADF7-D7902D3AA785}">
  <dimension ref="B2:K31"/>
  <sheetViews>
    <sheetView workbookViewId="0">
      <selection activeCell="B3" sqref="B3:B5"/>
    </sheetView>
  </sheetViews>
  <sheetFormatPr baseColWidth="10" defaultColWidth="9.09765625" defaultRowHeight="15.6"/>
  <cols>
    <col min="2" max="2" width="31" customWidth="1"/>
    <col min="3" max="5" width="20.5" customWidth="1"/>
  </cols>
  <sheetData>
    <row r="2" spans="2:5" ht="48.45" customHeight="1">
      <c r="B2" s="208" t="s">
        <v>169</v>
      </c>
      <c r="C2" s="208"/>
      <c r="D2" s="208"/>
      <c r="E2" s="208"/>
    </row>
    <row r="3" spans="2:5">
      <c r="B3" s="198" t="s">
        <v>1</v>
      </c>
      <c r="C3" s="13">
        <v>44196</v>
      </c>
      <c r="D3" s="201" t="s">
        <v>158</v>
      </c>
      <c r="E3" s="202"/>
    </row>
    <row r="4" spans="2:5" ht="28.8">
      <c r="B4" s="199"/>
      <c r="C4" s="96" t="s">
        <v>86</v>
      </c>
      <c r="D4" s="209" t="s">
        <v>159</v>
      </c>
      <c r="E4" s="210"/>
    </row>
    <row r="5" spans="2:5">
      <c r="B5" s="200"/>
      <c r="C5" s="205" t="s">
        <v>2</v>
      </c>
      <c r="D5" s="206"/>
      <c r="E5" s="24" t="s">
        <v>3</v>
      </c>
    </row>
    <row r="6" spans="2:5">
      <c r="B6" s="14" t="s">
        <v>160</v>
      </c>
      <c r="C6" s="83">
        <v>106932</v>
      </c>
      <c r="D6" s="84">
        <v>104977</v>
      </c>
      <c r="E6" s="39">
        <f t="shared" ref="E6:E24" si="0">D6/C6*100</f>
        <v>98.17173530842031</v>
      </c>
    </row>
    <row r="7" spans="2:5">
      <c r="B7" s="15" t="s">
        <v>5</v>
      </c>
      <c r="C7" s="85">
        <v>124455</v>
      </c>
      <c r="D7" s="86">
        <v>119287</v>
      </c>
      <c r="E7" s="40">
        <f t="shared" si="0"/>
        <v>95.847495078542437</v>
      </c>
    </row>
    <row r="8" spans="2:5">
      <c r="B8" s="16" t="s">
        <v>6</v>
      </c>
      <c r="C8" s="83">
        <v>36566</v>
      </c>
      <c r="D8" s="84">
        <v>34765</v>
      </c>
      <c r="E8" s="39">
        <f t="shared" si="0"/>
        <v>95.074659519772467</v>
      </c>
    </row>
    <row r="9" spans="2:5">
      <c r="B9" s="15" t="s">
        <v>7</v>
      </c>
      <c r="C9" s="85">
        <v>23128</v>
      </c>
      <c r="D9" s="86">
        <v>22262</v>
      </c>
      <c r="E9" s="40">
        <f t="shared" si="0"/>
        <v>96.255620892424758</v>
      </c>
    </row>
    <row r="10" spans="2:5">
      <c r="B10" s="16" t="s">
        <v>8</v>
      </c>
      <c r="C10" s="83">
        <v>6567</v>
      </c>
      <c r="D10" s="84">
        <v>5858</v>
      </c>
      <c r="E10" s="39">
        <f t="shared" si="0"/>
        <v>89.20359372620679</v>
      </c>
    </row>
    <row r="11" spans="2:5">
      <c r="B11" s="15" t="s">
        <v>161</v>
      </c>
      <c r="C11" s="85">
        <v>18695</v>
      </c>
      <c r="D11" s="86">
        <v>18264</v>
      </c>
      <c r="E11" s="40">
        <f>D11/C11*100</f>
        <v>97.694570740839794</v>
      </c>
    </row>
    <row r="12" spans="2:5">
      <c r="B12" s="16" t="s">
        <v>162</v>
      </c>
      <c r="C12" s="83">
        <v>60605</v>
      </c>
      <c r="D12" s="84">
        <v>57208</v>
      </c>
      <c r="E12" s="39">
        <f t="shared" si="0"/>
        <v>94.394851909908425</v>
      </c>
    </row>
    <row r="13" spans="2:5">
      <c r="B13" s="15" t="s">
        <v>11</v>
      </c>
      <c r="C13" s="85">
        <v>14372</v>
      </c>
      <c r="D13" s="86">
        <v>13722</v>
      </c>
      <c r="E13" s="40">
        <f t="shared" si="0"/>
        <v>95.477317005288072</v>
      </c>
    </row>
    <row r="14" spans="2:5">
      <c r="B14" s="16" t="s">
        <v>12</v>
      </c>
      <c r="C14" s="83">
        <v>74714</v>
      </c>
      <c r="D14" s="84">
        <v>71558</v>
      </c>
      <c r="E14" s="39">
        <f t="shared" si="0"/>
        <v>95.775892068420916</v>
      </c>
    </row>
    <row r="15" spans="2:5">
      <c r="B15" s="15" t="s">
        <v>13</v>
      </c>
      <c r="C15" s="85">
        <v>171177</v>
      </c>
      <c r="D15" s="86">
        <v>165577</v>
      </c>
      <c r="E15" s="40">
        <f t="shared" si="0"/>
        <v>96.728532454710631</v>
      </c>
    </row>
    <row r="16" spans="2:5">
      <c r="B16" s="16" t="s">
        <v>163</v>
      </c>
      <c r="C16" s="83">
        <v>38386</v>
      </c>
      <c r="D16" s="84">
        <v>36991</v>
      </c>
      <c r="E16" s="39">
        <f t="shared" si="0"/>
        <v>96.365862554056164</v>
      </c>
    </row>
    <row r="17" spans="2:11">
      <c r="B17" s="15" t="s">
        <v>15</v>
      </c>
      <c r="C17" s="85">
        <v>8147</v>
      </c>
      <c r="D17" s="86">
        <v>7763</v>
      </c>
      <c r="E17" s="40">
        <f t="shared" si="0"/>
        <v>95.28660856757088</v>
      </c>
    </row>
    <row r="18" spans="2:11">
      <c r="B18" s="16" t="s">
        <v>16</v>
      </c>
      <c r="C18" s="83">
        <v>38233</v>
      </c>
      <c r="D18" s="84">
        <v>36509</v>
      </c>
      <c r="E18" s="39">
        <f t="shared" si="0"/>
        <v>95.490806371459215</v>
      </c>
    </row>
    <row r="19" spans="2:11">
      <c r="B19" s="15" t="s">
        <v>17</v>
      </c>
      <c r="C19" s="85">
        <v>18602</v>
      </c>
      <c r="D19" s="86">
        <v>17598</v>
      </c>
      <c r="E19" s="40">
        <f t="shared" si="0"/>
        <v>94.602730889151715</v>
      </c>
    </row>
    <row r="20" spans="2:11">
      <c r="B20" s="16" t="s">
        <v>18</v>
      </c>
      <c r="C20" s="83">
        <v>26220</v>
      </c>
      <c r="D20" s="84">
        <v>24768</v>
      </c>
      <c r="E20" s="39">
        <f t="shared" si="0"/>
        <v>94.462242562929063</v>
      </c>
    </row>
    <row r="21" spans="2:11">
      <c r="B21" s="17" t="s">
        <v>19</v>
      </c>
      <c r="C21" s="85">
        <v>18955</v>
      </c>
      <c r="D21" s="87">
        <v>18368</v>
      </c>
      <c r="E21" s="40">
        <f t="shared" si="0"/>
        <v>96.903191769981532</v>
      </c>
    </row>
    <row r="22" spans="2:11">
      <c r="B22" s="18" t="s">
        <v>20</v>
      </c>
      <c r="C22" s="88">
        <v>149856</v>
      </c>
      <c r="D22" s="89">
        <v>143224</v>
      </c>
      <c r="E22" s="41">
        <f t="shared" si="0"/>
        <v>95.574418108050395</v>
      </c>
    </row>
    <row r="23" spans="2:11">
      <c r="B23" s="19" t="s">
        <v>21</v>
      </c>
      <c r="C23" s="90">
        <v>635898</v>
      </c>
      <c r="D23" s="91">
        <v>612251</v>
      </c>
      <c r="E23" s="39">
        <f t="shared" si="0"/>
        <v>96.281321847214485</v>
      </c>
    </row>
    <row r="24" spans="2:11">
      <c r="B24" s="20" t="s">
        <v>22</v>
      </c>
      <c r="C24" s="92">
        <v>785754</v>
      </c>
      <c r="D24" s="93">
        <v>755475</v>
      </c>
      <c r="E24" s="42">
        <f t="shared" si="0"/>
        <v>96.146503867622684</v>
      </c>
    </row>
    <row r="25" spans="2:11" ht="49.5" customHeight="1">
      <c r="B25" s="196" t="s">
        <v>164</v>
      </c>
      <c r="C25" s="196"/>
      <c r="D25" s="196"/>
      <c r="E25" s="196"/>
    </row>
    <row r="26" spans="2:11" ht="105" customHeight="1">
      <c r="B26" s="196" t="s">
        <v>165</v>
      </c>
      <c r="C26" s="196"/>
      <c r="D26" s="196"/>
      <c r="E26" s="196"/>
    </row>
    <row r="27" spans="2:11" ht="82.5" customHeight="1">
      <c r="B27" s="196" t="s">
        <v>170</v>
      </c>
      <c r="C27" s="196"/>
      <c r="D27" s="196"/>
      <c r="E27" s="196"/>
    </row>
    <row r="28" spans="2:11" ht="75.45" customHeight="1">
      <c r="B28" s="196" t="s">
        <v>171</v>
      </c>
      <c r="C28" s="196"/>
      <c r="D28" s="196"/>
      <c r="E28" s="196"/>
      <c r="F28" s="98"/>
      <c r="G28" s="98"/>
      <c r="H28" s="98"/>
      <c r="I28" s="98"/>
      <c r="J28" s="98"/>
      <c r="K28" s="98"/>
    </row>
    <row r="29" spans="2:11" ht="31.95" customHeight="1">
      <c r="B29" s="196" t="s">
        <v>168</v>
      </c>
      <c r="C29" s="196"/>
      <c r="D29" s="196"/>
      <c r="E29" s="196"/>
      <c r="F29" s="98"/>
      <c r="G29" s="98"/>
      <c r="H29" s="98"/>
      <c r="I29" s="98"/>
      <c r="J29" s="98"/>
      <c r="K29" s="98"/>
    </row>
    <row r="30" spans="2:11" ht="92.25" customHeight="1">
      <c r="B30" s="222" t="s">
        <v>143</v>
      </c>
      <c r="C30" s="222"/>
      <c r="D30" s="222"/>
      <c r="E30" s="222"/>
    </row>
    <row r="31" spans="2:11" ht="15" customHeight="1"/>
  </sheetData>
  <mergeCells count="11">
    <mergeCell ref="B30:E30"/>
    <mergeCell ref="B26:E26"/>
    <mergeCell ref="B27:E27"/>
    <mergeCell ref="B28:E28"/>
    <mergeCell ref="B29:E29"/>
    <mergeCell ref="B25:E25"/>
    <mergeCell ref="B2:E2"/>
    <mergeCell ref="B3:B5"/>
    <mergeCell ref="D3:E3"/>
    <mergeCell ref="D4:E4"/>
    <mergeCell ref="C5:D5"/>
  </mergeCells>
  <pageMargins left="0.7" right="0.7" top="0.78740157499999996" bottom="0.78740157499999996"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F7E15-727B-4DA3-B764-82FA95624316}">
  <dimension ref="B2:E28"/>
  <sheetViews>
    <sheetView topLeftCell="A21" workbookViewId="0">
      <selection activeCell="B28" sqref="B28:E28"/>
    </sheetView>
  </sheetViews>
  <sheetFormatPr baseColWidth="10" defaultColWidth="9.3984375" defaultRowHeight="15.6"/>
  <cols>
    <col min="2" max="2" width="31" customWidth="1"/>
    <col min="3" max="5" width="20.5" customWidth="1"/>
  </cols>
  <sheetData>
    <row r="2" spans="2:5" ht="48.6" customHeight="1">
      <c r="B2" s="208" t="s">
        <v>105</v>
      </c>
      <c r="C2" s="208"/>
      <c r="D2" s="208"/>
      <c r="E2" s="208"/>
    </row>
    <row r="3" spans="2:5">
      <c r="B3" s="198" t="s">
        <v>1</v>
      </c>
      <c r="C3" s="13">
        <v>43830</v>
      </c>
      <c r="D3" s="201">
        <v>43891</v>
      </c>
      <c r="E3" s="202"/>
    </row>
    <row r="4" spans="2:5" ht="28.8">
      <c r="B4" s="199"/>
      <c r="C4" s="96" t="s">
        <v>86</v>
      </c>
      <c r="D4" s="209" t="s">
        <v>99</v>
      </c>
      <c r="E4" s="210"/>
    </row>
    <row r="5" spans="2:5">
      <c r="B5" s="200"/>
      <c r="C5" s="205" t="s">
        <v>2</v>
      </c>
      <c r="D5" s="206"/>
      <c r="E5" s="24" t="s">
        <v>3</v>
      </c>
    </row>
    <row r="6" spans="2:5">
      <c r="B6" s="14" t="s">
        <v>80</v>
      </c>
      <c r="C6" s="83">
        <v>103981</v>
      </c>
      <c r="D6" s="84">
        <v>101135</v>
      </c>
      <c r="E6" s="39">
        <f t="shared" ref="E6:E24" si="0">D6/C6*100</f>
        <v>97.262961502582201</v>
      </c>
    </row>
    <row r="7" spans="2:5">
      <c r="B7" s="15" t="s">
        <v>5</v>
      </c>
      <c r="C7" s="85">
        <v>121568</v>
      </c>
      <c r="D7" s="86">
        <v>116016</v>
      </c>
      <c r="E7" s="40">
        <f t="shared" si="0"/>
        <v>95.43300868649645</v>
      </c>
    </row>
    <row r="8" spans="2:5">
      <c r="B8" s="16" t="s">
        <v>6</v>
      </c>
      <c r="C8" s="83">
        <v>36540</v>
      </c>
      <c r="D8" s="84">
        <v>34573</v>
      </c>
      <c r="E8" s="39">
        <f t="shared" si="0"/>
        <v>94.616858237547902</v>
      </c>
    </row>
    <row r="9" spans="2:5">
      <c r="B9" s="15" t="s">
        <v>7</v>
      </c>
      <c r="C9" s="85">
        <v>23274</v>
      </c>
      <c r="D9" s="86">
        <v>22347</v>
      </c>
      <c r="E9" s="40">
        <f t="shared" si="0"/>
        <v>96.017014694508902</v>
      </c>
    </row>
    <row r="10" spans="2:5">
      <c r="B10" s="16" t="s">
        <v>8</v>
      </c>
      <c r="C10" s="83">
        <v>6348</v>
      </c>
      <c r="D10" s="84">
        <v>5855</v>
      </c>
      <c r="E10" s="39">
        <f t="shared" si="0"/>
        <v>92.233774417139259</v>
      </c>
    </row>
    <row r="11" spans="2:5">
      <c r="B11" s="15" t="s">
        <v>36</v>
      </c>
      <c r="C11" s="85">
        <v>18328</v>
      </c>
      <c r="D11" s="86">
        <v>18096</v>
      </c>
      <c r="E11" s="40">
        <f>D11/C11*100</f>
        <v>98.734177215189874</v>
      </c>
    </row>
    <row r="12" spans="2:5">
      <c r="B12" s="16" t="s">
        <v>10</v>
      </c>
      <c r="C12" s="83">
        <v>58721</v>
      </c>
      <c r="D12" s="84">
        <v>56806</v>
      </c>
      <c r="E12" s="39">
        <f t="shared" si="0"/>
        <v>96.738815755862475</v>
      </c>
    </row>
    <row r="13" spans="2:5">
      <c r="B13" s="15" t="s">
        <v>11</v>
      </c>
      <c r="C13" s="85">
        <v>14000</v>
      </c>
      <c r="D13" s="86">
        <v>13606</v>
      </c>
      <c r="E13" s="40">
        <f t="shared" si="0"/>
        <v>97.185714285714283</v>
      </c>
    </row>
    <row r="14" spans="2:5">
      <c r="B14" s="16" t="s">
        <v>12</v>
      </c>
      <c r="C14" s="83">
        <v>74021</v>
      </c>
      <c r="D14" s="84">
        <v>71192</v>
      </c>
      <c r="E14" s="39">
        <f t="shared" si="0"/>
        <v>96.178111616973567</v>
      </c>
    </row>
    <row r="15" spans="2:5">
      <c r="B15" s="15" t="s">
        <v>113</v>
      </c>
      <c r="C15" s="85">
        <v>167687</v>
      </c>
      <c r="D15" s="86">
        <v>162168</v>
      </c>
      <c r="E15" s="40">
        <f t="shared" si="0"/>
        <v>96.708749038386998</v>
      </c>
    </row>
    <row r="16" spans="2:5">
      <c r="B16" s="16" t="s">
        <v>14</v>
      </c>
      <c r="C16" s="83">
        <v>37383</v>
      </c>
      <c r="D16" s="84">
        <v>36441</v>
      </c>
      <c r="E16" s="39">
        <f t="shared" si="0"/>
        <v>97.480138030655652</v>
      </c>
    </row>
    <row r="17" spans="2:5">
      <c r="B17" s="15" t="s">
        <v>15</v>
      </c>
      <c r="C17" s="85">
        <v>8095</v>
      </c>
      <c r="D17" s="86">
        <v>7701</v>
      </c>
      <c r="E17" s="40">
        <f t="shared" si="0"/>
        <v>95.132798023471281</v>
      </c>
    </row>
    <row r="18" spans="2:5">
      <c r="B18" s="16" t="s">
        <v>16</v>
      </c>
      <c r="C18" s="83">
        <v>37939</v>
      </c>
      <c r="D18" s="84">
        <v>36472</v>
      </c>
      <c r="E18" s="39">
        <f t="shared" si="0"/>
        <v>96.133266559477065</v>
      </c>
    </row>
    <row r="19" spans="2:5">
      <c r="B19" s="15" t="s">
        <v>17</v>
      </c>
      <c r="C19" s="85">
        <v>18660</v>
      </c>
      <c r="D19" s="86">
        <v>17685</v>
      </c>
      <c r="E19" s="40">
        <f t="shared" si="0"/>
        <v>94.774919614147919</v>
      </c>
    </row>
    <row r="20" spans="2:5">
      <c r="B20" s="16" t="s">
        <v>18</v>
      </c>
      <c r="C20" s="83">
        <v>25815</v>
      </c>
      <c r="D20" s="84">
        <v>24302</v>
      </c>
      <c r="E20" s="39">
        <f t="shared" si="0"/>
        <v>94.139066434243659</v>
      </c>
    </row>
    <row r="21" spans="2:5">
      <c r="B21" s="17" t="s">
        <v>19</v>
      </c>
      <c r="C21" s="85">
        <v>19119</v>
      </c>
      <c r="D21" s="87">
        <v>18359</v>
      </c>
      <c r="E21" s="40">
        <f t="shared" si="0"/>
        <v>96.024896699618182</v>
      </c>
    </row>
    <row r="22" spans="2:5">
      <c r="B22" s="18" t="s">
        <v>20</v>
      </c>
      <c r="C22" s="88">
        <v>149532</v>
      </c>
      <c r="D22" s="89">
        <v>143042</v>
      </c>
      <c r="E22" s="41">
        <f t="shared" si="0"/>
        <v>95.65979188401144</v>
      </c>
    </row>
    <row r="23" spans="2:5">
      <c r="B23" s="19" t="s">
        <v>21</v>
      </c>
      <c r="C23" s="90">
        <v>621947</v>
      </c>
      <c r="D23" s="91">
        <v>599712</v>
      </c>
      <c r="E23" s="39">
        <f t="shared" si="0"/>
        <v>96.424936529961556</v>
      </c>
    </row>
    <row r="24" spans="2:5">
      <c r="B24" s="20" t="s">
        <v>22</v>
      </c>
      <c r="C24" s="92">
        <v>771479</v>
      </c>
      <c r="D24" s="93">
        <v>742754</v>
      </c>
      <c r="E24" s="42">
        <f t="shared" si="0"/>
        <v>96.276632286815328</v>
      </c>
    </row>
    <row r="25" spans="2:5" ht="62.1" customHeight="1">
      <c r="B25" s="196" t="s">
        <v>106</v>
      </c>
      <c r="C25" s="196"/>
      <c r="D25" s="196"/>
      <c r="E25" s="196"/>
    </row>
    <row r="26" spans="2:5" ht="55.35" customHeight="1">
      <c r="B26" s="178" t="s">
        <v>107</v>
      </c>
      <c r="C26" s="178"/>
      <c r="D26" s="178"/>
      <c r="E26" s="178"/>
    </row>
    <row r="27" spans="2:5" ht="60" customHeight="1">
      <c r="B27" s="196" t="s">
        <v>114</v>
      </c>
      <c r="C27" s="196"/>
      <c r="D27" s="196"/>
      <c r="E27" s="196"/>
    </row>
    <row r="28" spans="2:5" ht="74.849999999999994" customHeight="1">
      <c r="B28" s="223" t="s">
        <v>108</v>
      </c>
      <c r="C28" s="223"/>
      <c r="D28" s="223"/>
      <c r="E28" s="223"/>
    </row>
  </sheetData>
  <mergeCells count="9">
    <mergeCell ref="B26:E26"/>
    <mergeCell ref="B28:E28"/>
    <mergeCell ref="B2:E2"/>
    <mergeCell ref="B3:B5"/>
    <mergeCell ref="D3:E3"/>
    <mergeCell ref="D4:E4"/>
    <mergeCell ref="C5:D5"/>
    <mergeCell ref="B25:E25"/>
    <mergeCell ref="B27:E27"/>
  </mergeCells>
  <pageMargins left="0.7" right="0.7" top="0.78740157499999996" bottom="0.78740157499999996"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E27"/>
  <sheetViews>
    <sheetView workbookViewId="0">
      <selection activeCell="I27" sqref="I27"/>
    </sheetView>
  </sheetViews>
  <sheetFormatPr baseColWidth="10" defaultRowHeight="15.6"/>
  <cols>
    <col min="2" max="2" width="32.5" customWidth="1"/>
    <col min="3" max="5" width="21.5" customWidth="1"/>
  </cols>
  <sheetData>
    <row r="1" spans="2:5" ht="18.75" customHeight="1"/>
    <row r="2" spans="2:5" ht="48" customHeight="1">
      <c r="B2" s="208" t="s">
        <v>79</v>
      </c>
      <c r="C2" s="208"/>
      <c r="D2" s="208"/>
      <c r="E2" s="208"/>
    </row>
    <row r="3" spans="2:5">
      <c r="B3" s="198" t="s">
        <v>1</v>
      </c>
      <c r="C3" s="13">
        <v>43465</v>
      </c>
      <c r="D3" s="201">
        <v>43525</v>
      </c>
      <c r="E3" s="202"/>
    </row>
    <row r="4" spans="2:5">
      <c r="B4" s="199"/>
      <c r="C4" s="96" t="s">
        <v>23</v>
      </c>
      <c r="D4" s="209" t="s">
        <v>84</v>
      </c>
      <c r="E4" s="210"/>
    </row>
    <row r="5" spans="2:5">
      <c r="B5" s="200"/>
      <c r="C5" s="205" t="s">
        <v>2</v>
      </c>
      <c r="D5" s="206"/>
      <c r="E5" s="24" t="s">
        <v>3</v>
      </c>
    </row>
    <row r="6" spans="2:5">
      <c r="B6" s="14" t="s">
        <v>80</v>
      </c>
      <c r="C6" s="83">
        <v>100253</v>
      </c>
      <c r="D6" s="84">
        <v>98083</v>
      </c>
      <c r="E6" s="39">
        <v>97.835476245099898</v>
      </c>
    </row>
    <row r="7" spans="2:5">
      <c r="B7" s="15" t="s">
        <v>5</v>
      </c>
      <c r="C7" s="85">
        <v>117677</v>
      </c>
      <c r="D7" s="86">
        <v>112505</v>
      </c>
      <c r="E7" s="40">
        <v>95.604918548229477</v>
      </c>
    </row>
    <row r="8" spans="2:5">
      <c r="B8" s="16" t="s">
        <v>6</v>
      </c>
      <c r="C8" s="83">
        <v>34902</v>
      </c>
      <c r="D8" s="84">
        <v>33364</v>
      </c>
      <c r="E8" s="39">
        <v>95.593375737780079</v>
      </c>
    </row>
    <row r="9" spans="2:5">
      <c r="B9" s="15" t="s">
        <v>7</v>
      </c>
      <c r="C9" s="85">
        <v>21807</v>
      </c>
      <c r="D9" s="86">
        <v>20862</v>
      </c>
      <c r="E9" s="40">
        <v>95.666529096161781</v>
      </c>
    </row>
    <row r="10" spans="2:5">
      <c r="B10" s="16" t="s">
        <v>8</v>
      </c>
      <c r="C10" s="83">
        <v>5987</v>
      </c>
      <c r="D10" s="84">
        <v>5505</v>
      </c>
      <c r="E10" s="39">
        <v>91.949223317187233</v>
      </c>
    </row>
    <row r="11" spans="2:5">
      <c r="B11" s="15" t="s">
        <v>36</v>
      </c>
      <c r="C11" s="85">
        <v>17562</v>
      </c>
      <c r="D11" s="86">
        <v>17075</v>
      </c>
      <c r="E11" s="40">
        <v>97.226967315795463</v>
      </c>
    </row>
    <row r="12" spans="2:5">
      <c r="B12" s="16" t="s">
        <v>10</v>
      </c>
      <c r="C12" s="83">
        <v>56521</v>
      </c>
      <c r="D12" s="84">
        <v>54716</v>
      </c>
      <c r="E12" s="39">
        <v>96.806496700341469</v>
      </c>
    </row>
    <row r="13" spans="2:5">
      <c r="B13" s="15" t="s">
        <v>11</v>
      </c>
      <c r="C13" s="85">
        <v>13726</v>
      </c>
      <c r="D13" s="86">
        <v>13202</v>
      </c>
      <c r="E13" s="40">
        <v>96.18242750983535</v>
      </c>
    </row>
    <row r="14" spans="2:5">
      <c r="B14" s="16" t="s">
        <v>12</v>
      </c>
      <c r="C14" s="83">
        <v>70116</v>
      </c>
      <c r="D14" s="84">
        <v>68060</v>
      </c>
      <c r="E14" s="39">
        <v>97.067716355753319</v>
      </c>
    </row>
    <row r="15" spans="2:5">
      <c r="B15" s="15" t="s">
        <v>13</v>
      </c>
      <c r="C15" s="85">
        <v>159524</v>
      </c>
      <c r="D15" s="86">
        <v>156058</v>
      </c>
      <c r="E15" s="40">
        <v>97.827286176374713</v>
      </c>
    </row>
    <row r="16" spans="2:5">
      <c r="B16" s="16" t="s">
        <v>14</v>
      </c>
      <c r="C16" s="83">
        <v>35581</v>
      </c>
      <c r="D16" s="84">
        <v>34751</v>
      </c>
      <c r="E16" s="39">
        <v>97.667294342486159</v>
      </c>
    </row>
    <row r="17" spans="2:5">
      <c r="B17" s="15" t="s">
        <v>15</v>
      </c>
      <c r="C17" s="85">
        <v>7544</v>
      </c>
      <c r="D17" s="86">
        <v>7308</v>
      </c>
      <c r="E17" s="40">
        <v>96.871686108165434</v>
      </c>
    </row>
    <row r="18" spans="2:5">
      <c r="B18" s="16" t="s">
        <v>16</v>
      </c>
      <c r="C18" s="83">
        <v>36810</v>
      </c>
      <c r="D18" s="84">
        <v>35644</v>
      </c>
      <c r="E18" s="39">
        <v>96.83238250475415</v>
      </c>
    </row>
    <row r="19" spans="2:5">
      <c r="B19" s="15" t="s">
        <v>17</v>
      </c>
      <c r="C19" s="85">
        <v>18180</v>
      </c>
      <c r="D19" s="86">
        <v>17204</v>
      </c>
      <c r="E19" s="40">
        <v>94.63146314631463</v>
      </c>
    </row>
    <row r="20" spans="2:5">
      <c r="B20" s="16" t="s">
        <v>18</v>
      </c>
      <c r="C20" s="83">
        <v>24845</v>
      </c>
      <c r="D20" s="84">
        <v>23729</v>
      </c>
      <c r="E20" s="39">
        <v>95.508150533306505</v>
      </c>
    </row>
    <row r="21" spans="2:5">
      <c r="B21" s="17" t="s">
        <v>19</v>
      </c>
      <c r="C21" s="85">
        <v>18694</v>
      </c>
      <c r="D21" s="87">
        <v>18126</v>
      </c>
      <c r="E21" s="40">
        <v>96.961591954637854</v>
      </c>
    </row>
    <row r="22" spans="2:5">
      <c r="B22" s="18" t="s">
        <v>20</v>
      </c>
      <c r="C22" s="88">
        <v>144119</v>
      </c>
      <c r="D22" s="89">
        <v>138402</v>
      </c>
      <c r="E22" s="41">
        <v>96.03313928073328</v>
      </c>
    </row>
    <row r="23" spans="2:5">
      <c r="B23" s="19" t="s">
        <v>21</v>
      </c>
      <c r="C23" s="90">
        <v>595610</v>
      </c>
      <c r="D23" s="91">
        <v>577790</v>
      </c>
      <c r="E23" s="39">
        <v>97.008109333288559</v>
      </c>
    </row>
    <row r="24" spans="2:5">
      <c r="B24" s="20" t="s">
        <v>22</v>
      </c>
      <c r="C24" s="92">
        <v>739729</v>
      </c>
      <c r="D24" s="93">
        <v>716192</v>
      </c>
      <c r="E24" s="42">
        <v>96.818159082582937</v>
      </c>
    </row>
    <row r="25" spans="2:5" ht="66.599999999999994" customHeight="1">
      <c r="B25" s="196" t="s">
        <v>81</v>
      </c>
      <c r="C25" s="196"/>
      <c r="D25" s="196"/>
      <c r="E25" s="196"/>
    </row>
    <row r="26" spans="2:5" ht="81.599999999999994" customHeight="1">
      <c r="B26" s="196" t="s">
        <v>82</v>
      </c>
      <c r="C26" s="196"/>
      <c r="D26" s="196"/>
      <c r="E26" s="196"/>
    </row>
    <row r="27" spans="2:5" ht="83.25" customHeight="1">
      <c r="B27" s="196" t="s">
        <v>83</v>
      </c>
      <c r="C27" s="196"/>
      <c r="D27" s="196"/>
      <c r="E27" s="196"/>
    </row>
  </sheetData>
  <mergeCells count="8">
    <mergeCell ref="B27:E27"/>
    <mergeCell ref="B25:E25"/>
    <mergeCell ref="B3:B5"/>
    <mergeCell ref="B26:E26"/>
    <mergeCell ref="B2:E2"/>
    <mergeCell ref="D3:E3"/>
    <mergeCell ref="D4:E4"/>
    <mergeCell ref="C5:D5"/>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sheetPr>
  <dimension ref="B2:E26"/>
  <sheetViews>
    <sheetView workbookViewId="0"/>
  </sheetViews>
  <sheetFormatPr baseColWidth="10" defaultRowHeight="15.6"/>
  <cols>
    <col min="2" max="2" width="32.59765625" customWidth="1"/>
    <col min="3" max="5" width="21.5" customWidth="1"/>
  </cols>
  <sheetData>
    <row r="2" spans="2:5" ht="32.25" customHeight="1">
      <c r="B2" s="176" t="s">
        <v>48</v>
      </c>
      <c r="C2" s="176"/>
      <c r="D2" s="176"/>
      <c r="E2" s="176"/>
    </row>
    <row r="3" spans="2:5">
      <c r="B3" s="167" t="s">
        <v>1</v>
      </c>
      <c r="C3" s="6">
        <v>43100</v>
      </c>
      <c r="D3" s="170">
        <v>43160</v>
      </c>
      <c r="E3" s="171"/>
    </row>
    <row r="4" spans="2:5">
      <c r="B4" s="168"/>
      <c r="C4" s="95" t="s">
        <v>23</v>
      </c>
      <c r="D4" s="172" t="s">
        <v>24</v>
      </c>
      <c r="E4" s="173"/>
    </row>
    <row r="5" spans="2:5">
      <c r="B5" s="169"/>
      <c r="C5" s="174" t="s">
        <v>2</v>
      </c>
      <c r="D5" s="175"/>
      <c r="E5" s="25" t="s">
        <v>3</v>
      </c>
    </row>
    <row r="6" spans="2:5">
      <c r="B6" s="1" t="s">
        <v>4</v>
      </c>
      <c r="C6" s="49">
        <v>320934</v>
      </c>
      <c r="D6" s="43">
        <v>93412</v>
      </c>
      <c r="E6" s="39">
        <v>29.10629599855422</v>
      </c>
    </row>
    <row r="7" spans="2:5">
      <c r="B7" s="10" t="s">
        <v>5</v>
      </c>
      <c r="C7" s="50">
        <v>375627</v>
      </c>
      <c r="D7" s="44">
        <v>103194</v>
      </c>
      <c r="E7" s="40">
        <v>27.472466036786493</v>
      </c>
    </row>
    <row r="8" spans="2:5">
      <c r="B8" s="2" t="s">
        <v>6</v>
      </c>
      <c r="C8" s="49">
        <v>117970</v>
      </c>
      <c r="D8" s="43">
        <v>51809</v>
      </c>
      <c r="E8" s="39">
        <v>43.917097567178097</v>
      </c>
    </row>
    <row r="9" spans="2:5">
      <c r="B9" s="10" t="s">
        <v>7</v>
      </c>
      <c r="C9" s="50">
        <v>63896</v>
      </c>
      <c r="D9" s="44">
        <v>36063</v>
      </c>
      <c r="E9" s="40">
        <v>56.440152748215851</v>
      </c>
    </row>
    <row r="10" spans="2:5">
      <c r="B10" s="2" t="s">
        <v>8</v>
      </c>
      <c r="C10" s="49">
        <v>20352</v>
      </c>
      <c r="D10" s="43">
        <v>5783</v>
      </c>
      <c r="E10" s="39">
        <v>28.414897798742135</v>
      </c>
    </row>
    <row r="11" spans="2:5">
      <c r="B11" s="10" t="s">
        <v>9</v>
      </c>
      <c r="C11" s="50">
        <v>60921</v>
      </c>
      <c r="D11" s="44">
        <v>26785</v>
      </c>
      <c r="E11" s="40">
        <v>43.966776645163407</v>
      </c>
    </row>
    <row r="12" spans="2:5">
      <c r="B12" s="2" t="s">
        <v>10</v>
      </c>
      <c r="C12" s="49">
        <v>181728</v>
      </c>
      <c r="D12" s="43">
        <v>55523</v>
      </c>
      <c r="E12" s="39">
        <v>30.552804190878678</v>
      </c>
    </row>
    <row r="13" spans="2:5">
      <c r="B13" s="10" t="s">
        <v>11</v>
      </c>
      <c r="C13" s="50">
        <v>40780</v>
      </c>
      <c r="D13" s="44">
        <v>22995</v>
      </c>
      <c r="E13" s="40">
        <v>56.387935262383522</v>
      </c>
    </row>
    <row r="14" spans="2:5">
      <c r="B14" s="2" t="s">
        <v>12</v>
      </c>
      <c r="C14" s="49">
        <v>220295</v>
      </c>
      <c r="D14" s="43">
        <v>68176</v>
      </c>
      <c r="E14" s="39">
        <v>30.947593000295061</v>
      </c>
    </row>
    <row r="15" spans="2:5">
      <c r="B15" s="10" t="s">
        <v>13</v>
      </c>
      <c r="C15" s="50">
        <v>513224</v>
      </c>
      <c r="D15" s="44">
        <v>139784</v>
      </c>
      <c r="E15" s="40">
        <v>27.236450360856079</v>
      </c>
    </row>
    <row r="16" spans="2:5">
      <c r="B16" s="2" t="s">
        <v>14</v>
      </c>
      <c r="C16" s="49">
        <v>112788</v>
      </c>
      <c r="D16" s="43">
        <v>34877</v>
      </c>
      <c r="E16" s="39">
        <v>30.922615881122105</v>
      </c>
    </row>
    <row r="17" spans="2:5">
      <c r="B17" s="10" t="s">
        <v>15</v>
      </c>
      <c r="C17" s="50">
        <v>24523</v>
      </c>
      <c r="D17" s="44">
        <v>7003</v>
      </c>
      <c r="E17" s="40">
        <v>28.556864983892673</v>
      </c>
    </row>
    <row r="18" spans="2:5">
      <c r="B18" s="2" t="s">
        <v>16</v>
      </c>
      <c r="C18" s="49">
        <v>112633</v>
      </c>
      <c r="D18" s="43">
        <v>57382</v>
      </c>
      <c r="E18" s="39">
        <v>50.945992737474803</v>
      </c>
    </row>
    <row r="19" spans="2:5">
      <c r="B19" s="10" t="s">
        <v>17</v>
      </c>
      <c r="C19" s="50">
        <v>54668</v>
      </c>
      <c r="D19" s="44">
        <v>31222</v>
      </c>
      <c r="E19" s="40">
        <v>57.112021658008338</v>
      </c>
    </row>
    <row r="20" spans="2:5">
      <c r="B20" s="2" t="s">
        <v>18</v>
      </c>
      <c r="C20" s="49">
        <v>76173</v>
      </c>
      <c r="D20" s="43">
        <v>25648</v>
      </c>
      <c r="E20" s="39">
        <v>33.670723222139081</v>
      </c>
    </row>
    <row r="21" spans="2:5">
      <c r="B21" s="11" t="s">
        <v>19</v>
      </c>
      <c r="C21" s="50">
        <v>55339</v>
      </c>
      <c r="D21" s="45">
        <v>29903</v>
      </c>
      <c r="E21" s="40">
        <v>54.036032454507669</v>
      </c>
    </row>
    <row r="22" spans="2:5">
      <c r="B22" s="8" t="s">
        <v>20</v>
      </c>
      <c r="C22" s="51">
        <v>445286</v>
      </c>
      <c r="D22" s="46">
        <v>229374</v>
      </c>
      <c r="E22" s="41">
        <v>51.511612761236599</v>
      </c>
    </row>
    <row r="23" spans="2:5">
      <c r="B23" s="3" t="s">
        <v>21</v>
      </c>
      <c r="C23" s="52">
        <v>1906565</v>
      </c>
      <c r="D23" s="47">
        <v>560185</v>
      </c>
      <c r="E23" s="39">
        <v>29.381898859991658</v>
      </c>
    </row>
    <row r="24" spans="2:5">
      <c r="B24" s="9" t="s">
        <v>22</v>
      </c>
      <c r="C24" s="53">
        <v>2351851</v>
      </c>
      <c r="D24" s="48">
        <v>789559</v>
      </c>
      <c r="E24" s="42">
        <v>33.571812159868969</v>
      </c>
    </row>
    <row r="25" spans="2:5">
      <c r="B25" s="178" t="s">
        <v>35</v>
      </c>
      <c r="C25" s="178"/>
      <c r="D25" s="178"/>
      <c r="E25" s="178"/>
    </row>
    <row r="26" spans="2:5" ht="61.35" customHeight="1">
      <c r="B26" s="165" t="s">
        <v>47</v>
      </c>
      <c r="C26" s="165"/>
      <c r="D26" s="165"/>
      <c r="E26" s="165"/>
    </row>
  </sheetData>
  <mergeCells count="7">
    <mergeCell ref="B26:E26"/>
    <mergeCell ref="B3:B5"/>
    <mergeCell ref="B25:E25"/>
    <mergeCell ref="B2:E2"/>
    <mergeCell ref="D3:E3"/>
    <mergeCell ref="D4:E4"/>
    <mergeCell ref="C5:D5"/>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2"/>
  </sheetPr>
  <dimension ref="B2:E28"/>
  <sheetViews>
    <sheetView workbookViewId="0">
      <selection activeCell="I27" sqref="I27"/>
    </sheetView>
  </sheetViews>
  <sheetFormatPr baseColWidth="10" defaultRowHeight="15.6"/>
  <cols>
    <col min="2" max="2" width="32.5" customWidth="1"/>
    <col min="3" max="5" width="21.5" customWidth="1"/>
  </cols>
  <sheetData>
    <row r="2" spans="2:5" ht="51" customHeight="1">
      <c r="B2" s="208" t="s">
        <v>58</v>
      </c>
      <c r="C2" s="208"/>
      <c r="D2" s="208"/>
      <c r="E2" s="208"/>
    </row>
    <row r="3" spans="2:5">
      <c r="B3" s="198" t="s">
        <v>1</v>
      </c>
      <c r="C3" s="13">
        <v>43100</v>
      </c>
      <c r="D3" s="201">
        <v>43160</v>
      </c>
      <c r="E3" s="202"/>
    </row>
    <row r="4" spans="2:5" ht="28.8">
      <c r="B4" s="199"/>
      <c r="C4" s="96" t="s">
        <v>86</v>
      </c>
      <c r="D4" s="209" t="s">
        <v>25</v>
      </c>
      <c r="E4" s="210"/>
    </row>
    <row r="5" spans="2:5">
      <c r="B5" s="200"/>
      <c r="C5" s="205" t="s">
        <v>2</v>
      </c>
      <c r="D5" s="206"/>
      <c r="E5" s="24" t="s">
        <v>3</v>
      </c>
    </row>
    <row r="6" spans="2:5">
      <c r="B6" s="14" t="s">
        <v>60</v>
      </c>
      <c r="C6" s="83">
        <v>98052</v>
      </c>
      <c r="D6" s="84">
        <v>95476</v>
      </c>
      <c r="E6" s="39">
        <v>97.372822583935061</v>
      </c>
    </row>
    <row r="7" spans="2:5">
      <c r="B7" s="15" t="s">
        <v>5</v>
      </c>
      <c r="C7" s="85">
        <v>115772</v>
      </c>
      <c r="D7" s="86">
        <v>110104</v>
      </c>
      <c r="E7" s="40">
        <v>95.104170265694648</v>
      </c>
    </row>
    <row r="8" spans="2:5">
      <c r="B8" s="16" t="s">
        <v>6</v>
      </c>
      <c r="C8" s="83">
        <v>35025</v>
      </c>
      <c r="D8" s="84">
        <v>33137</v>
      </c>
      <c r="E8" s="39">
        <v>94.609564596716638</v>
      </c>
    </row>
    <row r="9" spans="2:5">
      <c r="B9" s="15" t="s">
        <v>7</v>
      </c>
      <c r="C9" s="85">
        <v>21952</v>
      </c>
      <c r="D9" s="86">
        <v>20709</v>
      </c>
      <c r="E9" s="40">
        <v>94.33764577259474</v>
      </c>
    </row>
    <row r="10" spans="2:5">
      <c r="B10" s="16" t="s">
        <v>8</v>
      </c>
      <c r="C10" s="83">
        <v>5870</v>
      </c>
      <c r="D10" s="84">
        <v>5460</v>
      </c>
      <c r="E10" s="39">
        <v>93.015332197614981</v>
      </c>
    </row>
    <row r="11" spans="2:5">
      <c r="B11" s="15" t="s">
        <v>61</v>
      </c>
      <c r="C11" s="85">
        <v>17169</v>
      </c>
      <c r="D11" s="86">
        <v>16818</v>
      </c>
      <c r="E11" s="40">
        <v>97.955617683033367</v>
      </c>
    </row>
    <row r="12" spans="2:5">
      <c r="B12" s="16" t="s">
        <v>10</v>
      </c>
      <c r="C12" s="83">
        <v>55857</v>
      </c>
      <c r="D12" s="84">
        <v>53692</v>
      </c>
      <c r="E12" s="39">
        <v>96.124031007751938</v>
      </c>
    </row>
    <row r="13" spans="2:5">
      <c r="B13" s="15" t="s">
        <v>11</v>
      </c>
      <c r="C13" s="85">
        <v>13753</v>
      </c>
      <c r="D13" s="86">
        <v>13136</v>
      </c>
      <c r="E13" s="40">
        <v>95.513706100487155</v>
      </c>
    </row>
    <row r="14" spans="2:5">
      <c r="B14" s="16" t="s">
        <v>12</v>
      </c>
      <c r="C14" s="83">
        <v>69040</v>
      </c>
      <c r="D14" s="84">
        <v>67094</v>
      </c>
      <c r="E14" s="39">
        <v>97.181344148319809</v>
      </c>
    </row>
    <row r="15" spans="2:5">
      <c r="B15" s="15" t="s">
        <v>13</v>
      </c>
      <c r="C15" s="85">
        <v>158750</v>
      </c>
      <c r="D15" s="86">
        <v>153560</v>
      </c>
      <c r="E15" s="40">
        <v>96.730708661417324</v>
      </c>
    </row>
    <row r="16" spans="2:5">
      <c r="B16" s="16" t="s">
        <v>14</v>
      </c>
      <c r="C16" s="83">
        <v>34768</v>
      </c>
      <c r="D16" s="84">
        <v>34189</v>
      </c>
      <c r="E16" s="39">
        <v>98.334675563736766</v>
      </c>
    </row>
    <row r="17" spans="2:5">
      <c r="B17" s="15" t="s">
        <v>15</v>
      </c>
      <c r="C17" s="85">
        <v>7636</v>
      </c>
      <c r="D17" s="86">
        <v>7332</v>
      </c>
      <c r="E17" s="40">
        <v>96.018858040859087</v>
      </c>
    </row>
    <row r="18" spans="2:5">
      <c r="B18" s="16" t="s">
        <v>16</v>
      </c>
      <c r="C18" s="83">
        <v>36808</v>
      </c>
      <c r="D18" s="84">
        <v>35390</v>
      </c>
      <c r="E18" s="39">
        <v>96.14757661377962</v>
      </c>
    </row>
    <row r="19" spans="2:5">
      <c r="B19" s="15" t="s">
        <v>17</v>
      </c>
      <c r="C19" s="85">
        <v>18246</v>
      </c>
      <c r="D19" s="86">
        <v>17152</v>
      </c>
      <c r="E19" s="40">
        <v>94.004165296503345</v>
      </c>
    </row>
    <row r="20" spans="2:5">
      <c r="B20" s="16" t="s">
        <v>18</v>
      </c>
      <c r="C20" s="83">
        <v>24966</v>
      </c>
      <c r="D20" s="84">
        <v>23500</v>
      </c>
      <c r="E20" s="39">
        <v>94.128014099174877</v>
      </c>
    </row>
    <row r="21" spans="2:5">
      <c r="B21" s="17" t="s">
        <v>19</v>
      </c>
      <c r="C21" s="85">
        <v>18424</v>
      </c>
      <c r="D21" s="87">
        <v>17931</v>
      </c>
      <c r="E21" s="40">
        <v>97.324142422926613</v>
      </c>
    </row>
    <row r="22" spans="2:5">
      <c r="B22" s="18" t="s">
        <v>20</v>
      </c>
      <c r="C22" s="88">
        <v>144208</v>
      </c>
      <c r="D22" s="89">
        <v>137455</v>
      </c>
      <c r="E22" s="41">
        <v>95.317180738932649</v>
      </c>
    </row>
    <row r="23" spans="2:5">
      <c r="B23" s="19" t="s">
        <v>21</v>
      </c>
      <c r="C23" s="90">
        <v>587880</v>
      </c>
      <c r="D23" s="91">
        <v>567225</v>
      </c>
      <c r="E23" s="39">
        <v>96.486527862829149</v>
      </c>
    </row>
    <row r="24" spans="2:5">
      <c r="B24" s="20" t="s">
        <v>22</v>
      </c>
      <c r="C24" s="92">
        <v>732088</v>
      </c>
      <c r="D24" s="93">
        <v>704680</v>
      </c>
      <c r="E24" s="42">
        <v>96.256187780703968</v>
      </c>
    </row>
    <row r="25" spans="2:5" ht="17.100000000000001" customHeight="1">
      <c r="B25" s="178" t="s">
        <v>35</v>
      </c>
      <c r="C25" s="178"/>
      <c r="D25" s="178"/>
      <c r="E25" s="178"/>
    </row>
    <row r="26" spans="2:5" ht="57" customHeight="1">
      <c r="B26" s="224" t="s">
        <v>62</v>
      </c>
      <c r="C26" s="224"/>
      <c r="D26" s="224"/>
      <c r="E26" s="224"/>
    </row>
    <row r="27" spans="2:5" ht="72" customHeight="1">
      <c r="B27" s="225" t="s">
        <v>63</v>
      </c>
      <c r="C27" s="225"/>
      <c r="D27" s="225"/>
      <c r="E27" s="225"/>
    </row>
    <row r="28" spans="2:5" ht="81.75" customHeight="1">
      <c r="B28" s="196" t="s">
        <v>59</v>
      </c>
      <c r="C28" s="196"/>
      <c r="D28" s="196"/>
      <c r="E28" s="196"/>
    </row>
  </sheetData>
  <mergeCells count="9">
    <mergeCell ref="B2:E2"/>
    <mergeCell ref="D3:E3"/>
    <mergeCell ref="D4:E4"/>
    <mergeCell ref="C5:D5"/>
    <mergeCell ref="B28:E28"/>
    <mergeCell ref="B25:E25"/>
    <mergeCell ref="B3:B5"/>
    <mergeCell ref="B26:E26"/>
    <mergeCell ref="B27:E27"/>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E27"/>
  <sheetViews>
    <sheetView workbookViewId="0">
      <selection activeCell="B28" sqref="B28"/>
    </sheetView>
  </sheetViews>
  <sheetFormatPr baseColWidth="10" defaultRowHeight="15.6"/>
  <cols>
    <col min="2" max="2" width="32.5" customWidth="1"/>
    <col min="3" max="5" width="21.5" customWidth="1"/>
  </cols>
  <sheetData>
    <row r="1" spans="2:5" ht="18" customHeight="1"/>
    <row r="2" spans="2:5" ht="50.25" customHeight="1">
      <c r="B2" s="208" t="s">
        <v>46</v>
      </c>
      <c r="C2" s="208"/>
      <c r="D2" s="208"/>
      <c r="E2" s="208"/>
    </row>
    <row r="3" spans="2:5">
      <c r="B3" s="198" t="s">
        <v>1</v>
      </c>
      <c r="C3" s="13">
        <v>42735</v>
      </c>
      <c r="D3" s="201">
        <v>42795</v>
      </c>
      <c r="E3" s="202"/>
    </row>
    <row r="4" spans="2:5">
      <c r="B4" s="199"/>
      <c r="C4" s="96" t="s">
        <v>23</v>
      </c>
      <c r="D4" s="209" t="s">
        <v>25</v>
      </c>
      <c r="E4" s="210"/>
    </row>
    <row r="5" spans="2:5">
      <c r="B5" s="200"/>
      <c r="C5" s="205" t="s">
        <v>2</v>
      </c>
      <c r="D5" s="206"/>
      <c r="E5" s="24" t="s">
        <v>3</v>
      </c>
    </row>
    <row r="6" spans="2:5">
      <c r="B6" s="14" t="s">
        <v>4</v>
      </c>
      <c r="C6" s="83">
        <v>95713</v>
      </c>
      <c r="D6" s="84">
        <v>94266</v>
      </c>
      <c r="E6" s="39">
        <v>98.488188647310196</v>
      </c>
    </row>
    <row r="7" spans="2:5">
      <c r="B7" s="15" t="s">
        <v>5</v>
      </c>
      <c r="C7" s="85">
        <v>110733</v>
      </c>
      <c r="D7" s="86">
        <v>107048</v>
      </c>
      <c r="E7" s="40">
        <v>96.672175412930201</v>
      </c>
    </row>
    <row r="8" spans="2:5">
      <c r="B8" s="16" t="s">
        <v>6</v>
      </c>
      <c r="C8" s="83">
        <v>33120</v>
      </c>
      <c r="D8" s="84">
        <v>32731</v>
      </c>
      <c r="E8" s="39">
        <v>98.825483091787433</v>
      </c>
    </row>
    <row r="9" spans="2:5">
      <c r="B9" s="15" t="s">
        <v>7</v>
      </c>
      <c r="C9" s="85">
        <v>21313</v>
      </c>
      <c r="D9" s="86">
        <v>20643</v>
      </c>
      <c r="E9" s="40">
        <v>96.85637873598273</v>
      </c>
    </row>
    <row r="10" spans="2:5">
      <c r="B10" s="16" t="s">
        <v>8</v>
      </c>
      <c r="C10" s="83">
        <v>5485</v>
      </c>
      <c r="D10" s="84">
        <v>5177</v>
      </c>
      <c r="E10" s="39">
        <v>94.384685505925248</v>
      </c>
    </row>
    <row r="11" spans="2:5">
      <c r="B11" s="15" t="s">
        <v>36</v>
      </c>
      <c r="C11" s="85">
        <v>16093</v>
      </c>
      <c r="D11" s="86">
        <v>16149</v>
      </c>
      <c r="E11" s="40">
        <v>100.34797738147022</v>
      </c>
    </row>
    <row r="12" spans="2:5">
      <c r="B12" s="16" t="s">
        <v>10</v>
      </c>
      <c r="C12" s="83">
        <v>55099</v>
      </c>
      <c r="D12" s="84">
        <v>53291</v>
      </c>
      <c r="E12" s="39">
        <v>96.71863373200965</v>
      </c>
    </row>
    <row r="13" spans="2:5">
      <c r="B13" s="15" t="s">
        <v>11</v>
      </c>
      <c r="C13" s="85">
        <v>13473</v>
      </c>
      <c r="D13" s="86">
        <v>13073</v>
      </c>
      <c r="E13" s="40">
        <v>97.031099235508051</v>
      </c>
    </row>
    <row r="14" spans="2:5">
      <c r="B14" s="16" t="s">
        <v>12</v>
      </c>
      <c r="C14" s="83">
        <v>67235</v>
      </c>
      <c r="D14" s="84">
        <v>65582</v>
      </c>
      <c r="E14" s="39">
        <v>97.541459061500703</v>
      </c>
    </row>
    <row r="15" spans="2:5">
      <c r="B15" s="15" t="s">
        <v>13</v>
      </c>
      <c r="C15" s="85">
        <v>153612</v>
      </c>
      <c r="D15" s="86">
        <v>150088</v>
      </c>
      <c r="E15" s="40">
        <v>97.705908392573491</v>
      </c>
    </row>
    <row r="16" spans="2:5">
      <c r="B16" s="16" t="s">
        <v>14</v>
      </c>
      <c r="C16" s="83">
        <v>34295</v>
      </c>
      <c r="D16" s="84">
        <v>33852</v>
      </c>
      <c r="E16" s="39">
        <v>98.708266511153226</v>
      </c>
    </row>
    <row r="17" spans="2:5">
      <c r="B17" s="15" t="s">
        <v>15</v>
      </c>
      <c r="C17" s="85">
        <v>7715</v>
      </c>
      <c r="D17" s="86">
        <v>7364</v>
      </c>
      <c r="E17" s="40">
        <v>95.450421257290998</v>
      </c>
    </row>
    <row r="18" spans="2:5">
      <c r="B18" s="16" t="s">
        <v>16</v>
      </c>
      <c r="C18" s="83">
        <v>35984</v>
      </c>
      <c r="D18" s="84">
        <v>34946</v>
      </c>
      <c r="E18" s="39">
        <v>97.115384615384613</v>
      </c>
    </row>
    <row r="19" spans="2:5">
      <c r="B19" s="15" t="s">
        <v>17</v>
      </c>
      <c r="C19" s="85">
        <v>17736</v>
      </c>
      <c r="D19" s="86">
        <v>16950</v>
      </c>
      <c r="E19" s="40">
        <v>95.568335588633289</v>
      </c>
    </row>
    <row r="20" spans="2:5">
      <c r="B20" s="16" t="s">
        <v>18</v>
      </c>
      <c r="C20" s="83">
        <v>23968</v>
      </c>
      <c r="D20" s="84">
        <v>23350</v>
      </c>
      <c r="E20" s="39">
        <v>97.421562082777029</v>
      </c>
    </row>
    <row r="21" spans="2:5">
      <c r="B21" s="17" t="s">
        <v>19</v>
      </c>
      <c r="C21" s="85">
        <v>18075</v>
      </c>
      <c r="D21" s="87">
        <v>17494</v>
      </c>
      <c r="E21" s="40">
        <v>96.785615491009679</v>
      </c>
    </row>
    <row r="22" spans="2:5">
      <c r="B22" s="18" t="s">
        <v>20</v>
      </c>
      <c r="C22" s="88">
        <v>139701</v>
      </c>
      <c r="D22" s="89">
        <v>135837</v>
      </c>
      <c r="E22" s="41">
        <v>97.234092812506717</v>
      </c>
    </row>
    <row r="23" spans="2:5">
      <c r="B23" s="19" t="s">
        <v>21</v>
      </c>
      <c r="C23" s="90">
        <v>569948</v>
      </c>
      <c r="D23" s="91">
        <v>556167</v>
      </c>
      <c r="E23" s="39">
        <v>97.582060117765138</v>
      </c>
    </row>
    <row r="24" spans="2:5">
      <c r="B24" s="20" t="s">
        <v>22</v>
      </c>
      <c r="C24" s="92">
        <v>709649</v>
      </c>
      <c r="D24" s="93">
        <v>692004</v>
      </c>
      <c r="E24" s="42">
        <v>97.513559520269879</v>
      </c>
    </row>
    <row r="25" spans="2:5" ht="20.25" customHeight="1">
      <c r="B25" s="178" t="s">
        <v>35</v>
      </c>
      <c r="C25" s="178"/>
      <c r="D25" s="178"/>
      <c r="E25" s="178"/>
    </row>
    <row r="26" spans="2:5" ht="43.5" customHeight="1">
      <c r="B26" s="178" t="s">
        <v>37</v>
      </c>
      <c r="C26" s="178"/>
      <c r="D26" s="178"/>
      <c r="E26" s="178"/>
    </row>
    <row r="27" spans="2:5" ht="63" customHeight="1">
      <c r="B27" s="196" t="s">
        <v>92</v>
      </c>
      <c r="C27" s="196"/>
      <c r="D27" s="196"/>
      <c r="E27" s="196"/>
    </row>
  </sheetData>
  <mergeCells count="8">
    <mergeCell ref="B27:E27"/>
    <mergeCell ref="B25:E25"/>
    <mergeCell ref="B3:B5"/>
    <mergeCell ref="B26:E26"/>
    <mergeCell ref="B2:E2"/>
    <mergeCell ref="D3:E3"/>
    <mergeCell ref="D4:E4"/>
    <mergeCell ref="C5:D5"/>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E28"/>
  <sheetViews>
    <sheetView workbookViewId="0">
      <selection activeCell="B27" sqref="B27"/>
    </sheetView>
  </sheetViews>
  <sheetFormatPr baseColWidth="10" defaultRowHeight="15.6"/>
  <cols>
    <col min="2" max="2" width="32.5" customWidth="1"/>
    <col min="3" max="5" width="21.5" customWidth="1"/>
  </cols>
  <sheetData>
    <row r="1" spans="2:5" ht="18.75" customHeight="1"/>
    <row r="2" spans="2:5" ht="51" customHeight="1">
      <c r="B2" s="208" t="s">
        <v>34</v>
      </c>
      <c r="C2" s="208"/>
      <c r="D2" s="208"/>
      <c r="E2" s="208"/>
    </row>
    <row r="3" spans="2:5">
      <c r="B3" s="198" t="s">
        <v>1</v>
      </c>
      <c r="C3" s="13">
        <v>42369</v>
      </c>
      <c r="D3" s="201">
        <v>42430</v>
      </c>
      <c r="E3" s="202"/>
    </row>
    <row r="4" spans="2:5">
      <c r="B4" s="199"/>
      <c r="C4" s="96" t="s">
        <v>23</v>
      </c>
      <c r="D4" s="209" t="s">
        <v>25</v>
      </c>
      <c r="E4" s="210"/>
    </row>
    <row r="5" spans="2:5">
      <c r="B5" s="200"/>
      <c r="C5" s="205" t="s">
        <v>2</v>
      </c>
      <c r="D5" s="206"/>
      <c r="E5" s="24" t="s">
        <v>3</v>
      </c>
    </row>
    <row r="6" spans="2:5">
      <c r="B6" s="14" t="s">
        <v>4</v>
      </c>
      <c r="C6" s="83">
        <v>97123</v>
      </c>
      <c r="D6" s="84">
        <v>94588</v>
      </c>
      <c r="E6" s="39">
        <v>97.389907642885817</v>
      </c>
    </row>
    <row r="7" spans="2:5">
      <c r="B7" s="15" t="s">
        <v>5</v>
      </c>
      <c r="C7" s="85">
        <v>111065</v>
      </c>
      <c r="D7" s="86">
        <v>107204</v>
      </c>
      <c r="E7" s="40">
        <v>96.523657317786885</v>
      </c>
    </row>
    <row r="8" spans="2:5">
      <c r="B8" s="16" t="s">
        <v>6</v>
      </c>
      <c r="C8" s="83">
        <v>33056</v>
      </c>
      <c r="D8" s="84">
        <v>32405</v>
      </c>
      <c r="E8" s="39">
        <v>98.030614714424004</v>
      </c>
    </row>
    <row r="9" spans="2:5">
      <c r="B9" s="15" t="s">
        <v>7</v>
      </c>
      <c r="C9" s="85">
        <v>21571</v>
      </c>
      <c r="D9" s="86">
        <v>20700</v>
      </c>
      <c r="E9" s="40">
        <v>95.962171433869543</v>
      </c>
    </row>
    <row r="10" spans="2:5">
      <c r="B10" s="16" t="s">
        <v>8</v>
      </c>
      <c r="C10" s="83">
        <v>5698</v>
      </c>
      <c r="D10" s="84">
        <v>5218</v>
      </c>
      <c r="E10" s="39">
        <v>91.57599157599158</v>
      </c>
    </row>
    <row r="11" spans="2:5">
      <c r="B11" s="15" t="s">
        <v>26</v>
      </c>
      <c r="C11" s="85">
        <v>16203</v>
      </c>
      <c r="D11" s="86">
        <v>16035</v>
      </c>
      <c r="E11" s="40">
        <v>98.96315497130162</v>
      </c>
    </row>
    <row r="12" spans="2:5">
      <c r="B12" s="16" t="s">
        <v>10</v>
      </c>
      <c r="C12" s="83">
        <v>54943</v>
      </c>
      <c r="D12" s="84">
        <v>53277</v>
      </c>
      <c r="E12" s="39">
        <v>96.967766594470632</v>
      </c>
    </row>
    <row r="13" spans="2:5">
      <c r="B13" s="15" t="s">
        <v>11</v>
      </c>
      <c r="C13" s="85">
        <v>13978</v>
      </c>
      <c r="D13" s="86">
        <v>13440</v>
      </c>
      <c r="E13" s="40">
        <v>96.151094577192737</v>
      </c>
    </row>
    <row r="14" spans="2:5">
      <c r="B14" s="16" t="s">
        <v>12</v>
      </c>
      <c r="C14" s="83">
        <v>68400</v>
      </c>
      <c r="D14" s="84">
        <v>66600</v>
      </c>
      <c r="E14" s="39">
        <v>97.368421052631575</v>
      </c>
    </row>
    <row r="15" spans="2:5">
      <c r="B15" s="15" t="s">
        <v>13</v>
      </c>
      <c r="C15" s="85">
        <v>156020</v>
      </c>
      <c r="D15" s="86">
        <v>151956</v>
      </c>
      <c r="E15" s="40">
        <v>97.395205742853491</v>
      </c>
    </row>
    <row r="16" spans="2:5">
      <c r="B16" s="16" t="s">
        <v>14</v>
      </c>
      <c r="C16" s="83">
        <v>34289</v>
      </c>
      <c r="D16" s="84">
        <v>33431</v>
      </c>
      <c r="E16" s="39">
        <v>97.497739799935829</v>
      </c>
    </row>
    <row r="17" spans="2:5">
      <c r="B17" s="15" t="s">
        <v>15</v>
      </c>
      <c r="C17" s="85">
        <v>7461</v>
      </c>
      <c r="D17" s="86">
        <v>7387</v>
      </c>
      <c r="E17" s="40">
        <v>99.008175847741583</v>
      </c>
    </row>
    <row r="18" spans="2:5">
      <c r="B18" s="16" t="s">
        <v>16</v>
      </c>
      <c r="C18" s="83">
        <v>36293</v>
      </c>
      <c r="D18" s="84">
        <v>35119</v>
      </c>
      <c r="E18" s="39">
        <v>96.765216432920951</v>
      </c>
    </row>
    <row r="19" spans="2:5">
      <c r="B19" s="15" t="s">
        <v>17</v>
      </c>
      <c r="C19" s="85">
        <v>17868</v>
      </c>
      <c r="D19" s="86">
        <v>17006</v>
      </c>
      <c r="E19" s="40">
        <v>95.175733154242224</v>
      </c>
    </row>
    <row r="20" spans="2:5">
      <c r="B20" s="16" t="s">
        <v>18</v>
      </c>
      <c r="C20" s="83">
        <v>24489</v>
      </c>
      <c r="D20" s="84">
        <v>23486</v>
      </c>
      <c r="E20" s="39">
        <v>95.90428355588223</v>
      </c>
    </row>
    <row r="21" spans="2:5">
      <c r="B21" s="17" t="s">
        <v>19</v>
      </c>
      <c r="C21" s="85">
        <v>18406</v>
      </c>
      <c r="D21" s="87">
        <v>17721</v>
      </c>
      <c r="E21" s="40">
        <v>96.278387482342708</v>
      </c>
    </row>
    <row r="22" spans="2:5">
      <c r="B22" s="18" t="s">
        <v>20</v>
      </c>
      <c r="C22" s="88">
        <v>141172</v>
      </c>
      <c r="D22" s="89">
        <v>136391</v>
      </c>
      <c r="E22" s="41">
        <v>96.613351089451157</v>
      </c>
    </row>
    <row r="23" spans="2:5">
      <c r="B23" s="19" t="s">
        <v>21</v>
      </c>
      <c r="C23" s="90">
        <v>575691</v>
      </c>
      <c r="D23" s="91">
        <v>559182</v>
      </c>
      <c r="E23" s="39">
        <v>97.13231577356602</v>
      </c>
    </row>
    <row r="24" spans="2:5">
      <c r="B24" s="20" t="s">
        <v>22</v>
      </c>
      <c r="C24" s="92">
        <v>716863</v>
      </c>
      <c r="D24" s="93">
        <v>695573</v>
      </c>
      <c r="E24" s="42">
        <v>97.030115935680868</v>
      </c>
    </row>
    <row r="25" spans="2:5" ht="50.25" customHeight="1">
      <c r="B25" s="178" t="s">
        <v>27</v>
      </c>
      <c r="C25" s="178"/>
      <c r="D25" s="178"/>
      <c r="E25" s="178"/>
    </row>
    <row r="26" spans="2:5" ht="33" customHeight="1">
      <c r="B26" s="196" t="s">
        <v>88</v>
      </c>
      <c r="C26" s="196"/>
      <c r="D26" s="196"/>
      <c r="E26" s="196"/>
    </row>
    <row r="28" spans="2:5" ht="47.25" customHeight="1"/>
  </sheetData>
  <mergeCells count="7">
    <mergeCell ref="B26:E26"/>
    <mergeCell ref="B3:B5"/>
    <mergeCell ref="B25:E25"/>
    <mergeCell ref="B2:E2"/>
    <mergeCell ref="D3:E3"/>
    <mergeCell ref="D4:E4"/>
    <mergeCell ref="C5:D5"/>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workbookViewId="0">
      <selection activeCell="Q58" sqref="Q58"/>
    </sheetView>
  </sheetViews>
  <sheetFormatPr baseColWidth="10" defaultRowHeight="15.6"/>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0DF7A-C1EB-4262-A72C-008218DE1964}">
  <sheetPr published="0">
    <tabColor rgb="FF002060"/>
  </sheetPr>
  <dimension ref="B2:K29"/>
  <sheetViews>
    <sheetView topLeftCell="A25" workbookViewId="0"/>
  </sheetViews>
  <sheetFormatPr baseColWidth="10" defaultColWidth="9.3984375" defaultRowHeight="14.4"/>
  <cols>
    <col min="1" max="1" width="9.3984375" style="101"/>
    <col min="2" max="2" width="31.8984375" style="101" customWidth="1"/>
    <col min="3" max="5" width="21.09765625" style="101" customWidth="1"/>
    <col min="6" max="16384" width="9.3984375" style="101"/>
  </cols>
  <sheetData>
    <row r="2" spans="2:5" ht="51" customHeight="1">
      <c r="B2" s="219" t="s">
        <v>210</v>
      </c>
      <c r="C2" s="219"/>
      <c r="D2" s="219"/>
      <c r="E2" s="219"/>
    </row>
    <row r="3" spans="2:5">
      <c r="B3" s="185" t="s">
        <v>1</v>
      </c>
      <c r="C3" s="118">
        <v>44926</v>
      </c>
      <c r="D3" s="188">
        <v>44986</v>
      </c>
      <c r="E3" s="189"/>
    </row>
    <row r="4" spans="2:5" ht="53.25" customHeight="1">
      <c r="B4" s="186"/>
      <c r="C4" s="119" t="s">
        <v>23</v>
      </c>
      <c r="D4" s="220" t="s">
        <v>99</v>
      </c>
      <c r="E4" s="221"/>
    </row>
    <row r="5" spans="2:5">
      <c r="B5" s="187"/>
      <c r="C5" s="192" t="s">
        <v>2</v>
      </c>
      <c r="D5" s="193"/>
      <c r="E5" s="120" t="s">
        <v>3</v>
      </c>
    </row>
    <row r="6" spans="2:5">
      <c r="B6" s="121" t="s">
        <v>80</v>
      </c>
      <c r="C6" s="129">
        <v>113647</v>
      </c>
      <c r="D6" s="130">
        <v>68699</v>
      </c>
      <c r="E6" s="105">
        <v>60.449461930363313</v>
      </c>
    </row>
    <row r="7" spans="2:5">
      <c r="B7" s="122" t="s">
        <v>5</v>
      </c>
      <c r="C7" s="131">
        <v>132088</v>
      </c>
      <c r="D7" s="132">
        <v>72836</v>
      </c>
      <c r="E7" s="108">
        <v>55.14202652776936</v>
      </c>
    </row>
    <row r="8" spans="2:5">
      <c r="B8" s="123" t="s">
        <v>6</v>
      </c>
      <c r="C8" s="129">
        <v>38231</v>
      </c>
      <c r="D8" s="130">
        <v>17749</v>
      </c>
      <c r="E8" s="105">
        <v>46.425675498940649</v>
      </c>
    </row>
    <row r="9" spans="2:5">
      <c r="B9" s="122" t="s">
        <v>7</v>
      </c>
      <c r="C9" s="131">
        <v>25608</v>
      </c>
      <c r="D9" s="132">
        <v>13835</v>
      </c>
      <c r="E9" s="108">
        <v>54.026085598250553</v>
      </c>
    </row>
    <row r="10" spans="2:5">
      <c r="B10" s="123" t="s">
        <v>8</v>
      </c>
      <c r="C10" s="129">
        <v>6859</v>
      </c>
      <c r="D10" s="130">
        <v>4050</v>
      </c>
      <c r="E10" s="105">
        <v>59.046508237352377</v>
      </c>
    </row>
    <row r="11" spans="2:5">
      <c r="B11" s="122" t="s">
        <v>36</v>
      </c>
      <c r="C11" s="131">
        <v>19677</v>
      </c>
      <c r="D11" s="132">
        <v>12941</v>
      </c>
      <c r="E11" s="108">
        <v>65.767139299689987</v>
      </c>
    </row>
    <row r="12" spans="2:5">
      <c r="B12" s="123" t="s">
        <v>10</v>
      </c>
      <c r="C12" s="129">
        <v>64553</v>
      </c>
      <c r="D12" s="130">
        <v>40453</v>
      </c>
      <c r="E12" s="105">
        <v>62.666336188868065</v>
      </c>
    </row>
    <row r="13" spans="2:5">
      <c r="B13" s="122" t="s">
        <v>11</v>
      </c>
      <c r="C13" s="131">
        <v>14841</v>
      </c>
      <c r="D13" s="132">
        <v>9849</v>
      </c>
      <c r="E13" s="108">
        <v>66.363452597533851</v>
      </c>
    </row>
    <row r="14" spans="2:5">
      <c r="B14" s="123" t="s">
        <v>12</v>
      </c>
      <c r="C14" s="129">
        <v>81320</v>
      </c>
      <c r="D14" s="130">
        <v>45338</v>
      </c>
      <c r="E14" s="105">
        <v>55.75258239055583</v>
      </c>
    </row>
    <row r="15" spans="2:5">
      <c r="B15" s="122" t="s">
        <v>13</v>
      </c>
      <c r="C15" s="131">
        <v>183465</v>
      </c>
      <c r="D15" s="132">
        <v>73917</v>
      </c>
      <c r="E15" s="108">
        <v>40.289428501349036</v>
      </c>
    </row>
    <row r="16" spans="2:5">
      <c r="B16" s="123" t="s">
        <v>14</v>
      </c>
      <c r="C16" s="129">
        <v>41462</v>
      </c>
      <c r="D16" s="130">
        <v>19840</v>
      </c>
      <c r="E16" s="105">
        <v>47.851044329747722</v>
      </c>
    </row>
    <row r="17" spans="2:11">
      <c r="B17" s="122" t="s">
        <v>15</v>
      </c>
      <c r="C17" s="131">
        <v>8892</v>
      </c>
      <c r="D17" s="132">
        <v>5358</v>
      </c>
      <c r="E17" s="108">
        <v>60.256410256410255</v>
      </c>
    </row>
    <row r="18" spans="2:11">
      <c r="B18" s="123" t="s">
        <v>16</v>
      </c>
      <c r="C18" s="129">
        <v>40009</v>
      </c>
      <c r="D18" s="130">
        <v>27611</v>
      </c>
      <c r="E18" s="105">
        <v>69.011972306231101</v>
      </c>
    </row>
    <row r="19" spans="2:11">
      <c r="B19" s="122" t="s">
        <v>17</v>
      </c>
      <c r="C19" s="131">
        <v>19912</v>
      </c>
      <c r="D19" s="132">
        <v>12991</v>
      </c>
      <c r="E19" s="108">
        <v>65.24206508638008</v>
      </c>
    </row>
    <row r="20" spans="2:11">
      <c r="B20" s="123" t="s">
        <v>18</v>
      </c>
      <c r="C20" s="129">
        <v>28354</v>
      </c>
      <c r="D20" s="130">
        <v>17199</v>
      </c>
      <c r="E20" s="105">
        <v>60.658108203428085</v>
      </c>
    </row>
    <row r="21" spans="2:11">
      <c r="B21" s="124" t="s">
        <v>19</v>
      </c>
      <c r="C21" s="131">
        <v>19668</v>
      </c>
      <c r="D21" s="133">
        <v>11798</v>
      </c>
      <c r="E21" s="108">
        <v>59.985763677038847</v>
      </c>
    </row>
    <row r="22" spans="2:11">
      <c r="B22" s="125" t="s">
        <v>20</v>
      </c>
      <c r="C22" s="134">
        <v>158269</v>
      </c>
      <c r="D22" s="135">
        <v>93833</v>
      </c>
      <c r="E22" s="112">
        <v>59.287036627513913</v>
      </c>
    </row>
    <row r="23" spans="2:11">
      <c r="B23" s="126" t="s">
        <v>21</v>
      </c>
      <c r="C23" s="136">
        <v>680317</v>
      </c>
      <c r="D23" s="137">
        <v>360631</v>
      </c>
      <c r="E23" s="105">
        <v>53.009258919003933</v>
      </c>
    </row>
    <row r="24" spans="2:11">
      <c r="B24" s="127" t="s">
        <v>22</v>
      </c>
      <c r="C24" s="138">
        <v>838586</v>
      </c>
      <c r="D24" s="139">
        <v>454464</v>
      </c>
      <c r="E24" s="117">
        <v>54.194083850672435</v>
      </c>
    </row>
    <row r="25" spans="2:11" ht="55.2" customHeight="1">
      <c r="B25" s="194" t="s">
        <v>164</v>
      </c>
      <c r="C25" s="194"/>
      <c r="D25" s="194"/>
      <c r="E25" s="194"/>
    </row>
    <row r="26" spans="2:11" ht="84" customHeight="1">
      <c r="B26" s="182" t="s">
        <v>198</v>
      </c>
      <c r="C26" s="182"/>
      <c r="D26" s="182"/>
      <c r="E26" s="182"/>
      <c r="F26" s="140"/>
      <c r="G26" s="140"/>
      <c r="H26" s="140"/>
      <c r="I26" s="140"/>
      <c r="J26" s="140"/>
      <c r="K26" s="140"/>
    </row>
    <row r="27" spans="2:11" ht="76.2" customHeight="1">
      <c r="B27" s="183" t="s">
        <v>199</v>
      </c>
      <c r="C27" s="183"/>
      <c r="D27" s="183"/>
      <c r="E27" s="183"/>
    </row>
    <row r="28" spans="2:11" ht="33.6" customHeight="1">
      <c r="B28" s="183" t="s">
        <v>178</v>
      </c>
      <c r="C28" s="183"/>
      <c r="D28" s="183"/>
      <c r="E28" s="183"/>
    </row>
    <row r="29" spans="2:11" ht="88.8" customHeight="1">
      <c r="B29" s="165" t="s">
        <v>200</v>
      </c>
      <c r="C29" s="165"/>
      <c r="D29" s="165"/>
      <c r="E29" s="165"/>
    </row>
  </sheetData>
  <mergeCells count="10">
    <mergeCell ref="B26:E26"/>
    <mergeCell ref="B27:E27"/>
    <mergeCell ref="B28:E28"/>
    <mergeCell ref="B29:E29"/>
    <mergeCell ref="B2:E2"/>
    <mergeCell ref="B3:B5"/>
    <mergeCell ref="D3:E3"/>
    <mergeCell ref="D4:E4"/>
    <mergeCell ref="C5:D5"/>
    <mergeCell ref="B25:E25"/>
  </mergeCells>
  <pageMargins left="0.7" right="0.7" top="0.78740157499999996" bottom="0.78740157499999996" header="0.3" footer="0.3"/>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BD2A6-8AA3-4762-8502-F103C68900A0}">
  <dimension ref="B2:K27"/>
  <sheetViews>
    <sheetView workbookViewId="0">
      <selection activeCell="B2" sqref="B2:E2"/>
    </sheetView>
  </sheetViews>
  <sheetFormatPr baseColWidth="10" defaultColWidth="9.09765625" defaultRowHeight="15.6"/>
  <cols>
    <col min="2" max="2" width="31" customWidth="1"/>
    <col min="3" max="5" width="20.5" customWidth="1"/>
  </cols>
  <sheetData>
    <row r="2" spans="2:5" ht="51" customHeight="1">
      <c r="B2" s="208" t="s">
        <v>191</v>
      </c>
      <c r="C2" s="208"/>
      <c r="D2" s="208"/>
      <c r="E2" s="208"/>
    </row>
    <row r="3" spans="2:5">
      <c r="B3" s="198" t="s">
        <v>1</v>
      </c>
      <c r="C3" s="100">
        <v>44561</v>
      </c>
      <c r="D3" s="201">
        <v>44621</v>
      </c>
      <c r="E3" s="202"/>
    </row>
    <row r="4" spans="2:5">
      <c r="B4" s="199"/>
      <c r="C4" s="96" t="s">
        <v>23</v>
      </c>
      <c r="D4" s="209" t="s">
        <v>99</v>
      </c>
      <c r="E4" s="210"/>
    </row>
    <row r="5" spans="2:5">
      <c r="B5" s="200"/>
      <c r="C5" s="205" t="s">
        <v>2</v>
      </c>
      <c r="D5" s="206"/>
      <c r="E5" s="24" t="s">
        <v>3</v>
      </c>
    </row>
    <row r="6" spans="2:5">
      <c r="B6" s="14" t="s">
        <v>80</v>
      </c>
      <c r="C6" s="83">
        <v>107308</v>
      </c>
      <c r="D6" s="84">
        <v>59215</v>
      </c>
      <c r="E6" s="39">
        <f>D6/C6*100</f>
        <v>55.182279047228533</v>
      </c>
    </row>
    <row r="7" spans="2:5">
      <c r="B7" s="15" t="s">
        <v>5</v>
      </c>
      <c r="C7" s="85">
        <v>124700</v>
      </c>
      <c r="D7" s="86">
        <v>70032</v>
      </c>
      <c r="E7" s="40">
        <f t="shared" ref="E7:E24" si="0">D7/C7*100</f>
        <v>56.160384923817162</v>
      </c>
    </row>
    <row r="8" spans="2:5">
      <c r="B8" s="16" t="s">
        <v>6</v>
      </c>
      <c r="C8" s="83">
        <v>36094</v>
      </c>
      <c r="D8" s="84">
        <v>17408</v>
      </c>
      <c r="E8" s="39">
        <f t="shared" si="0"/>
        <v>48.229622651964313</v>
      </c>
    </row>
    <row r="9" spans="2:5">
      <c r="B9" s="15" t="s">
        <v>7</v>
      </c>
      <c r="C9" s="85">
        <v>23649</v>
      </c>
      <c r="D9" s="86">
        <v>13484</v>
      </c>
      <c r="E9" s="40">
        <f t="shared" si="0"/>
        <v>57.017210030022412</v>
      </c>
    </row>
    <row r="10" spans="2:5">
      <c r="B10" s="16" t="s">
        <v>8</v>
      </c>
      <c r="C10" s="83">
        <v>6583</v>
      </c>
      <c r="D10" s="84">
        <v>3806</v>
      </c>
      <c r="E10" s="39">
        <f t="shared" si="0"/>
        <v>57.815585599270847</v>
      </c>
    </row>
    <row r="11" spans="2:5">
      <c r="B11" s="15" t="s">
        <v>36</v>
      </c>
      <c r="C11" s="85">
        <v>18409</v>
      </c>
      <c r="D11" s="86">
        <v>12219</v>
      </c>
      <c r="E11" s="40">
        <f>D11/C11*100</f>
        <v>66.375142593296758</v>
      </c>
    </row>
    <row r="12" spans="2:5">
      <c r="B12" s="16" t="s">
        <v>10</v>
      </c>
      <c r="C12" s="83">
        <v>60777</v>
      </c>
      <c r="D12" s="84">
        <v>38697</v>
      </c>
      <c r="E12" s="39">
        <f t="shared" si="0"/>
        <v>63.67046744656696</v>
      </c>
    </row>
    <row r="13" spans="2:5">
      <c r="B13" s="15" t="s">
        <v>11</v>
      </c>
      <c r="C13" s="85">
        <v>14542</v>
      </c>
      <c r="D13" s="86">
        <v>9763</v>
      </c>
      <c r="E13" s="40">
        <f t="shared" si="0"/>
        <v>67.136569935359645</v>
      </c>
    </row>
    <row r="14" spans="2:5">
      <c r="B14" s="16" t="s">
        <v>12</v>
      </c>
      <c r="C14" s="83">
        <v>75634</v>
      </c>
      <c r="D14" s="84">
        <v>43171</v>
      </c>
      <c r="E14" s="39">
        <f t="shared" si="0"/>
        <v>57.078826982573972</v>
      </c>
    </row>
    <row r="15" spans="2:5">
      <c r="B15" s="15" t="s">
        <v>13</v>
      </c>
      <c r="C15" s="85">
        <v>171997</v>
      </c>
      <c r="D15" s="86">
        <v>70568</v>
      </c>
      <c r="E15" s="40">
        <f t="shared" si="0"/>
        <v>41.028622592254514</v>
      </c>
    </row>
    <row r="16" spans="2:5">
      <c r="B16" s="16" t="s">
        <v>14</v>
      </c>
      <c r="C16" s="83">
        <v>38629</v>
      </c>
      <c r="D16" s="84">
        <v>19155</v>
      </c>
      <c r="E16" s="39">
        <f t="shared" si="0"/>
        <v>49.587097776282071</v>
      </c>
    </row>
    <row r="17" spans="2:11">
      <c r="B17" s="15" t="s">
        <v>15</v>
      </c>
      <c r="C17" s="85">
        <v>8258</v>
      </c>
      <c r="D17" s="86">
        <v>5074</v>
      </c>
      <c r="E17" s="40">
        <f t="shared" si="0"/>
        <v>61.443448776943569</v>
      </c>
    </row>
    <row r="18" spans="2:11">
      <c r="B18" s="16" t="s">
        <v>16</v>
      </c>
      <c r="C18" s="83">
        <v>38398</v>
      </c>
      <c r="D18" s="84">
        <v>26734</v>
      </c>
      <c r="E18" s="39">
        <f t="shared" si="0"/>
        <v>69.62341788634825</v>
      </c>
    </row>
    <row r="19" spans="2:11">
      <c r="B19" s="15" t="s">
        <v>17</v>
      </c>
      <c r="C19" s="85">
        <v>18785</v>
      </c>
      <c r="D19" s="86">
        <v>12397</v>
      </c>
      <c r="E19" s="40">
        <f t="shared" si="0"/>
        <v>65.994144264040457</v>
      </c>
    </row>
    <row r="20" spans="2:11">
      <c r="B20" s="16" t="s">
        <v>18</v>
      </c>
      <c r="C20" s="83">
        <v>26555</v>
      </c>
      <c r="D20" s="84">
        <v>16536</v>
      </c>
      <c r="E20" s="39">
        <f t="shared" si="0"/>
        <v>62.270758802485403</v>
      </c>
    </row>
    <row r="21" spans="2:11">
      <c r="B21" s="17" t="s">
        <v>19</v>
      </c>
      <c r="C21" s="85">
        <v>19079</v>
      </c>
      <c r="D21" s="87">
        <v>11683</v>
      </c>
      <c r="E21" s="40">
        <f t="shared" si="0"/>
        <v>61.234865558991558</v>
      </c>
    </row>
    <row r="22" spans="2:11">
      <c r="B22" s="18" t="s">
        <v>20</v>
      </c>
      <c r="C22" s="88">
        <v>150547</v>
      </c>
      <c r="D22" s="89">
        <v>91469</v>
      </c>
      <c r="E22" s="41">
        <f t="shared" si="0"/>
        <v>60.757769998737935</v>
      </c>
    </row>
    <row r="23" spans="2:11">
      <c r="B23" s="19" t="s">
        <v>21</v>
      </c>
      <c r="C23" s="90">
        <v>638850</v>
      </c>
      <c r="D23" s="91">
        <v>338473</v>
      </c>
      <c r="E23" s="39">
        <f t="shared" si="0"/>
        <v>52.981607576113333</v>
      </c>
    </row>
    <row r="24" spans="2:11">
      <c r="B24" s="20" t="s">
        <v>22</v>
      </c>
      <c r="C24" s="92">
        <v>789397</v>
      </c>
      <c r="D24" s="93">
        <v>429942</v>
      </c>
      <c r="E24" s="42">
        <f t="shared" si="0"/>
        <v>54.464610329149977</v>
      </c>
    </row>
    <row r="25" spans="2:11" ht="76.5" customHeight="1">
      <c r="B25" s="196" t="s">
        <v>188</v>
      </c>
      <c r="C25" s="196"/>
      <c r="D25" s="196"/>
      <c r="E25" s="196"/>
    </row>
    <row r="26" spans="2:11" ht="84" customHeight="1">
      <c r="B26" s="196" t="s">
        <v>189</v>
      </c>
      <c r="C26" s="196"/>
      <c r="D26" s="196"/>
      <c r="E26" s="196"/>
      <c r="F26" s="98"/>
      <c r="G26" s="98"/>
      <c r="H26" s="98"/>
      <c r="I26" s="98"/>
      <c r="J26" s="98"/>
      <c r="K26" s="98"/>
    </row>
    <row r="27" spans="2:11" ht="92.25" customHeight="1">
      <c r="B27" s="196" t="s">
        <v>190</v>
      </c>
      <c r="C27" s="196"/>
      <c r="D27" s="196"/>
      <c r="E27" s="196"/>
    </row>
  </sheetData>
  <mergeCells count="8">
    <mergeCell ref="B26:E26"/>
    <mergeCell ref="B27:E27"/>
    <mergeCell ref="B2:E2"/>
    <mergeCell ref="B3:B5"/>
    <mergeCell ref="D3:E3"/>
    <mergeCell ref="D4:E4"/>
    <mergeCell ref="C5:D5"/>
    <mergeCell ref="B25:E25"/>
  </mergeCells>
  <pageMargins left="0.7" right="0.7" top="0.78740157499999996" bottom="0.78740157499999996"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95AE6-2AEA-43EE-BDE9-9D2D08C3185A}">
  <dimension ref="B2:K28"/>
  <sheetViews>
    <sheetView topLeftCell="A22" workbookViewId="0">
      <selection activeCell="I25" sqref="I25"/>
    </sheetView>
  </sheetViews>
  <sheetFormatPr baseColWidth="10" defaultColWidth="9.3984375" defaultRowHeight="15.6"/>
  <cols>
    <col min="2" max="2" width="31.8984375" customWidth="1"/>
    <col min="3" max="5" width="21.09765625" customWidth="1"/>
  </cols>
  <sheetData>
    <row r="2" spans="2:5" ht="51" customHeight="1">
      <c r="B2" s="208" t="s">
        <v>139</v>
      </c>
      <c r="C2" s="208"/>
      <c r="D2" s="208"/>
      <c r="E2" s="208"/>
    </row>
    <row r="3" spans="2:5">
      <c r="B3" s="198" t="s">
        <v>1</v>
      </c>
      <c r="C3" s="13">
        <v>44196</v>
      </c>
      <c r="D3" s="201" t="s">
        <v>140</v>
      </c>
      <c r="E3" s="202"/>
    </row>
    <row r="4" spans="2:5">
      <c r="B4" s="199"/>
      <c r="C4" s="96" t="s">
        <v>23</v>
      </c>
      <c r="D4" s="209" t="s">
        <v>99</v>
      </c>
      <c r="E4" s="210"/>
    </row>
    <row r="5" spans="2:5">
      <c r="B5" s="200"/>
      <c r="C5" s="205" t="s">
        <v>2</v>
      </c>
      <c r="D5" s="206"/>
      <c r="E5" s="24" t="s">
        <v>3</v>
      </c>
    </row>
    <row r="6" spans="2:5">
      <c r="B6" s="14" t="s">
        <v>60</v>
      </c>
      <c r="C6" s="83">
        <v>104289</v>
      </c>
      <c r="D6" s="84">
        <v>52543</v>
      </c>
      <c r="E6" s="39">
        <f>D6/C6*100</f>
        <v>50.382111248549698</v>
      </c>
    </row>
    <row r="7" spans="2:5">
      <c r="B7" s="15" t="s">
        <v>5</v>
      </c>
      <c r="C7" s="85">
        <v>121817</v>
      </c>
      <c r="D7" s="86">
        <v>66166</v>
      </c>
      <c r="E7" s="40">
        <f t="shared" ref="E7:E24" si="0">D7/C7*100</f>
        <v>54.315900079627646</v>
      </c>
    </row>
    <row r="8" spans="2:5">
      <c r="B8" s="16" t="s">
        <v>6</v>
      </c>
      <c r="C8" s="83">
        <v>35870</v>
      </c>
      <c r="D8" s="84">
        <v>16864</v>
      </c>
      <c r="E8" s="39">
        <f t="shared" si="0"/>
        <v>47.014218009478675</v>
      </c>
    </row>
    <row r="9" spans="2:5">
      <c r="B9" s="15" t="s">
        <v>7</v>
      </c>
      <c r="C9" s="85">
        <v>23893</v>
      </c>
      <c r="D9" s="86">
        <v>12723</v>
      </c>
      <c r="E9" s="40">
        <f t="shared" si="0"/>
        <v>53.249905830159463</v>
      </c>
    </row>
    <row r="10" spans="2:5">
      <c r="B10" s="16" t="s">
        <v>8</v>
      </c>
      <c r="C10" s="83">
        <v>6332</v>
      </c>
      <c r="D10" s="84">
        <v>3635</v>
      </c>
      <c r="E10" s="39">
        <f t="shared" si="0"/>
        <v>57.406822488945039</v>
      </c>
    </row>
    <row r="11" spans="2:5">
      <c r="B11" s="15" t="s">
        <v>61</v>
      </c>
      <c r="C11" s="85">
        <v>18081</v>
      </c>
      <c r="D11" s="86">
        <v>12015</v>
      </c>
      <c r="E11" s="40">
        <f>D11/C11*100</f>
        <v>66.450970632155304</v>
      </c>
    </row>
    <row r="12" spans="2:5">
      <c r="B12" s="16" t="s">
        <v>10</v>
      </c>
      <c r="C12" s="83">
        <v>58959</v>
      </c>
      <c r="D12" s="84">
        <v>38025</v>
      </c>
      <c r="E12" s="39">
        <f t="shared" si="0"/>
        <v>64.493970386200587</v>
      </c>
    </row>
    <row r="13" spans="2:5">
      <c r="B13" s="15" t="s">
        <v>11</v>
      </c>
      <c r="C13" s="85">
        <v>14137</v>
      </c>
      <c r="D13" s="86">
        <v>9689</v>
      </c>
      <c r="E13" s="40">
        <f t="shared" si="0"/>
        <v>68.536464596449036</v>
      </c>
    </row>
    <row r="14" spans="2:5">
      <c r="B14" s="16" t="s">
        <v>12</v>
      </c>
      <c r="C14" s="83">
        <v>74682</v>
      </c>
      <c r="D14" s="84">
        <v>41580</v>
      </c>
      <c r="E14" s="39">
        <f t="shared" si="0"/>
        <v>55.676066522053503</v>
      </c>
    </row>
    <row r="15" spans="2:5">
      <c r="B15" s="15" t="s">
        <v>13</v>
      </c>
      <c r="C15" s="85">
        <v>168470</v>
      </c>
      <c r="D15" s="86">
        <v>68947</v>
      </c>
      <c r="E15" s="40">
        <f t="shared" si="0"/>
        <v>40.92538730931323</v>
      </c>
    </row>
    <row r="16" spans="2:5">
      <c r="B16" s="16" t="s">
        <v>14</v>
      </c>
      <c r="C16" s="83">
        <v>37776</v>
      </c>
      <c r="D16" s="84">
        <v>18713</v>
      </c>
      <c r="E16" s="39">
        <f t="shared" si="0"/>
        <v>49.5367429055485</v>
      </c>
    </row>
    <row r="17" spans="2:11">
      <c r="B17" s="15" t="s">
        <v>15</v>
      </c>
      <c r="C17" s="85">
        <v>8140</v>
      </c>
      <c r="D17" s="86">
        <v>5022</v>
      </c>
      <c r="E17" s="40">
        <f t="shared" si="0"/>
        <v>61.695331695331689</v>
      </c>
    </row>
    <row r="18" spans="2:11">
      <c r="B18" s="16" t="s">
        <v>16</v>
      </c>
      <c r="C18" s="83">
        <v>38076</v>
      </c>
      <c r="D18" s="84">
        <v>26622</v>
      </c>
      <c r="E18" s="39">
        <f t="shared" si="0"/>
        <v>69.918058619602903</v>
      </c>
    </row>
    <row r="19" spans="2:11">
      <c r="B19" s="15" t="s">
        <v>17</v>
      </c>
      <c r="C19" s="85">
        <v>18762</v>
      </c>
      <c r="D19" s="86">
        <v>12362</v>
      </c>
      <c r="E19" s="40">
        <f t="shared" si="0"/>
        <v>65.88849802792879</v>
      </c>
    </row>
    <row r="20" spans="2:11">
      <c r="B20" s="16" t="s">
        <v>18</v>
      </c>
      <c r="C20" s="83">
        <v>26135</v>
      </c>
      <c r="D20" s="84">
        <v>16056</v>
      </c>
      <c r="E20" s="39">
        <f t="shared" si="0"/>
        <v>61.434857470824568</v>
      </c>
    </row>
    <row r="21" spans="2:11">
      <c r="B21" s="17" t="s">
        <v>19</v>
      </c>
      <c r="C21" s="85">
        <v>19168</v>
      </c>
      <c r="D21" s="87">
        <v>11516</v>
      </c>
      <c r="E21" s="40">
        <f t="shared" si="0"/>
        <v>60.079298831385643</v>
      </c>
    </row>
    <row r="22" spans="2:11">
      <c r="B22" s="18" t="s">
        <v>20</v>
      </c>
      <c r="C22" s="88">
        <v>149906</v>
      </c>
      <c r="D22" s="89">
        <v>89776</v>
      </c>
      <c r="E22" s="41">
        <f t="shared" si="0"/>
        <v>59.888196603204676</v>
      </c>
    </row>
    <row r="23" spans="2:11">
      <c r="B23" s="19" t="s">
        <v>21</v>
      </c>
      <c r="C23" s="90">
        <v>624681</v>
      </c>
      <c r="D23" s="91">
        <v>322702</v>
      </c>
      <c r="E23" s="39">
        <f t="shared" si="0"/>
        <v>51.658686593637391</v>
      </c>
    </row>
    <row r="24" spans="2:11">
      <c r="B24" s="20" t="s">
        <v>22</v>
      </c>
      <c r="C24" s="92">
        <v>774587</v>
      </c>
      <c r="D24" s="93">
        <v>412478</v>
      </c>
      <c r="E24" s="42">
        <f t="shared" si="0"/>
        <v>53.251345555760686</v>
      </c>
    </row>
    <row r="25" spans="2:11" ht="106.5" customHeight="1">
      <c r="B25" s="196" t="s">
        <v>141</v>
      </c>
      <c r="C25" s="196"/>
      <c r="D25" s="196"/>
      <c r="E25" s="196"/>
    </row>
    <row r="26" spans="2:11" ht="76.5" customHeight="1">
      <c r="B26" s="196" t="s">
        <v>145</v>
      </c>
      <c r="C26" s="196"/>
      <c r="D26" s="196"/>
      <c r="E26" s="196"/>
    </row>
    <row r="27" spans="2:11" ht="84" customHeight="1">
      <c r="B27" s="196" t="s">
        <v>142</v>
      </c>
      <c r="C27" s="196"/>
      <c r="D27" s="196"/>
      <c r="E27" s="196"/>
      <c r="F27" s="98"/>
      <c r="G27" s="98"/>
      <c r="H27" s="98"/>
      <c r="I27" s="98"/>
      <c r="J27" s="98"/>
      <c r="K27" s="98"/>
    </row>
    <row r="28" spans="2:11" ht="92.25" customHeight="1">
      <c r="B28" s="196" t="s">
        <v>143</v>
      </c>
      <c r="C28" s="196"/>
      <c r="D28" s="196"/>
      <c r="E28" s="196"/>
    </row>
  </sheetData>
  <mergeCells count="9">
    <mergeCell ref="B26:E26"/>
    <mergeCell ref="B27:E27"/>
    <mergeCell ref="B28:E28"/>
    <mergeCell ref="B2:E2"/>
    <mergeCell ref="B3:B5"/>
    <mergeCell ref="D3:E3"/>
    <mergeCell ref="D4:E4"/>
    <mergeCell ref="C5:D5"/>
    <mergeCell ref="B25:E25"/>
  </mergeCells>
  <pageMargins left="0.7" right="0.7" top="0.78740157499999996" bottom="0.78740157499999996"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A37D1-6332-42CD-8C38-2CE694B15BFC}">
  <dimension ref="B2:E28"/>
  <sheetViews>
    <sheetView workbookViewId="0">
      <selection activeCell="J27" sqref="J27"/>
    </sheetView>
  </sheetViews>
  <sheetFormatPr baseColWidth="10" defaultColWidth="9.3984375" defaultRowHeight="15.6"/>
  <cols>
    <col min="2" max="2" width="31" customWidth="1"/>
    <col min="3" max="5" width="20.5" customWidth="1"/>
  </cols>
  <sheetData>
    <row r="2" spans="2:5" ht="46.5" customHeight="1">
      <c r="B2" s="208" t="s">
        <v>109</v>
      </c>
      <c r="C2" s="208"/>
      <c r="D2" s="208"/>
      <c r="E2" s="208"/>
    </row>
    <row r="3" spans="2:5">
      <c r="B3" s="198" t="s">
        <v>1</v>
      </c>
      <c r="C3" s="13">
        <v>43830</v>
      </c>
      <c r="D3" s="201">
        <v>43891</v>
      </c>
      <c r="E3" s="202"/>
    </row>
    <row r="4" spans="2:5">
      <c r="B4" s="199"/>
      <c r="C4" s="96" t="s">
        <v>23</v>
      </c>
      <c r="D4" s="209" t="s">
        <v>99</v>
      </c>
      <c r="E4" s="210"/>
    </row>
    <row r="5" spans="2:5">
      <c r="B5" s="200"/>
      <c r="C5" s="205" t="s">
        <v>2</v>
      </c>
      <c r="D5" s="206"/>
      <c r="E5" s="24" t="s">
        <v>3</v>
      </c>
    </row>
    <row r="6" spans="2:5">
      <c r="B6" s="14" t="s">
        <v>80</v>
      </c>
      <c r="C6" s="83">
        <v>100887</v>
      </c>
      <c r="D6" s="84">
        <v>46249</v>
      </c>
      <c r="E6" s="39">
        <f>D6/C6*100</f>
        <v>45.842378106198026</v>
      </c>
    </row>
    <row r="7" spans="2:5">
      <c r="B7" s="15" t="s">
        <v>5</v>
      </c>
      <c r="C7" s="85">
        <v>118088</v>
      </c>
      <c r="D7" s="86">
        <v>59881</v>
      </c>
      <c r="E7" s="40">
        <f t="shared" ref="E7:E24" si="0">D7/C7*100</f>
        <v>50.70879344217871</v>
      </c>
    </row>
    <row r="8" spans="2:5">
      <c r="B8" s="16" t="s">
        <v>6</v>
      </c>
      <c r="C8" s="83">
        <v>34432</v>
      </c>
      <c r="D8" s="84">
        <v>16014</v>
      </c>
      <c r="E8" s="39">
        <f t="shared" si="0"/>
        <v>46.509061338289968</v>
      </c>
    </row>
    <row r="9" spans="2:5">
      <c r="B9" s="15" t="s">
        <v>7</v>
      </c>
      <c r="C9" s="85">
        <v>22411</v>
      </c>
      <c r="D9" s="86">
        <v>11870</v>
      </c>
      <c r="E9" s="40">
        <f t="shared" si="0"/>
        <v>52.965061800008925</v>
      </c>
    </row>
    <row r="10" spans="2:5">
      <c r="B10" s="16" t="s">
        <v>8</v>
      </c>
      <c r="C10" s="83">
        <v>5968</v>
      </c>
      <c r="D10" s="84">
        <v>3336</v>
      </c>
      <c r="E10" s="39">
        <f t="shared" si="0"/>
        <v>55.898123324396785</v>
      </c>
    </row>
    <row r="11" spans="2:5">
      <c r="B11" s="15" t="s">
        <v>36</v>
      </c>
      <c r="C11" s="85">
        <v>17422</v>
      </c>
      <c r="D11" s="86">
        <v>11667</v>
      </c>
      <c r="E11" s="40">
        <f>D11/C11*100</f>
        <v>66.967053151188153</v>
      </c>
    </row>
    <row r="12" spans="2:5">
      <c r="B12" s="16" t="s">
        <v>10</v>
      </c>
      <c r="C12" s="83">
        <v>56810</v>
      </c>
      <c r="D12" s="84">
        <v>36646</v>
      </c>
      <c r="E12" s="39">
        <f t="shared" si="0"/>
        <v>64.50624889984158</v>
      </c>
    </row>
    <row r="13" spans="2:5">
      <c r="B13" s="15" t="s">
        <v>11</v>
      </c>
      <c r="C13" s="85">
        <v>13829</v>
      </c>
      <c r="D13" s="86">
        <v>9432</v>
      </c>
      <c r="E13" s="40">
        <f t="shared" si="0"/>
        <v>68.204497794489839</v>
      </c>
    </row>
    <row r="14" spans="2:5">
      <c r="B14" s="16" t="s">
        <v>12</v>
      </c>
      <c r="C14" s="83">
        <v>70914</v>
      </c>
      <c r="D14" s="84">
        <v>38670</v>
      </c>
      <c r="E14" s="39">
        <f t="shared" si="0"/>
        <v>54.530840172603433</v>
      </c>
    </row>
    <row r="15" spans="2:5">
      <c r="B15" s="15" t="s">
        <v>113</v>
      </c>
      <c r="C15" s="85">
        <v>160484</v>
      </c>
      <c r="D15" s="86">
        <v>65253</v>
      </c>
      <c r="E15" s="40">
        <f t="shared" si="0"/>
        <v>40.660128112459809</v>
      </c>
    </row>
    <row r="16" spans="2:5">
      <c r="B16" s="16" t="s">
        <v>14</v>
      </c>
      <c r="C16" s="83">
        <v>35961</v>
      </c>
      <c r="D16" s="84">
        <v>17802</v>
      </c>
      <c r="E16" s="39">
        <f t="shared" si="0"/>
        <v>49.503628931342284</v>
      </c>
    </row>
    <row r="17" spans="2:5">
      <c r="B17" s="15" t="s">
        <v>15</v>
      </c>
      <c r="C17" s="85">
        <v>7608</v>
      </c>
      <c r="D17" s="86">
        <v>4818</v>
      </c>
      <c r="E17" s="40">
        <f t="shared" si="0"/>
        <v>63.328075709779178</v>
      </c>
    </row>
    <row r="18" spans="2:5">
      <c r="B18" s="16" t="s">
        <v>16</v>
      </c>
      <c r="C18" s="83">
        <v>36940</v>
      </c>
      <c r="D18" s="84">
        <v>26513</v>
      </c>
      <c r="E18" s="39">
        <f t="shared" si="0"/>
        <v>71.773145641580939</v>
      </c>
    </row>
    <row r="19" spans="2:5">
      <c r="B19" s="15" t="s">
        <v>17</v>
      </c>
      <c r="C19" s="85">
        <v>18248</v>
      </c>
      <c r="D19" s="86">
        <v>12015</v>
      </c>
      <c r="E19" s="40">
        <f t="shared" si="0"/>
        <v>65.842832091188072</v>
      </c>
    </row>
    <row r="20" spans="2:5">
      <c r="B20" s="16" t="s">
        <v>18</v>
      </c>
      <c r="C20" s="83">
        <v>25169</v>
      </c>
      <c r="D20" s="84">
        <v>15900</v>
      </c>
      <c r="E20" s="39">
        <f t="shared" si="0"/>
        <v>63.172950852238863</v>
      </c>
    </row>
    <row r="21" spans="2:5">
      <c r="B21" s="17" t="s">
        <v>19</v>
      </c>
      <c r="C21" s="85">
        <v>18783</v>
      </c>
      <c r="D21" s="87">
        <v>11527</v>
      </c>
      <c r="E21" s="40">
        <f t="shared" si="0"/>
        <v>61.369323324282597</v>
      </c>
    </row>
    <row r="22" spans="2:5">
      <c r="B22" s="18" t="s">
        <v>20</v>
      </c>
      <c r="C22" s="88">
        <v>144643</v>
      </c>
      <c r="D22" s="89">
        <v>87371</v>
      </c>
      <c r="E22" s="41">
        <f t="shared" si="0"/>
        <v>60.404582316461905</v>
      </c>
    </row>
    <row r="23" spans="2:5">
      <c r="B23" s="19" t="s">
        <v>21</v>
      </c>
      <c r="C23" s="90">
        <v>599311</v>
      </c>
      <c r="D23" s="91">
        <v>300222</v>
      </c>
      <c r="E23" s="39">
        <f t="shared" si="0"/>
        <v>50.094525213119731</v>
      </c>
    </row>
    <row r="24" spans="2:5">
      <c r="B24" s="20" t="s">
        <v>22</v>
      </c>
      <c r="C24" s="92">
        <v>743954</v>
      </c>
      <c r="D24" s="93">
        <v>387593</v>
      </c>
      <c r="E24" s="42">
        <f t="shared" si="0"/>
        <v>52.099054511434851</v>
      </c>
    </row>
    <row r="25" spans="2:5" ht="59.1" customHeight="1">
      <c r="B25" s="196" t="s">
        <v>106</v>
      </c>
      <c r="C25" s="196"/>
      <c r="D25" s="196"/>
      <c r="E25" s="196"/>
    </row>
    <row r="26" spans="2:5" ht="62.1" customHeight="1">
      <c r="B26" s="196" t="s">
        <v>107</v>
      </c>
      <c r="C26" s="196"/>
      <c r="D26" s="196"/>
      <c r="E26" s="196"/>
    </row>
    <row r="27" spans="2:5" ht="62.1" customHeight="1">
      <c r="B27" s="196" t="s">
        <v>114</v>
      </c>
      <c r="C27" s="196"/>
      <c r="D27" s="196"/>
      <c r="E27" s="196"/>
    </row>
    <row r="28" spans="2:5" ht="72.599999999999994" customHeight="1">
      <c r="B28" s="196" t="s">
        <v>108</v>
      </c>
      <c r="C28" s="196"/>
      <c r="D28" s="196"/>
      <c r="E28" s="196"/>
    </row>
  </sheetData>
  <mergeCells count="9">
    <mergeCell ref="B26:E26"/>
    <mergeCell ref="B28:E28"/>
    <mergeCell ref="B2:E2"/>
    <mergeCell ref="B3:B5"/>
    <mergeCell ref="D3:E3"/>
    <mergeCell ref="D4:E4"/>
    <mergeCell ref="C5:D5"/>
    <mergeCell ref="B25:E25"/>
    <mergeCell ref="B27:E27"/>
  </mergeCells>
  <pageMargins left="0.7" right="0.7" top="0.78740157499999996" bottom="0.78740157499999996"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E27"/>
  <sheetViews>
    <sheetView workbookViewId="0">
      <selection activeCell="I4" sqref="I4"/>
    </sheetView>
  </sheetViews>
  <sheetFormatPr baseColWidth="10" defaultRowHeight="15.6"/>
  <cols>
    <col min="2" max="2" width="32.5" customWidth="1"/>
    <col min="3" max="5" width="21.5" customWidth="1"/>
  </cols>
  <sheetData>
    <row r="2" spans="2:5" ht="46.5" customHeight="1">
      <c r="B2" s="208" t="s">
        <v>85</v>
      </c>
      <c r="C2" s="208"/>
      <c r="D2" s="208"/>
      <c r="E2" s="208"/>
    </row>
    <row r="3" spans="2:5">
      <c r="B3" s="198" t="s">
        <v>1</v>
      </c>
      <c r="C3" s="13">
        <v>43465</v>
      </c>
      <c r="D3" s="201">
        <v>43525</v>
      </c>
      <c r="E3" s="202"/>
    </row>
    <row r="4" spans="2:5" ht="62.4" customHeight="1">
      <c r="B4" s="199"/>
      <c r="C4" s="96" t="s">
        <v>23</v>
      </c>
      <c r="D4" s="209" t="s">
        <v>84</v>
      </c>
      <c r="E4" s="210"/>
    </row>
    <row r="5" spans="2:5">
      <c r="B5" s="200"/>
      <c r="C5" s="205" t="s">
        <v>2</v>
      </c>
      <c r="D5" s="206"/>
      <c r="E5" s="24" t="s">
        <v>3</v>
      </c>
    </row>
    <row r="6" spans="2:5">
      <c r="B6" s="14" t="s">
        <v>80</v>
      </c>
      <c r="C6" s="83">
        <v>98794</v>
      </c>
      <c r="D6" s="84">
        <v>45077</v>
      </c>
      <c r="E6" s="39">
        <v>45.627264813652651</v>
      </c>
    </row>
    <row r="7" spans="2:5">
      <c r="B7" s="15" t="s">
        <v>5</v>
      </c>
      <c r="C7" s="85">
        <v>116369</v>
      </c>
      <c r="D7" s="86">
        <v>55456</v>
      </c>
      <c r="E7" s="40">
        <v>47.655303388359442</v>
      </c>
    </row>
    <row r="8" spans="2:5">
      <c r="B8" s="16" t="s">
        <v>6</v>
      </c>
      <c r="C8" s="83">
        <v>34535</v>
      </c>
      <c r="D8" s="84">
        <v>15929</v>
      </c>
      <c r="E8" s="39">
        <v>46.124221803966989</v>
      </c>
    </row>
    <row r="9" spans="2:5">
      <c r="B9" s="15" t="s">
        <v>7</v>
      </c>
      <c r="C9" s="85">
        <v>22563</v>
      </c>
      <c r="D9" s="86">
        <v>11667</v>
      </c>
      <c r="E9" s="40">
        <v>51.708549395027262</v>
      </c>
    </row>
    <row r="10" spans="2:5">
      <c r="B10" s="16" t="s">
        <v>8</v>
      </c>
      <c r="C10" s="83">
        <v>5844</v>
      </c>
      <c r="D10" s="84">
        <v>3156</v>
      </c>
      <c r="E10" s="39">
        <v>54.004106776180691</v>
      </c>
    </row>
    <row r="11" spans="2:5">
      <c r="B11" s="15" t="s">
        <v>36</v>
      </c>
      <c r="C11" s="85">
        <v>17005</v>
      </c>
      <c r="D11" s="86">
        <v>10950</v>
      </c>
      <c r="E11" s="40">
        <v>64.392825639517795</v>
      </c>
    </row>
    <row r="12" spans="2:5">
      <c r="B12" s="16" t="s">
        <v>10</v>
      </c>
      <c r="C12" s="83">
        <v>56219</v>
      </c>
      <c r="D12" s="84">
        <v>36034</v>
      </c>
      <c r="E12" s="39">
        <v>64.095768334548822</v>
      </c>
    </row>
    <row r="13" spans="2:5">
      <c r="B13" s="15" t="s">
        <v>11</v>
      </c>
      <c r="C13" s="85">
        <v>13836</v>
      </c>
      <c r="D13" s="86">
        <v>9403</v>
      </c>
      <c r="E13" s="40">
        <v>67.960393177218847</v>
      </c>
    </row>
    <row r="14" spans="2:5">
      <c r="B14" s="16" t="s">
        <v>12</v>
      </c>
      <c r="C14" s="83">
        <v>69824</v>
      </c>
      <c r="D14" s="84">
        <v>34623</v>
      </c>
      <c r="E14" s="39">
        <v>49.586102199816686</v>
      </c>
    </row>
    <row r="15" spans="2:5">
      <c r="B15" s="15" t="s">
        <v>13</v>
      </c>
      <c r="C15" s="85">
        <v>159783</v>
      </c>
      <c r="D15" s="86">
        <v>64101</v>
      </c>
      <c r="E15" s="40">
        <v>40.117534406038189</v>
      </c>
    </row>
    <row r="16" spans="2:5">
      <c r="B16" s="16" t="s">
        <v>14</v>
      </c>
      <c r="C16" s="83">
        <v>35103</v>
      </c>
      <c r="D16" s="84">
        <v>17473</v>
      </c>
      <c r="E16" s="39">
        <v>49.776372389824232</v>
      </c>
    </row>
    <row r="17" spans="2:5">
      <c r="B17" s="15" t="s">
        <v>15</v>
      </c>
      <c r="C17" s="85">
        <v>7719</v>
      </c>
      <c r="D17" s="86">
        <v>4716</v>
      </c>
      <c r="E17" s="40">
        <v>61.09599689078896</v>
      </c>
    </row>
    <row r="18" spans="2:5">
      <c r="B18" s="16" t="s">
        <v>16</v>
      </c>
      <c r="C18" s="83">
        <v>36994</v>
      </c>
      <c r="D18" s="84">
        <v>25740</v>
      </c>
      <c r="E18" s="39">
        <v>69.578850624425584</v>
      </c>
    </row>
    <row r="19" spans="2:5">
      <c r="B19" s="15" t="s">
        <v>17</v>
      </c>
      <c r="C19" s="85">
        <v>18280</v>
      </c>
      <c r="D19" s="86">
        <v>11943</v>
      </c>
      <c r="E19" s="40">
        <v>65.333698030634565</v>
      </c>
    </row>
    <row r="20" spans="2:5">
      <c r="B20" s="16" t="s">
        <v>18</v>
      </c>
      <c r="C20" s="83">
        <v>25287</v>
      </c>
      <c r="D20" s="84">
        <v>15232</v>
      </c>
      <c r="E20" s="39">
        <v>60.236485150472575</v>
      </c>
    </row>
    <row r="21" spans="2:5">
      <c r="B21" s="17" t="s">
        <v>19</v>
      </c>
      <c r="C21" s="85">
        <v>18594</v>
      </c>
      <c r="D21" s="87">
        <v>11227</v>
      </c>
      <c r="E21" s="40">
        <v>60.379692373884055</v>
      </c>
    </row>
    <row r="22" spans="2:5">
      <c r="B22" s="18" t="s">
        <v>20</v>
      </c>
      <c r="C22" s="88">
        <v>144802</v>
      </c>
      <c r="D22" s="89">
        <v>85909</v>
      </c>
      <c r="E22" s="41">
        <v>59.328600433695669</v>
      </c>
    </row>
    <row r="23" spans="2:5">
      <c r="B23" s="19" t="s">
        <v>21</v>
      </c>
      <c r="C23" s="90">
        <v>591947</v>
      </c>
      <c r="D23" s="91">
        <v>286818</v>
      </c>
      <c r="E23" s="39">
        <v>48.453324368566783</v>
      </c>
    </row>
    <row r="24" spans="2:5">
      <c r="B24" s="20" t="s">
        <v>22</v>
      </c>
      <c r="C24" s="92">
        <v>736749</v>
      </c>
      <c r="D24" s="93">
        <v>372727</v>
      </c>
      <c r="E24" s="42">
        <v>50.59077107671677</v>
      </c>
    </row>
    <row r="25" spans="2:5" ht="61.65" customHeight="1">
      <c r="B25" s="196" t="s">
        <v>81</v>
      </c>
      <c r="C25" s="196"/>
      <c r="D25" s="196"/>
      <c r="E25" s="196"/>
    </row>
    <row r="26" spans="2:5" ht="78" customHeight="1">
      <c r="B26" s="196" t="s">
        <v>82</v>
      </c>
      <c r="C26" s="196"/>
      <c r="D26" s="196"/>
      <c r="E26" s="196"/>
    </row>
    <row r="27" spans="2:5" ht="79.5" customHeight="1">
      <c r="B27" s="196" t="s">
        <v>83</v>
      </c>
      <c r="C27" s="196"/>
      <c r="D27" s="196"/>
      <c r="E27" s="196"/>
    </row>
  </sheetData>
  <mergeCells count="8">
    <mergeCell ref="B27:E27"/>
    <mergeCell ref="B25:E25"/>
    <mergeCell ref="B3:B5"/>
    <mergeCell ref="B26:E26"/>
    <mergeCell ref="B2:E2"/>
    <mergeCell ref="D3:E3"/>
    <mergeCell ref="D4:E4"/>
    <mergeCell ref="C5:D5"/>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26"/>
  <sheetViews>
    <sheetView zoomScaleNormal="100" workbookViewId="0">
      <selection activeCell="B25" sqref="B25:E25"/>
    </sheetView>
  </sheetViews>
  <sheetFormatPr baseColWidth="10" defaultRowHeight="15.6"/>
  <cols>
    <col min="2" max="2" width="32.59765625" customWidth="1"/>
    <col min="3" max="5" width="21.5" customWidth="1"/>
  </cols>
  <sheetData>
    <row r="1" spans="2:5" ht="15.75" customHeight="1"/>
    <row r="2" spans="2:5" ht="31.5" customHeight="1">
      <c r="B2" s="180" t="s">
        <v>45</v>
      </c>
      <c r="C2" s="180"/>
      <c r="D2" s="180"/>
      <c r="E2" s="180"/>
    </row>
    <row r="3" spans="2:5">
      <c r="B3" s="167" t="s">
        <v>1</v>
      </c>
      <c r="C3" s="6">
        <v>42735</v>
      </c>
      <c r="D3" s="170">
        <v>42795</v>
      </c>
      <c r="E3" s="171"/>
    </row>
    <row r="4" spans="2:5">
      <c r="B4" s="168"/>
      <c r="C4" s="95" t="s">
        <v>23</v>
      </c>
      <c r="D4" s="172" t="s">
        <v>24</v>
      </c>
      <c r="E4" s="173"/>
    </row>
    <row r="5" spans="2:5">
      <c r="B5" s="169"/>
      <c r="C5" s="174" t="s">
        <v>2</v>
      </c>
      <c r="D5" s="175"/>
      <c r="E5" s="25" t="s">
        <v>3</v>
      </c>
    </row>
    <row r="6" spans="2:5">
      <c r="B6" s="1" t="s">
        <v>4</v>
      </c>
      <c r="C6" s="49">
        <v>312397</v>
      </c>
      <c r="D6" s="43">
        <v>89320</v>
      </c>
      <c r="E6" s="39">
        <v>28.591823865145955</v>
      </c>
    </row>
    <row r="7" spans="2:5">
      <c r="B7" s="10" t="s">
        <v>5</v>
      </c>
      <c r="C7" s="50">
        <v>365437</v>
      </c>
      <c r="D7" s="44">
        <v>100121</v>
      </c>
      <c r="E7" s="40">
        <v>27.397608890178059</v>
      </c>
    </row>
    <row r="8" spans="2:5">
      <c r="B8" s="2" t="s">
        <v>6</v>
      </c>
      <c r="C8" s="49">
        <v>116313</v>
      </c>
      <c r="D8" s="43">
        <v>51636</v>
      </c>
      <c r="E8" s="39">
        <v>44.394005829099072</v>
      </c>
    </row>
    <row r="9" spans="2:5">
      <c r="B9" s="10" t="s">
        <v>7</v>
      </c>
      <c r="C9" s="50">
        <v>63358</v>
      </c>
      <c r="D9" s="44">
        <v>35349</v>
      </c>
      <c r="E9" s="40">
        <v>55.792480823258309</v>
      </c>
    </row>
    <row r="10" spans="2:5">
      <c r="B10" s="2" t="s">
        <v>8</v>
      </c>
      <c r="C10" s="49">
        <v>19975</v>
      </c>
      <c r="D10" s="43">
        <v>5272</v>
      </c>
      <c r="E10" s="39">
        <v>26.392991239048811</v>
      </c>
    </row>
    <row r="11" spans="2:5">
      <c r="B11" s="10" t="s">
        <v>9</v>
      </c>
      <c r="C11" s="50">
        <v>59306</v>
      </c>
      <c r="D11" s="44">
        <v>26483</v>
      </c>
      <c r="E11" s="40">
        <v>44.654840994165852</v>
      </c>
    </row>
    <row r="12" spans="2:5">
      <c r="B12" s="2" t="s">
        <v>10</v>
      </c>
      <c r="C12" s="49">
        <v>176772</v>
      </c>
      <c r="D12" s="43">
        <v>53406</v>
      </c>
      <c r="E12" s="39">
        <v>30.211798248591403</v>
      </c>
    </row>
    <row r="13" spans="2:5">
      <c r="B13" s="10" t="s">
        <v>11</v>
      </c>
      <c r="C13" s="50">
        <v>40692</v>
      </c>
      <c r="D13" s="44">
        <v>22777</v>
      </c>
      <c r="E13" s="40">
        <v>55.974147252531218</v>
      </c>
    </row>
    <row r="14" spans="2:5">
      <c r="B14" s="2" t="s">
        <v>12</v>
      </c>
      <c r="C14" s="49">
        <v>216127</v>
      </c>
      <c r="D14" s="43">
        <v>64068</v>
      </c>
      <c r="E14" s="39">
        <v>29.64368172417144</v>
      </c>
    </row>
    <row r="15" spans="2:5">
      <c r="B15" s="10" t="s">
        <v>13</v>
      </c>
      <c r="C15" s="50">
        <v>502635</v>
      </c>
      <c r="D15" s="44">
        <v>132194</v>
      </c>
      <c r="E15" s="40">
        <v>26.300197956767835</v>
      </c>
    </row>
    <row r="16" spans="2:5">
      <c r="B16" s="2" t="s">
        <v>14</v>
      </c>
      <c r="C16" s="49">
        <v>109799</v>
      </c>
      <c r="D16" s="43">
        <v>33761</v>
      </c>
      <c r="E16" s="39">
        <v>30.748003169427772</v>
      </c>
    </row>
    <row r="17" spans="2:5">
      <c r="B17" s="10" t="s">
        <v>15</v>
      </c>
      <c r="C17" s="50">
        <v>23920</v>
      </c>
      <c r="D17" s="44">
        <v>6761</v>
      </c>
      <c r="E17" s="40">
        <v>28.265050167224082</v>
      </c>
    </row>
    <row r="18" spans="2:5">
      <c r="B18" s="2" t="s">
        <v>16</v>
      </c>
      <c r="C18" s="49">
        <v>112579</v>
      </c>
      <c r="D18" s="43">
        <v>56871</v>
      </c>
      <c r="E18" s="39">
        <v>50.516526172732036</v>
      </c>
    </row>
    <row r="19" spans="2:5">
      <c r="B19" s="10" t="s">
        <v>17</v>
      </c>
      <c r="C19" s="50">
        <v>54420</v>
      </c>
      <c r="D19" s="44">
        <v>30992</v>
      </c>
      <c r="E19" s="40">
        <v>56.949650863653069</v>
      </c>
    </row>
    <row r="20" spans="2:5">
      <c r="B20" s="2" t="s">
        <v>18</v>
      </c>
      <c r="C20" s="49">
        <v>74873</v>
      </c>
      <c r="D20" s="43">
        <v>23882</v>
      </c>
      <c r="E20" s="39">
        <v>31.896678375382315</v>
      </c>
    </row>
    <row r="21" spans="2:5">
      <c r="B21" s="11" t="s">
        <v>19</v>
      </c>
      <c r="C21" s="50">
        <v>55432</v>
      </c>
      <c r="D21" s="45">
        <v>29469</v>
      </c>
      <c r="E21" s="40">
        <v>53.162433251551455</v>
      </c>
    </row>
    <row r="22" spans="2:5">
      <c r="B22" s="8" t="s">
        <v>20</v>
      </c>
      <c r="C22" s="51">
        <v>442794</v>
      </c>
      <c r="D22" s="46">
        <v>227094</v>
      </c>
      <c r="E22" s="41">
        <v>51.286602799495931</v>
      </c>
    </row>
    <row r="23" spans="2:5">
      <c r="B23" s="3" t="s">
        <v>21</v>
      </c>
      <c r="C23" s="52">
        <v>1861241</v>
      </c>
      <c r="D23" s="47">
        <v>535268</v>
      </c>
      <c r="E23" s="39">
        <v>28.758661559679805</v>
      </c>
    </row>
    <row r="24" spans="2:5">
      <c r="B24" s="9" t="s">
        <v>22</v>
      </c>
      <c r="C24" s="53">
        <v>2304035</v>
      </c>
      <c r="D24" s="48">
        <v>762362</v>
      </c>
      <c r="E24" s="42">
        <v>33.088125831421834</v>
      </c>
    </row>
    <row r="25" spans="2:5">
      <c r="B25" s="181" t="s">
        <v>35</v>
      </c>
      <c r="C25" s="181"/>
      <c r="D25" s="181"/>
      <c r="E25" s="181"/>
    </row>
    <row r="26" spans="2:5" ht="45" customHeight="1">
      <c r="B26" s="165" t="s">
        <v>87</v>
      </c>
      <c r="C26" s="165"/>
      <c r="D26" s="165"/>
      <c r="E26" s="165"/>
    </row>
  </sheetData>
  <mergeCells count="7">
    <mergeCell ref="B2:E2"/>
    <mergeCell ref="D3:E3"/>
    <mergeCell ref="D4:E4"/>
    <mergeCell ref="C5:D5"/>
    <mergeCell ref="B26:E26"/>
    <mergeCell ref="B3:B5"/>
    <mergeCell ref="B25:E25"/>
  </mergeCells>
  <pageMargins left="0.7" right="0.7" top="0.75" bottom="0.75" header="0.3" footer="0.3"/>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E25"/>
  <sheetViews>
    <sheetView topLeftCell="A4" workbookViewId="0"/>
  </sheetViews>
  <sheetFormatPr baseColWidth="10" defaultRowHeight="15.6"/>
  <cols>
    <col min="2" max="2" width="32.5" customWidth="1"/>
    <col min="3" max="3" width="21.5" customWidth="1"/>
    <col min="4" max="4" width="21.59765625" customWidth="1"/>
    <col min="5" max="5" width="21.5" customWidth="1"/>
  </cols>
  <sheetData>
    <row r="1" spans="2:5" ht="15.75" customHeight="1"/>
    <row r="2" spans="2:5" ht="30.75" customHeight="1">
      <c r="B2" s="180" t="s">
        <v>0</v>
      </c>
      <c r="C2" s="180"/>
      <c r="D2" s="180"/>
      <c r="E2" s="180"/>
    </row>
    <row r="3" spans="2:5" s="12" customFormat="1" ht="20.25" customHeight="1">
      <c r="B3" s="167" t="s">
        <v>1</v>
      </c>
      <c r="C3" s="6">
        <v>42369</v>
      </c>
      <c r="D3" s="170">
        <v>42430</v>
      </c>
      <c r="E3" s="171"/>
    </row>
    <row r="4" spans="2:5" ht="48" customHeight="1">
      <c r="B4" s="168"/>
      <c r="C4" s="95" t="s">
        <v>23</v>
      </c>
      <c r="D4" s="172" t="s">
        <v>24</v>
      </c>
      <c r="E4" s="173"/>
    </row>
    <row r="5" spans="2:5">
      <c r="B5" s="169"/>
      <c r="C5" s="174" t="s">
        <v>2</v>
      </c>
      <c r="D5" s="175"/>
      <c r="E5" s="25" t="s">
        <v>3</v>
      </c>
    </row>
    <row r="6" spans="2:5">
      <c r="B6" s="1" t="s">
        <v>4</v>
      </c>
      <c r="C6" s="49">
        <v>298300</v>
      </c>
      <c r="D6" s="43">
        <v>82534</v>
      </c>
      <c r="E6" s="39">
        <v>27.668119342943346</v>
      </c>
    </row>
    <row r="7" spans="2:5">
      <c r="B7" s="10" t="s">
        <v>5</v>
      </c>
      <c r="C7" s="50">
        <v>349871</v>
      </c>
      <c r="D7" s="44">
        <v>95243</v>
      </c>
      <c r="E7" s="40">
        <v>27.222319083319281</v>
      </c>
    </row>
    <row r="8" spans="2:5">
      <c r="B8" s="2" t="s">
        <v>6</v>
      </c>
      <c r="C8" s="49">
        <v>110324</v>
      </c>
      <c r="D8" s="43">
        <v>50589</v>
      </c>
      <c r="E8" s="39">
        <v>45.854936369239688</v>
      </c>
    </row>
    <row r="9" spans="2:5">
      <c r="B9" s="10" t="s">
        <v>7</v>
      </c>
      <c r="C9" s="50">
        <v>60442</v>
      </c>
      <c r="D9" s="44">
        <v>34549</v>
      </c>
      <c r="E9" s="40">
        <v>57.16058370007611</v>
      </c>
    </row>
    <row r="10" spans="2:5">
      <c r="B10" s="2" t="s">
        <v>8</v>
      </c>
      <c r="C10" s="49">
        <v>18628</v>
      </c>
      <c r="D10" s="43">
        <v>5033</v>
      </c>
      <c r="E10" s="39">
        <v>27.018466824135711</v>
      </c>
    </row>
    <row r="11" spans="2:5">
      <c r="B11" s="10" t="s">
        <v>9</v>
      </c>
      <c r="C11" s="50">
        <v>55942</v>
      </c>
      <c r="D11" s="44">
        <v>23977</v>
      </c>
      <c r="E11" s="40">
        <v>42.860462622001357</v>
      </c>
    </row>
    <row r="12" spans="2:5">
      <c r="B12" s="2" t="s">
        <v>10</v>
      </c>
      <c r="C12" s="49">
        <v>168241</v>
      </c>
      <c r="D12" s="43">
        <v>50034</v>
      </c>
      <c r="E12" s="39">
        <v>29.739480863760914</v>
      </c>
    </row>
    <row r="13" spans="2:5">
      <c r="B13" s="10" t="s">
        <v>11</v>
      </c>
      <c r="C13" s="50">
        <v>39949</v>
      </c>
      <c r="D13" s="44">
        <v>22367</v>
      </c>
      <c r="E13" s="40">
        <v>55.988885829432526</v>
      </c>
    </row>
    <row r="14" spans="2:5">
      <c r="B14" s="2" t="s">
        <v>12</v>
      </c>
      <c r="C14" s="49">
        <v>204610</v>
      </c>
      <c r="D14" s="43">
        <v>58176</v>
      </c>
      <c r="E14" s="39">
        <v>28.43262792629881</v>
      </c>
    </row>
    <row r="15" spans="2:5">
      <c r="B15" s="10" t="s">
        <v>13</v>
      </c>
      <c r="C15" s="50">
        <v>478141</v>
      </c>
      <c r="D15" s="44">
        <v>122774</v>
      </c>
      <c r="E15" s="40">
        <v>25.677362953605737</v>
      </c>
    </row>
    <row r="16" spans="2:5">
      <c r="B16" s="2" t="s">
        <v>14</v>
      </c>
      <c r="C16" s="49">
        <v>104402</v>
      </c>
      <c r="D16" s="43">
        <v>31268</v>
      </c>
      <c r="E16" s="39">
        <v>29.949617823413345</v>
      </c>
    </row>
    <row r="17" spans="2:5">
      <c r="B17" s="10" t="s">
        <v>15</v>
      </c>
      <c r="C17" s="50">
        <v>22369</v>
      </c>
      <c r="D17" s="44">
        <v>6389</v>
      </c>
      <c r="E17" s="40">
        <v>28.561848987437976</v>
      </c>
    </row>
    <row r="18" spans="2:5">
      <c r="B18" s="2" t="s">
        <v>16</v>
      </c>
      <c r="C18" s="49">
        <v>110079</v>
      </c>
      <c r="D18" s="43">
        <v>55657</v>
      </c>
      <c r="E18" s="39">
        <v>50.560960764541832</v>
      </c>
    </row>
    <row r="19" spans="2:5">
      <c r="B19" s="10" t="s">
        <v>17</v>
      </c>
      <c r="C19" s="50">
        <v>53309</v>
      </c>
      <c r="D19" s="44">
        <v>30368</v>
      </c>
      <c r="E19" s="40">
        <v>56.965990733272058</v>
      </c>
    </row>
    <row r="20" spans="2:5">
      <c r="B20" s="2" t="s">
        <v>18</v>
      </c>
      <c r="C20" s="49">
        <v>70826</v>
      </c>
      <c r="D20" s="43">
        <v>21887</v>
      </c>
      <c r="E20" s="39">
        <v>30.90249343461441</v>
      </c>
    </row>
    <row r="21" spans="2:5">
      <c r="B21" s="11" t="s">
        <v>19</v>
      </c>
      <c r="C21" s="50">
        <v>54974</v>
      </c>
      <c r="D21" s="45">
        <v>28713</v>
      </c>
      <c r="E21" s="40">
        <v>52.230145159529961</v>
      </c>
    </row>
    <row r="22" spans="2:5">
      <c r="B22" s="8" t="s">
        <v>20</v>
      </c>
      <c r="C22" s="51">
        <v>429077</v>
      </c>
      <c r="D22" s="46">
        <v>222243</v>
      </c>
      <c r="E22" s="41">
        <v>51.795598459017846</v>
      </c>
    </row>
    <row r="23" spans="2:5">
      <c r="B23" s="3" t="s">
        <v>21</v>
      </c>
      <c r="C23" s="52">
        <v>1771330</v>
      </c>
      <c r="D23" s="47">
        <v>497315</v>
      </c>
      <c r="E23" s="39">
        <v>28.075796153173041</v>
      </c>
    </row>
    <row r="24" spans="2:5">
      <c r="B24" s="9" t="s">
        <v>22</v>
      </c>
      <c r="C24" s="53">
        <v>2200407</v>
      </c>
      <c r="D24" s="48">
        <v>719558</v>
      </c>
      <c r="E24" s="42">
        <v>32.701132108741703</v>
      </c>
    </row>
    <row r="25" spans="2:5" ht="36" customHeight="1">
      <c r="B25" s="165" t="s">
        <v>88</v>
      </c>
      <c r="C25" s="165"/>
      <c r="D25" s="165"/>
      <c r="E25" s="165"/>
    </row>
  </sheetData>
  <mergeCells count="6">
    <mergeCell ref="B25:E25"/>
    <mergeCell ref="D3:E3"/>
    <mergeCell ref="D4:E4"/>
    <mergeCell ref="C5:D5"/>
    <mergeCell ref="B2:E2"/>
    <mergeCell ref="B3:B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Korrekturisterfolgt xmlns="71ea3402-ccc5-4626-b376-cfd2cbafb61f">false</Korrekturisterfolgt>
    <Fragen xmlns="71ea3402-ccc5-4626-b376-cfd2cbafb61f" xsi:nil="true"/>
    <rsmimportiert xmlns="71ea3402-ccc5-4626-b376-cfd2cbafb61f">false</rsmimportiert>
    <Korrekturen xmlns="71ea3402-ccc5-4626-b376-cfd2cbafb61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FD59616-5290-4A17-B994-BEE9981D0227}">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dcmitype/"/>
    <ds:schemaRef ds:uri="http://purl.org/dc/elements/1.1/"/>
    <ds:schemaRef ds:uri="http://schemas.microsoft.com/office/infopath/2007/PartnerControls"/>
    <ds:schemaRef ds:uri="http://www.w3.org/XML/1998/namespace"/>
    <ds:schemaRef ds:uri="71ea3402-ccc5-4626-b376-cfd2cbafb61f"/>
    <ds:schemaRef ds:uri="8fe5fe7f-71d3-4c12-941c-45014db26956"/>
    <ds:schemaRef ds:uri="7d7865cf-8437-4f8d-8a75-e3e428d14f16"/>
  </ds:schemaRefs>
</ds:datastoreItem>
</file>

<file path=customXml/itemProps2.xml><?xml version="1.0" encoding="utf-8"?>
<ds:datastoreItem xmlns:ds="http://schemas.openxmlformats.org/officeDocument/2006/customXml" ds:itemID="{E14A66ED-EE76-42AC-97B8-E28735C4D0D2}"/>
</file>

<file path=customXml/itemProps3.xml><?xml version="1.0" encoding="utf-8"?>
<ds:datastoreItem xmlns:ds="http://schemas.openxmlformats.org/officeDocument/2006/customXml" ds:itemID="{70550329-7E61-41B9-88B8-91F86D7E5C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78</vt:i4>
      </vt:variant>
    </vt:vector>
  </HeadingPairs>
  <TitlesOfParts>
    <vt:vector size="78" baseType="lpstr">
      <vt:lpstr>Inhalt</vt:lpstr>
      <vt:lpstr>Kinder &lt; 3 Jahre 2023</vt:lpstr>
      <vt:lpstr>Kinder &lt; 3 Jahre 2022</vt:lpstr>
      <vt:lpstr>Kinder &lt; 3 Jahre 2021</vt:lpstr>
      <vt:lpstr>Kinder &lt; 3 Jahre 2020</vt:lpstr>
      <vt:lpstr>Kinder &lt; 3 Jahre 2019</vt:lpstr>
      <vt:lpstr>Kinder &lt; 3 Jahre 2018</vt:lpstr>
      <vt:lpstr>Kinder &lt; 3 Jahre 2017</vt:lpstr>
      <vt:lpstr>Kinder &lt; 3 Jahre 2016</vt:lpstr>
      <vt:lpstr>&lt; 3 | 2009–2015</vt:lpstr>
      <vt:lpstr>Kinder 3 bis &lt; 6 Jahre 2023</vt:lpstr>
      <vt:lpstr>Kinder 3 bis &lt; 6 Jahre 2022</vt:lpstr>
      <vt:lpstr>Kinder 3 bis &lt; 6 Jahre 2021</vt:lpstr>
      <vt:lpstr>Kinder 3 bis &lt; 6 Jahre 2020</vt:lpstr>
      <vt:lpstr>Kinder 3 bis &lt; 6 Jahre 2019</vt:lpstr>
      <vt:lpstr>Kinder 3 bis &lt; 6 Jahre 2018</vt:lpstr>
      <vt:lpstr>Kinder 3 bis &lt; 6 Jahre 2017</vt:lpstr>
      <vt:lpstr>Kinder 3 bis &lt; 6 Jahre 2016</vt:lpstr>
      <vt:lpstr>3 bis &lt; 6 | 2009–2015</vt:lpstr>
      <vt:lpstr>Kinder &lt; 1 Jahr 2023</vt:lpstr>
      <vt:lpstr>Kinder &lt; 1 Jahr 2022</vt:lpstr>
      <vt:lpstr>Kinder &lt; 1 Jahr 2021</vt:lpstr>
      <vt:lpstr>Kinder &lt; 1 Jahr 2020</vt:lpstr>
      <vt:lpstr>Kinder &lt; 1 Jahr 2019</vt:lpstr>
      <vt:lpstr>Kinder &lt; 1 Jahr 2018</vt:lpstr>
      <vt:lpstr>Kinder &lt; 1 Jahr 2017</vt:lpstr>
      <vt:lpstr>Kinder &lt; 1 Jahr 2016</vt:lpstr>
      <vt:lpstr>&lt; 1 | 2009–2015</vt:lpstr>
      <vt:lpstr>Kinder 1 Jahr 2023</vt:lpstr>
      <vt:lpstr>Kinder 1 Jahr 2022</vt:lpstr>
      <vt:lpstr>Kinder 1 Jahr 2021</vt:lpstr>
      <vt:lpstr>Kinder 1 Jahr 2020</vt:lpstr>
      <vt:lpstr>Kinder 1 Jahr 2019</vt:lpstr>
      <vt:lpstr>Kinder 1 Jahr 2018</vt:lpstr>
      <vt:lpstr>Kinder 1 Jahr 2017</vt:lpstr>
      <vt:lpstr>Kinder 1 Jahr 2016</vt:lpstr>
      <vt:lpstr>1 | 2009–2015</vt:lpstr>
      <vt:lpstr>Kinder 2 Jahre 2023</vt:lpstr>
      <vt:lpstr>Kinder 2 Jahre 2022</vt:lpstr>
      <vt:lpstr>Kinder 2 Jahre 2021</vt:lpstr>
      <vt:lpstr>Kinder 2 Jahre 2020</vt:lpstr>
      <vt:lpstr>Kinder 2 Jahre 2019</vt:lpstr>
      <vt:lpstr>Kinder 2 Jahre 2018</vt:lpstr>
      <vt:lpstr>Kinder 2 Jahre 2017</vt:lpstr>
      <vt:lpstr>Kinder 2 Jahre 2016</vt:lpstr>
      <vt:lpstr>2 | 2009–2015</vt:lpstr>
      <vt:lpstr>Kinder 3 Jahre 2023</vt:lpstr>
      <vt:lpstr>Kinder 3 Jahre 2022</vt:lpstr>
      <vt:lpstr>Kinder 3 Jahre 2021</vt:lpstr>
      <vt:lpstr>Kinder 3 Jahre 2020</vt:lpstr>
      <vt:lpstr>Kinder 3 Jahre 2019</vt:lpstr>
      <vt:lpstr>Kinder 3 Jahre 2018</vt:lpstr>
      <vt:lpstr>Kinder 3 Jahre 2017</vt:lpstr>
      <vt:lpstr>Kinder 3 Jahre 2016</vt:lpstr>
      <vt:lpstr>3 | 2009–2015</vt:lpstr>
      <vt:lpstr>Kinder 4 Jahre 2023</vt:lpstr>
      <vt:lpstr>Kinder 4 Jahre 2022</vt:lpstr>
      <vt:lpstr>Kinder 4 Jahre 2021</vt:lpstr>
      <vt:lpstr>Kinder 4 Jahre 2020</vt:lpstr>
      <vt:lpstr>Kinder 4 Jahre 2019</vt:lpstr>
      <vt:lpstr>Kinder 4 Jahre 2018</vt:lpstr>
      <vt:lpstr>Kinder 4 Jahre 2017</vt:lpstr>
      <vt:lpstr>Kinder 4 Jahre 2016</vt:lpstr>
      <vt:lpstr>4 | 2009–2015</vt:lpstr>
      <vt:lpstr>Kinder 5 Jahre 2023</vt:lpstr>
      <vt:lpstr>Kinder 5 Jahre 2022</vt:lpstr>
      <vt:lpstr>Kinder 5 Jahre 2021</vt:lpstr>
      <vt:lpstr>Kinder 5 Jahre 2020</vt:lpstr>
      <vt:lpstr>Kinder  5 Jahre 2019</vt:lpstr>
      <vt:lpstr>Kinder 5 Jahre 2018</vt:lpstr>
      <vt:lpstr>Kinder 5 Jahre 2017</vt:lpstr>
      <vt:lpstr>Kinder 5 Jahre 2016</vt:lpstr>
      <vt:lpstr>5 | 2009–2015</vt:lpstr>
      <vt:lpstr>Kinder 6 Jahre 2023</vt:lpstr>
      <vt:lpstr>Kinder 6 Jahre 2022</vt:lpstr>
      <vt:lpstr>Kinder 6 Jahre 2021</vt:lpstr>
      <vt:lpstr>Kinder 6 Jahre 2020</vt:lpstr>
      <vt:lpstr>Kinder 6 Jahre 2019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Helena Hornung</cp:lastModifiedBy>
  <dcterms:created xsi:type="dcterms:W3CDTF">2017-11-14T09:38:27Z</dcterms:created>
  <dcterms:modified xsi:type="dcterms:W3CDTF">2024-09-17T12:33:00Z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