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abgeliefert\"/>
    </mc:Choice>
  </mc:AlternateContent>
  <xr:revisionPtr revIDLastSave="2" documentId="13_ncr:1_{5EFA2B0F-FC00-4633-9BFA-99072AE0A656}" xr6:coauthVersionLast="47" xr6:coauthVersionMax="47" xr10:uidLastSave="{68DFC705-6D86-43CA-A88A-89C147CAA278}"/>
  <bookViews>
    <workbookView xWindow="-110" yWindow="-110" windowWidth="19420" windowHeight="10300" tabRatio="500" firstSheet="9" xr2:uid="{00000000-000D-0000-FFFF-FFFF00000000}"/>
  </bookViews>
  <sheets>
    <sheet name="Inhalt" sheetId="32" r:id="rId1"/>
    <sheet name="KiTa | 01.03.2023" sheetId="37" r:id="rId2"/>
    <sheet name="KiTa | 01.03.2022" sheetId="35" r:id="rId3"/>
    <sheet name="KiTa | 01.03.2021" sheetId="33" r:id="rId4"/>
    <sheet name="KiTa | 01.03.2020" sheetId="31" r:id="rId5"/>
    <sheet name="KiTa | 01.03.2019" sheetId="30" r:id="rId6"/>
    <sheet name="KiTa | 01.03.2018" sheetId="29" r:id="rId7"/>
    <sheet name="KiTa | 01.03.2017" sheetId="28" r:id="rId8"/>
    <sheet name="KiTa | 01.03.2016" sheetId="27" r:id="rId9"/>
    <sheet name="Tagespflege | 01.03.2023" sheetId="38" r:id="rId10"/>
    <sheet name="Tagespflege | 01.03.2022" sheetId="36" r:id="rId11"/>
    <sheet name="Tagespflege | 01.03.2021" sheetId="34" r:id="rId12"/>
    <sheet name="Tagespflege | 01.03.2020" sheetId="26" r:id="rId13"/>
    <sheet name="Tagespflege | 01.03.2019" sheetId="25" r:id="rId14"/>
    <sheet name="Tagespflege | 01.03.2018" sheetId="23" r:id="rId15"/>
    <sheet name="Tagespflege | 01.03.2017" sheetId="21" r:id="rId16"/>
    <sheet name="Tagespflege | 01.03.2016" sheetId="19" r:id="rId17"/>
  </sheets>
  <externalReferences>
    <externalReference r:id="rId18"/>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2" i="36" l="1"/>
  <c r="F52" i="36"/>
  <c r="E52" i="36"/>
  <c r="D52" i="36"/>
  <c r="H52" i="36" s="1"/>
  <c r="G51" i="36"/>
  <c r="F51" i="36"/>
  <c r="E51" i="36"/>
  <c r="D51" i="36"/>
  <c r="G50" i="36"/>
  <c r="F50" i="36"/>
  <c r="E50" i="36"/>
  <c r="D50" i="36"/>
  <c r="C49" i="36"/>
  <c r="J49" i="36" s="1"/>
  <c r="H48" i="36"/>
  <c r="C48" i="36"/>
  <c r="K48" i="36" s="1"/>
  <c r="I47" i="36"/>
  <c r="C47" i="36"/>
  <c r="H47" i="36" s="1"/>
  <c r="J46" i="36"/>
  <c r="I46" i="36"/>
  <c r="H46" i="36"/>
  <c r="C46" i="36"/>
  <c r="K46" i="36" s="1"/>
  <c r="C45" i="36"/>
  <c r="J45" i="36" s="1"/>
  <c r="J44" i="36"/>
  <c r="H44" i="36"/>
  <c r="C44" i="36"/>
  <c r="K44" i="36" s="1"/>
  <c r="I43" i="36"/>
  <c r="C43" i="36"/>
  <c r="H43" i="36" s="1"/>
  <c r="J42" i="36"/>
  <c r="I42" i="36"/>
  <c r="H42" i="36"/>
  <c r="C42" i="36"/>
  <c r="K42" i="36" s="1"/>
  <c r="C41" i="36"/>
  <c r="J41" i="36" s="1"/>
  <c r="J40" i="36"/>
  <c r="I40" i="36"/>
  <c r="H40" i="36"/>
  <c r="C40" i="36"/>
  <c r="K40" i="36" s="1"/>
  <c r="J39" i="36"/>
  <c r="I39" i="36"/>
  <c r="C39" i="36"/>
  <c r="H39" i="36" s="1"/>
  <c r="J38" i="36"/>
  <c r="C38" i="36"/>
  <c r="I38" i="36" s="1"/>
  <c r="C37" i="36"/>
  <c r="J37" i="36" s="1"/>
  <c r="J36" i="36"/>
  <c r="I36" i="36"/>
  <c r="H36" i="36"/>
  <c r="C36" i="36"/>
  <c r="K36" i="36" s="1"/>
  <c r="J35" i="36"/>
  <c r="I35" i="36"/>
  <c r="C35" i="36"/>
  <c r="H35" i="36" s="1"/>
  <c r="J34" i="36"/>
  <c r="C34" i="36"/>
  <c r="C52" i="36" s="1"/>
  <c r="G26" i="36"/>
  <c r="F26" i="36"/>
  <c r="E26" i="36"/>
  <c r="D26" i="36"/>
  <c r="G25" i="36"/>
  <c r="K25" i="36" s="1"/>
  <c r="F25" i="36"/>
  <c r="E25" i="36"/>
  <c r="D25" i="36"/>
  <c r="G24" i="36"/>
  <c r="F24" i="36"/>
  <c r="E24" i="36"/>
  <c r="D24" i="36"/>
  <c r="J23" i="36"/>
  <c r="C23" i="36"/>
  <c r="I23" i="36" s="1"/>
  <c r="C22" i="36"/>
  <c r="J22" i="36" s="1"/>
  <c r="J21" i="36"/>
  <c r="I21" i="36"/>
  <c r="H21" i="36"/>
  <c r="C21" i="36"/>
  <c r="K21" i="36" s="1"/>
  <c r="J20" i="36"/>
  <c r="I20" i="36"/>
  <c r="C20" i="36"/>
  <c r="H20" i="36" s="1"/>
  <c r="J19" i="36"/>
  <c r="C19" i="36"/>
  <c r="I19" i="36" s="1"/>
  <c r="C18" i="36"/>
  <c r="J18" i="36" s="1"/>
  <c r="J17" i="36"/>
  <c r="I17" i="36"/>
  <c r="H17" i="36"/>
  <c r="C17" i="36"/>
  <c r="K17" i="36" s="1"/>
  <c r="J16" i="36"/>
  <c r="I16" i="36"/>
  <c r="C16" i="36"/>
  <c r="H16" i="36" s="1"/>
  <c r="J15" i="36"/>
  <c r="C15" i="36"/>
  <c r="I15" i="36" s="1"/>
  <c r="C14" i="36"/>
  <c r="J14" i="36" s="1"/>
  <c r="J13" i="36"/>
  <c r="I13" i="36"/>
  <c r="H13" i="36"/>
  <c r="C13" i="36"/>
  <c r="K13" i="36" s="1"/>
  <c r="J12" i="36"/>
  <c r="I12" i="36"/>
  <c r="C12" i="36"/>
  <c r="H12" i="36" s="1"/>
  <c r="J11" i="36"/>
  <c r="C11" i="36"/>
  <c r="I11" i="36" s="1"/>
  <c r="C10" i="36"/>
  <c r="J10" i="36" s="1"/>
  <c r="J9" i="36"/>
  <c r="I9" i="36"/>
  <c r="H9" i="36"/>
  <c r="C9" i="36"/>
  <c r="K9" i="36" s="1"/>
  <c r="J8" i="36"/>
  <c r="I8" i="36"/>
  <c r="C8" i="36"/>
  <c r="C25" i="36" s="1"/>
  <c r="G52" i="35"/>
  <c r="K52" i="35" s="1"/>
  <c r="F52" i="35"/>
  <c r="J52" i="35" s="1"/>
  <c r="E52" i="35"/>
  <c r="I52" i="35" s="1"/>
  <c r="D52" i="35"/>
  <c r="H52" i="35" s="1"/>
  <c r="C52" i="35"/>
  <c r="G51" i="35"/>
  <c r="K51" i="35" s="1"/>
  <c r="F51" i="35"/>
  <c r="J51" i="35" s="1"/>
  <c r="E51" i="35"/>
  <c r="I51" i="35" s="1"/>
  <c r="D51" i="35"/>
  <c r="H51" i="35" s="1"/>
  <c r="C51" i="35"/>
  <c r="G50" i="35"/>
  <c r="K50" i="35" s="1"/>
  <c r="F50" i="35"/>
  <c r="J50" i="35" s="1"/>
  <c r="E50" i="35"/>
  <c r="I50" i="35" s="1"/>
  <c r="D50" i="35"/>
  <c r="H50" i="35" s="1"/>
  <c r="C50" i="35"/>
  <c r="K49" i="35"/>
  <c r="J49" i="35"/>
  <c r="I49" i="35"/>
  <c r="H49" i="35"/>
  <c r="K48" i="35"/>
  <c r="J48" i="35"/>
  <c r="I48" i="35"/>
  <c r="H48" i="35"/>
  <c r="K47" i="35"/>
  <c r="J47" i="35"/>
  <c r="I47" i="35"/>
  <c r="H47" i="35"/>
  <c r="K46" i="35"/>
  <c r="J46" i="35"/>
  <c r="I46" i="35"/>
  <c r="H46" i="35"/>
  <c r="K45" i="35"/>
  <c r="J45" i="35"/>
  <c r="I45" i="35"/>
  <c r="H45" i="35"/>
  <c r="K44" i="35"/>
  <c r="J44" i="35"/>
  <c r="I44" i="35"/>
  <c r="H44" i="35"/>
  <c r="K43" i="35"/>
  <c r="J43" i="35"/>
  <c r="I43" i="35"/>
  <c r="H43" i="35"/>
  <c r="K42" i="35"/>
  <c r="J42" i="35"/>
  <c r="I42" i="35"/>
  <c r="H42" i="35"/>
  <c r="K41" i="35"/>
  <c r="J41" i="35"/>
  <c r="I41" i="35"/>
  <c r="H41" i="35"/>
  <c r="K40" i="35"/>
  <c r="J40" i="35"/>
  <c r="I40" i="35"/>
  <c r="H40" i="35"/>
  <c r="K39" i="35"/>
  <c r="J39" i="35"/>
  <c r="I39" i="35"/>
  <c r="H39" i="35"/>
  <c r="K38" i="35"/>
  <c r="J38" i="35"/>
  <c r="I38" i="35"/>
  <c r="H38" i="35"/>
  <c r="K37" i="35"/>
  <c r="J37" i="35"/>
  <c r="I37" i="35"/>
  <c r="H37" i="35"/>
  <c r="K36" i="35"/>
  <c r="J36" i="35"/>
  <c r="I36" i="35"/>
  <c r="H36" i="35"/>
  <c r="K35" i="35"/>
  <c r="J35" i="35"/>
  <c r="I35" i="35"/>
  <c r="H35" i="35"/>
  <c r="K34" i="35"/>
  <c r="J34" i="35"/>
  <c r="I34" i="35"/>
  <c r="H34" i="35"/>
  <c r="G26" i="35"/>
  <c r="K26" i="35" s="1"/>
  <c r="F26" i="35"/>
  <c r="J26" i="35" s="1"/>
  <c r="E26" i="35"/>
  <c r="I26" i="35" s="1"/>
  <c r="D26" i="35"/>
  <c r="H26" i="35" s="1"/>
  <c r="C26" i="35"/>
  <c r="G25" i="35"/>
  <c r="K25" i="35" s="1"/>
  <c r="F25" i="35"/>
  <c r="J25" i="35" s="1"/>
  <c r="E25" i="35"/>
  <c r="I25" i="35" s="1"/>
  <c r="D25" i="35"/>
  <c r="H25" i="35" s="1"/>
  <c r="C25" i="35"/>
  <c r="G24" i="35"/>
  <c r="K24" i="35" s="1"/>
  <c r="F24" i="35"/>
  <c r="J24" i="35" s="1"/>
  <c r="E24" i="35"/>
  <c r="I24" i="35" s="1"/>
  <c r="D24" i="35"/>
  <c r="H24" i="35" s="1"/>
  <c r="C24" i="35"/>
  <c r="K23" i="35"/>
  <c r="J23" i="35"/>
  <c r="I23" i="35"/>
  <c r="H23" i="35"/>
  <c r="K22" i="35"/>
  <c r="J22" i="35"/>
  <c r="I22" i="35"/>
  <c r="H22" i="35"/>
  <c r="K21" i="35"/>
  <c r="J21" i="35"/>
  <c r="I21" i="35"/>
  <c r="H21" i="35"/>
  <c r="K20" i="35"/>
  <c r="J20" i="35"/>
  <c r="I20" i="35"/>
  <c r="H20" i="35"/>
  <c r="K19" i="35"/>
  <c r="J19" i="35"/>
  <c r="I19" i="35"/>
  <c r="H19" i="35"/>
  <c r="K18" i="35"/>
  <c r="J18" i="35"/>
  <c r="I18" i="35"/>
  <c r="H18" i="35"/>
  <c r="K17" i="35"/>
  <c r="J17" i="35"/>
  <c r="I17" i="35"/>
  <c r="H17" i="35"/>
  <c r="K16" i="35"/>
  <c r="J16" i="35"/>
  <c r="I16" i="35"/>
  <c r="H16" i="35"/>
  <c r="K15" i="35"/>
  <c r="J15" i="35"/>
  <c r="I15" i="35"/>
  <c r="H15" i="35"/>
  <c r="K14" i="35"/>
  <c r="J14" i="35"/>
  <c r="I14" i="35"/>
  <c r="H14" i="35"/>
  <c r="K13" i="35"/>
  <c r="J13" i="35"/>
  <c r="I13" i="35"/>
  <c r="H13" i="35"/>
  <c r="K12" i="35"/>
  <c r="J12" i="35"/>
  <c r="I12" i="35"/>
  <c r="H12" i="35"/>
  <c r="K11" i="35"/>
  <c r="J11" i="35"/>
  <c r="I11" i="35"/>
  <c r="H11" i="35"/>
  <c r="K10" i="35"/>
  <c r="J10" i="35"/>
  <c r="I10" i="35"/>
  <c r="H10" i="35"/>
  <c r="K9" i="35"/>
  <c r="J9" i="35"/>
  <c r="I9" i="35"/>
  <c r="H9" i="35"/>
  <c r="K8" i="35"/>
  <c r="J8" i="35"/>
  <c r="I8" i="35"/>
  <c r="H8" i="35"/>
  <c r="G52" i="34"/>
  <c r="F52" i="34"/>
  <c r="E52" i="34"/>
  <c r="D52" i="34"/>
  <c r="G51" i="34"/>
  <c r="F51" i="34"/>
  <c r="E51" i="34"/>
  <c r="D51" i="34"/>
  <c r="G50" i="34"/>
  <c r="F50" i="34"/>
  <c r="E50" i="34"/>
  <c r="I50" i="34" s="1"/>
  <c r="D50" i="34"/>
  <c r="H50" i="34" s="1"/>
  <c r="J49" i="34"/>
  <c r="I49" i="34"/>
  <c r="H49" i="34"/>
  <c r="C49" i="34"/>
  <c r="K49" i="34" s="1"/>
  <c r="C48" i="34"/>
  <c r="J48" i="34" s="1"/>
  <c r="H47" i="34"/>
  <c r="C47" i="34"/>
  <c r="K47" i="34" s="1"/>
  <c r="I46" i="34"/>
  <c r="H46" i="34"/>
  <c r="C46" i="34"/>
  <c r="C50" i="34" s="1"/>
  <c r="J45" i="34"/>
  <c r="I45" i="34"/>
  <c r="H45" i="34"/>
  <c r="C45" i="34"/>
  <c r="K45" i="34" s="1"/>
  <c r="C44" i="34"/>
  <c r="J44" i="34" s="1"/>
  <c r="H43" i="34"/>
  <c r="C43" i="34"/>
  <c r="K43" i="34" s="1"/>
  <c r="I42" i="34"/>
  <c r="H42" i="34"/>
  <c r="C42" i="34"/>
  <c r="K42" i="34" s="1"/>
  <c r="J41" i="34"/>
  <c r="I41" i="34"/>
  <c r="H41" i="34"/>
  <c r="C41" i="34"/>
  <c r="K41" i="34" s="1"/>
  <c r="C40" i="34"/>
  <c r="J40" i="34" s="1"/>
  <c r="H39" i="34"/>
  <c r="C39" i="34"/>
  <c r="K39" i="34" s="1"/>
  <c r="I38" i="34"/>
  <c r="H38" i="34"/>
  <c r="C38" i="34"/>
  <c r="K38" i="34" s="1"/>
  <c r="J37" i="34"/>
  <c r="I37" i="34"/>
  <c r="H37" i="34"/>
  <c r="C37" i="34"/>
  <c r="K37" i="34" s="1"/>
  <c r="C36" i="34"/>
  <c r="J36" i="34" s="1"/>
  <c r="H35" i="34"/>
  <c r="C35" i="34"/>
  <c r="K35" i="34" s="1"/>
  <c r="I34" i="34"/>
  <c r="H34" i="34"/>
  <c r="C34" i="34"/>
  <c r="C52" i="34" s="1"/>
  <c r="G26" i="34"/>
  <c r="F26" i="34"/>
  <c r="E26" i="34"/>
  <c r="D26" i="34"/>
  <c r="G25" i="34"/>
  <c r="F25" i="34"/>
  <c r="E25" i="34"/>
  <c r="D25" i="34"/>
  <c r="G24" i="34"/>
  <c r="F24" i="34"/>
  <c r="E24" i="34"/>
  <c r="I24" i="34" s="1"/>
  <c r="D24" i="34"/>
  <c r="H24" i="34" s="1"/>
  <c r="I23" i="34"/>
  <c r="H23" i="34"/>
  <c r="C23" i="34"/>
  <c r="K23" i="34" s="1"/>
  <c r="J22" i="34"/>
  <c r="I22" i="34"/>
  <c r="H22" i="34"/>
  <c r="C22" i="34"/>
  <c r="K22" i="34" s="1"/>
  <c r="C21" i="34"/>
  <c r="J21" i="34" s="1"/>
  <c r="H20" i="34"/>
  <c r="C20" i="34"/>
  <c r="K20" i="34" s="1"/>
  <c r="I19" i="34"/>
  <c r="H19" i="34"/>
  <c r="C19" i="34"/>
  <c r="K19" i="34" s="1"/>
  <c r="J18" i="34"/>
  <c r="I18" i="34"/>
  <c r="H18" i="34"/>
  <c r="C18" i="34"/>
  <c r="K18" i="34" s="1"/>
  <c r="C17" i="34"/>
  <c r="J17" i="34" s="1"/>
  <c r="H16" i="34"/>
  <c r="C16" i="34"/>
  <c r="K16" i="34" s="1"/>
  <c r="I15" i="34"/>
  <c r="H15" i="34"/>
  <c r="C15" i="34"/>
  <c r="K15" i="34" s="1"/>
  <c r="J14" i="34"/>
  <c r="I14" i="34"/>
  <c r="H14" i="34"/>
  <c r="C14" i="34"/>
  <c r="K14" i="34" s="1"/>
  <c r="C13" i="34"/>
  <c r="J13" i="34" s="1"/>
  <c r="H12" i="34"/>
  <c r="C12" i="34"/>
  <c r="K12" i="34" s="1"/>
  <c r="I11" i="34"/>
  <c r="H11" i="34"/>
  <c r="C11" i="34"/>
  <c r="C24" i="34" s="1"/>
  <c r="J10" i="34"/>
  <c r="I10" i="34"/>
  <c r="H10" i="34"/>
  <c r="C10" i="34"/>
  <c r="K10" i="34" s="1"/>
  <c r="C9" i="34"/>
  <c r="J9" i="34" s="1"/>
  <c r="H8" i="34"/>
  <c r="C8" i="34"/>
  <c r="K8" i="34" s="1"/>
  <c r="G52" i="33"/>
  <c r="K52" i="33" s="1"/>
  <c r="F52" i="33"/>
  <c r="J52" i="33" s="1"/>
  <c r="E52" i="33"/>
  <c r="I52" i="33" s="1"/>
  <c r="D52" i="33"/>
  <c r="H52" i="33" s="1"/>
  <c r="C52" i="33"/>
  <c r="G51" i="33"/>
  <c r="K51" i="33" s="1"/>
  <c r="F51" i="33"/>
  <c r="J51" i="33" s="1"/>
  <c r="E51" i="33"/>
  <c r="I51" i="33" s="1"/>
  <c r="D51" i="33"/>
  <c r="H51" i="33" s="1"/>
  <c r="C51" i="33"/>
  <c r="G50" i="33"/>
  <c r="K50" i="33" s="1"/>
  <c r="F50" i="33"/>
  <c r="J50" i="33" s="1"/>
  <c r="E50" i="33"/>
  <c r="I50" i="33" s="1"/>
  <c r="D50" i="33"/>
  <c r="H50" i="33" s="1"/>
  <c r="C50" i="33"/>
  <c r="K49" i="33"/>
  <c r="J49" i="33"/>
  <c r="I49" i="33"/>
  <c r="H49" i="33"/>
  <c r="K48" i="33"/>
  <c r="J48" i="33"/>
  <c r="I48" i="33"/>
  <c r="H48" i="33"/>
  <c r="K47" i="33"/>
  <c r="J47" i="33"/>
  <c r="I47" i="33"/>
  <c r="H47" i="33"/>
  <c r="K46" i="33"/>
  <c r="J46" i="33"/>
  <c r="I46" i="33"/>
  <c r="H46" i="33"/>
  <c r="K45" i="33"/>
  <c r="J45" i="33"/>
  <c r="I45" i="33"/>
  <c r="H45" i="33"/>
  <c r="K44" i="33"/>
  <c r="J44" i="33"/>
  <c r="I44" i="33"/>
  <c r="H44" i="33"/>
  <c r="K43" i="33"/>
  <c r="J43" i="33"/>
  <c r="I43" i="33"/>
  <c r="H43" i="33"/>
  <c r="K42" i="33"/>
  <c r="J42" i="33"/>
  <c r="I42" i="33"/>
  <c r="H42" i="33"/>
  <c r="K41" i="33"/>
  <c r="J41" i="33"/>
  <c r="I41" i="33"/>
  <c r="H41" i="33"/>
  <c r="K40" i="33"/>
  <c r="J40" i="33"/>
  <c r="I40" i="33"/>
  <c r="H40" i="33"/>
  <c r="K39" i="33"/>
  <c r="J39" i="33"/>
  <c r="I39" i="33"/>
  <c r="H39" i="33"/>
  <c r="K38" i="33"/>
  <c r="J38" i="33"/>
  <c r="I38" i="33"/>
  <c r="H38" i="33"/>
  <c r="K37" i="33"/>
  <c r="J37" i="33"/>
  <c r="I37" i="33"/>
  <c r="H37" i="33"/>
  <c r="K36" i="33"/>
  <c r="J36" i="33"/>
  <c r="I36" i="33"/>
  <c r="H36" i="33"/>
  <c r="K35" i="33"/>
  <c r="J35" i="33"/>
  <c r="I35" i="33"/>
  <c r="H35" i="33"/>
  <c r="K34" i="33"/>
  <c r="J34" i="33"/>
  <c r="I34" i="33"/>
  <c r="H34" i="33"/>
  <c r="G26" i="33"/>
  <c r="K26" i="33" s="1"/>
  <c r="F26" i="33"/>
  <c r="J26" i="33" s="1"/>
  <c r="E26" i="33"/>
  <c r="I26" i="33" s="1"/>
  <c r="D26" i="33"/>
  <c r="H26" i="33" s="1"/>
  <c r="C26" i="33"/>
  <c r="G25" i="33"/>
  <c r="K25" i="33" s="1"/>
  <c r="F25" i="33"/>
  <c r="J25" i="33" s="1"/>
  <c r="E25" i="33"/>
  <c r="I25" i="33" s="1"/>
  <c r="D25" i="33"/>
  <c r="H25" i="33" s="1"/>
  <c r="C25" i="33"/>
  <c r="G24" i="33"/>
  <c r="K24" i="33" s="1"/>
  <c r="F24" i="33"/>
  <c r="J24" i="33" s="1"/>
  <c r="E24" i="33"/>
  <c r="I24" i="33" s="1"/>
  <c r="D24" i="33"/>
  <c r="H24" i="33" s="1"/>
  <c r="C24" i="33"/>
  <c r="K23" i="33"/>
  <c r="J23" i="33"/>
  <c r="I23" i="33"/>
  <c r="H23" i="33"/>
  <c r="K22" i="33"/>
  <c r="J22" i="33"/>
  <c r="I22" i="33"/>
  <c r="H22" i="33"/>
  <c r="K21" i="33"/>
  <c r="J21" i="33"/>
  <c r="I21" i="33"/>
  <c r="H21" i="33"/>
  <c r="K20" i="33"/>
  <c r="J20" i="33"/>
  <c r="I20" i="33"/>
  <c r="H20" i="33"/>
  <c r="K19" i="33"/>
  <c r="J19" i="33"/>
  <c r="I19" i="33"/>
  <c r="H19" i="33"/>
  <c r="K18" i="33"/>
  <c r="J18" i="33"/>
  <c r="I18" i="33"/>
  <c r="H18" i="33"/>
  <c r="K17" i="33"/>
  <c r="J17" i="33"/>
  <c r="I17" i="33"/>
  <c r="H17" i="33"/>
  <c r="K16" i="33"/>
  <c r="J16" i="33"/>
  <c r="I16" i="33"/>
  <c r="H16" i="33"/>
  <c r="K15" i="33"/>
  <c r="J15" i="33"/>
  <c r="I15" i="33"/>
  <c r="H15" i="33"/>
  <c r="K14" i="33"/>
  <c r="J14" i="33"/>
  <c r="I14" i="33"/>
  <c r="H14" i="33"/>
  <c r="K13" i="33"/>
  <c r="J13" i="33"/>
  <c r="I13" i="33"/>
  <c r="H13" i="33"/>
  <c r="K12" i="33"/>
  <c r="J12" i="33"/>
  <c r="I12" i="33"/>
  <c r="H12" i="33"/>
  <c r="K11" i="33"/>
  <c r="J11" i="33"/>
  <c r="I11" i="33"/>
  <c r="H11" i="33"/>
  <c r="K10" i="33"/>
  <c r="J10" i="33"/>
  <c r="I10" i="33"/>
  <c r="H10" i="33"/>
  <c r="K9" i="33"/>
  <c r="J9" i="33"/>
  <c r="I9" i="33"/>
  <c r="H9" i="33"/>
  <c r="K8" i="33"/>
  <c r="J8" i="33"/>
  <c r="I8" i="33"/>
  <c r="H8" i="33"/>
  <c r="G52" i="31"/>
  <c r="F52" i="31"/>
  <c r="J52" i="31" s="1"/>
  <c r="E52" i="31"/>
  <c r="I52" i="31" s="1"/>
  <c r="D52" i="31"/>
  <c r="H52" i="31" s="1"/>
  <c r="C52" i="31"/>
  <c r="G51" i="31"/>
  <c r="F51" i="31"/>
  <c r="E51" i="31"/>
  <c r="I51" i="31" s="1"/>
  <c r="D51" i="31"/>
  <c r="C51" i="31"/>
  <c r="G50" i="31"/>
  <c r="F50" i="31"/>
  <c r="J50" i="31" s="1"/>
  <c r="E50" i="31"/>
  <c r="D50" i="31"/>
  <c r="H50" i="31" s="1"/>
  <c r="C50" i="31"/>
  <c r="K49" i="31"/>
  <c r="J49" i="31"/>
  <c r="I49" i="31"/>
  <c r="H49" i="31"/>
  <c r="K48" i="31"/>
  <c r="J48" i="31"/>
  <c r="I48" i="31"/>
  <c r="H48" i="31"/>
  <c r="K47" i="31"/>
  <c r="J47" i="31"/>
  <c r="I47" i="31"/>
  <c r="H47" i="31"/>
  <c r="K46" i="31"/>
  <c r="J46" i="31"/>
  <c r="I46" i="31"/>
  <c r="H46" i="31"/>
  <c r="K45" i="31"/>
  <c r="J45" i="31"/>
  <c r="I45" i="31"/>
  <c r="H45" i="31"/>
  <c r="K44" i="31"/>
  <c r="J44" i="31"/>
  <c r="I44" i="31"/>
  <c r="H44" i="31"/>
  <c r="K43" i="31"/>
  <c r="J43" i="31"/>
  <c r="I43" i="31"/>
  <c r="H43" i="31"/>
  <c r="K42" i="31"/>
  <c r="J42" i="31"/>
  <c r="I42" i="31"/>
  <c r="H42" i="31"/>
  <c r="K41" i="31"/>
  <c r="J41" i="31"/>
  <c r="I41" i="31"/>
  <c r="H41" i="31"/>
  <c r="K40" i="31"/>
  <c r="J40" i="31"/>
  <c r="I40" i="31"/>
  <c r="H40" i="31"/>
  <c r="K39" i="31"/>
  <c r="J39" i="31"/>
  <c r="I39" i="31"/>
  <c r="H39" i="31"/>
  <c r="K38" i="31"/>
  <c r="J38" i="31"/>
  <c r="I38" i="31"/>
  <c r="H38" i="31"/>
  <c r="K37" i="31"/>
  <c r="J37" i="31"/>
  <c r="I37" i="31"/>
  <c r="H37" i="31"/>
  <c r="K36" i="31"/>
  <c r="J36" i="31"/>
  <c r="I36" i="31"/>
  <c r="H36" i="31"/>
  <c r="K35" i="31"/>
  <c r="J35" i="31"/>
  <c r="I35" i="31"/>
  <c r="H35" i="31"/>
  <c r="K34" i="31"/>
  <c r="J34" i="31"/>
  <c r="I34" i="31"/>
  <c r="H34" i="31"/>
  <c r="J26" i="31"/>
  <c r="G26" i="31"/>
  <c r="F26" i="31"/>
  <c r="E26" i="31"/>
  <c r="I26" i="31" s="1"/>
  <c r="D26" i="31"/>
  <c r="H26" i="31" s="1"/>
  <c r="C26" i="31"/>
  <c r="G25" i="31"/>
  <c r="F25" i="31"/>
  <c r="E25" i="31"/>
  <c r="I25" i="31" s="1"/>
  <c r="D25" i="31"/>
  <c r="C25" i="31"/>
  <c r="G24" i="31"/>
  <c r="F24" i="31"/>
  <c r="J24" i="31" s="1"/>
  <c r="E24" i="31"/>
  <c r="D24" i="31"/>
  <c r="H24" i="31" s="1"/>
  <c r="C24" i="31"/>
  <c r="K23" i="31"/>
  <c r="J23" i="31"/>
  <c r="I23" i="31"/>
  <c r="H23" i="31"/>
  <c r="K22" i="31"/>
  <c r="J22" i="31"/>
  <c r="I22" i="31"/>
  <c r="H22" i="31"/>
  <c r="K21" i="31"/>
  <c r="J21" i="31"/>
  <c r="I21" i="31"/>
  <c r="H21" i="31"/>
  <c r="K20" i="31"/>
  <c r="J20" i="31"/>
  <c r="I20" i="31"/>
  <c r="H20" i="31"/>
  <c r="K19" i="31"/>
  <c r="J19" i="31"/>
  <c r="I19" i="31"/>
  <c r="H19" i="31"/>
  <c r="K18" i="31"/>
  <c r="J18" i="31"/>
  <c r="I18" i="31"/>
  <c r="H18" i="31"/>
  <c r="K17" i="31"/>
  <c r="J17" i="31"/>
  <c r="I17" i="31"/>
  <c r="H17" i="31"/>
  <c r="K16" i="31"/>
  <c r="J16" i="31"/>
  <c r="I16" i="31"/>
  <c r="H16" i="31"/>
  <c r="K15" i="31"/>
  <c r="J15" i="31"/>
  <c r="I15" i="31"/>
  <c r="H15" i="31"/>
  <c r="K14" i="31"/>
  <c r="J14" i="31"/>
  <c r="I14" i="31"/>
  <c r="H14" i="31"/>
  <c r="K13" i="31"/>
  <c r="J13" i="31"/>
  <c r="I13" i="31"/>
  <c r="H13" i="31"/>
  <c r="K12" i="31"/>
  <c r="J12" i="31"/>
  <c r="I12" i="31"/>
  <c r="H12" i="31"/>
  <c r="K11" i="31"/>
  <c r="J11" i="31"/>
  <c r="I11" i="31"/>
  <c r="H11" i="31"/>
  <c r="K10" i="31"/>
  <c r="J10" i="31"/>
  <c r="I10" i="31"/>
  <c r="H10" i="31"/>
  <c r="K9" i="31"/>
  <c r="J9" i="31"/>
  <c r="I9" i="31"/>
  <c r="H9" i="31"/>
  <c r="K8" i="31"/>
  <c r="J8" i="31"/>
  <c r="I8" i="31"/>
  <c r="H8" i="31"/>
  <c r="G52" i="26"/>
  <c r="F52" i="26"/>
  <c r="E52" i="26"/>
  <c r="D52" i="26"/>
  <c r="G51" i="26"/>
  <c r="F51" i="26"/>
  <c r="E51" i="26"/>
  <c r="D51" i="26"/>
  <c r="G50" i="26"/>
  <c r="F50" i="26"/>
  <c r="E50" i="26"/>
  <c r="I50" i="26" s="1"/>
  <c r="D50" i="26"/>
  <c r="H50" i="26" s="1"/>
  <c r="J49" i="26"/>
  <c r="I49" i="26"/>
  <c r="H49" i="26"/>
  <c r="C49" i="26"/>
  <c r="K49" i="26" s="1"/>
  <c r="C48" i="26"/>
  <c r="J48" i="26" s="1"/>
  <c r="H47" i="26"/>
  <c r="C47" i="26"/>
  <c r="K47" i="26" s="1"/>
  <c r="I46" i="26"/>
  <c r="H46" i="26"/>
  <c r="C46" i="26"/>
  <c r="K46" i="26" s="1"/>
  <c r="J45" i="26"/>
  <c r="I45" i="26"/>
  <c r="H45" i="26"/>
  <c r="C45" i="26"/>
  <c r="K45" i="26" s="1"/>
  <c r="C44" i="26"/>
  <c r="J44" i="26" s="1"/>
  <c r="H43" i="26"/>
  <c r="C43" i="26"/>
  <c r="K43" i="26" s="1"/>
  <c r="I42" i="26"/>
  <c r="H42" i="26"/>
  <c r="C42" i="26"/>
  <c r="K42" i="26" s="1"/>
  <c r="J41" i="26"/>
  <c r="I41" i="26"/>
  <c r="H41" i="26"/>
  <c r="C41" i="26"/>
  <c r="K41" i="26" s="1"/>
  <c r="C40" i="26"/>
  <c r="J40" i="26" s="1"/>
  <c r="H39" i="26"/>
  <c r="C39" i="26"/>
  <c r="K39" i="26" s="1"/>
  <c r="I38" i="26"/>
  <c r="H38" i="26"/>
  <c r="C38" i="26"/>
  <c r="K38" i="26" s="1"/>
  <c r="J37" i="26"/>
  <c r="I37" i="26"/>
  <c r="H37" i="26"/>
  <c r="C37" i="26"/>
  <c r="C50" i="26" s="1"/>
  <c r="C36" i="26"/>
  <c r="J36" i="26" s="1"/>
  <c r="H35" i="26"/>
  <c r="C35" i="26"/>
  <c r="K35" i="26" s="1"/>
  <c r="I34" i="26"/>
  <c r="H34" i="26"/>
  <c r="C34" i="26"/>
  <c r="C51" i="26" s="1"/>
  <c r="G26" i="26"/>
  <c r="F26" i="26"/>
  <c r="E26" i="26"/>
  <c r="D26" i="26"/>
  <c r="G25" i="26"/>
  <c r="F25" i="26"/>
  <c r="E25" i="26"/>
  <c r="D25" i="26"/>
  <c r="G24" i="26"/>
  <c r="F24" i="26"/>
  <c r="E24" i="26"/>
  <c r="I24" i="26" s="1"/>
  <c r="D24" i="26"/>
  <c r="H24" i="26" s="1"/>
  <c r="I23" i="26"/>
  <c r="H23" i="26"/>
  <c r="C23" i="26"/>
  <c r="K23" i="26" s="1"/>
  <c r="J22" i="26"/>
  <c r="I22" i="26"/>
  <c r="H22" i="26"/>
  <c r="C22" i="26"/>
  <c r="K22" i="26" s="1"/>
  <c r="C21" i="26"/>
  <c r="J21" i="26" s="1"/>
  <c r="H20" i="26"/>
  <c r="C20" i="26"/>
  <c r="K20" i="26" s="1"/>
  <c r="I19" i="26"/>
  <c r="H19" i="26"/>
  <c r="C19" i="26"/>
  <c r="K19" i="26" s="1"/>
  <c r="J18" i="26"/>
  <c r="I18" i="26"/>
  <c r="H18" i="26"/>
  <c r="C18" i="26"/>
  <c r="K18" i="26" s="1"/>
  <c r="C17" i="26"/>
  <c r="J17" i="26" s="1"/>
  <c r="H16" i="26"/>
  <c r="C16" i="26"/>
  <c r="K16" i="26" s="1"/>
  <c r="I15" i="26"/>
  <c r="H15" i="26"/>
  <c r="C15" i="26"/>
  <c r="K15" i="26" s="1"/>
  <c r="J14" i="26"/>
  <c r="I14" i="26"/>
  <c r="H14" i="26"/>
  <c r="C14" i="26"/>
  <c r="K14" i="26" s="1"/>
  <c r="C13" i="26"/>
  <c r="J13" i="26" s="1"/>
  <c r="H12" i="26"/>
  <c r="C12" i="26"/>
  <c r="K12" i="26" s="1"/>
  <c r="I11" i="26"/>
  <c r="H11" i="26"/>
  <c r="C11" i="26"/>
  <c r="C24" i="26" s="1"/>
  <c r="J10" i="26"/>
  <c r="I10" i="26"/>
  <c r="H10" i="26"/>
  <c r="C10" i="26"/>
  <c r="K10" i="26" s="1"/>
  <c r="C9" i="26"/>
  <c r="J9" i="26" s="1"/>
  <c r="H8" i="26"/>
  <c r="C8" i="26"/>
  <c r="K8" i="26" s="1"/>
  <c r="H51" i="36" l="1"/>
  <c r="H25" i="36"/>
  <c r="I50" i="36"/>
  <c r="I52" i="36"/>
  <c r="I25" i="36"/>
  <c r="J52" i="36"/>
  <c r="J25" i="36"/>
  <c r="K50" i="36"/>
  <c r="K52" i="36"/>
  <c r="K45" i="36"/>
  <c r="K49" i="36"/>
  <c r="H14" i="36"/>
  <c r="K38" i="36"/>
  <c r="H41" i="36"/>
  <c r="J43" i="36"/>
  <c r="I44" i="36"/>
  <c r="H45" i="36"/>
  <c r="J47" i="36"/>
  <c r="I48" i="36"/>
  <c r="H49" i="36"/>
  <c r="C50" i="36"/>
  <c r="J50" i="36" s="1"/>
  <c r="K11" i="36"/>
  <c r="K19" i="36"/>
  <c r="K8" i="36"/>
  <c r="I10" i="36"/>
  <c r="H11" i="36"/>
  <c r="K12" i="36"/>
  <c r="I14" i="36"/>
  <c r="H15" i="36"/>
  <c r="K16" i="36"/>
  <c r="I18" i="36"/>
  <c r="H19" i="36"/>
  <c r="K20" i="36"/>
  <c r="I22" i="36"/>
  <c r="H23" i="36"/>
  <c r="C24" i="36"/>
  <c r="K24" i="36" s="1"/>
  <c r="H34" i="36"/>
  <c r="K35" i="36"/>
  <c r="I37" i="36"/>
  <c r="H38" i="36"/>
  <c r="K39" i="36"/>
  <c r="I41" i="36"/>
  <c r="K43" i="36"/>
  <c r="I45" i="36"/>
  <c r="K47" i="36"/>
  <c r="J48" i="36"/>
  <c r="I49" i="36"/>
  <c r="C51" i="36"/>
  <c r="I51" i="36" s="1"/>
  <c r="K10" i="36"/>
  <c r="K14" i="36"/>
  <c r="K18" i="36"/>
  <c r="K22" i="36"/>
  <c r="C26" i="36"/>
  <c r="I26" i="36" s="1"/>
  <c r="K37" i="36"/>
  <c r="K41" i="36"/>
  <c r="H10" i="36"/>
  <c r="K15" i="36"/>
  <c r="H18" i="36"/>
  <c r="H22" i="36"/>
  <c r="K23" i="36"/>
  <c r="K34" i="36"/>
  <c r="H37" i="36"/>
  <c r="H8" i="36"/>
  <c r="I34" i="36"/>
  <c r="H51" i="34"/>
  <c r="I26" i="34"/>
  <c r="I52" i="34"/>
  <c r="J24" i="34"/>
  <c r="J25" i="34"/>
  <c r="J26" i="34"/>
  <c r="J50" i="34"/>
  <c r="J52" i="34"/>
  <c r="H52" i="34"/>
  <c r="K24" i="34"/>
  <c r="K25" i="34"/>
  <c r="K50" i="34"/>
  <c r="K51" i="34"/>
  <c r="K52" i="34"/>
  <c r="K9" i="34"/>
  <c r="K40" i="34"/>
  <c r="K44" i="34"/>
  <c r="K48" i="34"/>
  <c r="I8" i="34"/>
  <c r="H9" i="34"/>
  <c r="J11" i="34"/>
  <c r="I12" i="34"/>
  <c r="H13" i="34"/>
  <c r="J15" i="34"/>
  <c r="I16" i="34"/>
  <c r="H17" i="34"/>
  <c r="J19" i="34"/>
  <c r="I20" i="34"/>
  <c r="H21" i="34"/>
  <c r="J23" i="34"/>
  <c r="C26" i="34"/>
  <c r="K26" i="34" s="1"/>
  <c r="J34" i="34"/>
  <c r="I35" i="34"/>
  <c r="H36" i="34"/>
  <c r="J38" i="34"/>
  <c r="I39" i="34"/>
  <c r="H40" i="34"/>
  <c r="J42" i="34"/>
  <c r="I43" i="34"/>
  <c r="H44" i="34"/>
  <c r="J46" i="34"/>
  <c r="I47" i="34"/>
  <c r="H48" i="34"/>
  <c r="K21" i="34"/>
  <c r="K36" i="34"/>
  <c r="J8" i="34"/>
  <c r="I9" i="34"/>
  <c r="K11" i="34"/>
  <c r="J12" i="34"/>
  <c r="I13" i="34"/>
  <c r="J16" i="34"/>
  <c r="I17" i="34"/>
  <c r="J20" i="34"/>
  <c r="I21" i="34"/>
  <c r="K34" i="34"/>
  <c r="J35" i="34"/>
  <c r="I36" i="34"/>
  <c r="J39" i="34"/>
  <c r="I40" i="34"/>
  <c r="J43" i="34"/>
  <c r="I44" i="34"/>
  <c r="K46" i="34"/>
  <c r="J47" i="34"/>
  <c r="I48" i="34"/>
  <c r="K13" i="34"/>
  <c r="K17" i="34"/>
  <c r="C25" i="34"/>
  <c r="H25" i="34" s="1"/>
  <c r="C51" i="34"/>
  <c r="J51" i="34" s="1"/>
  <c r="K24" i="31"/>
  <c r="J25" i="31"/>
  <c r="K50" i="31"/>
  <c r="J51" i="31"/>
  <c r="K25" i="31"/>
  <c r="K51" i="31"/>
  <c r="I24" i="31"/>
  <c r="H25" i="31"/>
  <c r="K26" i="31"/>
  <c r="I50" i="31"/>
  <c r="H51" i="31"/>
  <c r="K52" i="31"/>
  <c r="H51" i="26"/>
  <c r="I25" i="26"/>
  <c r="I51" i="26"/>
  <c r="I52" i="26"/>
  <c r="J24" i="26"/>
  <c r="J25" i="26"/>
  <c r="J26" i="26"/>
  <c r="J50" i="26"/>
  <c r="J51" i="26"/>
  <c r="J52" i="26"/>
  <c r="H25" i="26"/>
  <c r="H52" i="26"/>
  <c r="K24" i="26"/>
  <c r="K25" i="26"/>
  <c r="K50" i="26"/>
  <c r="K51" i="26"/>
  <c r="K52" i="26"/>
  <c r="K9" i="26"/>
  <c r="K21" i="26"/>
  <c r="K40" i="26"/>
  <c r="K48" i="26"/>
  <c r="C52" i="26"/>
  <c r="I8" i="26"/>
  <c r="H9" i="26"/>
  <c r="J11" i="26"/>
  <c r="I12" i="26"/>
  <c r="H13" i="26"/>
  <c r="J15" i="26"/>
  <c r="I16" i="26"/>
  <c r="H17" i="26"/>
  <c r="J19" i="26"/>
  <c r="I20" i="26"/>
  <c r="H21" i="26"/>
  <c r="J23" i="26"/>
  <c r="C26" i="26"/>
  <c r="I26" i="26" s="1"/>
  <c r="J34" i="26"/>
  <c r="I35" i="26"/>
  <c r="H36" i="26"/>
  <c r="K37" i="26"/>
  <c r="J38" i="26"/>
  <c r="I39" i="26"/>
  <c r="H40" i="26"/>
  <c r="J42" i="26"/>
  <c r="I43" i="26"/>
  <c r="H44" i="26"/>
  <c r="J46" i="26"/>
  <c r="I47" i="26"/>
  <c r="H48" i="26"/>
  <c r="K17" i="26"/>
  <c r="K44" i="26"/>
  <c r="J8" i="26"/>
  <c r="I9" i="26"/>
  <c r="K11" i="26"/>
  <c r="J12" i="26"/>
  <c r="I13" i="26"/>
  <c r="J16" i="26"/>
  <c r="I17" i="26"/>
  <c r="J20" i="26"/>
  <c r="I21" i="26"/>
  <c r="K34" i="26"/>
  <c r="J35" i="26"/>
  <c r="I36" i="26"/>
  <c r="J39" i="26"/>
  <c r="I40" i="26"/>
  <c r="J43" i="26"/>
  <c r="I44" i="26"/>
  <c r="J47" i="26"/>
  <c r="I48" i="26"/>
  <c r="K13" i="26"/>
  <c r="C25" i="26"/>
  <c r="K36" i="26"/>
  <c r="J26" i="36" l="1"/>
  <c r="J51" i="36"/>
  <c r="I24" i="36"/>
  <c r="H26" i="36"/>
  <c r="H50" i="36"/>
  <c r="K26" i="36"/>
  <c r="K51" i="36"/>
  <c r="J24" i="36"/>
  <c r="H24" i="36"/>
  <c r="I51" i="34"/>
  <c r="H26" i="34"/>
  <c r="I25" i="34"/>
  <c r="K26" i="26"/>
  <c r="H26" i="26"/>
</calcChain>
</file>

<file path=xl/sharedStrings.xml><?xml version="1.0" encoding="utf-8"?>
<sst xmlns="http://schemas.openxmlformats.org/spreadsheetml/2006/main" count="1167" uniqueCount="104">
  <si>
    <t>Inhaltsverzeichnis</t>
  </si>
  <si>
    <t>Kinder in KiTas/Kindertagespflege mit/ohne Migrationshintergrund nach Alter zu Betreuungsbeginn</t>
  </si>
  <si>
    <t>Datenjahr</t>
  </si>
  <si>
    <t>Unterteilung</t>
  </si>
  <si>
    <t>Link</t>
  </si>
  <si>
    <t>KiTas</t>
  </si>
  <si>
    <t>Tab92_i45a_lm24: Kinder im Alter von unter 4 Jahren in Kindertageseinrichtungen mit und ohne Migrationshintergrund* nach ihrem Alter zu Beginn der Betreuung in der aktuellen Einrichtung in den Bundesländern am 01.03.2023 (Anzahl; Anteil in %)</t>
  </si>
  <si>
    <t>Tab92_i45a_lm23: Kinder im Alter von unter 4 Jahren in Kindertageseinrichtungen mit und ohne Migrationshintergrund* nach ihrem Alter zu Beginn der Betreuung in der aktuellen Einrichtung in den Bundesländern am 01.03.2022 (Anzahl; Anteil in %)</t>
  </si>
  <si>
    <t>Tab92_i45a_lm22: Kinder im Alter von unter 4 Jahren in Kindertageseinrichtungen mit und ohne Migrationshintergrund* nach ihrem Alter zu Beginn der Betreuung in der aktuellen Einrichtung in den Bundesländern am 01.03.2021** (Anzahl; Anteil in %)</t>
  </si>
  <si>
    <t>Tab92_i45a_lm21: Kinder im Alter von unter 4 Jahren in Kindertageseinrichtungen mit und ohne Migrationshintergrund* nach ihrem Alter zu Beginn der Betreuung in der aktuellen Einrichtung in den Bundesländern am 01.03.2020 (Anzahl; Anteil in %)</t>
  </si>
  <si>
    <t>Tab92_i45a_lm20: Kinder im Alter von unter 4 Jahren in Kindertageseinrichtungen mit und ohne Migrationshintergrund* nach ihrem Alter zu Beginn der Betreuung in der aktuellen Einrichtung in den Bundesländern am 01.03.2019 (Anzahl; Anteil in %)</t>
  </si>
  <si>
    <t>Tab92_i45a_lm19: Kinder im Alter von unter 4 Jahren in Kindertageseinrichtungen mit und ohne Migrationshintergrund* nach ihrem Alter zu Beginn der Betreuung in der aktuellen Einrichtung in den Bundesländern am 01.03.2018 (Anzahl; Anteil in %)</t>
  </si>
  <si>
    <t>Tab92_i45a_lm18: Kinder im Alter von unter 4 Jahren in Kindertageseinrichtungen mit und ohne Migrationshintergrund* nach ihrem Alter zu Beginn der Betreuung in der aktuellen Einrichtung in den Bundesländern am 01.03.2017 (Anzahl; Anteil in %)</t>
  </si>
  <si>
    <t>Tab92_i45a_lm17: Kinder im Alter von unter 4 Jahren* in Kindertageseinrichtungen mit und ohne Migrationshintergrund** nach ihrem Alter zu Beginn der Betreuung in der aktuellen Einrichtung in den Bundesländern am 01.03.2016 (Anzahl; Anteil in %)</t>
  </si>
  <si>
    <t>Tagespflege</t>
  </si>
  <si>
    <t>Tab93_i45b_lm24: Kinder im Alter unter 4 Jahren in Kindertagespflege* mit und ohne Migrationshintergrund** nach ihrem Alter zu Beginn der Betreuung in der aktuellen Einrichtung in den Bundesländern am 01.03.2023 (Anzahl; Anteil in %)</t>
  </si>
  <si>
    <t>Tab93_i45b_lm23: Kinder im Alter unter 4 Jahren in Kindertagespflege* mit und ohne Migrationshintergrund** nach ihrem Alter zu Beginn der Betreuung in der aktuellen Einrichtung in den Bundesländern am 01.03.2022 (Anzahl; Anteil in %)</t>
  </si>
  <si>
    <t>Tab93_i45b_lm22: Kinder im Alter unter 4 Jahren in Kindertagespflege* mit und ohne Migrationshintergrund** nach ihrem Alter zu Beginn der Betreuung in der aktuellen Einrichtung in den Bundesländern am 01.03.2021*** (Anzahl; Anteil in %)</t>
  </si>
  <si>
    <t>Tab93_i45b_lm21: Kinder im Alter unter 4 Jahren in Kindertagespflege* mit und ohne Migrationshintergrund** nach ihrem Alter zu Beginn der Betreuung in der aktuellen Einrichtung in den Bundesländern am 01.03.2020 (Anzahl; Anteil in %)</t>
  </si>
  <si>
    <t>Tab93_i45b_lm20: Kinder im Alter unter 4 Jahren in Kindertagespflege* mit und ohne Migrationshintergrund** nach ihrem Alter zu Beginn der Betreuung in der aktuellen Einrichtung in den Bundesländern am 01.03.2019 (Anzahl; Anteil in %)</t>
  </si>
  <si>
    <t>Tab93_i45b_lm19: Kinder im Alter unter 4 Jahren in Kindertagespflege mit und ohne Migrationshintergrund* nach ihrem Alter zu Beginn der Betreuung in der aktuellen Einrichtung in den Bundesländern am 01.03.2018 (Anzahl; Anteil in %)</t>
  </si>
  <si>
    <t>Tab93_i45b_lm18: Kinder im Alter unter 4 Jahren in Kindertagespflege mit und ohne Migrationshintergrund* nach ihrem Alter zu Beginn der Betreuung in der aktuellen Einrichtung in den Bundesländern am 01.03.2017 (Anzahl; Anteil in %)</t>
  </si>
  <si>
    <t>Tab93_i45b_lm17: Kinder im Alter unter 4 Jahren in Kindertagespflege mit und ohne Migrationshintergrund* nach ihrem Alter zu Beginn der Betreuung in der aktuellen Einrichtung in den Bundesländern am 01.03.2016 (Anzahl; Anteil in %)</t>
  </si>
  <si>
    <t>Bundesland</t>
  </si>
  <si>
    <t>Kinder in KiTas mit Migrationshintergrund*</t>
  </si>
  <si>
    <t>Insgesamt</t>
  </si>
  <si>
    <t>Alter des Kindes zu Beginn der Betreuung</t>
  </si>
  <si>
    <t>unter 1 Jahr</t>
  </si>
  <si>
    <t>1 Jahr</t>
  </si>
  <si>
    <t>2 Jahre</t>
  </si>
  <si>
    <t>3 Jahre</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</si>
  <si>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</si>
  <si>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</si>
  <si>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</si>
  <si>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</si>
  <si>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</si>
  <si>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</si>
  <si>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</si>
  <si>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</si>
  <si>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</si>
  <si>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</si>
  <si>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</si>
  <si>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</si>
  <si>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</si>
  <si>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</si>
  <si>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</si>
  <si>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</si>
  <si>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</si>
  <si>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</si>
  <si>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</si>
  <si>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</si>
  <si>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</si>
  <si>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Kinder in KiTas ohne Migrationshintergrund*</t>
  </si>
  <si>
    <t>* Unter Kindern mit Migrationshintergrund werden hier Kinder verstanden, die mindestens einen Elternteil ausländischer Herkunft haben.</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</si>
  <si>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</si>
  <si>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Kinder in KiTas mit Migrationshintergrund</t>
  </si>
  <si>
    <t>Kinder in KiTas ohne Migrationshintergrund</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</si>
  <si>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</si>
  <si>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</si>
  <si>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</si>
  <si>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</si>
  <si>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</si>
  <si>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</si>
  <si>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Kinder mit Migrationshintergrund 
in Tageseinrichtungen Insgesamt</t>
  </si>
  <si>
    <t xml:space="preserve">Kinder mit Migrationshintergrund in Tageseinrichtungen </t>
  </si>
  <si>
    <t>mit Migrationshintergrund</t>
  </si>
  <si>
    <t>Kinder ohne Migrationshintergrund 
in Tageseinrichtungen Insgesamt</t>
  </si>
  <si>
    <t>Kinder ohne Migrationshintergrund in Tageseinrichtungen
Alter des Kindes zu Beginn der Betreuung</t>
  </si>
  <si>
    <t>Kinder in KiTas</t>
  </si>
  <si>
    <t>ohne Migrationshintergrund</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</si>
  <si>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</si>
  <si>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</si>
  <si>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Quelle: FDZ der Statistischen Ämter des Bundes und der Länder sowie Statistisches Bundesamt, Kinder und tätige Personen in Tageseinrichtungen und in öffentlich geförderter Kindertagespflege, 2017; Berechnungen der Bertelsmann Stiftung, 2018.</t>
  </si>
  <si>
    <t>darunter</t>
  </si>
  <si>
    <t>unter 6 Monaten</t>
  </si>
  <si>
    <t>6 bis 9 Monate</t>
  </si>
  <si>
    <t>10 Monate</t>
  </si>
  <si>
    <t>11 Monate</t>
  </si>
  <si>
    <t>* In dieser Tabelle bleiben Kinder, die zu Beginn ihrer Betreuung unter einem Monat alt sind, unberücksichtigt.</t>
  </si>
  <si>
    <t>** Unter Kindern mit Migrationshintergrund werden hier Kinder verstanden, die mindestens einen Elternteil ausländischer Herkunft haben.</t>
  </si>
  <si>
    <t>Quelle: FDZ der Statistischen Ämter des Bundes und der Länder sowie Statistisches Bundesamt, Kinder und tätige Personen in Tageseinrichtungen und in öffentlich geförderter Kindertagespflege, 2016; Berechnungen des Forschungsverbundes DJI/TU Dortmund, 2017.</t>
  </si>
  <si>
    <t>Kinder in Kindertagespflege* mit Migrationshintergrund**</t>
  </si>
  <si>
    <t>Unter 1 Jahr</t>
  </si>
  <si>
    <t>Kinder in Kindertagespflege* ohne Migrationshintergrund**</t>
  </si>
  <si>
    <t>* Kinder, die zusätzlich eine Kindertageseinrichtung besuchen, werden nicht berücksichtigt.</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</si>
  <si>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</si>
  <si>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Bundesländer</t>
  </si>
  <si>
    <t>Kinder mit Migrationshintergrund 
in Kindertagespflege 
Insgesamt</t>
  </si>
  <si>
    <t>Kinder mit Migrationshintergrund in Kindertagespflege**</t>
  </si>
  <si>
    <t>Kinder ohne Migrationshintergrund 
in Kindertagespflege 
Insgesamt</t>
  </si>
  <si>
    <t>Kinder ohne Migrationshintergrund in Kindertagespflege
Alter des Kindes zu Beginn der Betreuung</t>
  </si>
  <si>
    <t xml:space="preserve">Kinder mit Migrationshintergrund in Kindertagespflege** </t>
  </si>
  <si>
    <t>** Kinder, die zusätzlich eine Kindertageseinrichtung besuchen, werden nicht berücksichtigt.</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</si>
  <si>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</si>
  <si>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1 Jahr***</t>
  </si>
  <si>
    <t>2 Jahre****</t>
  </si>
  <si>
    <t>2 Jahre*****</t>
  </si>
  <si>
    <t>*** Aus Gründen des Datenschutzes ist diese Kategorie inklusive der Kinder mit Migrationshintergrund, die zu Beginn der Betreuung 3 Jahre alt waren, aus Thüringen.</t>
  </si>
  <si>
    <t>**** Aus Gründen des Datenschutzes ist diese Kategorie inklusive der Kinder mit Migrationshintergrund, die zu Beginn der Betreuung 3 Jahre alt waren, aus Bremen und Sachsen.</t>
  </si>
  <si>
    <t>***** Aus Gründen des Datenschutzes ist diese Kategorie inklusive der Kinder ohne Migrationshintergrund, die zu Beginn der Betreuung 3 Jahre alt waren, aus Sachsen-Anhalt und Thüringen.</t>
  </si>
  <si>
    <t>Quelle: FDZ der Statistischen Ämter des Bundes und der Länder sowie statistisches Bundesamt, Kinder und tätige Personen in Tageseinrichtungen und in öffentlich geförderter Kindertagespflege, 2017; Berechnungen der Bertelsmann Stiftung, 2018.</t>
  </si>
  <si>
    <t xml:space="preserve">Kinder mit Migrationshintergrund in Kindertagespflege </t>
  </si>
  <si>
    <t>** Kinder, die zusätzliche eine Kindertageseinrichtung besuchen, werden nicht berücksichtigt.</t>
  </si>
  <si>
    <t>Quelle: FDZ der Statistischen Ämter des Bundes und der Länder sowie statistisches Bundesamt, Kinder und tätige Personen in Tageseinrichtungen und in öffentlich geförderter Kindertagespflege, 2016, Berechnungen des Forschungsverbundes DJI/TU Dortmund,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</si>
</sst>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2"/>
      <color theme="1"/>
      <name val="Calibri"/>
      <family val="2"/>
      <scheme val="minor"/>
    </font>
    <font>
      <sz val="11"/>
      <name val="Calibri"/>
      <family val="2"/>
      <scheme val="minor"/>
    </font>
    <font>
      <sz val="11"/>
      <color rgb="FF000000"/>
      <name val="Calibri"/>
      <family val="2"/>
      <scheme val="minor"/>
    </font>
    <font>
      <b/>
      <sz val="11"/>
      <name val="Calibri"/>
      <family val="2"/>
      <scheme val="minor"/>
    </font>
    <font>
      <i/>
      <sz val="11"/>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1"/>
      <color rgb="FF0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theme="2"/>
        <bgColor indexed="64"/>
      </patternFill>
    </fill>
    <fill>
      <patternFill patternType="solid">
        <fgColor rgb="FFEEE7CF"/>
        <bgColor indexed="64"/>
      </patternFill>
    </fill>
    <fill>
      <patternFill patternType="solid">
        <fgColor rgb="FFDAEEF3"/>
        <bgColor indexed="64"/>
      </patternFill>
    </fill>
  </fills>
  <borders count="3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diagonal/>
    </border>
    <border>
      <left/>
      <right style="thin">
        <color rgb="FF000000"/>
      </right>
      <top style="thin">
        <color auto="1"/>
      </top>
      <bottom style="thin">
        <color auto="1"/>
      </bottom>
      <diagonal/>
    </border>
    <border>
      <left style="thin">
        <color rgb="FF333399"/>
      </left>
      <right style="thin">
        <color rgb="FF333399"/>
      </right>
      <top/>
      <bottom/>
      <diagonal/>
    </border>
    <border>
      <left/>
      <right style="thin">
        <color auto="1"/>
      </right>
      <top/>
      <bottom style="thin">
        <color rgb="FF333333"/>
      </bottom>
      <diagonal/>
    </border>
    <border>
      <left style="thin">
        <color rgb="FF000000"/>
      </left>
      <right/>
      <top style="thin">
        <color auto="1"/>
      </top>
      <bottom style="thin">
        <color auto="1"/>
      </bottom>
      <diagonal/>
    </border>
    <border>
      <left style="thin">
        <color rgb="FF000000"/>
      </left>
      <right/>
      <top style="thin">
        <color auto="1"/>
      </top>
      <bottom/>
      <diagonal/>
    </border>
    <border>
      <left style="thin">
        <color indexed="64"/>
      </left>
      <right style="thin">
        <color theme="1"/>
      </right>
      <top style="thin">
        <color auto="1"/>
      </top>
      <bottom/>
      <diagonal/>
    </border>
    <border>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theme="1"/>
      </right>
      <top/>
      <bottom/>
      <diagonal/>
    </border>
    <border>
      <left/>
      <right style="thin">
        <color theme="1"/>
      </right>
      <top/>
      <bottom/>
      <diagonal/>
    </border>
    <border>
      <left style="thin">
        <color theme="1"/>
      </left>
      <right style="thin">
        <color theme="1"/>
      </right>
      <top/>
      <bottom/>
      <diagonal/>
    </border>
    <border>
      <left style="thin">
        <color indexed="64"/>
      </left>
      <right style="thin">
        <color theme="1"/>
      </right>
      <top/>
      <bottom style="thin">
        <color rgb="FF333333"/>
      </bottom>
      <diagonal/>
    </border>
    <border>
      <left/>
      <right style="thin">
        <color theme="1"/>
      </right>
      <top/>
      <bottom style="thin">
        <color rgb="FF333333"/>
      </bottom>
      <diagonal/>
    </border>
    <border>
      <left style="thin">
        <color theme="1"/>
      </left>
      <right style="thin">
        <color theme="1"/>
      </right>
      <top/>
      <bottom style="thin">
        <color indexed="64"/>
      </bottom>
      <diagonal/>
    </border>
    <border>
      <left style="thin">
        <color rgb="FF333399"/>
      </left>
      <right style="thin">
        <color theme="1"/>
      </right>
      <top/>
      <bottom/>
      <diagonal/>
    </border>
    <border>
      <left style="thin">
        <color indexed="64"/>
      </left>
      <right style="thin">
        <color auto="1"/>
      </right>
      <top/>
      <bottom style="thin">
        <color rgb="FF333333"/>
      </bottom>
      <diagonal/>
    </border>
    <border>
      <left/>
      <right style="thin">
        <color rgb="FF000000"/>
      </right>
      <top/>
      <bottom/>
      <diagonal/>
    </border>
    <border>
      <left/>
      <right/>
      <top/>
      <bottom style="thin">
        <color auto="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rgb="FF333333"/>
      </top>
      <bottom/>
      <diagonal/>
    </border>
    <border>
      <left/>
      <right/>
      <top/>
      <bottom style="thin">
        <color rgb="FF333333"/>
      </bottom>
      <diagonal/>
    </border>
    <border>
      <left style="thin">
        <color rgb="FF333399"/>
      </left>
      <right/>
      <top/>
      <bottom/>
      <diagonal/>
    </border>
    <border>
      <left style="thin">
        <color auto="1"/>
      </left>
      <right style="thin">
        <color auto="1"/>
      </right>
      <top style="thin">
        <color auto="1"/>
      </top>
      <bottom style="thin">
        <color indexed="64"/>
      </bottom>
      <diagonal/>
    </border>
    <border>
      <left/>
      <right style="thin">
        <color rgb="FF000000"/>
      </right>
      <top/>
      <bottom style="thin">
        <color auto="1"/>
      </bottom>
      <diagonal/>
    </border>
  </borders>
  <cellStyleXfs count="32">
    <xf numFmtId="0" fontId="0" fillId="0" borderId="0"/>
    <xf numFmtId="0" fontId="5"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7" fillId="0" borderId="0" applyNumberFormat="0" applyFill="0" applyBorder="0" applyAlignment="0" applyProtection="0"/>
    <xf numFmtId="0" fontId="7" fillId="0" borderId="0" applyNumberFormat="0" applyFill="0" applyBorder="0" applyAlignment="0" applyProtection="0"/>
    <xf numFmtId="0" fontId="6" fillId="0" borderId="0"/>
  </cellStyleXfs>
  <cellXfs count="364">
    <xf numFmtId="0" fontId="0" fillId="0" borderId="0" xfId="0"/>
    <xf numFmtId="0" fontId="1" fillId="0" borderId="0" xfId="0" applyFont="1"/>
    <xf numFmtId="164" fontId="2" fillId="0" borderId="5" xfId="0" applyNumberFormat="1" applyFont="1" applyBorder="1" applyAlignment="1">
      <alignment horizontal="right" vertical="center" indent="7"/>
    </xf>
    <xf numFmtId="164" fontId="2" fillId="4" borderId="5" xfId="0" applyNumberFormat="1" applyFont="1" applyFill="1" applyBorder="1" applyAlignment="1">
      <alignment horizontal="right" vertical="center" indent="7"/>
    </xf>
    <xf numFmtId="0" fontId="1" fillId="0" borderId="4" xfId="0" applyFont="1" applyBorder="1" applyAlignment="1">
      <alignment vertical="center"/>
    </xf>
    <xf numFmtId="3" fontId="2" fillId="0" borderId="5" xfId="0" applyNumberFormat="1" applyFont="1" applyBorder="1" applyAlignment="1">
      <alignment horizontal="right" vertical="center" indent="5"/>
    </xf>
    <xf numFmtId="164" fontId="1" fillId="0" borderId="5" xfId="0" applyNumberFormat="1" applyFont="1" applyBorder="1" applyAlignment="1">
      <alignment horizontal="right" vertical="center" indent="7"/>
    </xf>
    <xf numFmtId="164" fontId="1" fillId="0" borderId="2" xfId="0" applyNumberFormat="1" applyFont="1" applyBorder="1" applyAlignment="1">
      <alignment horizontal="right" vertical="center" indent="7"/>
    </xf>
    <xf numFmtId="0" fontId="1" fillId="4" borderId="4" xfId="0" applyFont="1" applyFill="1" applyBorder="1" applyAlignment="1">
      <alignment vertical="center"/>
    </xf>
    <xf numFmtId="164" fontId="1" fillId="4" borderId="5" xfId="0" applyNumberFormat="1" applyFont="1" applyFill="1" applyBorder="1" applyAlignment="1">
      <alignment horizontal="right" vertical="center" indent="7"/>
    </xf>
    <xf numFmtId="164" fontId="1" fillId="4" borderId="2" xfId="0" applyNumberFormat="1" applyFont="1" applyFill="1" applyBorder="1" applyAlignment="1">
      <alignment horizontal="right" vertical="center" indent="7"/>
    </xf>
    <xf numFmtId="3" fontId="2" fillId="4" borderId="5" xfId="0" applyNumberFormat="1" applyFont="1" applyFill="1" applyBorder="1" applyAlignment="1">
      <alignment horizontal="right" vertical="center" indent="5"/>
    </xf>
    <xf numFmtId="164" fontId="1" fillId="4" borderId="8" xfId="0" applyNumberFormat="1" applyFont="1" applyFill="1" applyBorder="1" applyAlignment="1">
      <alignment horizontal="right" vertical="center" indent="7"/>
    </xf>
    <xf numFmtId="164" fontId="1" fillId="4" borderId="6" xfId="0" applyNumberFormat="1" applyFont="1" applyFill="1" applyBorder="1" applyAlignment="1">
      <alignment horizontal="right" vertical="center" indent="7"/>
    </xf>
    <xf numFmtId="3" fontId="1" fillId="0" borderId="2" xfId="0" applyNumberFormat="1" applyFont="1" applyBorder="1" applyAlignment="1">
      <alignment horizontal="right" vertical="center" indent="5"/>
    </xf>
    <xf numFmtId="3" fontId="1" fillId="0" borderId="5" xfId="0" applyNumberFormat="1" applyFont="1" applyBorder="1" applyAlignment="1">
      <alignment horizontal="right" vertical="center" indent="5"/>
    </xf>
    <xf numFmtId="0" fontId="1" fillId="3" borderId="9" xfId="0" applyFont="1" applyFill="1" applyBorder="1" applyAlignment="1">
      <alignment vertical="center"/>
    </xf>
    <xf numFmtId="3" fontId="1" fillId="3" borderId="2" xfId="0" applyNumberFormat="1" applyFont="1" applyFill="1" applyBorder="1" applyAlignment="1">
      <alignment horizontal="right" vertical="center" indent="5"/>
    </xf>
    <xf numFmtId="3" fontId="2" fillId="3" borderId="15" xfId="0" applyNumberFormat="1" applyFont="1" applyFill="1" applyBorder="1" applyAlignment="1">
      <alignment horizontal="right" vertical="center" indent="5"/>
    </xf>
    <xf numFmtId="3" fontId="1" fillId="3" borderId="7" xfId="0" applyNumberFormat="1" applyFont="1" applyFill="1" applyBorder="1" applyAlignment="1">
      <alignment horizontal="right" vertical="center" indent="5"/>
    </xf>
    <xf numFmtId="164" fontId="1" fillId="3" borderId="5" xfId="0" applyNumberFormat="1" applyFont="1" applyFill="1" applyBorder="1" applyAlignment="1">
      <alignment horizontal="right" vertical="center" indent="7"/>
    </xf>
    <xf numFmtId="164" fontId="2" fillId="3" borderId="7" xfId="0" applyNumberFormat="1" applyFont="1" applyFill="1" applyBorder="1" applyAlignment="1">
      <alignment horizontal="right" vertical="center" indent="7"/>
    </xf>
    <xf numFmtId="0" fontId="1" fillId="3" borderId="10" xfId="0" applyFont="1" applyFill="1" applyBorder="1" applyAlignment="1">
      <alignment vertical="center"/>
    </xf>
    <xf numFmtId="3" fontId="1" fillId="3" borderId="6" xfId="0" applyNumberFormat="1" applyFont="1" applyFill="1" applyBorder="1" applyAlignment="1">
      <alignment horizontal="right" vertical="center" indent="5"/>
    </xf>
    <xf numFmtId="3" fontId="2" fillId="3" borderId="16" xfId="0" applyNumberFormat="1" applyFont="1" applyFill="1" applyBorder="1" applyAlignment="1">
      <alignment horizontal="right" vertical="center" indent="5"/>
    </xf>
    <xf numFmtId="3" fontId="1" fillId="3" borderId="8" xfId="0" applyNumberFormat="1" applyFont="1" applyFill="1" applyBorder="1" applyAlignment="1">
      <alignment horizontal="right" vertical="center" indent="5"/>
    </xf>
    <xf numFmtId="164" fontId="1" fillId="3" borderId="8" xfId="0" applyNumberFormat="1" applyFont="1" applyFill="1" applyBorder="1" applyAlignment="1">
      <alignment horizontal="right" vertical="center" indent="7"/>
    </xf>
    <xf numFmtId="164" fontId="2" fillId="3" borderId="8" xfId="0" applyNumberFormat="1" applyFont="1" applyFill="1" applyBorder="1" applyAlignment="1">
      <alignment horizontal="right" vertical="center" indent="7"/>
    </xf>
    <xf numFmtId="164" fontId="1" fillId="0" borderId="1" xfId="0" applyNumberFormat="1" applyFont="1" applyBorder="1" applyAlignment="1">
      <alignment horizontal="right" vertical="center" indent="7"/>
    </xf>
    <xf numFmtId="164" fontId="1" fillId="3" borderId="2" xfId="0" applyNumberFormat="1" applyFont="1" applyFill="1" applyBorder="1" applyAlignment="1">
      <alignment horizontal="right" vertical="center" indent="7"/>
    </xf>
    <xf numFmtId="164" fontId="1" fillId="3" borderId="6" xfId="0" applyNumberFormat="1" applyFont="1" applyFill="1" applyBorder="1" applyAlignment="1">
      <alignment horizontal="right" vertical="center" indent="7"/>
    </xf>
    <xf numFmtId="3" fontId="2" fillId="0" borderId="2" xfId="0" applyNumberFormat="1" applyFont="1" applyBorder="1" applyAlignment="1">
      <alignment horizontal="right" vertical="center" indent="5"/>
    </xf>
    <xf numFmtId="3" fontId="2" fillId="4" borderId="2" xfId="0" applyNumberFormat="1" applyFont="1" applyFill="1" applyBorder="1" applyAlignment="1">
      <alignment horizontal="right" vertical="center" indent="5"/>
    </xf>
    <xf numFmtId="3" fontId="2" fillId="4" borderId="6" xfId="0" applyNumberFormat="1" applyFont="1" applyFill="1" applyBorder="1" applyAlignment="1">
      <alignment horizontal="right" vertical="center" indent="5"/>
    </xf>
    <xf numFmtId="3" fontId="2" fillId="4" borderId="8" xfId="0" applyNumberFormat="1" applyFont="1" applyFill="1" applyBorder="1" applyAlignment="1">
      <alignment horizontal="right" vertical="center" indent="5"/>
    </xf>
    <xf numFmtId="3" fontId="1" fillId="3" borderId="4" xfId="0" applyNumberFormat="1" applyFont="1" applyFill="1" applyBorder="1" applyAlignment="1">
      <alignment horizontal="right" vertical="center" indent="5"/>
    </xf>
    <xf numFmtId="3" fontId="2" fillId="3" borderId="2" xfId="0" applyNumberFormat="1" applyFont="1" applyFill="1" applyBorder="1" applyAlignment="1">
      <alignment horizontal="right" vertical="center" indent="5"/>
    </xf>
    <xf numFmtId="3" fontId="1" fillId="3" borderId="5" xfId="0" applyNumberFormat="1" applyFont="1" applyFill="1" applyBorder="1" applyAlignment="1">
      <alignment horizontal="right" vertical="center" indent="5"/>
    </xf>
    <xf numFmtId="164" fontId="1" fillId="3" borderId="7" xfId="0" applyNumberFormat="1" applyFont="1" applyFill="1" applyBorder="1" applyAlignment="1">
      <alignment horizontal="right" vertical="center" indent="7"/>
    </xf>
    <xf numFmtId="3" fontId="1" fillId="0" borderId="4" xfId="0" applyNumberFormat="1" applyFont="1" applyBorder="1" applyAlignment="1">
      <alignment horizontal="right" vertical="center" indent="5"/>
    </xf>
    <xf numFmtId="3" fontId="1" fillId="3" borderId="10" xfId="0" applyNumberFormat="1" applyFont="1" applyFill="1" applyBorder="1" applyAlignment="1">
      <alignment horizontal="right" vertical="center" indent="5"/>
    </xf>
    <xf numFmtId="3" fontId="2" fillId="3" borderId="6" xfId="0" applyNumberFormat="1" applyFont="1" applyFill="1" applyBorder="1" applyAlignment="1">
      <alignment horizontal="right" vertical="center" indent="5"/>
    </xf>
    <xf numFmtId="3" fontId="2" fillId="0" borderId="5" xfId="0" applyNumberFormat="1" applyFont="1" applyBorder="1" applyAlignment="1">
      <alignment horizontal="right" vertical="center" indent="4"/>
    </xf>
    <xf numFmtId="164" fontId="1" fillId="0" borderId="5" xfId="0" applyNumberFormat="1" applyFont="1" applyBorder="1" applyAlignment="1">
      <alignment horizontal="right" vertical="center" indent="6"/>
    </xf>
    <xf numFmtId="164" fontId="1" fillId="4" borderId="5" xfId="0" applyNumberFormat="1" applyFont="1" applyFill="1" applyBorder="1" applyAlignment="1">
      <alignment horizontal="right" vertical="center" indent="6"/>
    </xf>
    <xf numFmtId="3" fontId="2" fillId="4" borderId="5" xfId="0" applyNumberFormat="1" applyFont="1" applyFill="1" applyBorder="1" applyAlignment="1">
      <alignment horizontal="right" vertical="center" indent="4"/>
    </xf>
    <xf numFmtId="164" fontId="1" fillId="4" borderId="8" xfId="0" applyNumberFormat="1" applyFont="1" applyFill="1" applyBorder="1" applyAlignment="1">
      <alignment horizontal="right" vertical="center" indent="6"/>
    </xf>
    <xf numFmtId="164" fontId="1" fillId="3" borderId="5" xfId="0" applyNumberFormat="1" applyFont="1" applyFill="1" applyBorder="1" applyAlignment="1">
      <alignment horizontal="right" vertical="center" indent="6"/>
    </xf>
    <xf numFmtId="3" fontId="1" fillId="0" borderId="5" xfId="0" applyNumberFormat="1" applyFont="1" applyBorder="1" applyAlignment="1">
      <alignment horizontal="right" vertical="center" indent="4"/>
    </xf>
    <xf numFmtId="3" fontId="1" fillId="3" borderId="8" xfId="0" applyNumberFormat="1" applyFont="1" applyFill="1" applyBorder="1" applyAlignment="1">
      <alignment horizontal="right" vertical="center" indent="4"/>
    </xf>
    <xf numFmtId="164" fontId="1" fillId="3" borderId="8" xfId="0" applyNumberFormat="1" applyFont="1" applyFill="1" applyBorder="1" applyAlignment="1">
      <alignment horizontal="right" vertical="center" indent="6"/>
    </xf>
    <xf numFmtId="3" fontId="2" fillId="0" borderId="5" xfId="0" applyNumberFormat="1" applyFont="1" applyBorder="1" applyAlignment="1">
      <alignment horizontal="right" vertical="center" indent="3"/>
    </xf>
    <xf numFmtId="164" fontId="1" fillId="0" borderId="5" xfId="0" applyNumberFormat="1" applyFont="1" applyBorder="1" applyAlignment="1">
      <alignment horizontal="right" vertical="center" indent="5"/>
    </xf>
    <xf numFmtId="164" fontId="1" fillId="0" borderId="2" xfId="0" applyNumberFormat="1" applyFont="1" applyBorder="1" applyAlignment="1">
      <alignment horizontal="right" vertical="center" indent="5"/>
    </xf>
    <xf numFmtId="164" fontId="1" fillId="0" borderId="1" xfId="0" applyNumberFormat="1" applyFont="1" applyBorder="1" applyAlignment="1">
      <alignment horizontal="right" vertical="center" indent="5"/>
    </xf>
    <xf numFmtId="164" fontId="1" fillId="4" borderId="5" xfId="0" applyNumberFormat="1" applyFont="1" applyFill="1" applyBorder="1" applyAlignment="1">
      <alignment horizontal="right" vertical="center" indent="5"/>
    </xf>
    <xf numFmtId="164" fontId="1" fillId="4" borderId="2" xfId="0" applyNumberFormat="1" applyFont="1" applyFill="1" applyBorder="1" applyAlignment="1">
      <alignment horizontal="right" vertical="center" indent="5"/>
    </xf>
    <xf numFmtId="3" fontId="2" fillId="4" borderId="5" xfId="0" applyNumberFormat="1" applyFont="1" applyFill="1" applyBorder="1" applyAlignment="1">
      <alignment horizontal="right" vertical="center" indent="3"/>
    </xf>
    <xf numFmtId="164" fontId="1" fillId="4" borderId="8" xfId="0" applyNumberFormat="1" applyFont="1" applyFill="1" applyBorder="1" applyAlignment="1">
      <alignment horizontal="right" vertical="center" indent="5"/>
    </xf>
    <xf numFmtId="164" fontId="1" fillId="4" borderId="6" xfId="0" applyNumberFormat="1" applyFont="1" applyFill="1" applyBorder="1" applyAlignment="1">
      <alignment horizontal="right" vertical="center" indent="5"/>
    </xf>
    <xf numFmtId="3" fontId="1" fillId="3" borderId="2" xfId="0" applyNumberFormat="1" applyFont="1" applyFill="1" applyBorder="1" applyAlignment="1">
      <alignment horizontal="right" vertical="center" indent="3"/>
    </xf>
    <xf numFmtId="3" fontId="2" fillId="3" borderId="15" xfId="0" applyNumberFormat="1" applyFont="1" applyFill="1" applyBorder="1" applyAlignment="1">
      <alignment horizontal="right" vertical="center" indent="3"/>
    </xf>
    <xf numFmtId="3" fontId="1" fillId="3" borderId="7" xfId="0" applyNumberFormat="1" applyFont="1" applyFill="1" applyBorder="1" applyAlignment="1">
      <alignment horizontal="right" vertical="center" indent="3"/>
    </xf>
    <xf numFmtId="164" fontId="1" fillId="3" borderId="5" xfId="0" applyNumberFormat="1" applyFont="1" applyFill="1" applyBorder="1" applyAlignment="1">
      <alignment horizontal="right" vertical="center" indent="5"/>
    </xf>
    <xf numFmtId="164" fontId="1" fillId="3" borderId="2" xfId="0" applyNumberFormat="1" applyFont="1" applyFill="1" applyBorder="1" applyAlignment="1">
      <alignment horizontal="right" vertical="center" indent="5"/>
    </xf>
    <xf numFmtId="3" fontId="1" fillId="0" borderId="2" xfId="0" applyNumberFormat="1" applyFont="1" applyBorder="1" applyAlignment="1">
      <alignment horizontal="right" vertical="center" indent="3"/>
    </xf>
    <xf numFmtId="3" fontId="1" fillId="0" borderId="5" xfId="0" applyNumberFormat="1" applyFont="1" applyBorder="1" applyAlignment="1">
      <alignment horizontal="right" vertical="center" indent="3"/>
    </xf>
    <xf numFmtId="3" fontId="1" fillId="3" borderId="6" xfId="0" applyNumberFormat="1" applyFont="1" applyFill="1" applyBorder="1" applyAlignment="1">
      <alignment horizontal="right" vertical="center" indent="3"/>
    </xf>
    <xf numFmtId="3" fontId="2" fillId="3" borderId="16" xfId="0" applyNumberFormat="1" applyFont="1" applyFill="1" applyBorder="1" applyAlignment="1">
      <alignment horizontal="right" vertical="center" indent="3"/>
    </xf>
    <xf numFmtId="3" fontId="1" fillId="3" borderId="8" xfId="0" applyNumberFormat="1" applyFont="1" applyFill="1" applyBorder="1" applyAlignment="1">
      <alignment horizontal="right" vertical="center" indent="3"/>
    </xf>
    <xf numFmtId="164" fontId="1" fillId="3" borderId="8" xfId="0" applyNumberFormat="1" applyFont="1" applyFill="1" applyBorder="1" applyAlignment="1">
      <alignment horizontal="right" vertical="center" indent="5"/>
    </xf>
    <xf numFmtId="164" fontId="1" fillId="3" borderId="6" xfId="0" applyNumberFormat="1" applyFont="1" applyFill="1" applyBorder="1" applyAlignment="1">
      <alignment horizontal="right" vertical="center" indent="5"/>
    </xf>
    <xf numFmtId="3" fontId="2" fillId="0" borderId="2" xfId="0" applyNumberFormat="1" applyFont="1" applyBorder="1" applyAlignment="1">
      <alignment horizontal="right" vertical="center" indent="4"/>
    </xf>
    <xf numFmtId="164" fontId="2" fillId="0" borderId="5" xfId="0" applyNumberFormat="1" applyFont="1" applyBorder="1" applyAlignment="1">
      <alignment horizontal="right" vertical="center" indent="6"/>
    </xf>
    <xf numFmtId="3" fontId="2" fillId="4" borderId="2" xfId="0" applyNumberFormat="1" applyFont="1" applyFill="1" applyBorder="1" applyAlignment="1">
      <alignment horizontal="right" vertical="center" indent="4"/>
    </xf>
    <xf numFmtId="164" fontId="2" fillId="4" borderId="5" xfId="0" applyNumberFormat="1" applyFont="1" applyFill="1" applyBorder="1" applyAlignment="1">
      <alignment horizontal="right" vertical="center" indent="6"/>
    </xf>
    <xf numFmtId="3" fontId="2" fillId="4" borderId="6" xfId="0" applyNumberFormat="1" applyFont="1" applyFill="1" applyBorder="1" applyAlignment="1">
      <alignment horizontal="right" vertical="center" indent="4"/>
    </xf>
    <xf numFmtId="3" fontId="2" fillId="4" borderId="8" xfId="0" applyNumberFormat="1" applyFont="1" applyFill="1" applyBorder="1" applyAlignment="1">
      <alignment horizontal="right" vertical="center" indent="4"/>
    </xf>
    <xf numFmtId="3" fontId="1" fillId="3" borderId="4" xfId="0" applyNumberFormat="1" applyFont="1" applyFill="1" applyBorder="1" applyAlignment="1">
      <alignment horizontal="right" vertical="center" indent="4"/>
    </xf>
    <xf numFmtId="3" fontId="2" fillId="3" borderId="2" xfId="0" applyNumberFormat="1" applyFont="1" applyFill="1" applyBorder="1" applyAlignment="1">
      <alignment horizontal="right" vertical="center" indent="4"/>
    </xf>
    <xf numFmtId="3" fontId="1" fillId="3" borderId="5" xfId="0" applyNumberFormat="1" applyFont="1" applyFill="1" applyBorder="1" applyAlignment="1">
      <alignment horizontal="right" vertical="center" indent="4"/>
    </xf>
    <xf numFmtId="164" fontId="2" fillId="3" borderId="7" xfId="0" applyNumberFormat="1" applyFont="1" applyFill="1" applyBorder="1" applyAlignment="1">
      <alignment horizontal="right" vertical="center" indent="6"/>
    </xf>
    <xf numFmtId="164" fontId="1" fillId="3" borderId="7" xfId="0" applyNumberFormat="1" applyFont="1" applyFill="1" applyBorder="1" applyAlignment="1">
      <alignment horizontal="right" vertical="center" indent="6"/>
    </xf>
    <xf numFmtId="3" fontId="1" fillId="0" borderId="4" xfId="0" applyNumberFormat="1" applyFont="1" applyBorder="1" applyAlignment="1">
      <alignment horizontal="right" vertical="center" indent="4"/>
    </xf>
    <xf numFmtId="3" fontId="1" fillId="3" borderId="10" xfId="0" applyNumberFormat="1" applyFont="1" applyFill="1" applyBorder="1" applyAlignment="1">
      <alignment horizontal="right" vertical="center" indent="4"/>
    </xf>
    <xf numFmtId="3" fontId="2" fillId="3" borderId="6" xfId="0" applyNumberFormat="1" applyFont="1" applyFill="1" applyBorder="1" applyAlignment="1">
      <alignment horizontal="right" vertical="center" indent="4"/>
    </xf>
    <xf numFmtId="164" fontId="2" fillId="3" borderId="8" xfId="0" applyNumberFormat="1" applyFont="1" applyFill="1" applyBorder="1" applyAlignment="1">
      <alignment horizontal="right" vertical="center" indent="6"/>
    </xf>
    <xf numFmtId="3" fontId="2" fillId="0" borderId="2" xfId="0" applyNumberFormat="1" applyFont="1" applyBorder="1" applyAlignment="1">
      <alignment horizontal="right" vertical="center" indent="3"/>
    </xf>
    <xf numFmtId="3" fontId="2" fillId="0" borderId="19" xfId="0" applyNumberFormat="1" applyFont="1" applyBorder="1" applyAlignment="1">
      <alignment horizontal="right" vertical="center" indent="3"/>
    </xf>
    <xf numFmtId="3" fontId="2" fillId="0" borderId="20" xfId="0" applyNumberFormat="1" applyFont="1" applyBorder="1" applyAlignment="1">
      <alignment horizontal="right" vertical="center" indent="3"/>
    </xf>
    <xf numFmtId="3" fontId="2" fillId="0" borderId="21" xfId="0" applyNumberFormat="1" applyFont="1" applyBorder="1" applyAlignment="1">
      <alignment horizontal="right" vertical="center" indent="3"/>
    </xf>
    <xf numFmtId="3" fontId="2" fillId="4" borderId="22" xfId="0" applyNumberFormat="1" applyFont="1" applyFill="1" applyBorder="1" applyAlignment="1">
      <alignment horizontal="right" vertical="center" indent="3"/>
    </xf>
    <xf numFmtId="3" fontId="2" fillId="4" borderId="23" xfId="0" applyNumberFormat="1" applyFont="1" applyFill="1" applyBorder="1" applyAlignment="1">
      <alignment horizontal="right" vertical="center" indent="3"/>
    </xf>
    <xf numFmtId="3" fontId="2" fillId="4" borderId="24" xfId="0" applyNumberFormat="1" applyFont="1" applyFill="1" applyBorder="1" applyAlignment="1">
      <alignment horizontal="right" vertical="center" indent="3"/>
    </xf>
    <xf numFmtId="3" fontId="2" fillId="0" borderId="22" xfId="0" applyNumberFormat="1" applyFont="1" applyBorder="1" applyAlignment="1">
      <alignment horizontal="right" vertical="center" indent="3"/>
    </xf>
    <xf numFmtId="3" fontId="2" fillId="0" borderId="23" xfId="0" applyNumberFormat="1" applyFont="1" applyBorder="1" applyAlignment="1">
      <alignment horizontal="right" vertical="center" indent="3"/>
    </xf>
    <xf numFmtId="3" fontId="2" fillId="0" borderId="24" xfId="0" applyNumberFormat="1" applyFont="1" applyBorder="1" applyAlignment="1">
      <alignment horizontal="right" vertical="center" indent="3"/>
    </xf>
    <xf numFmtId="3" fontId="2" fillId="4" borderId="25" xfId="0" applyNumberFormat="1" applyFont="1" applyFill="1" applyBorder="1" applyAlignment="1">
      <alignment horizontal="right" vertical="center" indent="3"/>
    </xf>
    <xf numFmtId="3" fontId="2" fillId="4" borderId="26" xfId="0" applyNumberFormat="1" applyFont="1" applyFill="1" applyBorder="1" applyAlignment="1">
      <alignment horizontal="right" vertical="center" indent="3"/>
    </xf>
    <xf numFmtId="3" fontId="2" fillId="4" borderId="27" xfId="0" applyNumberFormat="1" applyFont="1" applyFill="1" applyBorder="1" applyAlignment="1">
      <alignment horizontal="right" vertical="center" indent="3"/>
    </xf>
    <xf numFmtId="3" fontId="2" fillId="3" borderId="28" xfId="0" applyNumberFormat="1" applyFont="1" applyFill="1" applyBorder="1" applyAlignment="1">
      <alignment horizontal="right" vertical="center" indent="3"/>
    </xf>
    <xf numFmtId="3" fontId="2" fillId="3" borderId="29" xfId="0" applyNumberFormat="1" applyFont="1" applyFill="1" applyBorder="1" applyAlignment="1">
      <alignment horizontal="right" vertical="center" indent="3"/>
    </xf>
    <xf numFmtId="3" fontId="2" fillId="0" borderId="1" xfId="0" applyNumberFormat="1" applyFont="1" applyBorder="1" applyAlignment="1">
      <alignment horizontal="right" vertical="center" indent="4"/>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164" fontId="2" fillId="0" borderId="0" xfId="0" applyNumberFormat="1" applyFont="1" applyAlignment="1">
      <alignment horizontal="right" vertical="center" indent="7"/>
    </xf>
    <xf numFmtId="164" fontId="2" fillId="0" borderId="2" xfId="0" applyNumberFormat="1" applyFont="1" applyBorder="1" applyAlignment="1">
      <alignment horizontal="right" vertical="center" indent="7"/>
    </xf>
    <xf numFmtId="164" fontId="2" fillId="4" borderId="0" xfId="0" applyNumberFormat="1" applyFont="1" applyFill="1" applyAlignment="1">
      <alignment horizontal="right" vertical="center" indent="7"/>
    </xf>
    <xf numFmtId="164" fontId="2" fillId="4" borderId="2" xfId="0" applyNumberFormat="1" applyFont="1" applyFill="1" applyBorder="1" applyAlignment="1">
      <alignment horizontal="right" vertical="center" indent="7"/>
    </xf>
    <xf numFmtId="164" fontId="2" fillId="4" borderId="6" xfId="0" applyNumberFormat="1" applyFont="1" applyFill="1" applyBorder="1" applyAlignment="1">
      <alignment horizontal="right" vertical="center" indent="7"/>
    </xf>
    <xf numFmtId="164" fontId="2" fillId="4" borderId="8" xfId="0" applyNumberFormat="1" applyFont="1" applyFill="1" applyBorder="1" applyAlignment="1">
      <alignment horizontal="right" vertical="center" indent="7"/>
    </xf>
    <xf numFmtId="164" fontId="2" fillId="3" borderId="3" xfId="0" applyNumberFormat="1" applyFont="1" applyFill="1" applyBorder="1" applyAlignment="1">
      <alignment horizontal="right" vertical="center" indent="7"/>
    </xf>
    <xf numFmtId="164" fontId="2" fillId="3" borderId="2" xfId="0" applyNumberFormat="1" applyFont="1" applyFill="1" applyBorder="1" applyAlignment="1">
      <alignment horizontal="right" vertical="center" indent="7"/>
    </xf>
    <xf numFmtId="164" fontId="2" fillId="3" borderId="5" xfId="0" applyNumberFormat="1" applyFont="1" applyFill="1" applyBorder="1" applyAlignment="1">
      <alignment horizontal="right" vertical="center" indent="7"/>
    </xf>
    <xf numFmtId="164" fontId="2" fillId="3" borderId="31" xfId="0" applyNumberFormat="1" applyFont="1" applyFill="1" applyBorder="1" applyAlignment="1">
      <alignment horizontal="right" vertical="center" indent="7"/>
    </xf>
    <xf numFmtId="164" fontId="2" fillId="3" borderId="6" xfId="0" applyNumberFormat="1" applyFont="1" applyFill="1" applyBorder="1" applyAlignment="1">
      <alignment horizontal="right" vertical="center" indent="7"/>
    </xf>
    <xf numFmtId="3" fontId="2" fillId="3" borderId="5" xfId="0" applyNumberFormat="1" applyFont="1" applyFill="1" applyBorder="1" applyAlignment="1">
      <alignment horizontal="right" vertical="center" indent="5"/>
    </xf>
    <xf numFmtId="3" fontId="2" fillId="3" borderId="8" xfId="0" applyNumberFormat="1" applyFont="1" applyFill="1" applyBorder="1" applyAlignment="1">
      <alignment horizontal="right" vertical="center" indent="5"/>
    </xf>
    <xf numFmtId="3" fontId="2" fillId="0" borderId="32" xfId="0" applyNumberFormat="1" applyFont="1" applyBorder="1" applyAlignment="1">
      <alignment horizontal="right" vertical="center" indent="5"/>
    </xf>
    <xf numFmtId="3" fontId="2" fillId="4" borderId="24" xfId="0" applyNumberFormat="1" applyFont="1" applyFill="1" applyBorder="1" applyAlignment="1">
      <alignment horizontal="right" vertical="center" indent="5"/>
    </xf>
    <xf numFmtId="3" fontId="2" fillId="0" borderId="24" xfId="0" applyNumberFormat="1" applyFont="1" applyBorder="1" applyAlignment="1">
      <alignment horizontal="right" vertical="center" indent="5"/>
    </xf>
    <xf numFmtId="3" fontId="2" fillId="4" borderId="33" xfId="0" applyNumberFormat="1" applyFont="1" applyFill="1" applyBorder="1" applyAlignment="1">
      <alignment horizontal="right" vertical="center" indent="5"/>
    </xf>
    <xf numFmtId="3" fontId="2" fillId="0" borderId="34" xfId="0" applyNumberFormat="1" applyFont="1" applyBorder="1" applyAlignment="1">
      <alignment horizontal="right" vertical="center" indent="5"/>
    </xf>
    <xf numFmtId="3" fontId="2" fillId="4" borderId="0" xfId="0" applyNumberFormat="1" applyFont="1" applyFill="1" applyAlignment="1">
      <alignment horizontal="right" vertical="center" indent="5"/>
    </xf>
    <xf numFmtId="3" fontId="2" fillId="0" borderId="0" xfId="0" applyNumberFormat="1" applyFont="1" applyAlignment="1">
      <alignment horizontal="right" vertical="center" indent="5"/>
    </xf>
    <xf numFmtId="3" fontId="2" fillId="4" borderId="35" xfId="0" applyNumberFormat="1" applyFont="1" applyFill="1" applyBorder="1" applyAlignment="1">
      <alignment horizontal="right" vertical="center" indent="5"/>
    </xf>
    <xf numFmtId="164" fontId="2" fillId="0" borderId="5" xfId="0" applyNumberFormat="1" applyFont="1" applyBorder="1" applyAlignment="1">
      <alignment horizontal="right" vertical="center" indent="5"/>
    </xf>
    <xf numFmtId="3" fontId="2" fillId="4" borderId="2" xfId="0" applyNumberFormat="1" applyFont="1" applyFill="1" applyBorder="1" applyAlignment="1">
      <alignment horizontal="right" vertical="center" indent="3"/>
    </xf>
    <xf numFmtId="164" fontId="2" fillId="4" borderId="5" xfId="0" applyNumberFormat="1" applyFont="1" applyFill="1" applyBorder="1" applyAlignment="1">
      <alignment horizontal="right" vertical="center" indent="5"/>
    </xf>
    <xf numFmtId="3" fontId="2" fillId="4" borderId="6" xfId="0" applyNumberFormat="1" applyFont="1" applyFill="1" applyBorder="1" applyAlignment="1">
      <alignment horizontal="right" vertical="center" indent="3"/>
    </xf>
    <xf numFmtId="3" fontId="2" fillId="4" borderId="8" xfId="0" applyNumberFormat="1" applyFont="1" applyFill="1" applyBorder="1" applyAlignment="1">
      <alignment horizontal="right" vertical="center" indent="3"/>
    </xf>
    <xf numFmtId="3" fontId="1" fillId="3" borderId="4" xfId="0" applyNumberFormat="1" applyFont="1" applyFill="1" applyBorder="1" applyAlignment="1">
      <alignment horizontal="right" vertical="center" indent="3"/>
    </xf>
    <xf numFmtId="3" fontId="2" fillId="3" borderId="2" xfId="0" applyNumberFormat="1" applyFont="1" applyFill="1" applyBorder="1" applyAlignment="1">
      <alignment horizontal="right" vertical="center" indent="3"/>
    </xf>
    <xf numFmtId="3" fontId="1" fillId="3" borderId="5" xfId="0" applyNumberFormat="1" applyFont="1" applyFill="1" applyBorder="1" applyAlignment="1">
      <alignment horizontal="right" vertical="center" indent="3"/>
    </xf>
    <xf numFmtId="164" fontId="2" fillId="3" borderId="7" xfId="0" applyNumberFormat="1" applyFont="1" applyFill="1" applyBorder="1" applyAlignment="1">
      <alignment horizontal="right" vertical="center" indent="5"/>
    </xf>
    <xf numFmtId="164" fontId="1" fillId="3" borderId="7" xfId="0" applyNumberFormat="1" applyFont="1" applyFill="1" applyBorder="1" applyAlignment="1">
      <alignment horizontal="right" vertical="center" indent="5"/>
    </xf>
    <xf numFmtId="3" fontId="1" fillId="0" borderId="4" xfId="0" applyNumberFormat="1" applyFont="1" applyBorder="1" applyAlignment="1">
      <alignment horizontal="right" vertical="center" indent="3"/>
    </xf>
    <xf numFmtId="3" fontId="1" fillId="3" borderId="10" xfId="0" applyNumberFormat="1" applyFont="1" applyFill="1" applyBorder="1" applyAlignment="1">
      <alignment horizontal="right" vertical="center" indent="3"/>
    </xf>
    <xf numFmtId="3" fontId="2" fillId="3" borderId="6" xfId="0" applyNumberFormat="1" applyFont="1" applyFill="1" applyBorder="1" applyAlignment="1">
      <alignment horizontal="right" vertical="center" indent="3"/>
    </xf>
    <xf numFmtId="164" fontId="2" fillId="3" borderId="8" xfId="0" applyNumberFormat="1" applyFont="1" applyFill="1" applyBorder="1" applyAlignment="1">
      <alignment horizontal="right" vertical="center" indent="5"/>
    </xf>
    <xf numFmtId="3" fontId="2" fillId="0" borderId="32" xfId="0" applyNumberFormat="1" applyFont="1" applyBorder="1" applyAlignment="1">
      <alignment horizontal="right" vertical="center" indent="3"/>
    </xf>
    <xf numFmtId="3" fontId="2" fillId="4" borderId="33" xfId="0" applyNumberFormat="1" applyFont="1" applyFill="1" applyBorder="1" applyAlignment="1">
      <alignment horizontal="right" vertical="center" indent="3"/>
    </xf>
    <xf numFmtId="3" fontId="2" fillId="0" borderId="34" xfId="0" applyNumberFormat="1" applyFont="1" applyBorder="1" applyAlignment="1">
      <alignment horizontal="right" vertical="center" indent="3"/>
    </xf>
    <xf numFmtId="3" fontId="2" fillId="4" borderId="0" xfId="0" applyNumberFormat="1" applyFont="1" applyFill="1" applyAlignment="1">
      <alignment horizontal="right" vertical="center" indent="3"/>
    </xf>
    <xf numFmtId="3" fontId="2" fillId="0" borderId="0" xfId="0" applyNumberFormat="1" applyFont="1" applyAlignment="1">
      <alignment horizontal="right" vertical="center" indent="3"/>
    </xf>
    <xf numFmtId="3" fontId="2" fillId="4" borderId="35" xfId="0" applyNumberFormat="1" applyFont="1" applyFill="1" applyBorder="1" applyAlignment="1">
      <alignment horizontal="right" vertical="center" indent="3"/>
    </xf>
    <xf numFmtId="3" fontId="2" fillId="3" borderId="36" xfId="0" applyNumberFormat="1" applyFont="1" applyFill="1" applyBorder="1" applyAlignment="1">
      <alignment horizontal="right" vertical="center" indent="3"/>
    </xf>
    <xf numFmtId="3" fontId="2" fillId="3" borderId="35" xfId="0" applyNumberFormat="1" applyFont="1" applyFill="1" applyBorder="1" applyAlignment="1">
      <alignment horizontal="right" vertical="center" indent="3"/>
    </xf>
    <xf numFmtId="3" fontId="1" fillId="3" borderId="32" xfId="0" applyNumberFormat="1" applyFont="1" applyFill="1" applyBorder="1" applyAlignment="1">
      <alignment horizontal="right" vertical="center" indent="3"/>
    </xf>
    <xf numFmtId="3" fontId="1" fillId="0" borderId="24" xfId="0" applyNumberFormat="1" applyFont="1" applyBorder="1" applyAlignment="1">
      <alignment horizontal="right" vertical="center" indent="3"/>
    </xf>
    <xf numFmtId="3" fontId="1" fillId="3" borderId="33" xfId="0" applyNumberFormat="1" applyFont="1" applyFill="1" applyBorder="1" applyAlignment="1">
      <alignment horizontal="right" vertical="center" indent="3"/>
    </xf>
    <xf numFmtId="0" fontId="1" fillId="0" borderId="9" xfId="0" applyFont="1" applyBorder="1" applyAlignment="1">
      <alignment vertical="center"/>
    </xf>
    <xf numFmtId="164" fontId="0" fillId="0" borderId="0" xfId="0" applyNumberFormat="1"/>
    <xf numFmtId="3" fontId="1" fillId="0" borderId="0" xfId="0" applyNumberFormat="1" applyFont="1"/>
    <xf numFmtId="3" fontId="0" fillId="0" borderId="0" xfId="0" applyNumberFormat="1"/>
    <xf numFmtId="0" fontId="0" fillId="6" borderId="0" xfId="0" applyFill="1"/>
    <xf numFmtId="0" fontId="6" fillId="0" borderId="0" xfId="31"/>
    <xf numFmtId="0" fontId="1" fillId="0" borderId="9" xfId="31" applyFont="1" applyBorder="1" applyAlignment="1">
      <alignment vertical="center"/>
    </xf>
    <xf numFmtId="3" fontId="2" fillId="0" borderId="32" xfId="31" applyNumberFormat="1" applyFont="1" applyBorder="1" applyAlignment="1">
      <alignment horizontal="right" vertical="center" indent="3"/>
    </xf>
    <xf numFmtId="3" fontId="2" fillId="0" borderId="34" xfId="31" applyNumberFormat="1" applyFont="1" applyBorder="1" applyAlignment="1">
      <alignment horizontal="right" vertical="center" indent="3"/>
    </xf>
    <xf numFmtId="3" fontId="2" fillId="0" borderId="0" xfId="31" applyNumberFormat="1" applyFont="1" applyAlignment="1">
      <alignment horizontal="right" vertical="center" indent="3"/>
    </xf>
    <xf numFmtId="164" fontId="1" fillId="0" borderId="5" xfId="31" applyNumberFormat="1" applyFont="1" applyBorder="1" applyAlignment="1">
      <alignment horizontal="right" vertical="center" indent="5"/>
    </xf>
    <xf numFmtId="164" fontId="1" fillId="0" borderId="2" xfId="31" applyNumberFormat="1" applyFont="1" applyBorder="1" applyAlignment="1">
      <alignment horizontal="right" vertical="center" indent="5"/>
    </xf>
    <xf numFmtId="164" fontId="1" fillId="0" borderId="1" xfId="31" applyNumberFormat="1" applyFont="1" applyBorder="1" applyAlignment="1">
      <alignment horizontal="right" vertical="center" indent="5"/>
    </xf>
    <xf numFmtId="164" fontId="6" fillId="0" borderId="0" xfId="31" applyNumberFormat="1"/>
    <xf numFmtId="0" fontId="1" fillId="4" borderId="4" xfId="31" applyFont="1" applyFill="1" applyBorder="1" applyAlignment="1">
      <alignment vertical="center"/>
    </xf>
    <xf numFmtId="3" fontId="2" fillId="4" borderId="24" xfId="31" applyNumberFormat="1" applyFont="1" applyFill="1" applyBorder="1" applyAlignment="1">
      <alignment horizontal="right" vertical="center" indent="3"/>
    </xf>
    <xf numFmtId="3" fontId="2" fillId="4" borderId="0" xfId="31" applyNumberFormat="1" applyFont="1" applyFill="1" applyAlignment="1">
      <alignment horizontal="right" vertical="center" indent="3"/>
    </xf>
    <xf numFmtId="164" fontId="1" fillId="4" borderId="5" xfId="31" applyNumberFormat="1" applyFont="1" applyFill="1" applyBorder="1" applyAlignment="1">
      <alignment horizontal="right" vertical="center" indent="5"/>
    </xf>
    <xf numFmtId="164" fontId="1" fillId="4" borderId="2" xfId="31" applyNumberFormat="1" applyFont="1" applyFill="1" applyBorder="1" applyAlignment="1">
      <alignment horizontal="right" vertical="center" indent="5"/>
    </xf>
    <xf numFmtId="0" fontId="1" fillId="0" borderId="4" xfId="31" applyFont="1" applyBorder="1" applyAlignment="1">
      <alignment vertical="center"/>
    </xf>
    <xf numFmtId="3" fontId="2" fillId="0" borderId="24" xfId="31" applyNumberFormat="1" applyFont="1" applyBorder="1" applyAlignment="1">
      <alignment horizontal="right" vertical="center" indent="3"/>
    </xf>
    <xf numFmtId="3" fontId="2" fillId="4" borderId="33" xfId="31" applyNumberFormat="1" applyFont="1" applyFill="1" applyBorder="1" applyAlignment="1">
      <alignment horizontal="right" vertical="center" indent="3"/>
    </xf>
    <xf numFmtId="3" fontId="2" fillId="4" borderId="35" xfId="31" applyNumberFormat="1" applyFont="1" applyFill="1" applyBorder="1" applyAlignment="1">
      <alignment horizontal="right" vertical="center" indent="3"/>
    </xf>
    <xf numFmtId="164" fontId="1" fillId="4" borderId="8" xfId="31" applyNumberFormat="1" applyFont="1" applyFill="1" applyBorder="1" applyAlignment="1">
      <alignment horizontal="right" vertical="center" indent="5"/>
    </xf>
    <xf numFmtId="164" fontId="1" fillId="4" borderId="6" xfId="31" applyNumberFormat="1" applyFont="1" applyFill="1" applyBorder="1" applyAlignment="1">
      <alignment horizontal="right" vertical="center" indent="5"/>
    </xf>
    <xf numFmtId="0" fontId="1" fillId="3" borderId="9" xfId="31" applyFont="1" applyFill="1" applyBorder="1" applyAlignment="1">
      <alignment vertical="center"/>
    </xf>
    <xf numFmtId="3" fontId="1" fillId="3" borderId="2" xfId="31" applyNumberFormat="1" applyFont="1" applyFill="1" applyBorder="1" applyAlignment="1">
      <alignment horizontal="right" vertical="center" indent="3"/>
    </xf>
    <xf numFmtId="3" fontId="2" fillId="3" borderId="15" xfId="31" applyNumberFormat="1" applyFont="1" applyFill="1" applyBorder="1" applyAlignment="1">
      <alignment horizontal="right" vertical="center" indent="3"/>
    </xf>
    <xf numFmtId="3" fontId="1" fillId="3" borderId="5" xfId="31" applyNumberFormat="1" applyFont="1" applyFill="1" applyBorder="1" applyAlignment="1">
      <alignment horizontal="right" vertical="center" indent="3"/>
    </xf>
    <xf numFmtId="3" fontId="1" fillId="3" borderId="7" xfId="31" applyNumberFormat="1" applyFont="1" applyFill="1" applyBorder="1" applyAlignment="1">
      <alignment horizontal="right" vertical="center" indent="3"/>
    </xf>
    <xf numFmtId="164" fontId="1" fillId="3" borderId="5" xfId="31" applyNumberFormat="1" applyFont="1" applyFill="1" applyBorder="1" applyAlignment="1">
      <alignment horizontal="right" vertical="center" indent="5"/>
    </xf>
    <xf numFmtId="164" fontId="1" fillId="3" borderId="2" xfId="31" applyNumberFormat="1" applyFont="1" applyFill="1" applyBorder="1" applyAlignment="1">
      <alignment horizontal="right" vertical="center" indent="5"/>
    </xf>
    <xf numFmtId="3" fontId="6" fillId="0" borderId="0" xfId="31" applyNumberFormat="1"/>
    <xf numFmtId="3" fontId="1" fillId="0" borderId="2" xfId="31" applyNumberFormat="1" applyFont="1" applyBorder="1" applyAlignment="1">
      <alignment horizontal="right" vertical="center" indent="3"/>
    </xf>
    <xf numFmtId="3" fontId="2" fillId="0" borderId="5" xfId="31" applyNumberFormat="1" applyFont="1" applyBorder="1" applyAlignment="1">
      <alignment horizontal="right" vertical="center" indent="3"/>
    </xf>
    <xf numFmtId="3" fontId="1" fillId="0" borderId="5" xfId="31" applyNumberFormat="1" applyFont="1" applyBorder="1" applyAlignment="1">
      <alignment horizontal="right" vertical="center" indent="3"/>
    </xf>
    <xf numFmtId="0" fontId="1" fillId="3" borderId="10" xfId="31" applyFont="1" applyFill="1" applyBorder="1" applyAlignment="1">
      <alignment vertical="center"/>
    </xf>
    <xf numFmtId="3" fontId="1" fillId="3" borderId="6" xfId="31" applyNumberFormat="1" applyFont="1" applyFill="1" applyBorder="1" applyAlignment="1">
      <alignment horizontal="right" vertical="center" indent="3"/>
    </xf>
    <xf numFmtId="3" fontId="2" fillId="3" borderId="16" xfId="31" applyNumberFormat="1" applyFont="1" applyFill="1" applyBorder="1" applyAlignment="1">
      <alignment horizontal="right" vertical="center" indent="3"/>
    </xf>
    <xf numFmtId="3" fontId="1" fillId="3" borderId="8" xfId="31" applyNumberFormat="1" applyFont="1" applyFill="1" applyBorder="1" applyAlignment="1">
      <alignment horizontal="right" vertical="center" indent="3"/>
    </xf>
    <xf numFmtId="164" fontId="1" fillId="3" borderId="8" xfId="31" applyNumberFormat="1" applyFont="1" applyFill="1" applyBorder="1" applyAlignment="1">
      <alignment horizontal="right" vertical="center" indent="5"/>
    </xf>
    <xf numFmtId="164" fontId="1" fillId="3" borderId="6" xfId="31" applyNumberFormat="1" applyFont="1" applyFill="1" applyBorder="1" applyAlignment="1">
      <alignment horizontal="right" vertical="center" indent="5"/>
    </xf>
    <xf numFmtId="3" fontId="1" fillId="0" borderId="0" xfId="31" applyNumberFormat="1" applyFont="1"/>
    <xf numFmtId="0" fontId="1" fillId="0" borderId="0" xfId="31" applyFont="1"/>
    <xf numFmtId="3" fontId="2" fillId="0" borderId="2" xfId="31" applyNumberFormat="1" applyFont="1" applyBorder="1" applyAlignment="1">
      <alignment horizontal="right" vertical="center" indent="3"/>
    </xf>
    <xf numFmtId="164" fontId="2" fillId="0" borderId="5" xfId="31" applyNumberFormat="1" applyFont="1" applyBorder="1" applyAlignment="1">
      <alignment horizontal="right" vertical="center" indent="5"/>
    </xf>
    <xf numFmtId="3" fontId="2" fillId="4" borderId="2" xfId="31" applyNumberFormat="1" applyFont="1" applyFill="1" applyBorder="1" applyAlignment="1">
      <alignment horizontal="right" vertical="center" indent="3"/>
    </xf>
    <xf numFmtId="3" fontId="2" fillId="4" borderId="5" xfId="31" applyNumberFormat="1" applyFont="1" applyFill="1" applyBorder="1" applyAlignment="1">
      <alignment horizontal="right" vertical="center" indent="3"/>
    </xf>
    <xf numFmtId="164" fontId="2" fillId="4" borderId="5" xfId="31" applyNumberFormat="1" applyFont="1" applyFill="1" applyBorder="1" applyAlignment="1">
      <alignment horizontal="right" vertical="center" indent="5"/>
    </xf>
    <xf numFmtId="3" fontId="2" fillId="4" borderId="6" xfId="31" applyNumberFormat="1" applyFont="1" applyFill="1" applyBorder="1" applyAlignment="1">
      <alignment horizontal="right" vertical="center" indent="3"/>
    </xf>
    <xf numFmtId="3" fontId="2" fillId="4" borderId="8" xfId="31" applyNumberFormat="1" applyFont="1" applyFill="1" applyBorder="1" applyAlignment="1">
      <alignment horizontal="right" vertical="center" indent="3"/>
    </xf>
    <xf numFmtId="3" fontId="1" fillId="3" borderId="4" xfId="31" applyNumberFormat="1" applyFont="1" applyFill="1" applyBorder="1" applyAlignment="1">
      <alignment horizontal="right" vertical="center" indent="3"/>
    </xf>
    <xf numFmtId="3" fontId="2" fillId="3" borderId="2" xfId="31" applyNumberFormat="1" applyFont="1" applyFill="1" applyBorder="1" applyAlignment="1">
      <alignment horizontal="right" vertical="center" indent="3"/>
    </xf>
    <xf numFmtId="164" fontId="2" fillId="3" borderId="7" xfId="31" applyNumberFormat="1" applyFont="1" applyFill="1" applyBorder="1" applyAlignment="1">
      <alignment horizontal="right" vertical="center" indent="5"/>
    </xf>
    <xf numFmtId="164" fontId="1" fillId="3" borderId="7" xfId="31" applyNumberFormat="1" applyFont="1" applyFill="1" applyBorder="1" applyAlignment="1">
      <alignment horizontal="right" vertical="center" indent="5"/>
    </xf>
    <xf numFmtId="3" fontId="1" fillId="0" borderId="4" xfId="31" applyNumberFormat="1" applyFont="1" applyBorder="1" applyAlignment="1">
      <alignment horizontal="right" vertical="center" indent="3"/>
    </xf>
    <xf numFmtId="3" fontId="1" fillId="3" borderId="10" xfId="31" applyNumberFormat="1" applyFont="1" applyFill="1" applyBorder="1" applyAlignment="1">
      <alignment horizontal="right" vertical="center" indent="3"/>
    </xf>
    <xf numFmtId="3" fontId="2" fillId="3" borderId="6" xfId="31" applyNumberFormat="1" applyFont="1" applyFill="1" applyBorder="1" applyAlignment="1">
      <alignment horizontal="right" vertical="center" indent="3"/>
    </xf>
    <xf numFmtId="164" fontId="2" fillId="3" borderId="8" xfId="31" applyNumberFormat="1" applyFont="1" applyFill="1" applyBorder="1" applyAlignment="1">
      <alignment horizontal="right" vertical="center" indent="5"/>
    </xf>
    <xf numFmtId="3" fontId="2" fillId="0" borderId="19" xfId="31" applyNumberFormat="1" applyFont="1" applyBorder="1" applyAlignment="1">
      <alignment horizontal="right" vertical="center" indent="3"/>
    </xf>
    <xf numFmtId="3" fontId="2" fillId="0" borderId="20" xfId="31" applyNumberFormat="1" applyFont="1" applyBorder="1" applyAlignment="1">
      <alignment horizontal="right" vertical="center" indent="3"/>
    </xf>
    <xf numFmtId="3" fontId="2" fillId="0" borderId="21" xfId="31" applyNumberFormat="1" applyFont="1" applyBorder="1" applyAlignment="1">
      <alignment horizontal="right" vertical="center" indent="3"/>
    </xf>
    <xf numFmtId="3" fontId="2" fillId="4" borderId="22" xfId="31" applyNumberFormat="1" applyFont="1" applyFill="1" applyBorder="1" applyAlignment="1">
      <alignment horizontal="right" vertical="center" indent="3"/>
    </xf>
    <xf numFmtId="3" fontId="2" fillId="4" borderId="23" xfId="31" applyNumberFormat="1" applyFont="1" applyFill="1" applyBorder="1" applyAlignment="1">
      <alignment horizontal="right" vertical="center" indent="3"/>
    </xf>
    <xf numFmtId="3" fontId="2" fillId="0" borderId="22" xfId="31" applyNumberFormat="1" applyFont="1" applyBorder="1" applyAlignment="1">
      <alignment horizontal="right" vertical="center" indent="3"/>
    </xf>
    <xf numFmtId="3" fontId="2" fillId="0" borderId="23" xfId="31" applyNumberFormat="1" applyFont="1" applyBorder="1" applyAlignment="1">
      <alignment horizontal="right" vertical="center" indent="3"/>
    </xf>
    <xf numFmtId="3" fontId="2" fillId="4" borderId="25" xfId="31" applyNumberFormat="1" applyFont="1" applyFill="1" applyBorder="1" applyAlignment="1">
      <alignment horizontal="right" vertical="center" indent="3"/>
    </xf>
    <xf numFmtId="3" fontId="2" fillId="4" borderId="26" xfId="31" applyNumberFormat="1" applyFont="1" applyFill="1" applyBorder="1" applyAlignment="1">
      <alignment horizontal="right" vertical="center" indent="3"/>
    </xf>
    <xf numFmtId="3" fontId="2" fillId="4" borderId="27" xfId="31" applyNumberFormat="1" applyFont="1" applyFill="1" applyBorder="1" applyAlignment="1">
      <alignment horizontal="right" vertical="center" indent="3"/>
    </xf>
    <xf numFmtId="3" fontId="2" fillId="3" borderId="28" xfId="31" applyNumberFormat="1" applyFont="1" applyFill="1" applyBorder="1" applyAlignment="1">
      <alignment horizontal="right" vertical="center" indent="3"/>
    </xf>
    <xf numFmtId="3" fontId="2" fillId="3" borderId="29" xfId="31" applyNumberFormat="1" applyFont="1" applyFill="1" applyBorder="1" applyAlignment="1">
      <alignment horizontal="right" vertical="center" indent="3"/>
    </xf>
    <xf numFmtId="3" fontId="2" fillId="0" borderId="1" xfId="31" applyNumberFormat="1" applyFont="1" applyBorder="1" applyAlignment="1">
      <alignment horizontal="right" vertical="center" indent="4"/>
    </xf>
    <xf numFmtId="3" fontId="2" fillId="0" borderId="5" xfId="31" applyNumberFormat="1" applyFont="1" applyBorder="1" applyAlignment="1">
      <alignment horizontal="right" vertical="center" indent="4"/>
    </xf>
    <xf numFmtId="164" fontId="2" fillId="0" borderId="5" xfId="31" applyNumberFormat="1" applyFont="1" applyBorder="1" applyAlignment="1">
      <alignment horizontal="right" vertical="center" indent="6"/>
    </xf>
    <xf numFmtId="164" fontId="1" fillId="0" borderId="5" xfId="31" applyNumberFormat="1" applyFont="1" applyBorder="1" applyAlignment="1">
      <alignment horizontal="right" vertical="center" indent="6"/>
    </xf>
    <xf numFmtId="3" fontId="2" fillId="4" borderId="2" xfId="31" applyNumberFormat="1" applyFont="1" applyFill="1" applyBorder="1" applyAlignment="1">
      <alignment horizontal="right" vertical="center" indent="4"/>
    </xf>
    <xf numFmtId="3" fontId="2" fillId="4" borderId="5" xfId="31" applyNumberFormat="1" applyFont="1" applyFill="1" applyBorder="1" applyAlignment="1">
      <alignment horizontal="right" vertical="center" indent="4"/>
    </xf>
    <xf numFmtId="164" fontId="2" fillId="4" borderId="5" xfId="31" applyNumberFormat="1" applyFont="1" applyFill="1" applyBorder="1" applyAlignment="1">
      <alignment horizontal="right" vertical="center" indent="6"/>
    </xf>
    <xf numFmtId="164" fontId="1" fillId="4" borderId="5" xfId="31" applyNumberFormat="1" applyFont="1" applyFill="1" applyBorder="1" applyAlignment="1">
      <alignment horizontal="right" vertical="center" indent="6"/>
    </xf>
    <xf numFmtId="3" fontId="2" fillId="0" borderId="2" xfId="31" applyNumberFormat="1" applyFont="1" applyBorder="1" applyAlignment="1">
      <alignment horizontal="right" vertical="center" indent="4"/>
    </xf>
    <xf numFmtId="3" fontId="2" fillId="4" borderId="6" xfId="31" applyNumberFormat="1" applyFont="1" applyFill="1" applyBorder="1" applyAlignment="1">
      <alignment horizontal="right" vertical="center" indent="4"/>
    </xf>
    <xf numFmtId="3" fontId="2" fillId="4" borderId="8" xfId="31" applyNumberFormat="1" applyFont="1" applyFill="1" applyBorder="1" applyAlignment="1">
      <alignment horizontal="right" vertical="center" indent="4"/>
    </xf>
    <xf numFmtId="164" fontId="1" fillId="4" borderId="8" xfId="31" applyNumberFormat="1" applyFont="1" applyFill="1" applyBorder="1" applyAlignment="1">
      <alignment horizontal="right" vertical="center" indent="6"/>
    </xf>
    <xf numFmtId="3" fontId="1" fillId="3" borderId="4" xfId="31" applyNumberFormat="1" applyFont="1" applyFill="1" applyBorder="1" applyAlignment="1">
      <alignment horizontal="right" vertical="center" indent="4"/>
    </xf>
    <xf numFmtId="3" fontId="2" fillId="3" borderId="2" xfId="31" applyNumberFormat="1" applyFont="1" applyFill="1" applyBorder="1" applyAlignment="1">
      <alignment horizontal="right" vertical="center" indent="4"/>
    </xf>
    <xf numFmtId="3" fontId="1" fillId="3" borderId="5" xfId="31" applyNumberFormat="1" applyFont="1" applyFill="1" applyBorder="1" applyAlignment="1">
      <alignment horizontal="right" vertical="center" indent="4"/>
    </xf>
    <xf numFmtId="164" fontId="2" fillId="3" borderId="7" xfId="31" applyNumberFormat="1" applyFont="1" applyFill="1" applyBorder="1" applyAlignment="1">
      <alignment horizontal="right" vertical="center" indent="6"/>
    </xf>
    <xf numFmtId="164" fontId="1" fillId="3" borderId="7" xfId="31" applyNumberFormat="1" applyFont="1" applyFill="1" applyBorder="1" applyAlignment="1">
      <alignment horizontal="right" vertical="center" indent="6"/>
    </xf>
    <xf numFmtId="164" fontId="1" fillId="3" borderId="5" xfId="31" applyNumberFormat="1" applyFont="1" applyFill="1" applyBorder="1" applyAlignment="1">
      <alignment horizontal="right" vertical="center" indent="6"/>
    </xf>
    <xf numFmtId="3" fontId="1" fillId="0" borderId="4" xfId="31" applyNumberFormat="1" applyFont="1" applyBorder="1" applyAlignment="1">
      <alignment horizontal="right" vertical="center" indent="4"/>
    </xf>
    <xf numFmtId="3" fontId="1" fillId="0" borderId="5" xfId="31" applyNumberFormat="1" applyFont="1" applyBorder="1" applyAlignment="1">
      <alignment horizontal="right" vertical="center" indent="4"/>
    </xf>
    <xf numFmtId="3" fontId="1" fillId="3" borderId="10" xfId="31" applyNumberFormat="1" applyFont="1" applyFill="1" applyBorder="1" applyAlignment="1">
      <alignment horizontal="right" vertical="center" indent="4"/>
    </xf>
    <xf numFmtId="3" fontId="2" fillId="3" borderId="6" xfId="31" applyNumberFormat="1" applyFont="1" applyFill="1" applyBorder="1" applyAlignment="1">
      <alignment horizontal="right" vertical="center" indent="4"/>
    </xf>
    <xf numFmtId="3" fontId="1" fillId="3" borderId="8" xfId="31" applyNumberFormat="1" applyFont="1" applyFill="1" applyBorder="1" applyAlignment="1">
      <alignment horizontal="right" vertical="center" indent="4"/>
    </xf>
    <xf numFmtId="164" fontId="2" fillId="3" borderId="8" xfId="31" applyNumberFormat="1" applyFont="1" applyFill="1" applyBorder="1" applyAlignment="1">
      <alignment horizontal="right" vertical="center" indent="6"/>
    </xf>
    <xf numFmtId="164" fontId="1" fillId="3" borderId="8" xfId="31" applyNumberFormat="1" applyFont="1" applyFill="1" applyBorder="1" applyAlignment="1">
      <alignment horizontal="right" vertical="center" indent="6"/>
    </xf>
    <xf numFmtId="0" fontId="0" fillId="0" borderId="9" xfId="0" applyBorder="1" applyAlignment="1">
      <alignment horizontal="center" vertical="center"/>
    </xf>
    <xf numFmtId="0" fontId="0" fillId="0" borderId="7" xfId="0" applyBorder="1" applyAlignment="1">
      <alignment horizontal="center" vertical="center"/>
    </xf>
    <xf numFmtId="0" fontId="17" fillId="0" borderId="3" xfId="29" applyFont="1" applyFill="1" applyBorder="1" applyAlignment="1">
      <alignment horizontal="left" vertical="center" wrapText="1" indent="1"/>
    </xf>
    <xf numFmtId="0" fontId="17" fillId="0" borderId="7" xfId="29" applyFont="1" applyFill="1" applyBorder="1" applyAlignment="1">
      <alignment horizontal="left" vertical="center" wrapText="1" inden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7" borderId="4" xfId="0" applyFill="1" applyBorder="1" applyAlignment="1">
      <alignment horizontal="center" vertical="center"/>
    </xf>
    <xf numFmtId="0" fontId="17" fillId="7" borderId="0" xfId="29" applyFont="1" applyFill="1" applyBorder="1" applyAlignment="1">
      <alignment horizontal="left" vertical="center" wrapText="1" indent="1"/>
    </xf>
    <xf numFmtId="0" fontId="17" fillId="7" borderId="5" xfId="29" applyFont="1" applyFill="1" applyBorder="1" applyAlignment="1">
      <alignment horizontal="left" vertical="center" wrapText="1" indent="1"/>
    </xf>
    <xf numFmtId="0" fontId="17" fillId="0" borderId="0" xfId="29" applyFont="1" applyBorder="1" applyAlignment="1">
      <alignment horizontal="left" vertical="center" wrapText="1" indent="1"/>
    </xf>
    <xf numFmtId="0" fontId="17" fillId="0" borderId="5" xfId="29" applyFont="1" applyBorder="1" applyAlignment="1">
      <alignment horizontal="left" vertical="center" wrapText="1" indent="1"/>
    </xf>
    <xf numFmtId="0" fontId="11" fillId="6" borderId="0" xfId="0" applyFont="1" applyFill="1" applyAlignment="1">
      <alignment horizontal="center" vertical="top"/>
    </xf>
    <xf numFmtId="0" fontId="12" fillId="6"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3" borderId="37" xfId="0" applyFont="1" applyFill="1" applyBorder="1" applyAlignment="1">
      <alignment horizontal="center" vertical="center"/>
    </xf>
    <xf numFmtId="0" fontId="15" fillId="3" borderId="1"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1" xfId="0" applyFont="1" applyFill="1" applyBorder="1" applyAlignment="1">
      <alignment horizontal="center" vertical="center"/>
    </xf>
    <xf numFmtId="0" fontId="17" fillId="7" borderId="31" xfId="29" applyFont="1" applyFill="1" applyBorder="1" applyAlignment="1">
      <alignment horizontal="left" vertical="center" wrapText="1" indent="1"/>
    </xf>
    <xf numFmtId="0" fontId="17" fillId="7" borderId="8" xfId="29" applyFont="1" applyFill="1" applyBorder="1" applyAlignment="1">
      <alignment horizontal="left" vertical="center" wrapText="1" indent="1"/>
    </xf>
    <xf numFmtId="0" fontId="7" fillId="6" borderId="0" xfId="30" applyFill="1" applyBorder="1" applyAlignment="1">
      <alignment horizontal="left" wrapText="1"/>
    </xf>
    <xf numFmtId="0" fontId="0" fillId="7" borderId="10" xfId="0" applyFill="1" applyBorder="1" applyAlignment="1">
      <alignment horizontal="center" vertical="center"/>
    </xf>
    <xf numFmtId="0" fontId="3" fillId="5" borderId="2" xfId="31" applyFont="1" applyFill="1" applyBorder="1" applyAlignment="1">
      <alignment horizontal="center" vertical="center" wrapText="1"/>
    </xf>
    <xf numFmtId="0" fontId="3" fillId="5" borderId="6" xfId="31" applyFont="1" applyFill="1" applyBorder="1" applyAlignment="1">
      <alignment horizontal="center" vertical="center" wrapText="1"/>
    </xf>
    <xf numFmtId="0" fontId="4" fillId="3" borderId="11" xfId="31" applyFont="1" applyFill="1" applyBorder="1" applyAlignment="1">
      <alignment horizontal="center" vertical="center"/>
    </xf>
    <xf numFmtId="0" fontId="4" fillId="3" borderId="12" xfId="31" applyFont="1" applyFill="1" applyBorder="1" applyAlignment="1">
      <alignment horizontal="center" vertical="center"/>
    </xf>
    <xf numFmtId="0" fontId="4" fillId="3" borderId="14" xfId="31" applyFont="1" applyFill="1" applyBorder="1" applyAlignment="1">
      <alignment horizontal="center" vertical="center"/>
    </xf>
    <xf numFmtId="0" fontId="4" fillId="3" borderId="17" xfId="31" applyFont="1" applyFill="1" applyBorder="1" applyAlignment="1">
      <alignment horizontal="center" vertical="center"/>
    </xf>
    <xf numFmtId="0" fontId="1" fillId="0" borderId="3" xfId="31" applyFont="1" applyBorder="1" applyAlignment="1">
      <alignment horizontal="left" wrapText="1"/>
    </xf>
    <xf numFmtId="0" fontId="1" fillId="0" borderId="0" xfId="28" applyFont="1" applyAlignment="1">
      <alignment horizontal="left" wrapText="1"/>
    </xf>
    <xf numFmtId="0" fontId="4" fillId="3" borderId="9" xfId="31" applyFont="1" applyFill="1" applyBorder="1" applyAlignment="1">
      <alignment horizontal="center" vertical="center"/>
    </xf>
    <xf numFmtId="0" fontId="4" fillId="3" borderId="3" xfId="31" applyFont="1" applyFill="1" applyBorder="1" applyAlignment="1">
      <alignment horizontal="center" vertical="center"/>
    </xf>
    <xf numFmtId="0" fontId="4" fillId="3" borderId="13" xfId="31" applyFont="1" applyFill="1" applyBorder="1" applyAlignment="1">
      <alignment horizontal="center" vertical="center"/>
    </xf>
    <xf numFmtId="0" fontId="3" fillId="2" borderId="1" xfId="31" applyFont="1" applyFill="1" applyBorder="1" applyAlignment="1">
      <alignment horizontal="center" vertical="center"/>
    </xf>
    <xf numFmtId="0" fontId="3" fillId="2" borderId="2" xfId="31" applyFont="1" applyFill="1" applyBorder="1" applyAlignment="1">
      <alignment horizontal="center" vertical="center"/>
    </xf>
    <xf numFmtId="0" fontId="3" fillId="2" borderId="6" xfId="31" applyFont="1" applyFill="1" applyBorder="1" applyAlignment="1">
      <alignment horizontal="center" vertical="center"/>
    </xf>
    <xf numFmtId="0" fontId="3" fillId="2" borderId="9" xfId="31" applyFont="1" applyFill="1" applyBorder="1" applyAlignment="1">
      <alignment horizontal="center" vertical="center" wrapText="1"/>
    </xf>
    <xf numFmtId="0" fontId="3" fillId="2" borderId="3" xfId="31" applyFont="1" applyFill="1" applyBorder="1" applyAlignment="1">
      <alignment horizontal="center" vertical="center" wrapText="1"/>
    </xf>
    <xf numFmtId="0" fontId="3" fillId="2" borderId="13" xfId="31" applyFont="1" applyFill="1" applyBorder="1" applyAlignment="1">
      <alignment horizontal="center" vertical="center" wrapText="1"/>
    </xf>
    <xf numFmtId="0" fontId="3" fillId="2" borderId="2" xfId="31" applyFont="1" applyFill="1" applyBorder="1" applyAlignment="1">
      <alignment horizontal="center" vertical="center" wrapText="1"/>
    </xf>
    <xf numFmtId="0" fontId="3" fillId="2" borderId="6" xfId="31" applyFont="1" applyFill="1" applyBorder="1" applyAlignment="1">
      <alignment horizontal="center" vertical="center" wrapText="1"/>
    </xf>
    <xf numFmtId="0" fontId="3" fillId="2" borderId="4" xfId="31" applyFont="1" applyFill="1" applyBorder="1" applyAlignment="1">
      <alignment horizontal="center" vertical="center"/>
    </xf>
    <xf numFmtId="0" fontId="3" fillId="2" borderId="0" xfId="31" applyFont="1" applyFill="1" applyAlignment="1">
      <alignment horizontal="center" vertical="center"/>
    </xf>
    <xf numFmtId="0" fontId="3" fillId="2" borderId="5" xfId="31" applyFont="1" applyFill="1" applyBorder="1" applyAlignment="1">
      <alignment horizontal="center" vertical="center"/>
    </xf>
    <xf numFmtId="0" fontId="9" fillId="0" borderId="0" xfId="31" applyFont="1" applyAlignment="1">
      <alignment horizontal="left" vertical="center" wrapText="1"/>
    </xf>
    <xf numFmtId="0" fontId="9" fillId="0" borderId="0" xfId="0" applyFont="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1" xfId="0" applyFont="1" applyFill="1" applyBorder="1" applyAlignment="1">
      <alignment horizontal="center" vertical="center"/>
    </xf>
    <xf numFmtId="0" fontId="1" fillId="0" borderId="3" xfId="0" applyFont="1" applyBorder="1" applyAlignment="1">
      <alignment horizontal="left" wrapText="1"/>
    </xf>
    <xf numFmtId="0" fontId="1" fillId="0" borderId="0" xfId="0" applyFont="1" applyAlignment="1">
      <alignment horizontal="left" vertical="top" wrapText="1"/>
    </xf>
    <xf numFmtId="0" fontId="1" fillId="0" borderId="3" xfId="0" applyFont="1" applyBorder="1" applyAlignment="1">
      <alignment horizontal="left"/>
    </xf>
    <xf numFmtId="0" fontId="3" fillId="5" borderId="5"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Alignment="1">
      <alignment horizontal="center" vertical="center" wrapText="1"/>
    </xf>
    <xf numFmtId="0" fontId="3" fillId="2" borderId="3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1" fillId="0" borderId="0" xfId="28" applyFont="1" applyAlignment="1">
      <alignment horizontal="left"/>
    </xf>
    <xf numFmtId="0" fontId="1" fillId="0" borderId="0" xfId="0" applyFont="1" applyAlignment="1">
      <alignment horizontal="left"/>
    </xf>
    <xf numFmtId="0" fontId="10" fillId="5" borderId="4" xfId="0" applyFont="1" applyFill="1" applyBorder="1" applyAlignment="1">
      <alignment horizontal="center" vertical="center"/>
    </xf>
    <xf numFmtId="0" fontId="10" fillId="5" borderId="0" xfId="0" applyFont="1" applyFill="1" applyAlignment="1">
      <alignment horizontal="center" vertical="center"/>
    </xf>
    <xf numFmtId="0" fontId="10" fillId="5" borderId="30" xfId="0" applyFont="1" applyFill="1" applyBorder="1" applyAlignment="1">
      <alignment horizontal="center" vertical="center"/>
    </xf>
    <xf numFmtId="0" fontId="10" fillId="5" borderId="5" xfId="0" applyFont="1" applyFill="1" applyBorder="1" applyAlignment="1">
      <alignment horizontal="center" vertical="center"/>
    </xf>
    <xf numFmtId="0" fontId="3" fillId="5" borderId="4" xfId="0" applyFont="1" applyFill="1" applyBorder="1" applyAlignment="1">
      <alignment horizontal="left" vertical="center" wrapText="1" indent="4"/>
    </xf>
    <xf numFmtId="0" fontId="3" fillId="5" borderId="0" xfId="0" applyFont="1" applyFill="1" applyAlignment="1">
      <alignment horizontal="left" vertical="center" wrapText="1" indent="4"/>
    </xf>
    <xf numFmtId="0" fontId="3" fillId="5" borderId="30" xfId="0" applyFont="1" applyFill="1" applyBorder="1" applyAlignment="1">
      <alignment horizontal="left" vertical="center" wrapText="1" indent="4"/>
    </xf>
    <xf numFmtId="0" fontId="3" fillId="5" borderId="4" xfId="0" applyFont="1" applyFill="1" applyBorder="1" applyAlignment="1">
      <alignment horizontal="left" vertical="center" wrapText="1" indent="5"/>
    </xf>
    <xf numFmtId="0" fontId="3" fillId="5" borderId="0" xfId="0" applyFont="1" applyFill="1" applyAlignment="1">
      <alignment horizontal="left" vertical="center" wrapText="1" indent="5"/>
    </xf>
    <xf numFmtId="0" fontId="3" fillId="5" borderId="5" xfId="0" applyFont="1" applyFill="1" applyBorder="1" applyAlignment="1">
      <alignment horizontal="left" vertical="center" wrapText="1" indent="5"/>
    </xf>
    <xf numFmtId="0" fontId="3" fillId="2" borderId="1" xfId="0" applyFont="1" applyFill="1" applyBorder="1" applyAlignment="1">
      <alignment horizontal="center" vertical="center" wrapText="1"/>
    </xf>
    <xf numFmtId="0" fontId="1" fillId="0" borderId="0" xfId="31" applyFont="1" applyAlignment="1">
      <alignment horizontal="left"/>
    </xf>
    <xf numFmtId="0" fontId="3" fillId="5" borderId="5" xfId="31" applyFont="1" applyFill="1" applyBorder="1" applyAlignment="1">
      <alignment horizontal="center" vertical="center" wrapText="1"/>
    </xf>
    <xf numFmtId="0" fontId="3" fillId="5" borderId="8" xfId="31" applyFont="1" applyFill="1" applyBorder="1" applyAlignment="1">
      <alignment horizontal="center" vertical="center" wrapText="1"/>
    </xf>
    <xf numFmtId="0" fontId="3" fillId="2" borderId="9" xfId="31" applyFont="1" applyFill="1" applyBorder="1" applyAlignment="1">
      <alignment horizontal="center" vertical="center"/>
    </xf>
    <xf numFmtId="0" fontId="3" fillId="2" borderId="3" xfId="31" applyFont="1" applyFill="1" applyBorder="1" applyAlignment="1">
      <alignment horizontal="center" vertical="center"/>
    </xf>
    <xf numFmtId="0" fontId="3" fillId="2" borderId="7" xfId="31" applyFont="1" applyFill="1" applyBorder="1" applyAlignment="1">
      <alignment horizontal="center" vertical="center"/>
    </xf>
    <xf numFmtId="0" fontId="3" fillId="2"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0" borderId="0" xfId="0" applyFont="1" applyAlignment="1">
      <alignment horizontal="left" vertical="center"/>
    </xf>
    <xf numFmtId="0" fontId="1" fillId="0" borderId="3" xfId="2" applyFont="1" applyBorder="1" applyAlignment="1">
      <alignment horizontal="left"/>
    </xf>
    <xf numFmtId="0" fontId="1" fillId="0" borderId="0" xfId="2" applyFont="1" applyAlignment="1">
      <alignment horizontal="left"/>
    </xf>
    <xf numFmtId="0" fontId="0" fillId="0" borderId="13" xfId="0" applyBorder="1" applyAlignment="1">
      <alignment horizontal="center" vertical="center"/>
    </xf>
    <xf numFmtId="0" fontId="0" fillId="7" borderId="30" xfId="0" applyFill="1" applyBorder="1" applyAlignment="1">
      <alignment horizontal="center" vertical="center"/>
    </xf>
    <xf numFmtId="0" fontId="0" fillId="0" borderId="30" xfId="0" applyBorder="1" applyAlignment="1">
      <alignment horizontal="center" vertical="center"/>
    </xf>
    <xf numFmtId="0" fontId="0" fillId="7" borderId="38" xfId="0" applyFill="1"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cellXfs>
  <cellStyles count="32">
    <cellStyle name="Besuchter Hyperlink" xfId="23" builtinId="9" hidden="1"/>
    <cellStyle name="Besuchter Hyperlink" xfId="27" builtinId="9" hidden="1"/>
    <cellStyle name="Besuchter Hyperlink" xfId="25" builtinId="9" hidden="1"/>
    <cellStyle name="Besuchter Hyperlink" xfId="15" builtinId="9" hidden="1"/>
    <cellStyle name="Besuchter Hyperlink" xfId="21" builtinId="9" hidden="1"/>
    <cellStyle name="Besuchter Hyperlink" xfId="13" builtinId="9" hidden="1"/>
    <cellStyle name="Hyperlink" xfId="30" xr:uid="{F9BE57BC-39D2-409B-B837-06E45AD5D3AD}"/>
    <cellStyle name="Link" xfId="26" builtinId="8" hidden="1"/>
    <cellStyle name="Link" xfId="20" builtinId="8" hidden="1"/>
    <cellStyle name="Link" xfId="22" builtinId="8" hidden="1"/>
    <cellStyle name="Link" xfId="24" builtinId="8" hidden="1"/>
    <cellStyle name="Link" xfId="14" builtinId="8" hidden="1"/>
    <cellStyle name="Link" xfId="12" builtinId="8" hidden="1"/>
    <cellStyle name="Link" xfId="29" builtinId="8"/>
    <cellStyle name="Standard" xfId="0" builtinId="0"/>
    <cellStyle name="Standard 10 2" xfId="1" xr:uid="{00000000-0005-0000-0000-00000D000000}"/>
    <cellStyle name="Standard 2" xfId="2" xr:uid="{00000000-0005-0000-0000-00000E000000}"/>
    <cellStyle name="Standard 2 2 2" xfId="28" xr:uid="{00000000-0005-0000-0000-00000F000000}"/>
    <cellStyle name="Standard 21 2" xfId="7" xr:uid="{00000000-0005-0000-0000-000010000000}"/>
    <cellStyle name="Standard 3" xfId="31" xr:uid="{BABB5F46-4211-4BCE-BA42-2131B6ADAB42}"/>
    <cellStyle name="style1490022399472" xfId="19" xr:uid="{00000000-0005-0000-0000-000011000000}"/>
    <cellStyle name="style1490022399518" xfId="18" xr:uid="{00000000-0005-0000-0000-000012000000}"/>
    <cellStyle name="style1490022399612" xfId="17" xr:uid="{00000000-0005-0000-0000-000013000000}"/>
    <cellStyle name="style1490022399674" xfId="16" xr:uid="{00000000-0005-0000-0000-000014000000}"/>
    <cellStyle name="style1490087704425" xfId="11" xr:uid="{00000000-0005-0000-0000-000015000000}"/>
    <cellStyle name="style1490087704472" xfId="10" xr:uid="{00000000-0005-0000-0000-000016000000}"/>
    <cellStyle name="style1490087704581" xfId="9" xr:uid="{00000000-0005-0000-0000-000017000000}"/>
    <cellStyle name="style1490087704628" xfId="8" xr:uid="{00000000-0005-0000-0000-000018000000}"/>
    <cellStyle name="style1490109065979" xfId="5" xr:uid="{00000000-0005-0000-0000-000019000000}"/>
    <cellStyle name="style1490109066025" xfId="6" xr:uid="{00000000-0005-0000-0000-00001A000000}"/>
    <cellStyle name="style1490109066120" xfId="3" xr:uid="{00000000-0005-0000-0000-00001B000000}"/>
    <cellStyle name="style1490109066167" xfId="4" xr:uid="{00000000-0005-0000-0000-00001C000000}"/>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03BB1-AFF7-4ACD-B565-4C4FEEE35061}">
  <sheetPr>
    <tabColor rgb="FF00B0F0"/>
  </sheetPr>
  <dimension ref="A1:L24"/>
  <sheetViews>
    <sheetView tabSelected="1" zoomScale="70" zoomScaleNormal="70" workbookViewId="0">
      <selection activeCell="B8" sqref="B8:C23"/>
    </sheetView>
  </sheetViews>
  <sheetFormatPr defaultColWidth="11" defaultRowHeight="15.6"/>
  <cols>
    <col min="1" max="1" width="4.375" customWidth="1"/>
    <col min="3" max="3" width="9.125" customWidth="1"/>
    <col min="5" max="5" width="8.875" customWidth="1"/>
    <col min="11" max="11" width="75.625" customWidth="1"/>
    <col min="12" max="12" width="5.5" customWidth="1"/>
  </cols>
  <sheetData>
    <row r="1" spans="1:12" ht="33" customHeight="1">
      <c r="A1" s="155"/>
      <c r="B1" s="155"/>
      <c r="C1" s="155"/>
      <c r="D1" s="155"/>
      <c r="E1" s="155"/>
      <c r="F1" s="155"/>
      <c r="G1" s="155"/>
      <c r="H1" s="155"/>
      <c r="I1" s="155"/>
      <c r="J1" s="155"/>
      <c r="K1" s="155"/>
      <c r="L1" s="155"/>
    </row>
    <row r="2" spans="1:12">
      <c r="A2" s="155"/>
      <c r="B2" s="260" t="s">
        <v>0</v>
      </c>
      <c r="C2" s="261"/>
      <c r="D2" s="261"/>
      <c r="E2" s="261"/>
      <c r="F2" s="261"/>
      <c r="G2" s="261"/>
      <c r="H2" s="261"/>
      <c r="I2" s="261"/>
      <c r="J2" s="261"/>
      <c r="K2" s="261"/>
      <c r="L2" s="155"/>
    </row>
    <row r="3" spans="1:12" ht="24" customHeight="1">
      <c r="A3" s="155"/>
      <c r="B3" s="261"/>
      <c r="C3" s="261"/>
      <c r="D3" s="261"/>
      <c r="E3" s="261"/>
      <c r="F3" s="261"/>
      <c r="G3" s="261"/>
      <c r="H3" s="261"/>
      <c r="I3" s="261"/>
      <c r="J3" s="261"/>
      <c r="K3" s="261"/>
      <c r="L3" s="155"/>
    </row>
    <row r="4" spans="1:12">
      <c r="A4" s="155"/>
      <c r="B4" s="262" t="s">
        <v>1</v>
      </c>
      <c r="C4" s="263"/>
      <c r="D4" s="263"/>
      <c r="E4" s="263"/>
      <c r="F4" s="263"/>
      <c r="G4" s="263"/>
      <c r="H4" s="263"/>
      <c r="I4" s="263"/>
      <c r="J4" s="263"/>
      <c r="K4" s="263"/>
      <c r="L4" s="155"/>
    </row>
    <row r="5" spans="1:12" ht="39.950000000000003" customHeight="1">
      <c r="A5" s="155"/>
      <c r="B5" s="263"/>
      <c r="C5" s="263"/>
      <c r="D5" s="263"/>
      <c r="E5" s="263"/>
      <c r="F5" s="263"/>
      <c r="G5" s="263"/>
      <c r="H5" s="263"/>
      <c r="I5" s="263"/>
      <c r="J5" s="263"/>
      <c r="K5" s="263"/>
      <c r="L5" s="155"/>
    </row>
    <row r="6" spans="1:12">
      <c r="A6" s="155"/>
      <c r="B6" s="264" t="s">
        <v>2</v>
      </c>
      <c r="C6" s="264"/>
      <c r="D6" s="264" t="s">
        <v>3</v>
      </c>
      <c r="E6" s="266"/>
      <c r="F6" s="264" t="s">
        <v>4</v>
      </c>
      <c r="G6" s="264"/>
      <c r="H6" s="264"/>
      <c r="I6" s="264"/>
      <c r="J6" s="264"/>
      <c r="K6" s="264"/>
      <c r="L6" s="155"/>
    </row>
    <row r="7" spans="1:12">
      <c r="A7" s="155"/>
      <c r="B7" s="265"/>
      <c r="C7" s="265"/>
      <c r="D7" s="267"/>
      <c r="E7" s="267"/>
      <c r="F7" s="265"/>
      <c r="G7" s="265"/>
      <c r="H7" s="265"/>
      <c r="I7" s="265"/>
      <c r="J7" s="265"/>
      <c r="K7" s="265"/>
      <c r="L7" s="155"/>
    </row>
    <row r="8" spans="1:12" ht="33.75" customHeight="1">
      <c r="A8" s="155"/>
      <c r="B8" s="247">
        <v>2023</v>
      </c>
      <c r="C8" s="358"/>
      <c r="D8" s="254" t="s">
        <v>5</v>
      </c>
      <c r="E8" s="248"/>
      <c r="F8" s="249" t="s">
        <v>6</v>
      </c>
      <c r="G8" s="249"/>
      <c r="H8" s="249"/>
      <c r="I8" s="249"/>
      <c r="J8" s="249"/>
      <c r="K8" s="250"/>
      <c r="L8" s="155"/>
    </row>
    <row r="9" spans="1:12" ht="33.75" customHeight="1">
      <c r="A9" s="155"/>
      <c r="B9" s="255">
        <v>2022</v>
      </c>
      <c r="C9" s="359"/>
      <c r="D9" s="362"/>
      <c r="E9" s="252"/>
      <c r="F9" s="256" t="s">
        <v>7</v>
      </c>
      <c r="G9" s="256"/>
      <c r="H9" s="256"/>
      <c r="I9" s="256"/>
      <c r="J9" s="256"/>
      <c r="K9" s="257"/>
      <c r="L9" s="155"/>
    </row>
    <row r="10" spans="1:12" ht="33.75" customHeight="1">
      <c r="A10" s="155"/>
      <c r="B10" s="251">
        <v>2021</v>
      </c>
      <c r="C10" s="360"/>
      <c r="D10" s="362"/>
      <c r="E10" s="252"/>
      <c r="F10" s="258" t="s">
        <v>8</v>
      </c>
      <c r="G10" s="258"/>
      <c r="H10" s="258"/>
      <c r="I10" s="258"/>
      <c r="J10" s="258"/>
      <c r="K10" s="259"/>
      <c r="L10" s="155"/>
    </row>
    <row r="11" spans="1:12" ht="33" customHeight="1">
      <c r="A11" s="155"/>
      <c r="B11" s="255">
        <v>2020</v>
      </c>
      <c r="C11" s="359"/>
      <c r="D11" s="362"/>
      <c r="E11" s="252"/>
      <c r="F11" s="256" t="s">
        <v>9</v>
      </c>
      <c r="G11" s="256"/>
      <c r="H11" s="256"/>
      <c r="I11" s="256"/>
      <c r="J11" s="256"/>
      <c r="K11" s="257"/>
      <c r="L11" s="155"/>
    </row>
    <row r="12" spans="1:12" ht="33.75" customHeight="1">
      <c r="A12" s="155"/>
      <c r="B12" s="251">
        <v>2019</v>
      </c>
      <c r="C12" s="360"/>
      <c r="D12" s="362"/>
      <c r="E12" s="252"/>
      <c r="F12" s="258" t="s">
        <v>10</v>
      </c>
      <c r="G12" s="258"/>
      <c r="H12" s="258"/>
      <c r="I12" s="258"/>
      <c r="J12" s="258"/>
      <c r="K12" s="259"/>
      <c r="L12" s="155"/>
    </row>
    <row r="13" spans="1:12" ht="34.5" customHeight="1">
      <c r="A13" s="155"/>
      <c r="B13" s="255">
        <v>2018</v>
      </c>
      <c r="C13" s="359"/>
      <c r="D13" s="362"/>
      <c r="E13" s="252"/>
      <c r="F13" s="256" t="s">
        <v>11</v>
      </c>
      <c r="G13" s="256"/>
      <c r="H13" s="256"/>
      <c r="I13" s="256"/>
      <c r="J13" s="256"/>
      <c r="K13" s="257"/>
      <c r="L13" s="155"/>
    </row>
    <row r="14" spans="1:12" ht="33" customHeight="1">
      <c r="A14" s="155"/>
      <c r="B14" s="251">
        <v>2017</v>
      </c>
      <c r="C14" s="360"/>
      <c r="D14" s="362"/>
      <c r="E14" s="252"/>
      <c r="F14" s="258" t="s">
        <v>12</v>
      </c>
      <c r="G14" s="258"/>
      <c r="H14" s="258"/>
      <c r="I14" s="258"/>
      <c r="J14" s="258"/>
      <c r="K14" s="259"/>
      <c r="L14" s="155"/>
    </row>
    <row r="15" spans="1:12" ht="33" customHeight="1">
      <c r="A15" s="155"/>
      <c r="B15" s="255">
        <v>2016</v>
      </c>
      <c r="C15" s="359"/>
      <c r="D15" s="363"/>
      <c r="E15" s="253"/>
      <c r="F15" s="256" t="s">
        <v>13</v>
      </c>
      <c r="G15" s="256"/>
      <c r="H15" s="256"/>
      <c r="I15" s="256"/>
      <c r="J15" s="256"/>
      <c r="K15" s="257"/>
      <c r="L15" s="155"/>
    </row>
    <row r="16" spans="1:12" ht="33" customHeight="1">
      <c r="A16" s="155"/>
      <c r="B16" s="247">
        <v>2023</v>
      </c>
      <c r="C16" s="358"/>
      <c r="D16" s="254" t="s">
        <v>14</v>
      </c>
      <c r="E16" s="248"/>
      <c r="F16" s="249" t="s">
        <v>15</v>
      </c>
      <c r="G16" s="249"/>
      <c r="H16" s="249"/>
      <c r="I16" s="249"/>
      <c r="J16" s="249"/>
      <c r="K16" s="250"/>
      <c r="L16" s="155"/>
    </row>
    <row r="17" spans="1:12" ht="33" customHeight="1">
      <c r="A17" s="155"/>
      <c r="B17" s="255">
        <v>2022</v>
      </c>
      <c r="C17" s="359"/>
      <c r="D17" s="362"/>
      <c r="E17" s="252"/>
      <c r="F17" s="256" t="s">
        <v>16</v>
      </c>
      <c r="G17" s="256"/>
      <c r="H17" s="256"/>
      <c r="I17" s="256"/>
      <c r="J17" s="256"/>
      <c r="K17" s="257"/>
      <c r="L17" s="155"/>
    </row>
    <row r="18" spans="1:12" ht="33" customHeight="1">
      <c r="A18" s="155"/>
      <c r="B18" s="251">
        <v>2021</v>
      </c>
      <c r="C18" s="360"/>
      <c r="D18" s="362"/>
      <c r="E18" s="252"/>
      <c r="F18" s="258" t="s">
        <v>17</v>
      </c>
      <c r="G18" s="258"/>
      <c r="H18" s="258"/>
      <c r="I18" s="258"/>
      <c r="J18" s="258"/>
      <c r="K18" s="259"/>
      <c r="L18" s="155"/>
    </row>
    <row r="19" spans="1:12" ht="32.25" customHeight="1">
      <c r="A19" s="155"/>
      <c r="B19" s="255">
        <v>2020</v>
      </c>
      <c r="C19" s="359"/>
      <c r="D19" s="362"/>
      <c r="E19" s="252"/>
      <c r="F19" s="256" t="s">
        <v>18</v>
      </c>
      <c r="G19" s="256"/>
      <c r="H19" s="256"/>
      <c r="I19" s="256"/>
      <c r="J19" s="256"/>
      <c r="K19" s="257"/>
      <c r="L19" s="155"/>
    </row>
    <row r="20" spans="1:12" ht="33" customHeight="1">
      <c r="A20" s="155"/>
      <c r="B20" s="251">
        <v>2019</v>
      </c>
      <c r="C20" s="360"/>
      <c r="D20" s="362"/>
      <c r="E20" s="252"/>
      <c r="F20" s="258" t="s">
        <v>19</v>
      </c>
      <c r="G20" s="258"/>
      <c r="H20" s="258"/>
      <c r="I20" s="258"/>
      <c r="J20" s="258"/>
      <c r="K20" s="259"/>
      <c r="L20" s="155"/>
    </row>
    <row r="21" spans="1:12" ht="31.5" customHeight="1">
      <c r="A21" s="155"/>
      <c r="B21" s="255">
        <v>2018</v>
      </c>
      <c r="C21" s="359"/>
      <c r="D21" s="362"/>
      <c r="E21" s="252"/>
      <c r="F21" s="256" t="s">
        <v>20</v>
      </c>
      <c r="G21" s="256"/>
      <c r="H21" s="256"/>
      <c r="I21" s="256"/>
      <c r="J21" s="256"/>
      <c r="K21" s="257"/>
      <c r="L21" s="155"/>
    </row>
    <row r="22" spans="1:12" ht="31.5" customHeight="1">
      <c r="A22" s="155"/>
      <c r="B22" s="251">
        <v>2017</v>
      </c>
      <c r="C22" s="360"/>
      <c r="D22" s="362"/>
      <c r="E22" s="252"/>
      <c r="F22" s="258" t="s">
        <v>21</v>
      </c>
      <c r="G22" s="258"/>
      <c r="H22" s="258"/>
      <c r="I22" s="258"/>
      <c r="J22" s="258"/>
      <c r="K22" s="259"/>
      <c r="L22" s="155"/>
    </row>
    <row r="23" spans="1:12" ht="31.5" customHeight="1">
      <c r="A23" s="155"/>
      <c r="B23" s="271">
        <v>2016</v>
      </c>
      <c r="C23" s="361"/>
      <c r="D23" s="363"/>
      <c r="E23" s="253"/>
      <c r="F23" s="268" t="s">
        <v>22</v>
      </c>
      <c r="G23" s="268"/>
      <c r="H23" s="268"/>
      <c r="I23" s="268"/>
      <c r="J23" s="268"/>
      <c r="K23" s="269"/>
      <c r="L23" s="155"/>
    </row>
    <row r="24" spans="1:12" ht="33" customHeight="1">
      <c r="A24" s="155"/>
      <c r="B24" s="155"/>
      <c r="C24" s="155"/>
      <c r="D24" s="155"/>
      <c r="E24" s="155"/>
      <c r="F24" s="270"/>
      <c r="G24" s="270"/>
      <c r="H24" s="270"/>
      <c r="I24" s="270"/>
      <c r="J24" s="270"/>
      <c r="K24" s="270"/>
      <c r="L24" s="155"/>
    </row>
  </sheetData>
  <mergeCells count="40">
    <mergeCell ref="F17:K17"/>
    <mergeCell ref="F23:K23"/>
    <mergeCell ref="F24:K24"/>
    <mergeCell ref="B19:C19"/>
    <mergeCell ref="F19:K19"/>
    <mergeCell ref="B20:C20"/>
    <mergeCell ref="F20:K20"/>
    <mergeCell ref="B21:C21"/>
    <mergeCell ref="F21:K21"/>
    <mergeCell ref="B22:C22"/>
    <mergeCell ref="F22:K22"/>
    <mergeCell ref="B23:C23"/>
    <mergeCell ref="B18:C18"/>
    <mergeCell ref="F18:K18"/>
    <mergeCell ref="B17:C17"/>
    <mergeCell ref="B12:C12"/>
    <mergeCell ref="F12:K12"/>
    <mergeCell ref="B10:C10"/>
    <mergeCell ref="F10:K10"/>
    <mergeCell ref="B2:K3"/>
    <mergeCell ref="B4:K5"/>
    <mergeCell ref="B6:C7"/>
    <mergeCell ref="D6:E7"/>
    <mergeCell ref="F6:K7"/>
    <mergeCell ref="B16:C16"/>
    <mergeCell ref="F16:K16"/>
    <mergeCell ref="D16:E23"/>
    <mergeCell ref="B8:C8"/>
    <mergeCell ref="F8:K8"/>
    <mergeCell ref="D8:E15"/>
    <mergeCell ref="B13:C13"/>
    <mergeCell ref="F13:K13"/>
    <mergeCell ref="B14:C14"/>
    <mergeCell ref="F14:K14"/>
    <mergeCell ref="B15:C15"/>
    <mergeCell ref="F15:K15"/>
    <mergeCell ref="B9:C9"/>
    <mergeCell ref="F9:K9"/>
    <mergeCell ref="B11:C11"/>
    <mergeCell ref="F11:K11"/>
  </mergeCells>
  <hyperlinks>
    <hyperlink ref="F11:K11" location="'KiTa | 01.03.2020'!A1" display="Tab92_i45a_lm21: Kinder im Alter von unter 4 Jahren in Kindertageseinrichtungen mit und ohne Migrationshintergrund* nach ihrem Alter zu Beginn der Betreuung in der aktuellen Einrichtung in den Bundesländern am 01.03.2020 (Anzahl; Anteil in %)" xr:uid="{C52F36B6-E4AE-4835-B12C-F679433605D9}"/>
    <hyperlink ref="F12:K12" location="'KiTa | 01.03.2019'!A1" display="Tab92_i45a_lm20: Kinder im Alter von unter 4 Jahren in Kindertageseinrichtungen mit und ohne Migrationshintergrund* nach ihrem Alter zu Beginn der Betreuung in der aktuellen Einrichtung in den Bundesländern am 01.03.2019 (Anzahl; Anteil in %)" xr:uid="{A5CAEAF5-B8C9-4679-A8C9-B0437C29B558}"/>
    <hyperlink ref="F13:K13" location="'KiTa | 01.03.2018'!A1" display="Tab92_i45a_lm19: Kinder im Alter von unter 4 Jahren in Kindertageseinrichtungen mit und ohne Migrationshintergrund* nach ihrem Alter zu Beginn der Betreuung in der aktuellen Einrichtung in den Bundesländern am 01.03.2018 (Anzahl; Anteil in %)" xr:uid="{8CD38AE3-8A75-4F24-8521-52D3C6F2269F}"/>
    <hyperlink ref="F14:K14" location="'KiTa | 01.03.2017'!A1" display="Tab92_i45a_lm18: Kinder im Alter von unter 4 Jahren in Kindertageseinrichtungen mit und ohne Migrationshintergrund* nach ihrem Alter zu Beginn der Betreuung in der aktuellen Einrichtung in den Bundesländern am 01.03.2017 (Anzahl; Anteil in %)" xr:uid="{A64FC057-CD1C-42CE-B0F3-4F62623771E1}"/>
    <hyperlink ref="F15:K15" location="'KiTa | 01.03.2016'!A1" display="Tab92_i45a_lm17: Kinder im Alter von unter 4 Jahren* in Kindertageseinrichtungen mit und ohne Migrationshintergrund** nach ihrem Alter zu Beginn der Betreuung in der aktuellen Einrichtung in den Bundesländern am 01.03.2016 (Anzahl; Anteil in %)" xr:uid="{D46A5BF0-13A8-4AD2-8E23-9EC2924E4169}"/>
    <hyperlink ref="F19:K19" location="'Tagespflege | 01.03.2020'!A1" display="Tab93_i45b_lm21: Kinder im Alter unter 4 Jahren in Kindertagespflege* mit und ohne Migrationshintergrund** nach ihrem Alter zu Beginn der Betreuung in der aktuellen Einrichtung in den Bundesländern am 01.03.2020 (Anzahl; Anteil in %)" xr:uid="{3773B069-236E-4592-B0D7-4350D0D497BC}"/>
    <hyperlink ref="F20:K20" location="'Tagespflege | 01.03.2019'!A1" display="Tab93_i45b_lm20: Kinder im Alter unter 4 Jahren in Kindertagespflege* mit und ohne Migrationshintergrund** nach ihrem Alter zu Beginn der Betreuung in der aktuellen Einrichtung in den Bundesländern am 01.03.2019 (Anzahl; Anteil in %)" xr:uid="{F77CD91E-F7CE-43B7-9237-61DF7EA1236B}"/>
    <hyperlink ref="F21:K21" location="'Tagespflege | 01.03.2018'!A1" display="Tab93_i45b_lm19: Kinder im Alter unter 4 Jahren in Kindertagespflege mit und ohne Migrationshintergrund* nach ihrem Alter zu Beginn der Betreuung in der aktuellen Einrichtung in den Bundesländern am 01.03.2018 (Anzahl; Anteil in %)" xr:uid="{FB1CBB7B-3C6D-4870-941E-BCA913E840D0}"/>
    <hyperlink ref="F22:K22" location="'Tagespflege | 01.03.2017'!A1" display="Tab93_i45b_lm18: Kinder im Alter unter 4 Jahren in Kindertagespflege mit und ohne Migrationshintergrund* nach ihrem Alter zu Beginn der Betreuung in der aktuellen Einrichtung in den Bundesländern am 01.03.2017 (Anzahl; Anteil in %)" xr:uid="{011479B0-C887-461A-9BAA-E61101F375D7}"/>
    <hyperlink ref="F23:K23" location="'Tagespflege | 01.03.2016'!A1" display="Tab93_i45b_lm17: Kinder im Alter unter 4 Jahren in Kindertagespflege mit und ohne Migrationshintergrund* nach ihrem Alter zu Beginn der Betreuung in der aktuellen Einrichtung in den Bundesländern am 01.03.2016 (Anzahl; Anteil in %)" xr:uid="{86863F8A-4505-4DEC-AA05-0D707FB05830}"/>
    <hyperlink ref="F10" location="'KiTa | 01.03.2021'!A1" display="Tab92_i45a_lm22: Kinder im Alter von unter 4 Jahren in Kindertageseinrichtungen mit und ohne Migrationshintergrund* nach ihrem Alter zu Beginn der Betreuung in der aktuellen Einrichtung in den Bundesländern am 01.03.2021** (Anzahl; Anteil in %)" xr:uid="{E464EB8F-550B-4183-8EB1-A92F41FACF3E}"/>
    <hyperlink ref="F18" location="'Tagespflege | 01.03.2021'!A1" display="Tab93_i45b_lm22: Kinder im Alter unter 4 Jahren in Kindertagespflege* mit und ohne Migrationshintergrund** nach ihrem Alter zu Beginn der Betreuung in der aktuellen Einrichtung in den Bundesländern am 01.03.2021*** (Anzahl; Anteil in %)" xr:uid="{A698F72D-9820-4B9F-BE0F-F24EE7824045}"/>
    <hyperlink ref="F9" location="'KiTa | 01.03.2022'!A1" display="Tab92_i45a_lm23: Kinder im Alter von unter 4 Jahren in Kindertageseinrichtungen mit und ohne Migrationshintergrund* nach ihrem Alter zu Beginn der Betreuung in der aktuellen Einrichtung in den Bundesländern am 01.03.2022 (Anzahl; Anteil in %)" xr:uid="{3B766486-596E-48F8-9B27-14737241B97B}"/>
    <hyperlink ref="F17" location="'Tagespflege | 01.03.2022'!A1" display="Tab93_i45b_lm23: Kinder im Alter unter 4 Jahren in Kindertagespflege* mit und ohne Migrationshintergrund** nach ihrem Alter zu Beginn der Betreuung in der aktuellen Einrichtung in den Bundesländern am 01.03.2022 (Anzahl; Anteil in %)" xr:uid="{2CE0F124-1888-4CA9-99FA-B5392CF9BA08}"/>
    <hyperlink ref="F16" location="'Tagespflege | 01.03.2022'!A1" display="Tab93_i45b_lm23: Kinder im Alter unter 4 Jahren in Kindertagespflege* mit und ohne Migrationshintergrund** nach ihrem Alter zu Beginn der Betreuung in der aktuellen Einrichtung in den Bundesländern am 01.03.2022 (Anzahl; Anteil in %)" xr:uid="{729650DF-D918-4C5E-9112-75712AFAA91D}"/>
    <hyperlink ref="F8" location="'KiTa | 01.03.2022'!A1" display="Tab92_i45a_lm23: Kinder im Alter von unter 4 Jahren in Kindertageseinrichtungen mit und ohne Migrationshintergrund* nach ihrem Alter zu Beginn der Betreuung in der aktuellen Einrichtung in den Bundesländern am 01.03.2022 (Anzahl; Anteil in %)" xr:uid="{A1B7AE86-8D35-4E97-B24B-2BF1B3A0A27B}"/>
    <hyperlink ref="F8:K8" location="'KiTa | 01.03.2023'!A1" display="Tab92_i45a_lm24: Kinder im Alter von unter 4 Jahren in Kindertageseinrichtungen mit und ohne Migrationshintergrund* nach ihrem Alter zu Beginn der Betreuung in der aktuellen Einrichtung in den Bundesländern am 01.03.2023 (Anzahl; Anteil in %)" xr:uid="{813662E0-4E17-48EA-AA1C-4C69468BAA6A}"/>
    <hyperlink ref="F16:K16" location="'Tagespflege | 01.03.2023'!A1" display="Tab93_i45b_lm24: Kinder im Alter unter 4 Jahren in Kindertagespflege* mit und ohne Migrationshintergrund** nach ihrem Alter zu Beginn der Betreuung in der aktuellen Einrichtung in den Bundesländern am 01.03.2023 (Anzahl; Anteil in %)" xr:uid="{ADA97E32-F194-4EEB-B710-BC5525926A29}"/>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023E-DBE3-459A-BFEC-F7AC828591DA}">
  <sheetPr published="0">
    <tabColor rgb="FF002060"/>
  </sheetPr>
  <dimension ref="B2:AB55"/>
  <sheetViews>
    <sheetView workbookViewId="0"/>
  </sheetViews>
  <sheetFormatPr defaultColWidth="9.625" defaultRowHeight="14.45"/>
  <cols>
    <col min="1" max="1" width="9.625" style="156"/>
    <col min="2" max="2" width="27" style="156" customWidth="1"/>
    <col min="3" max="3" width="20.625" style="156" customWidth="1"/>
    <col min="4" max="12" width="18.75" style="156" customWidth="1"/>
    <col min="13" max="13" width="20.625" style="156" customWidth="1"/>
    <col min="14" max="16384" width="9.625" style="156"/>
  </cols>
  <sheetData>
    <row r="2" spans="2:12" ht="31.5" customHeight="1">
      <c r="B2" s="294" t="s">
        <v>15</v>
      </c>
      <c r="C2" s="294"/>
      <c r="D2" s="294"/>
      <c r="E2" s="294"/>
      <c r="F2" s="294"/>
      <c r="G2" s="294"/>
      <c r="H2" s="294"/>
      <c r="I2" s="294"/>
      <c r="J2" s="294"/>
      <c r="K2" s="294"/>
    </row>
    <row r="3" spans="2:12" ht="18.600000000000001" customHeight="1">
      <c r="B3" s="283" t="s">
        <v>23</v>
      </c>
      <c r="C3" s="348" t="s">
        <v>81</v>
      </c>
      <c r="D3" s="349"/>
      <c r="E3" s="349"/>
      <c r="F3" s="349"/>
      <c r="G3" s="349"/>
      <c r="H3" s="349"/>
      <c r="I3" s="349"/>
      <c r="J3" s="349"/>
      <c r="K3" s="350"/>
    </row>
    <row r="4" spans="2:12">
      <c r="B4" s="284"/>
      <c r="C4" s="289" t="s">
        <v>25</v>
      </c>
      <c r="D4" s="291" t="s">
        <v>26</v>
      </c>
      <c r="E4" s="292"/>
      <c r="F4" s="292"/>
      <c r="G4" s="292"/>
      <c r="H4" s="292"/>
      <c r="I4" s="292"/>
      <c r="J4" s="292"/>
      <c r="K4" s="293"/>
    </row>
    <row r="5" spans="2:12">
      <c r="B5" s="284"/>
      <c r="C5" s="289"/>
      <c r="D5" s="272" t="s">
        <v>82</v>
      </c>
      <c r="E5" s="346" t="s">
        <v>28</v>
      </c>
      <c r="F5" s="272" t="s">
        <v>29</v>
      </c>
      <c r="G5" s="272" t="s">
        <v>30</v>
      </c>
      <c r="H5" s="272" t="s">
        <v>82</v>
      </c>
      <c r="I5" s="346" t="s">
        <v>28</v>
      </c>
      <c r="J5" s="272" t="s">
        <v>29</v>
      </c>
      <c r="K5" s="272" t="s">
        <v>30</v>
      </c>
    </row>
    <row r="6" spans="2:12">
      <c r="B6" s="284"/>
      <c r="C6" s="290"/>
      <c r="D6" s="273"/>
      <c r="E6" s="347"/>
      <c r="F6" s="273"/>
      <c r="G6" s="273"/>
      <c r="H6" s="273"/>
      <c r="I6" s="347"/>
      <c r="J6" s="273"/>
      <c r="K6" s="273"/>
    </row>
    <row r="7" spans="2:12">
      <c r="B7" s="285"/>
      <c r="C7" s="275" t="s">
        <v>31</v>
      </c>
      <c r="D7" s="275"/>
      <c r="E7" s="275"/>
      <c r="F7" s="275"/>
      <c r="G7" s="276"/>
      <c r="H7" s="277" t="s">
        <v>32</v>
      </c>
      <c r="I7" s="275"/>
      <c r="J7" s="275"/>
      <c r="K7" s="276"/>
    </row>
    <row r="8" spans="2:12">
      <c r="B8" s="170" t="s">
        <v>33</v>
      </c>
      <c r="C8" s="210">
        <v>3445</v>
      </c>
      <c r="D8" s="211">
        <v>827</v>
      </c>
      <c r="E8" s="212">
        <v>2055</v>
      </c>
      <c r="F8" s="212">
        <v>488</v>
      </c>
      <c r="G8" s="212">
        <v>75</v>
      </c>
      <c r="H8" s="161">
        <v>24.00580551523948</v>
      </c>
      <c r="I8" s="162">
        <v>59.651669085631355</v>
      </c>
      <c r="J8" s="161">
        <v>14.165457184325108</v>
      </c>
      <c r="K8" s="163">
        <v>2.1770682148040637</v>
      </c>
      <c r="L8" s="164"/>
    </row>
    <row r="9" spans="2:12">
      <c r="B9" s="165" t="s">
        <v>34</v>
      </c>
      <c r="C9" s="213">
        <v>3067</v>
      </c>
      <c r="D9" s="214">
        <v>650</v>
      </c>
      <c r="E9" s="166">
        <v>1724</v>
      </c>
      <c r="F9" s="166">
        <v>596</v>
      </c>
      <c r="G9" s="166">
        <v>97</v>
      </c>
      <c r="H9" s="168">
        <v>21.193348549070752</v>
      </c>
      <c r="I9" s="169">
        <v>56.211281382458431</v>
      </c>
      <c r="J9" s="168">
        <v>19.432670361917186</v>
      </c>
      <c r="K9" s="169">
        <v>3.162699706553636</v>
      </c>
      <c r="L9" s="164"/>
    </row>
    <row r="10" spans="2:12">
      <c r="B10" s="170" t="s">
        <v>35</v>
      </c>
      <c r="C10" s="215">
        <v>1261</v>
      </c>
      <c r="D10" s="216">
        <v>367</v>
      </c>
      <c r="E10" s="171">
        <v>696</v>
      </c>
      <c r="F10" s="171">
        <v>170</v>
      </c>
      <c r="G10" s="171">
        <v>28</v>
      </c>
      <c r="H10" s="161">
        <v>29.103885804916736</v>
      </c>
      <c r="I10" s="162">
        <v>55.19429024583664</v>
      </c>
      <c r="J10" s="161">
        <v>13.481363996827914</v>
      </c>
      <c r="K10" s="162">
        <v>2.2204599524187154</v>
      </c>
      <c r="L10" s="164"/>
    </row>
    <row r="11" spans="2:12">
      <c r="B11" s="165" t="s">
        <v>36</v>
      </c>
      <c r="C11" s="213">
        <v>210</v>
      </c>
      <c r="D11" s="214">
        <v>88</v>
      </c>
      <c r="E11" s="166">
        <v>107</v>
      </c>
      <c r="F11" s="166">
        <v>15</v>
      </c>
      <c r="G11" s="166">
        <v>0</v>
      </c>
      <c r="H11" s="168">
        <v>41.904761904761905</v>
      </c>
      <c r="I11" s="169">
        <v>50.952380952380949</v>
      </c>
      <c r="J11" s="168">
        <v>7.1428571428571423</v>
      </c>
      <c r="K11" s="169">
        <v>0</v>
      </c>
      <c r="L11" s="164"/>
    </row>
    <row r="12" spans="2:12">
      <c r="B12" s="170" t="s">
        <v>37</v>
      </c>
      <c r="C12" s="215">
        <v>39</v>
      </c>
      <c r="D12" s="216">
        <v>19</v>
      </c>
      <c r="E12" s="171">
        <v>17</v>
      </c>
      <c r="F12" s="171">
        <v>2</v>
      </c>
      <c r="G12" s="171">
        <v>1</v>
      </c>
      <c r="H12" s="161">
        <v>48.717948717948715</v>
      </c>
      <c r="I12" s="162">
        <v>43.589743589743591</v>
      </c>
      <c r="J12" s="161">
        <v>5.1282051282051277</v>
      </c>
      <c r="K12" s="162">
        <v>2.5641025641025639</v>
      </c>
      <c r="L12" s="164"/>
    </row>
    <row r="13" spans="2:12">
      <c r="B13" s="165" t="s">
        <v>38</v>
      </c>
      <c r="C13" s="213">
        <v>230</v>
      </c>
      <c r="D13" s="214">
        <v>53</v>
      </c>
      <c r="E13" s="166">
        <v>112</v>
      </c>
      <c r="F13" s="166">
        <v>52</v>
      </c>
      <c r="G13" s="166">
        <v>13</v>
      </c>
      <c r="H13" s="168">
        <v>23.043478260869566</v>
      </c>
      <c r="I13" s="169">
        <v>48.695652173913047</v>
      </c>
      <c r="J13" s="168">
        <v>22.608695652173914</v>
      </c>
      <c r="K13" s="169">
        <v>5.6521739130434785</v>
      </c>
      <c r="L13" s="164"/>
    </row>
    <row r="14" spans="2:12">
      <c r="B14" s="170" t="s">
        <v>39</v>
      </c>
      <c r="C14" s="215">
        <v>2585</v>
      </c>
      <c r="D14" s="216">
        <v>732</v>
      </c>
      <c r="E14" s="171">
        <v>1491</v>
      </c>
      <c r="F14" s="171">
        <v>336</v>
      </c>
      <c r="G14" s="171">
        <v>26</v>
      </c>
      <c r="H14" s="161">
        <v>28.317214700193421</v>
      </c>
      <c r="I14" s="162">
        <v>57.678916827853001</v>
      </c>
      <c r="J14" s="161">
        <v>12.998065764023211</v>
      </c>
      <c r="K14" s="162">
        <v>1.0058027079303675</v>
      </c>
      <c r="L14" s="164"/>
    </row>
    <row r="15" spans="2:12">
      <c r="B15" s="165" t="s">
        <v>40</v>
      </c>
      <c r="C15" s="213">
        <v>225</v>
      </c>
      <c r="D15" s="214">
        <v>64</v>
      </c>
      <c r="E15" s="166">
        <v>132</v>
      </c>
      <c r="F15" s="166">
        <v>24</v>
      </c>
      <c r="G15" s="166">
        <v>5</v>
      </c>
      <c r="H15" s="168">
        <v>28.444444444444443</v>
      </c>
      <c r="I15" s="169">
        <v>58.666666666666664</v>
      </c>
      <c r="J15" s="168">
        <v>10.666666666666668</v>
      </c>
      <c r="K15" s="169">
        <v>2.2222222222222223</v>
      </c>
      <c r="L15" s="164"/>
    </row>
    <row r="16" spans="2:12">
      <c r="B16" s="170" t="s">
        <v>41</v>
      </c>
      <c r="C16" s="215">
        <v>2160</v>
      </c>
      <c r="D16" s="216">
        <v>492</v>
      </c>
      <c r="E16" s="171">
        <v>1249</v>
      </c>
      <c r="F16" s="171">
        <v>346</v>
      </c>
      <c r="G16" s="171">
        <v>73</v>
      </c>
      <c r="H16" s="161">
        <v>22.777777777777779</v>
      </c>
      <c r="I16" s="162">
        <v>57.824074074074069</v>
      </c>
      <c r="J16" s="161">
        <v>16.018518518518519</v>
      </c>
      <c r="K16" s="162">
        <v>3.3796296296296298</v>
      </c>
      <c r="L16" s="164"/>
    </row>
    <row r="17" spans="2:28">
      <c r="B17" s="165" t="s">
        <v>42</v>
      </c>
      <c r="C17" s="213">
        <v>14013</v>
      </c>
      <c r="D17" s="214">
        <v>3192</v>
      </c>
      <c r="E17" s="166">
        <v>8119</v>
      </c>
      <c r="F17" s="166">
        <v>2442</v>
      </c>
      <c r="G17" s="166">
        <v>260</v>
      </c>
      <c r="H17" s="168">
        <v>22.778848212374225</v>
      </c>
      <c r="I17" s="169">
        <v>57.939056590309001</v>
      </c>
      <c r="J17" s="168">
        <v>17.426675230143438</v>
      </c>
      <c r="K17" s="169">
        <v>1.8554199671733391</v>
      </c>
      <c r="L17" s="164"/>
    </row>
    <row r="18" spans="2:28">
      <c r="B18" s="170" t="s">
        <v>43</v>
      </c>
      <c r="C18" s="215">
        <v>735</v>
      </c>
      <c r="D18" s="216">
        <v>177</v>
      </c>
      <c r="E18" s="171">
        <v>382</v>
      </c>
      <c r="F18" s="171">
        <v>146</v>
      </c>
      <c r="G18" s="171">
        <v>30</v>
      </c>
      <c r="H18" s="161">
        <v>24.081632653061224</v>
      </c>
      <c r="I18" s="162">
        <v>51.972789115646258</v>
      </c>
      <c r="J18" s="161">
        <v>19.863945578231291</v>
      </c>
      <c r="K18" s="162">
        <v>4.0816326530612246</v>
      </c>
      <c r="L18" s="164"/>
    </row>
    <row r="19" spans="2:28">
      <c r="B19" s="165" t="s">
        <v>44</v>
      </c>
      <c r="C19" s="213">
        <v>246</v>
      </c>
      <c r="D19" s="214">
        <v>62</v>
      </c>
      <c r="E19" s="166">
        <v>124</v>
      </c>
      <c r="F19" s="166">
        <v>47</v>
      </c>
      <c r="G19" s="166">
        <v>13</v>
      </c>
      <c r="H19" s="168">
        <v>25.203252032520325</v>
      </c>
      <c r="I19" s="169">
        <v>50.40650406504065</v>
      </c>
      <c r="J19" s="168">
        <v>19.105691056910569</v>
      </c>
      <c r="K19" s="169">
        <v>5.2845528455284558</v>
      </c>
      <c r="L19" s="164"/>
    </row>
    <row r="20" spans="2:28">
      <c r="B20" s="170" t="s">
        <v>45</v>
      </c>
      <c r="C20" s="215">
        <v>592</v>
      </c>
      <c r="D20" s="216">
        <v>175</v>
      </c>
      <c r="E20" s="171">
        <v>351</v>
      </c>
      <c r="F20" s="171">
        <v>65</v>
      </c>
      <c r="G20" s="171">
        <v>1</v>
      </c>
      <c r="H20" s="161">
        <v>29.560810810810811</v>
      </c>
      <c r="I20" s="162">
        <v>59.29054054054054</v>
      </c>
      <c r="J20" s="161">
        <v>10.97972972972973</v>
      </c>
      <c r="K20" s="162">
        <v>0.16891891891891891</v>
      </c>
      <c r="L20" s="164"/>
    </row>
    <row r="21" spans="2:28">
      <c r="B21" s="165" t="s">
        <v>46</v>
      </c>
      <c r="C21" s="213">
        <v>92</v>
      </c>
      <c r="D21" s="214">
        <v>29</v>
      </c>
      <c r="E21" s="166">
        <v>46</v>
      </c>
      <c r="F21" s="166">
        <v>14</v>
      </c>
      <c r="G21" s="166">
        <v>3</v>
      </c>
      <c r="H21" s="168">
        <v>31.521739130434785</v>
      </c>
      <c r="I21" s="169">
        <v>50</v>
      </c>
      <c r="J21" s="168">
        <v>15.217391304347828</v>
      </c>
      <c r="K21" s="169">
        <v>3.2608695652173911</v>
      </c>
      <c r="L21" s="164"/>
    </row>
    <row r="22" spans="2:28">
      <c r="B22" s="170" t="s">
        <v>47</v>
      </c>
      <c r="C22" s="215">
        <v>1095</v>
      </c>
      <c r="D22" s="216">
        <v>228</v>
      </c>
      <c r="E22" s="171">
        <v>600</v>
      </c>
      <c r="F22" s="171">
        <v>224</v>
      </c>
      <c r="G22" s="171">
        <v>43</v>
      </c>
      <c r="H22" s="161">
        <v>20.82191780821918</v>
      </c>
      <c r="I22" s="162">
        <v>54.794520547945204</v>
      </c>
      <c r="J22" s="161">
        <v>20.456621004566212</v>
      </c>
      <c r="K22" s="162">
        <v>3.9269406392694064</v>
      </c>
      <c r="L22" s="164"/>
    </row>
    <row r="23" spans="2:28">
      <c r="B23" s="165" t="s">
        <v>48</v>
      </c>
      <c r="C23" s="217">
        <v>76</v>
      </c>
      <c r="D23" s="218">
        <v>24</v>
      </c>
      <c r="E23" s="219">
        <v>46</v>
      </c>
      <c r="F23" s="219">
        <v>6</v>
      </c>
      <c r="G23" s="219">
        <v>0</v>
      </c>
      <c r="H23" s="174">
        <v>31.578947368421051</v>
      </c>
      <c r="I23" s="175">
        <v>60.526315789473685</v>
      </c>
      <c r="J23" s="174">
        <v>7.8947368421052628</v>
      </c>
      <c r="K23" s="175">
        <v>0</v>
      </c>
      <c r="L23" s="164"/>
    </row>
    <row r="24" spans="2:28">
      <c r="B24" s="176" t="s">
        <v>49</v>
      </c>
      <c r="C24" s="220">
        <v>2456</v>
      </c>
      <c r="D24" s="220">
        <v>747</v>
      </c>
      <c r="E24" s="180">
        <v>1378</v>
      </c>
      <c r="F24" s="180">
        <v>294</v>
      </c>
      <c r="G24" s="180">
        <v>37</v>
      </c>
      <c r="H24" s="181">
        <v>30.415309446254074</v>
      </c>
      <c r="I24" s="181">
        <v>56.107491856677527</v>
      </c>
      <c r="J24" s="181">
        <v>11.970684039087947</v>
      </c>
      <c r="K24" s="182">
        <v>1.506514657980456</v>
      </c>
      <c r="L24" s="164"/>
    </row>
    <row r="25" spans="2:28">
      <c r="B25" s="170" t="s">
        <v>50</v>
      </c>
      <c r="C25" s="195">
        <v>27615</v>
      </c>
      <c r="D25" s="185">
        <v>6432</v>
      </c>
      <c r="E25" s="186">
        <v>15873</v>
      </c>
      <c r="F25" s="186">
        <v>4679</v>
      </c>
      <c r="G25" s="186">
        <v>631</v>
      </c>
      <c r="H25" s="161">
        <v>23.291689299293861</v>
      </c>
      <c r="I25" s="161">
        <v>57.479630635524174</v>
      </c>
      <c r="J25" s="161">
        <v>16.943690023537933</v>
      </c>
      <c r="K25" s="162">
        <v>2.2849900416440341</v>
      </c>
      <c r="L25" s="164"/>
    </row>
    <row r="26" spans="2:28">
      <c r="B26" s="187" t="s">
        <v>51</v>
      </c>
      <c r="C26" s="221">
        <v>30071</v>
      </c>
      <c r="D26" s="189">
        <v>7179</v>
      </c>
      <c r="E26" s="190">
        <v>17251</v>
      </c>
      <c r="F26" s="190">
        <v>4973</v>
      </c>
      <c r="G26" s="190">
        <v>668</v>
      </c>
      <c r="H26" s="191">
        <v>23.873499384789334</v>
      </c>
      <c r="I26" s="191">
        <v>57.367563433208076</v>
      </c>
      <c r="J26" s="191">
        <v>16.537527850753218</v>
      </c>
      <c r="K26" s="192">
        <v>2.2214093312493763</v>
      </c>
      <c r="L26" s="164"/>
    </row>
    <row r="27" spans="2:28">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row>
    <row r="28" spans="2:28" ht="16.350000000000001" customHeight="1">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row>
    <row r="29" spans="2:28">
      <c r="B29" s="283" t="s">
        <v>23</v>
      </c>
      <c r="C29" s="348" t="s">
        <v>83</v>
      </c>
      <c r="D29" s="349"/>
      <c r="E29" s="349"/>
      <c r="F29" s="349"/>
      <c r="G29" s="349"/>
      <c r="H29" s="349"/>
      <c r="I29" s="349"/>
      <c r="J29" s="349"/>
      <c r="K29" s="350"/>
    </row>
    <row r="30" spans="2:28">
      <c r="B30" s="284"/>
      <c r="C30" s="289" t="s">
        <v>25</v>
      </c>
      <c r="D30" s="291" t="s">
        <v>26</v>
      </c>
      <c r="E30" s="292"/>
      <c r="F30" s="292"/>
      <c r="G30" s="292"/>
      <c r="H30" s="292"/>
      <c r="I30" s="292"/>
      <c r="J30" s="292"/>
      <c r="K30" s="293"/>
    </row>
    <row r="31" spans="2:28">
      <c r="B31" s="284"/>
      <c r="C31" s="289"/>
      <c r="D31" s="272" t="s">
        <v>82</v>
      </c>
      <c r="E31" s="346" t="s">
        <v>28</v>
      </c>
      <c r="F31" s="272" t="s">
        <v>29</v>
      </c>
      <c r="G31" s="272" t="s">
        <v>30</v>
      </c>
      <c r="H31" s="272" t="s">
        <v>82</v>
      </c>
      <c r="I31" s="346" t="s">
        <v>28</v>
      </c>
      <c r="J31" s="272" t="s">
        <v>29</v>
      </c>
      <c r="K31" s="272" t="s">
        <v>30</v>
      </c>
    </row>
    <row r="32" spans="2:28">
      <c r="B32" s="284"/>
      <c r="C32" s="290"/>
      <c r="D32" s="273"/>
      <c r="E32" s="347"/>
      <c r="F32" s="273"/>
      <c r="G32" s="273"/>
      <c r="H32" s="273"/>
      <c r="I32" s="347"/>
      <c r="J32" s="273"/>
      <c r="K32" s="273"/>
    </row>
    <row r="33" spans="2:12">
      <c r="B33" s="285"/>
      <c r="C33" s="275" t="s">
        <v>31</v>
      </c>
      <c r="D33" s="275"/>
      <c r="E33" s="275"/>
      <c r="F33" s="275"/>
      <c r="G33" s="276"/>
      <c r="H33" s="277" t="s">
        <v>32</v>
      </c>
      <c r="I33" s="275"/>
      <c r="J33" s="275"/>
      <c r="K33" s="276"/>
    </row>
    <row r="34" spans="2:12">
      <c r="B34" s="170" t="s">
        <v>33</v>
      </c>
      <c r="C34" s="222">
        <v>15099</v>
      </c>
      <c r="D34" s="223">
        <v>3834</v>
      </c>
      <c r="E34" s="223">
        <v>9745</v>
      </c>
      <c r="F34" s="223">
        <v>1425</v>
      </c>
      <c r="G34" s="223">
        <v>95</v>
      </c>
      <c r="H34" s="224">
        <v>25.392410093383667</v>
      </c>
      <c r="I34" s="225">
        <v>64.540698059474138</v>
      </c>
      <c r="J34" s="225">
        <v>9.4377111066958079</v>
      </c>
      <c r="K34" s="225">
        <v>0.62918074044638717</v>
      </c>
      <c r="L34" s="164"/>
    </row>
    <row r="35" spans="2:12">
      <c r="B35" s="165" t="s">
        <v>34</v>
      </c>
      <c r="C35" s="226">
        <v>7839</v>
      </c>
      <c r="D35" s="227">
        <v>1937</v>
      </c>
      <c r="E35" s="227">
        <v>4802</v>
      </c>
      <c r="F35" s="227">
        <v>1014</v>
      </c>
      <c r="G35" s="227">
        <v>86</v>
      </c>
      <c r="H35" s="228">
        <v>24.709784411276949</v>
      </c>
      <c r="I35" s="229">
        <v>61.257813496619463</v>
      </c>
      <c r="J35" s="229">
        <v>12.935323383084576</v>
      </c>
      <c r="K35" s="229">
        <v>1.0970787090190075</v>
      </c>
      <c r="L35" s="164"/>
    </row>
    <row r="36" spans="2:12">
      <c r="B36" s="170" t="s">
        <v>35</v>
      </c>
      <c r="C36" s="230">
        <v>2814</v>
      </c>
      <c r="D36" s="223">
        <v>976</v>
      </c>
      <c r="E36" s="223">
        <v>1580</v>
      </c>
      <c r="F36" s="223">
        <v>221</v>
      </c>
      <c r="G36" s="223">
        <v>37</v>
      </c>
      <c r="H36" s="224">
        <v>34.683724235963041</v>
      </c>
      <c r="I36" s="225">
        <v>56.147832267235252</v>
      </c>
      <c r="J36" s="225">
        <v>7.8535891968727789</v>
      </c>
      <c r="K36" s="225">
        <v>1.3148542999289268</v>
      </c>
      <c r="L36" s="164"/>
    </row>
    <row r="37" spans="2:12">
      <c r="B37" s="165" t="s">
        <v>36</v>
      </c>
      <c r="C37" s="226">
        <v>2510</v>
      </c>
      <c r="D37" s="227">
        <v>987</v>
      </c>
      <c r="E37" s="227">
        <v>1407</v>
      </c>
      <c r="F37" s="227">
        <v>104</v>
      </c>
      <c r="G37" s="227">
        <v>12</v>
      </c>
      <c r="H37" s="228">
        <v>39.322709163346616</v>
      </c>
      <c r="I37" s="229">
        <v>56.055776892430274</v>
      </c>
      <c r="J37" s="229">
        <v>4.143426294820717</v>
      </c>
      <c r="K37" s="229">
        <v>0.4780876494023904</v>
      </c>
      <c r="L37" s="164"/>
    </row>
    <row r="38" spans="2:12">
      <c r="B38" s="170" t="s">
        <v>37</v>
      </c>
      <c r="C38" s="230">
        <v>873</v>
      </c>
      <c r="D38" s="223">
        <v>350</v>
      </c>
      <c r="E38" s="223">
        <v>462</v>
      </c>
      <c r="F38" s="223">
        <v>57</v>
      </c>
      <c r="G38" s="223">
        <v>4</v>
      </c>
      <c r="H38" s="224">
        <v>40.091638029782359</v>
      </c>
      <c r="I38" s="225">
        <v>52.920962199312719</v>
      </c>
      <c r="J38" s="225">
        <v>6.5292096219931279</v>
      </c>
      <c r="K38" s="225">
        <v>0.45819014891179843</v>
      </c>
      <c r="L38" s="164"/>
    </row>
    <row r="39" spans="2:12">
      <c r="B39" s="165" t="s">
        <v>38</v>
      </c>
      <c r="C39" s="226">
        <v>1690</v>
      </c>
      <c r="D39" s="227">
        <v>530</v>
      </c>
      <c r="E39" s="227">
        <v>960</v>
      </c>
      <c r="F39" s="227">
        <v>174</v>
      </c>
      <c r="G39" s="227">
        <v>26</v>
      </c>
      <c r="H39" s="228">
        <v>31.360946745562128</v>
      </c>
      <c r="I39" s="229">
        <v>56.80473372781065</v>
      </c>
      <c r="J39" s="229">
        <v>10.295857988165681</v>
      </c>
      <c r="K39" s="229">
        <v>1.5384615384615385</v>
      </c>
      <c r="L39" s="164"/>
    </row>
    <row r="40" spans="2:12">
      <c r="B40" s="170" t="s">
        <v>39</v>
      </c>
      <c r="C40" s="230">
        <v>7839</v>
      </c>
      <c r="D40" s="223">
        <v>2350</v>
      </c>
      <c r="E40" s="223">
        <v>5015</v>
      </c>
      <c r="F40" s="223">
        <v>462</v>
      </c>
      <c r="G40" s="223">
        <v>12</v>
      </c>
      <c r="H40" s="224">
        <v>29.978313560403112</v>
      </c>
      <c r="I40" s="225">
        <v>63.974996810817707</v>
      </c>
      <c r="J40" s="225">
        <v>5.893608878683505</v>
      </c>
      <c r="K40" s="225">
        <v>0.15308075009567548</v>
      </c>
      <c r="L40" s="164"/>
    </row>
    <row r="41" spans="2:12">
      <c r="B41" s="165" t="s">
        <v>40</v>
      </c>
      <c r="C41" s="226">
        <v>2106</v>
      </c>
      <c r="D41" s="227">
        <v>1073</v>
      </c>
      <c r="E41" s="227">
        <v>912</v>
      </c>
      <c r="F41" s="227">
        <v>103</v>
      </c>
      <c r="G41" s="227">
        <v>18</v>
      </c>
      <c r="H41" s="228">
        <v>50.949667616334281</v>
      </c>
      <c r="I41" s="229">
        <v>43.304843304843303</v>
      </c>
      <c r="J41" s="229">
        <v>4.8907882241215574</v>
      </c>
      <c r="K41" s="229">
        <v>0.85470085470085477</v>
      </c>
      <c r="L41" s="164"/>
    </row>
    <row r="42" spans="2:12">
      <c r="B42" s="170" t="s">
        <v>41</v>
      </c>
      <c r="C42" s="230">
        <v>15801</v>
      </c>
      <c r="D42" s="223">
        <v>4367</v>
      </c>
      <c r="E42" s="223">
        <v>9728</v>
      </c>
      <c r="F42" s="223">
        <v>1543</v>
      </c>
      <c r="G42" s="223">
        <v>163</v>
      </c>
      <c r="H42" s="224">
        <v>27.637491298019114</v>
      </c>
      <c r="I42" s="225">
        <v>61.565723688374149</v>
      </c>
      <c r="J42" s="225">
        <v>9.7652047338776029</v>
      </c>
      <c r="K42" s="225">
        <v>1.0315802797291309</v>
      </c>
      <c r="L42" s="164"/>
    </row>
    <row r="43" spans="2:12">
      <c r="B43" s="165" t="s">
        <v>42</v>
      </c>
      <c r="C43" s="226">
        <v>46001</v>
      </c>
      <c r="D43" s="227">
        <v>14090</v>
      </c>
      <c r="E43" s="227">
        <v>28013</v>
      </c>
      <c r="F43" s="227">
        <v>3725</v>
      </c>
      <c r="G43" s="227">
        <v>173</v>
      </c>
      <c r="H43" s="228">
        <v>30.629768918066997</v>
      </c>
      <c r="I43" s="229">
        <v>60.896502249951091</v>
      </c>
      <c r="J43" s="229">
        <v>8.0976500510858465</v>
      </c>
      <c r="K43" s="229">
        <v>0.3760787808960675</v>
      </c>
      <c r="L43" s="164"/>
    </row>
    <row r="44" spans="2:12">
      <c r="B44" s="170" t="s">
        <v>43</v>
      </c>
      <c r="C44" s="230">
        <v>2930</v>
      </c>
      <c r="D44" s="223">
        <v>800</v>
      </c>
      <c r="E44" s="223">
        <v>1805</v>
      </c>
      <c r="F44" s="223">
        <v>309</v>
      </c>
      <c r="G44" s="223">
        <v>16</v>
      </c>
      <c r="H44" s="224">
        <v>27.303754266211605</v>
      </c>
      <c r="I44" s="225">
        <v>61.604095563139929</v>
      </c>
      <c r="J44" s="225">
        <v>10.546075085324231</v>
      </c>
      <c r="K44" s="225">
        <v>0.5460750853242321</v>
      </c>
      <c r="L44" s="164"/>
    </row>
    <row r="45" spans="2:12">
      <c r="B45" s="165" t="s">
        <v>44</v>
      </c>
      <c r="C45" s="226">
        <v>831</v>
      </c>
      <c r="D45" s="227">
        <v>286</v>
      </c>
      <c r="E45" s="227">
        <v>473</v>
      </c>
      <c r="F45" s="227">
        <v>67</v>
      </c>
      <c r="G45" s="227">
        <v>5</v>
      </c>
      <c r="H45" s="228">
        <v>34.416365824308066</v>
      </c>
      <c r="I45" s="229">
        <v>56.919374247894105</v>
      </c>
      <c r="J45" s="229">
        <v>8.0625752105896513</v>
      </c>
      <c r="K45" s="229">
        <v>0.60168471720818295</v>
      </c>
      <c r="L45" s="164"/>
    </row>
    <row r="46" spans="2:12">
      <c r="B46" s="170" t="s">
        <v>45</v>
      </c>
      <c r="C46" s="230">
        <v>4914</v>
      </c>
      <c r="D46" s="223">
        <v>1590</v>
      </c>
      <c r="E46" s="223">
        <v>3118</v>
      </c>
      <c r="F46" s="223">
        <v>198</v>
      </c>
      <c r="G46" s="223">
        <v>8</v>
      </c>
      <c r="H46" s="224">
        <v>32.356532356532355</v>
      </c>
      <c r="I46" s="225">
        <v>63.451363451363449</v>
      </c>
      <c r="J46" s="225">
        <v>4.0293040293040292</v>
      </c>
      <c r="K46" s="225">
        <v>0.1628001628001628</v>
      </c>
      <c r="L46" s="164"/>
    </row>
    <row r="47" spans="2:12">
      <c r="B47" s="165" t="s">
        <v>46</v>
      </c>
      <c r="C47" s="226">
        <v>539</v>
      </c>
      <c r="D47" s="227">
        <v>245</v>
      </c>
      <c r="E47" s="227">
        <v>244</v>
      </c>
      <c r="F47" s="227">
        <v>39</v>
      </c>
      <c r="G47" s="227">
        <v>11</v>
      </c>
      <c r="H47" s="228">
        <v>45.454545454545453</v>
      </c>
      <c r="I47" s="229">
        <v>45.269016697588128</v>
      </c>
      <c r="J47" s="229">
        <v>7.2356215213358066</v>
      </c>
      <c r="K47" s="229">
        <v>2.0408163265306123</v>
      </c>
      <c r="L47" s="164"/>
    </row>
    <row r="48" spans="2:12">
      <c r="B48" s="170" t="s">
        <v>47</v>
      </c>
      <c r="C48" s="230">
        <v>6570</v>
      </c>
      <c r="D48" s="223">
        <v>1889</v>
      </c>
      <c r="E48" s="223">
        <v>3892</v>
      </c>
      <c r="F48" s="223">
        <v>716</v>
      </c>
      <c r="G48" s="223">
        <v>73</v>
      </c>
      <c r="H48" s="224">
        <v>28.751902587519023</v>
      </c>
      <c r="I48" s="225">
        <v>59.238964992389654</v>
      </c>
      <c r="J48" s="225">
        <v>10.898021308980214</v>
      </c>
      <c r="K48" s="225">
        <v>1.1111111111111112</v>
      </c>
      <c r="L48" s="164"/>
    </row>
    <row r="49" spans="2:12">
      <c r="B49" s="165" t="s">
        <v>48</v>
      </c>
      <c r="C49" s="231">
        <v>747</v>
      </c>
      <c r="D49" s="232">
        <v>267</v>
      </c>
      <c r="E49" s="232">
        <v>458</v>
      </c>
      <c r="F49" s="232">
        <v>21</v>
      </c>
      <c r="G49" s="232">
        <v>1</v>
      </c>
      <c r="H49" s="228">
        <v>35.742971887550198</v>
      </c>
      <c r="I49" s="229">
        <v>61.311914323962512</v>
      </c>
      <c r="J49" s="229">
        <v>2.8112449799196786</v>
      </c>
      <c r="K49" s="233">
        <v>0.13386880856760375</v>
      </c>
      <c r="L49" s="164"/>
    </row>
    <row r="50" spans="2:12">
      <c r="B50" s="176" t="s">
        <v>49</v>
      </c>
      <c r="C50" s="234">
        <v>13630</v>
      </c>
      <c r="D50" s="235">
        <v>5138</v>
      </c>
      <c r="E50" s="236">
        <v>7719</v>
      </c>
      <c r="F50" s="236">
        <v>686</v>
      </c>
      <c r="G50" s="236">
        <v>87</v>
      </c>
      <c r="H50" s="237">
        <v>37.696258253851802</v>
      </c>
      <c r="I50" s="238">
        <v>56.632428466617753</v>
      </c>
      <c r="J50" s="238">
        <v>5.0330154071900219</v>
      </c>
      <c r="K50" s="239">
        <v>0.63829787234042545</v>
      </c>
      <c r="L50" s="164"/>
    </row>
    <row r="51" spans="2:12">
      <c r="B51" s="170" t="s">
        <v>50</v>
      </c>
      <c r="C51" s="240">
        <v>105473</v>
      </c>
      <c r="D51" s="230">
        <v>30433</v>
      </c>
      <c r="E51" s="241">
        <v>64895</v>
      </c>
      <c r="F51" s="241">
        <v>9492</v>
      </c>
      <c r="G51" s="241">
        <v>653</v>
      </c>
      <c r="H51" s="224">
        <v>28.853829890114056</v>
      </c>
      <c r="I51" s="225">
        <v>61.527594739886041</v>
      </c>
      <c r="J51" s="225">
        <v>8.9994595773325869</v>
      </c>
      <c r="K51" s="225">
        <v>0.61911579266731764</v>
      </c>
      <c r="L51" s="164"/>
    </row>
    <row r="52" spans="2:12">
      <c r="B52" s="187" t="s">
        <v>51</v>
      </c>
      <c r="C52" s="242">
        <v>119103</v>
      </c>
      <c r="D52" s="243">
        <v>35571</v>
      </c>
      <c r="E52" s="244">
        <v>72614</v>
      </c>
      <c r="F52" s="244">
        <v>10178</v>
      </c>
      <c r="G52" s="244">
        <v>740</v>
      </c>
      <c r="H52" s="245">
        <v>29.865746454749249</v>
      </c>
      <c r="I52" s="246">
        <v>60.967397966465995</v>
      </c>
      <c r="J52" s="246">
        <v>8.5455446126461965</v>
      </c>
      <c r="K52" s="246">
        <v>0.6213109661385523</v>
      </c>
      <c r="L52" s="164"/>
    </row>
    <row r="53" spans="2:12" ht="15">
      <c r="B53" s="278" t="s">
        <v>84</v>
      </c>
      <c r="C53" s="278"/>
      <c r="D53" s="278"/>
      <c r="E53" s="278"/>
      <c r="F53" s="278"/>
      <c r="G53" s="278"/>
      <c r="H53" s="278"/>
      <c r="I53" s="278"/>
      <c r="J53" s="278"/>
      <c r="K53" s="278"/>
    </row>
    <row r="54" spans="2:12">
      <c r="B54" s="345" t="s">
        <v>79</v>
      </c>
      <c r="C54" s="345"/>
      <c r="D54" s="345"/>
      <c r="E54" s="345"/>
      <c r="F54" s="345"/>
      <c r="G54" s="345"/>
      <c r="H54" s="345"/>
      <c r="I54" s="345"/>
      <c r="J54" s="345"/>
      <c r="K54" s="345"/>
    </row>
    <row r="55" spans="2:12" ht="27.75" customHeight="1">
      <c r="B55" s="279" t="s">
        <v>54</v>
      </c>
      <c r="C55" s="279"/>
      <c r="D55" s="279"/>
      <c r="E55" s="279"/>
      <c r="F55" s="279"/>
      <c r="G55" s="279"/>
      <c r="H55" s="279"/>
      <c r="I55" s="279"/>
      <c r="J55" s="279"/>
      <c r="K55" s="279"/>
    </row>
  </sheetData>
  <mergeCells count="32">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 ref="B55:K55"/>
    <mergeCell ref="E31:E32"/>
    <mergeCell ref="F31:F32"/>
    <mergeCell ref="G31:G32"/>
    <mergeCell ref="H31:H32"/>
    <mergeCell ref="I31:I32"/>
    <mergeCell ref="J31:J32"/>
    <mergeCell ref="B29:B33"/>
    <mergeCell ref="C29:K29"/>
    <mergeCell ref="C30:C32"/>
    <mergeCell ref="D30:K30"/>
    <mergeCell ref="D31:D32"/>
    <mergeCell ref="K31:K32"/>
    <mergeCell ref="C33:G33"/>
    <mergeCell ref="H33:K33"/>
    <mergeCell ref="B53:K53"/>
    <mergeCell ref="B54:K54"/>
  </mergeCells>
  <pageMargins left="0.7" right="0.7" top="0.78740157499999996" bottom="0.78740157499999996"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F7305-87A5-40A8-9D90-DAA1E9B83DC0}">
  <dimension ref="B2:AB55"/>
  <sheetViews>
    <sheetView workbookViewId="0">
      <selection activeCell="B2" sqref="B2:K2"/>
    </sheetView>
  </sheetViews>
  <sheetFormatPr defaultColWidth="9.125" defaultRowHeight="15.6"/>
  <cols>
    <col min="2" max="2" width="25.75" customWidth="1"/>
    <col min="3" max="3" width="19.625" customWidth="1"/>
    <col min="4" max="12" width="17.875" customWidth="1"/>
    <col min="13" max="13" width="19.625" customWidth="1"/>
  </cols>
  <sheetData>
    <row r="2" spans="2:12" ht="31.5" customHeight="1">
      <c r="B2" s="295" t="s">
        <v>16</v>
      </c>
      <c r="C2" s="295"/>
      <c r="D2" s="295"/>
      <c r="E2" s="295"/>
      <c r="F2" s="295"/>
      <c r="G2" s="295"/>
      <c r="H2" s="295"/>
      <c r="I2" s="295"/>
      <c r="J2" s="295"/>
      <c r="K2" s="295"/>
    </row>
    <row r="3" spans="2:12" ht="18.399999999999999" customHeight="1">
      <c r="B3" s="296" t="s">
        <v>23</v>
      </c>
      <c r="C3" s="329" t="s">
        <v>81</v>
      </c>
      <c r="D3" s="330"/>
      <c r="E3" s="330"/>
      <c r="F3" s="330"/>
      <c r="G3" s="330"/>
      <c r="H3" s="330"/>
      <c r="I3" s="330"/>
      <c r="J3" s="330"/>
      <c r="K3" s="351"/>
    </row>
    <row r="4" spans="2:12">
      <c r="B4" s="297"/>
      <c r="C4" s="302" t="s">
        <v>25</v>
      </c>
      <c r="D4" s="304" t="s">
        <v>26</v>
      </c>
      <c r="E4" s="305"/>
      <c r="F4" s="305"/>
      <c r="G4" s="305"/>
      <c r="H4" s="305"/>
      <c r="I4" s="305"/>
      <c r="J4" s="305"/>
      <c r="K4" s="306"/>
    </row>
    <row r="5" spans="2:12">
      <c r="B5" s="297"/>
      <c r="C5" s="302"/>
      <c r="D5" s="307" t="s">
        <v>82</v>
      </c>
      <c r="E5" s="319" t="s">
        <v>28</v>
      </c>
      <c r="F5" s="307" t="s">
        <v>29</v>
      </c>
      <c r="G5" s="307" t="s">
        <v>30</v>
      </c>
      <c r="H5" s="307" t="s">
        <v>82</v>
      </c>
      <c r="I5" s="319" t="s">
        <v>28</v>
      </c>
      <c r="J5" s="307" t="s">
        <v>29</v>
      </c>
      <c r="K5" s="307" t="s">
        <v>30</v>
      </c>
    </row>
    <row r="6" spans="2:12">
      <c r="B6" s="297"/>
      <c r="C6" s="303"/>
      <c r="D6" s="308"/>
      <c r="E6" s="352"/>
      <c r="F6" s="308"/>
      <c r="G6" s="308"/>
      <c r="H6" s="308"/>
      <c r="I6" s="352"/>
      <c r="J6" s="308"/>
      <c r="K6" s="308"/>
    </row>
    <row r="7" spans="2:12">
      <c r="B7" s="298"/>
      <c r="C7" s="310" t="s">
        <v>31</v>
      </c>
      <c r="D7" s="310"/>
      <c r="E7" s="310"/>
      <c r="F7" s="310"/>
      <c r="G7" s="314"/>
      <c r="H7" s="313" t="s">
        <v>32</v>
      </c>
      <c r="I7" s="310"/>
      <c r="J7" s="310"/>
      <c r="K7" s="314"/>
    </row>
    <row r="8" spans="2:12">
      <c r="B8" s="4" t="s">
        <v>33</v>
      </c>
      <c r="C8" s="88">
        <f>SUM(D8:G8)</f>
        <v>3046</v>
      </c>
      <c r="D8" s="89">
        <v>782</v>
      </c>
      <c r="E8" s="90">
        <v>1744</v>
      </c>
      <c r="F8" s="90">
        <v>467</v>
      </c>
      <c r="G8" s="90">
        <v>53</v>
      </c>
      <c r="H8" s="52">
        <f>D8/$C8*100</f>
        <v>25.673013788575183</v>
      </c>
      <c r="I8" s="53">
        <f t="shared" ref="I8:K23" si="0">E8/$C8*100</f>
        <v>57.255416940249503</v>
      </c>
      <c r="J8" s="52">
        <f t="shared" si="0"/>
        <v>15.331582403151675</v>
      </c>
      <c r="K8" s="54">
        <f t="shared" si="0"/>
        <v>1.7399868680236377</v>
      </c>
      <c r="L8" s="152"/>
    </row>
    <row r="9" spans="2:12">
      <c r="B9" s="8" t="s">
        <v>34</v>
      </c>
      <c r="C9" s="91">
        <f t="shared" ref="C9:C23" si="1">SUM(D9:G9)</f>
        <v>2957</v>
      </c>
      <c r="D9" s="92">
        <v>701</v>
      </c>
      <c r="E9" s="93">
        <v>1539</v>
      </c>
      <c r="F9" s="93">
        <v>595</v>
      </c>
      <c r="G9" s="93">
        <v>122</v>
      </c>
      <c r="H9" s="55">
        <f t="shared" ref="H9:K26" si="2">D9/$C9*100</f>
        <v>23.706459249239092</v>
      </c>
      <c r="I9" s="56">
        <f t="shared" si="0"/>
        <v>52.045992560027052</v>
      </c>
      <c r="J9" s="55">
        <f t="shared" si="0"/>
        <v>20.121745011836321</v>
      </c>
      <c r="K9" s="56">
        <f t="shared" si="0"/>
        <v>4.1258031788975318</v>
      </c>
      <c r="L9" s="152"/>
    </row>
    <row r="10" spans="2:12">
      <c r="B10" s="4" t="s">
        <v>35</v>
      </c>
      <c r="C10" s="94">
        <f t="shared" si="1"/>
        <v>1219</v>
      </c>
      <c r="D10" s="95">
        <v>361</v>
      </c>
      <c r="E10" s="96">
        <v>639</v>
      </c>
      <c r="F10" s="96">
        <v>179</v>
      </c>
      <c r="G10" s="96">
        <v>40</v>
      </c>
      <c r="H10" s="52">
        <f t="shared" si="2"/>
        <v>29.614438063986874</v>
      </c>
      <c r="I10" s="53">
        <f t="shared" si="0"/>
        <v>52.420016406890888</v>
      </c>
      <c r="J10" s="52">
        <f t="shared" si="0"/>
        <v>14.684167350287119</v>
      </c>
      <c r="K10" s="53">
        <f t="shared" si="0"/>
        <v>3.2813781788351108</v>
      </c>
      <c r="L10" s="152"/>
    </row>
    <row r="11" spans="2:12">
      <c r="B11" s="8" t="s">
        <v>36</v>
      </c>
      <c r="C11" s="91">
        <f t="shared" si="1"/>
        <v>205</v>
      </c>
      <c r="D11" s="92">
        <v>73</v>
      </c>
      <c r="E11" s="93">
        <v>115</v>
      </c>
      <c r="F11" s="93">
        <v>15</v>
      </c>
      <c r="G11" s="93">
        <v>2</v>
      </c>
      <c r="H11" s="55">
        <f t="shared" si="2"/>
        <v>35.609756097560975</v>
      </c>
      <c r="I11" s="56">
        <f t="shared" si="0"/>
        <v>56.09756097560976</v>
      </c>
      <c r="J11" s="55">
        <f t="shared" si="0"/>
        <v>7.3170731707317067</v>
      </c>
      <c r="K11" s="56">
        <f t="shared" si="0"/>
        <v>0.97560975609756095</v>
      </c>
      <c r="L11" s="152"/>
    </row>
    <row r="12" spans="2:12">
      <c r="B12" s="4" t="s">
        <v>37</v>
      </c>
      <c r="C12" s="94">
        <f t="shared" si="1"/>
        <v>105</v>
      </c>
      <c r="D12" s="95">
        <v>40</v>
      </c>
      <c r="E12" s="96">
        <v>54</v>
      </c>
      <c r="F12" s="96">
        <v>11</v>
      </c>
      <c r="G12" s="96">
        <v>0</v>
      </c>
      <c r="H12" s="52">
        <f t="shared" si="2"/>
        <v>38.095238095238095</v>
      </c>
      <c r="I12" s="53">
        <f t="shared" si="0"/>
        <v>51.428571428571423</v>
      </c>
      <c r="J12" s="52">
        <f t="shared" si="0"/>
        <v>10.476190476190476</v>
      </c>
      <c r="K12" s="53">
        <f t="shared" si="0"/>
        <v>0</v>
      </c>
      <c r="L12" s="152"/>
    </row>
    <row r="13" spans="2:12">
      <c r="B13" s="8" t="s">
        <v>38</v>
      </c>
      <c r="C13" s="91">
        <f t="shared" si="1"/>
        <v>212</v>
      </c>
      <c r="D13" s="92">
        <v>56</v>
      </c>
      <c r="E13" s="93">
        <v>101</v>
      </c>
      <c r="F13" s="93">
        <v>43</v>
      </c>
      <c r="G13" s="93">
        <v>12</v>
      </c>
      <c r="H13" s="55">
        <f t="shared" si="2"/>
        <v>26.415094339622641</v>
      </c>
      <c r="I13" s="56">
        <f t="shared" si="0"/>
        <v>47.641509433962263</v>
      </c>
      <c r="J13" s="55">
        <f t="shared" si="0"/>
        <v>20.283018867924529</v>
      </c>
      <c r="K13" s="56">
        <f t="shared" si="0"/>
        <v>5.6603773584905666</v>
      </c>
      <c r="L13" s="152"/>
    </row>
    <row r="14" spans="2:12">
      <c r="B14" s="4" t="s">
        <v>39</v>
      </c>
      <c r="C14" s="94">
        <f t="shared" si="1"/>
        <v>2447</v>
      </c>
      <c r="D14" s="95">
        <v>726</v>
      </c>
      <c r="E14" s="96">
        <v>1369</v>
      </c>
      <c r="F14" s="96">
        <v>312</v>
      </c>
      <c r="G14" s="96">
        <v>40</v>
      </c>
      <c r="H14" s="52">
        <f t="shared" si="2"/>
        <v>29.668982427462197</v>
      </c>
      <c r="I14" s="53">
        <f t="shared" si="0"/>
        <v>55.946056395586432</v>
      </c>
      <c r="J14" s="52">
        <f t="shared" si="0"/>
        <v>12.750306497752351</v>
      </c>
      <c r="K14" s="53">
        <f t="shared" si="0"/>
        <v>1.6346546791990193</v>
      </c>
      <c r="L14" s="152"/>
    </row>
    <row r="15" spans="2:12">
      <c r="B15" s="8" t="s">
        <v>40</v>
      </c>
      <c r="C15" s="91">
        <f t="shared" si="1"/>
        <v>200</v>
      </c>
      <c r="D15" s="92">
        <v>59</v>
      </c>
      <c r="E15" s="93">
        <v>112</v>
      </c>
      <c r="F15" s="93">
        <v>24</v>
      </c>
      <c r="G15" s="93">
        <v>5</v>
      </c>
      <c r="H15" s="55">
        <f t="shared" si="2"/>
        <v>29.5</v>
      </c>
      <c r="I15" s="56">
        <f t="shared" si="0"/>
        <v>56.000000000000007</v>
      </c>
      <c r="J15" s="55">
        <f t="shared" si="0"/>
        <v>12</v>
      </c>
      <c r="K15" s="56">
        <f t="shared" si="0"/>
        <v>2.5</v>
      </c>
      <c r="L15" s="152"/>
    </row>
    <row r="16" spans="2:12">
      <c r="B16" s="4" t="s">
        <v>41</v>
      </c>
      <c r="C16" s="94">
        <f t="shared" si="1"/>
        <v>2239</v>
      </c>
      <c r="D16" s="95">
        <v>505</v>
      </c>
      <c r="E16" s="96">
        <v>1183</v>
      </c>
      <c r="F16" s="96">
        <v>467</v>
      </c>
      <c r="G16" s="96">
        <v>84</v>
      </c>
      <c r="H16" s="52">
        <f t="shared" si="2"/>
        <v>22.554711924966504</v>
      </c>
      <c r="I16" s="53">
        <f t="shared" si="0"/>
        <v>52.836087539079948</v>
      </c>
      <c r="J16" s="52">
        <f t="shared" si="0"/>
        <v>20.857525681107639</v>
      </c>
      <c r="K16" s="53">
        <f t="shared" si="0"/>
        <v>3.7516748548459136</v>
      </c>
      <c r="L16" s="152"/>
    </row>
    <row r="17" spans="2:28">
      <c r="B17" s="8" t="s">
        <v>42</v>
      </c>
      <c r="C17" s="91">
        <f t="shared" si="1"/>
        <v>13679</v>
      </c>
      <c r="D17" s="92">
        <v>3332</v>
      </c>
      <c r="E17" s="93">
        <v>7649</v>
      </c>
      <c r="F17" s="93">
        <v>2411</v>
      </c>
      <c r="G17" s="93">
        <v>287</v>
      </c>
      <c r="H17" s="55">
        <f t="shared" si="2"/>
        <v>24.35850573872359</v>
      </c>
      <c r="I17" s="56">
        <f t="shared" si="0"/>
        <v>55.917830250749326</v>
      </c>
      <c r="J17" s="55">
        <f t="shared" si="0"/>
        <v>17.625557423788287</v>
      </c>
      <c r="K17" s="56">
        <f t="shared" si="0"/>
        <v>2.0981065867387967</v>
      </c>
      <c r="L17" s="152"/>
    </row>
    <row r="18" spans="2:28">
      <c r="B18" s="4" t="s">
        <v>43</v>
      </c>
      <c r="C18" s="94">
        <f t="shared" si="1"/>
        <v>714</v>
      </c>
      <c r="D18" s="95">
        <v>203</v>
      </c>
      <c r="E18" s="96">
        <v>365</v>
      </c>
      <c r="F18" s="96">
        <v>116</v>
      </c>
      <c r="G18" s="96">
        <v>30</v>
      </c>
      <c r="H18" s="52">
        <f t="shared" si="2"/>
        <v>28.431372549019606</v>
      </c>
      <c r="I18" s="53">
        <f t="shared" si="0"/>
        <v>51.120448179271705</v>
      </c>
      <c r="J18" s="52">
        <f t="shared" si="0"/>
        <v>16.246498599439775</v>
      </c>
      <c r="K18" s="53">
        <f t="shared" si="0"/>
        <v>4.2016806722689077</v>
      </c>
      <c r="L18" s="152"/>
    </row>
    <row r="19" spans="2:28">
      <c r="B19" s="8" t="s">
        <v>44</v>
      </c>
      <c r="C19" s="91">
        <f t="shared" si="1"/>
        <v>225</v>
      </c>
      <c r="D19" s="92">
        <v>53</v>
      </c>
      <c r="E19" s="93">
        <v>110</v>
      </c>
      <c r="F19" s="93">
        <v>42</v>
      </c>
      <c r="G19" s="93">
        <v>20</v>
      </c>
      <c r="H19" s="55">
        <f t="shared" si="2"/>
        <v>23.555555555555554</v>
      </c>
      <c r="I19" s="56">
        <f t="shared" si="0"/>
        <v>48.888888888888886</v>
      </c>
      <c r="J19" s="55">
        <f t="shared" si="0"/>
        <v>18.666666666666668</v>
      </c>
      <c r="K19" s="56">
        <f t="shared" si="0"/>
        <v>8.8888888888888893</v>
      </c>
      <c r="L19" s="152"/>
    </row>
    <row r="20" spans="2:28">
      <c r="B20" s="4" t="s">
        <v>45</v>
      </c>
      <c r="C20" s="94">
        <f t="shared" si="1"/>
        <v>571</v>
      </c>
      <c r="D20" s="95">
        <v>178</v>
      </c>
      <c r="E20" s="96">
        <v>325</v>
      </c>
      <c r="F20" s="96">
        <v>67</v>
      </c>
      <c r="G20" s="96">
        <v>1</v>
      </c>
      <c r="H20" s="52">
        <f t="shared" si="2"/>
        <v>31.17338003502627</v>
      </c>
      <c r="I20" s="53">
        <f t="shared" si="0"/>
        <v>56.917688266199647</v>
      </c>
      <c r="J20" s="52">
        <f t="shared" si="0"/>
        <v>11.733800350262696</v>
      </c>
      <c r="K20" s="53">
        <f t="shared" si="0"/>
        <v>0.17513134851138354</v>
      </c>
      <c r="L20" s="152"/>
    </row>
    <row r="21" spans="2:28">
      <c r="B21" s="8" t="s">
        <v>46</v>
      </c>
      <c r="C21" s="91">
        <f t="shared" si="1"/>
        <v>72</v>
      </c>
      <c r="D21" s="92">
        <v>11</v>
      </c>
      <c r="E21" s="93">
        <v>49</v>
      </c>
      <c r="F21" s="93">
        <v>9</v>
      </c>
      <c r="G21" s="93">
        <v>3</v>
      </c>
      <c r="H21" s="55">
        <f t="shared" si="2"/>
        <v>15.277777777777779</v>
      </c>
      <c r="I21" s="56">
        <f t="shared" si="0"/>
        <v>68.055555555555557</v>
      </c>
      <c r="J21" s="55">
        <f t="shared" si="0"/>
        <v>12.5</v>
      </c>
      <c r="K21" s="56">
        <f t="shared" si="0"/>
        <v>4.1666666666666661</v>
      </c>
      <c r="L21" s="152"/>
    </row>
    <row r="22" spans="2:28">
      <c r="B22" s="4" t="s">
        <v>47</v>
      </c>
      <c r="C22" s="94">
        <f t="shared" si="1"/>
        <v>914</v>
      </c>
      <c r="D22" s="95">
        <v>189</v>
      </c>
      <c r="E22" s="96">
        <v>478</v>
      </c>
      <c r="F22" s="96">
        <v>208</v>
      </c>
      <c r="G22" s="96">
        <v>39</v>
      </c>
      <c r="H22" s="52">
        <f t="shared" si="2"/>
        <v>20.678336980306344</v>
      </c>
      <c r="I22" s="53">
        <f t="shared" si="0"/>
        <v>52.297592997811812</v>
      </c>
      <c r="J22" s="52">
        <f t="shared" si="0"/>
        <v>22.75711159737418</v>
      </c>
      <c r="K22" s="53">
        <f t="shared" si="0"/>
        <v>4.2669584245076591</v>
      </c>
      <c r="L22" s="152"/>
    </row>
    <row r="23" spans="2:28">
      <c r="B23" s="8" t="s">
        <v>48</v>
      </c>
      <c r="C23" s="97">
        <f t="shared" si="1"/>
        <v>85</v>
      </c>
      <c r="D23" s="98">
        <v>28</v>
      </c>
      <c r="E23" s="99">
        <v>47</v>
      </c>
      <c r="F23" s="99">
        <v>9</v>
      </c>
      <c r="G23" s="99">
        <v>1</v>
      </c>
      <c r="H23" s="58">
        <f t="shared" si="2"/>
        <v>32.941176470588232</v>
      </c>
      <c r="I23" s="59">
        <f t="shared" si="0"/>
        <v>55.294117647058826</v>
      </c>
      <c r="J23" s="58">
        <f t="shared" si="0"/>
        <v>10.588235294117647</v>
      </c>
      <c r="K23" s="59">
        <f t="shared" si="0"/>
        <v>1.1764705882352942</v>
      </c>
      <c r="L23" s="152"/>
    </row>
    <row r="24" spans="2:28">
      <c r="B24" s="16" t="s">
        <v>49</v>
      </c>
      <c r="C24" s="100">
        <f>SUM(C11,C15,C20,C21,C23,C10)</f>
        <v>2352</v>
      </c>
      <c r="D24" s="100">
        <f>SUM(D11,D15,D20,D21,D23,D10)</f>
        <v>710</v>
      </c>
      <c r="E24" s="62">
        <f>SUM(E11,E15,E20,E21,E23,E10)</f>
        <v>1287</v>
      </c>
      <c r="F24" s="62">
        <f>SUM(F11,F15,F20,F21,F23,F10)</f>
        <v>303</v>
      </c>
      <c r="G24" s="62">
        <f>SUM(G11,G15,G20,G21,G23,G10)</f>
        <v>52</v>
      </c>
      <c r="H24" s="63">
        <f t="shared" si="2"/>
        <v>30.187074829931969</v>
      </c>
      <c r="I24" s="63">
        <f t="shared" si="2"/>
        <v>54.719387755102048</v>
      </c>
      <c r="J24" s="63">
        <f t="shared" si="2"/>
        <v>12.882653061224488</v>
      </c>
      <c r="K24" s="64">
        <f t="shared" si="2"/>
        <v>2.2108843537414966</v>
      </c>
      <c r="L24" s="152"/>
    </row>
    <row r="25" spans="2:28">
      <c r="B25" s="4" t="s">
        <v>50</v>
      </c>
      <c r="C25" s="87">
        <f>SUM(C8,C9,C12,C13,C14,C16,C17,C18,C19,C22)</f>
        <v>26538</v>
      </c>
      <c r="D25" s="51">
        <f>SUM(D8,D9,D12,D13,D14,D16,D17,D18,D19,D22)</f>
        <v>6587</v>
      </c>
      <c r="E25" s="66">
        <f>SUM(E8,E9,E12,E13,E14,E16,E17,E18,E19,E22)</f>
        <v>14592</v>
      </c>
      <c r="F25" s="66">
        <f>SUM(F8,F9,F12,F13,F14,F16,F17,F18,F19,F22)</f>
        <v>4672</v>
      </c>
      <c r="G25" s="66">
        <f>SUM(G8,G9,G12,G13,G14,G16,G17,G18,G19,G22)</f>
        <v>687</v>
      </c>
      <c r="H25" s="52">
        <f t="shared" si="2"/>
        <v>24.821011379908057</v>
      </c>
      <c r="I25" s="52">
        <f t="shared" si="2"/>
        <v>54.98530409224508</v>
      </c>
      <c r="J25" s="52">
        <f t="shared" si="2"/>
        <v>17.604943854096014</v>
      </c>
      <c r="K25" s="53">
        <f t="shared" si="2"/>
        <v>2.588740673750848</v>
      </c>
      <c r="L25" s="152"/>
    </row>
    <row r="26" spans="2:28">
      <c r="B26" s="22" t="s">
        <v>51</v>
      </c>
      <c r="C26" s="101">
        <f>SUM(C8:C23)</f>
        <v>28890</v>
      </c>
      <c r="D26" s="68">
        <f>SUM(D8:D23)</f>
        <v>7297</v>
      </c>
      <c r="E26" s="69">
        <f>SUM(E8:E23)</f>
        <v>15879</v>
      </c>
      <c r="F26" s="69">
        <f>SUM(F8:F23)</f>
        <v>4975</v>
      </c>
      <c r="G26" s="69">
        <f>SUM(G8:G23)</f>
        <v>739</v>
      </c>
      <c r="H26" s="70">
        <f t="shared" si="2"/>
        <v>25.257874697127036</v>
      </c>
      <c r="I26" s="70">
        <f t="shared" si="2"/>
        <v>54.963655244029077</v>
      </c>
      <c r="J26" s="70">
        <f t="shared" si="2"/>
        <v>17.220491519556941</v>
      </c>
      <c r="K26" s="71">
        <f t="shared" si="2"/>
        <v>2.5579785392869505</v>
      </c>
      <c r="L26" s="152"/>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ht="16.149999999999999" customHeight="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c r="B29" s="296" t="s">
        <v>23</v>
      </c>
      <c r="C29" s="329" t="s">
        <v>83</v>
      </c>
      <c r="D29" s="330"/>
      <c r="E29" s="330"/>
      <c r="F29" s="330"/>
      <c r="G29" s="330"/>
      <c r="H29" s="330"/>
      <c r="I29" s="330"/>
      <c r="J29" s="330"/>
      <c r="K29" s="351"/>
    </row>
    <row r="30" spans="2:28">
      <c r="B30" s="297"/>
      <c r="C30" s="302" t="s">
        <v>25</v>
      </c>
      <c r="D30" s="304" t="s">
        <v>26</v>
      </c>
      <c r="E30" s="305"/>
      <c r="F30" s="305"/>
      <c r="G30" s="305"/>
      <c r="H30" s="305"/>
      <c r="I30" s="305"/>
      <c r="J30" s="305"/>
      <c r="K30" s="306"/>
    </row>
    <row r="31" spans="2:28">
      <c r="B31" s="297"/>
      <c r="C31" s="302"/>
      <c r="D31" s="307" t="s">
        <v>82</v>
      </c>
      <c r="E31" s="319" t="s">
        <v>28</v>
      </c>
      <c r="F31" s="307" t="s">
        <v>29</v>
      </c>
      <c r="G31" s="307" t="s">
        <v>30</v>
      </c>
      <c r="H31" s="307" t="s">
        <v>82</v>
      </c>
      <c r="I31" s="319" t="s">
        <v>28</v>
      </c>
      <c r="J31" s="307" t="s">
        <v>29</v>
      </c>
      <c r="K31" s="307" t="s">
        <v>30</v>
      </c>
    </row>
    <row r="32" spans="2:28">
      <c r="B32" s="297"/>
      <c r="C32" s="303"/>
      <c r="D32" s="308"/>
      <c r="E32" s="352"/>
      <c r="F32" s="308"/>
      <c r="G32" s="308"/>
      <c r="H32" s="308"/>
      <c r="I32" s="352"/>
      <c r="J32" s="308"/>
      <c r="K32" s="308"/>
    </row>
    <row r="33" spans="2:12">
      <c r="B33" s="298"/>
      <c r="C33" s="310" t="s">
        <v>31</v>
      </c>
      <c r="D33" s="310"/>
      <c r="E33" s="310"/>
      <c r="F33" s="310"/>
      <c r="G33" s="314"/>
      <c r="H33" s="313" t="s">
        <v>32</v>
      </c>
      <c r="I33" s="310"/>
      <c r="J33" s="310"/>
      <c r="K33" s="314"/>
    </row>
    <row r="34" spans="2:12">
      <c r="B34" s="4" t="s">
        <v>33</v>
      </c>
      <c r="C34" s="102">
        <f>SUM(D34:G34)</f>
        <v>13992</v>
      </c>
      <c r="D34" s="42">
        <v>3656</v>
      </c>
      <c r="E34" s="42">
        <v>8767</v>
      </c>
      <c r="F34" s="42">
        <v>1479</v>
      </c>
      <c r="G34" s="42">
        <v>90</v>
      </c>
      <c r="H34" s="73">
        <f>D34/$C34*100</f>
        <v>26.129216695254431</v>
      </c>
      <c r="I34" s="43">
        <f t="shared" ref="I34:K52" si="3">E34/$C34*100</f>
        <v>62.657232704402524</v>
      </c>
      <c r="J34" s="43">
        <f t="shared" si="3"/>
        <v>10.570325900514579</v>
      </c>
      <c r="K34" s="43">
        <f t="shared" si="3"/>
        <v>0.64322469982847341</v>
      </c>
      <c r="L34" s="152"/>
    </row>
    <row r="35" spans="2:12">
      <c r="B35" s="8" t="s">
        <v>34</v>
      </c>
      <c r="C35" s="74">
        <f t="shared" ref="C35:C49" si="4">SUM(D35:G35)</f>
        <v>7372</v>
      </c>
      <c r="D35" s="45">
        <v>1903</v>
      </c>
      <c r="E35" s="45">
        <v>4399</v>
      </c>
      <c r="F35" s="45">
        <v>972</v>
      </c>
      <c r="G35" s="45">
        <v>98</v>
      </c>
      <c r="H35" s="75">
        <f t="shared" ref="H35:H52" si="5">D35/$C35*100</f>
        <v>25.813890396093324</v>
      </c>
      <c r="I35" s="44">
        <f t="shared" si="3"/>
        <v>59.67173087357569</v>
      </c>
      <c r="J35" s="44">
        <f t="shared" si="3"/>
        <v>13.185024416711883</v>
      </c>
      <c r="K35" s="44">
        <f t="shared" si="3"/>
        <v>1.3293543136190993</v>
      </c>
      <c r="L35" s="152"/>
    </row>
    <row r="36" spans="2:12">
      <c r="B36" s="4" t="s">
        <v>35</v>
      </c>
      <c r="C36" s="72">
        <f t="shared" si="4"/>
        <v>3088</v>
      </c>
      <c r="D36" s="42">
        <v>1076</v>
      </c>
      <c r="E36" s="42">
        <v>1704</v>
      </c>
      <c r="F36" s="42">
        <v>259</v>
      </c>
      <c r="G36" s="42">
        <v>49</v>
      </c>
      <c r="H36" s="73">
        <f t="shared" si="5"/>
        <v>34.844559585492227</v>
      </c>
      <c r="I36" s="43">
        <f t="shared" si="3"/>
        <v>55.181347150259064</v>
      </c>
      <c r="J36" s="43">
        <f t="shared" si="3"/>
        <v>8.3873056994818658</v>
      </c>
      <c r="K36" s="43">
        <f t="shared" si="3"/>
        <v>1.5867875647668395</v>
      </c>
      <c r="L36" s="152"/>
    </row>
    <row r="37" spans="2:12">
      <c r="B37" s="8" t="s">
        <v>36</v>
      </c>
      <c r="C37" s="74">
        <f t="shared" si="4"/>
        <v>2843</v>
      </c>
      <c r="D37" s="45">
        <v>1096</v>
      </c>
      <c r="E37" s="45">
        <v>1592</v>
      </c>
      <c r="F37" s="45">
        <v>145</v>
      </c>
      <c r="G37" s="45">
        <v>10</v>
      </c>
      <c r="H37" s="75">
        <f t="shared" si="5"/>
        <v>38.550826591628564</v>
      </c>
      <c r="I37" s="44">
        <f t="shared" si="3"/>
        <v>55.997186071051708</v>
      </c>
      <c r="J37" s="44">
        <f t="shared" si="3"/>
        <v>5.100246218782976</v>
      </c>
      <c r="K37" s="44">
        <f t="shared" si="3"/>
        <v>0.35174111853675694</v>
      </c>
      <c r="L37" s="152"/>
    </row>
    <row r="38" spans="2:12">
      <c r="B38" s="4" t="s">
        <v>37</v>
      </c>
      <c r="C38" s="72">
        <f t="shared" si="4"/>
        <v>868</v>
      </c>
      <c r="D38" s="42">
        <v>320</v>
      </c>
      <c r="E38" s="42">
        <v>491</v>
      </c>
      <c r="F38" s="42">
        <v>51</v>
      </c>
      <c r="G38" s="42">
        <v>6</v>
      </c>
      <c r="H38" s="73">
        <f t="shared" si="5"/>
        <v>36.866359447004612</v>
      </c>
      <c r="I38" s="43">
        <f t="shared" si="3"/>
        <v>56.566820276497701</v>
      </c>
      <c r="J38" s="43">
        <f t="shared" si="3"/>
        <v>5.8755760368663594</v>
      </c>
      <c r="K38" s="43">
        <f t="shared" si="3"/>
        <v>0.69124423963133641</v>
      </c>
      <c r="L38" s="152"/>
    </row>
    <row r="39" spans="2:12">
      <c r="B39" s="8" t="s">
        <v>38</v>
      </c>
      <c r="C39" s="74">
        <f t="shared" si="4"/>
        <v>1791</v>
      </c>
      <c r="D39" s="45">
        <v>582</v>
      </c>
      <c r="E39" s="45">
        <v>1012</v>
      </c>
      <c r="F39" s="45">
        <v>163</v>
      </c>
      <c r="G39" s="45">
        <v>34</v>
      </c>
      <c r="H39" s="75">
        <f t="shared" si="5"/>
        <v>32.495812395309883</v>
      </c>
      <c r="I39" s="44">
        <f t="shared" si="3"/>
        <v>56.504745951982137</v>
      </c>
      <c r="J39" s="44">
        <f t="shared" si="3"/>
        <v>9.1010608598548295</v>
      </c>
      <c r="K39" s="44">
        <f t="shared" si="3"/>
        <v>1.8983807928531544</v>
      </c>
      <c r="L39" s="152"/>
    </row>
    <row r="40" spans="2:12">
      <c r="B40" s="4" t="s">
        <v>39</v>
      </c>
      <c r="C40" s="72">
        <f t="shared" si="4"/>
        <v>7586</v>
      </c>
      <c r="D40" s="42">
        <v>2430</v>
      </c>
      <c r="E40" s="42">
        <v>4684</v>
      </c>
      <c r="F40" s="42">
        <v>452</v>
      </c>
      <c r="G40" s="42">
        <v>20</v>
      </c>
      <c r="H40" s="73">
        <f t="shared" si="5"/>
        <v>32.032691800685477</v>
      </c>
      <c r="I40" s="43">
        <f t="shared" si="3"/>
        <v>61.745320326918005</v>
      </c>
      <c r="J40" s="43">
        <f t="shared" si="3"/>
        <v>5.9583443184814131</v>
      </c>
      <c r="K40" s="43">
        <f t="shared" si="3"/>
        <v>0.2636435539151068</v>
      </c>
      <c r="L40" s="152"/>
    </row>
    <row r="41" spans="2:12">
      <c r="B41" s="8" t="s">
        <v>40</v>
      </c>
      <c r="C41" s="74">
        <f t="shared" si="4"/>
        <v>2478</v>
      </c>
      <c r="D41" s="45">
        <v>1116</v>
      </c>
      <c r="E41" s="45">
        <v>1190</v>
      </c>
      <c r="F41" s="45">
        <v>153</v>
      </c>
      <c r="G41" s="45">
        <v>19</v>
      </c>
      <c r="H41" s="75">
        <f t="shared" si="5"/>
        <v>45.036319612590795</v>
      </c>
      <c r="I41" s="44">
        <f t="shared" si="3"/>
        <v>48.022598870056498</v>
      </c>
      <c r="J41" s="44">
        <f t="shared" si="3"/>
        <v>6.1743341404358354</v>
      </c>
      <c r="K41" s="44">
        <f t="shared" si="3"/>
        <v>0.76674737691686845</v>
      </c>
      <c r="L41" s="152"/>
    </row>
    <row r="42" spans="2:12">
      <c r="B42" s="4" t="s">
        <v>41</v>
      </c>
      <c r="C42" s="72">
        <f t="shared" si="4"/>
        <v>16175</v>
      </c>
      <c r="D42" s="42">
        <v>4387</v>
      </c>
      <c r="E42" s="42">
        <v>9742</v>
      </c>
      <c r="F42" s="42">
        <v>1875</v>
      </c>
      <c r="G42" s="42">
        <v>171</v>
      </c>
      <c r="H42" s="73">
        <f t="shared" si="5"/>
        <v>27.122102009273569</v>
      </c>
      <c r="I42" s="43">
        <f t="shared" si="3"/>
        <v>60.228748068006176</v>
      </c>
      <c r="J42" s="43">
        <f t="shared" si="3"/>
        <v>11.591962905718702</v>
      </c>
      <c r="K42" s="43">
        <f t="shared" si="3"/>
        <v>1.0571870170015456</v>
      </c>
      <c r="L42" s="152"/>
    </row>
    <row r="43" spans="2:12">
      <c r="B43" s="8" t="s">
        <v>42</v>
      </c>
      <c r="C43" s="74">
        <f t="shared" si="4"/>
        <v>44920</v>
      </c>
      <c r="D43" s="45">
        <v>14401</v>
      </c>
      <c r="E43" s="45">
        <v>26687</v>
      </c>
      <c r="F43" s="45">
        <v>3652</v>
      </c>
      <c r="G43" s="45">
        <v>180</v>
      </c>
      <c r="H43" s="75">
        <f t="shared" si="5"/>
        <v>32.059216384683879</v>
      </c>
      <c r="I43" s="44">
        <f t="shared" si="3"/>
        <v>59.410062333036507</v>
      </c>
      <c r="J43" s="44">
        <f t="shared" si="3"/>
        <v>8.1300089047195012</v>
      </c>
      <c r="K43" s="44">
        <f t="shared" si="3"/>
        <v>0.4007123775601068</v>
      </c>
      <c r="L43" s="152"/>
    </row>
    <row r="44" spans="2:12">
      <c r="B44" s="4" t="s">
        <v>43</v>
      </c>
      <c r="C44" s="72">
        <f t="shared" si="4"/>
        <v>2851</v>
      </c>
      <c r="D44" s="42">
        <v>864</v>
      </c>
      <c r="E44" s="42">
        <v>1716</v>
      </c>
      <c r="F44" s="42">
        <v>250</v>
      </c>
      <c r="G44" s="42">
        <v>21</v>
      </c>
      <c r="H44" s="73">
        <f t="shared" si="5"/>
        <v>30.305156085584006</v>
      </c>
      <c r="I44" s="43">
        <f t="shared" si="3"/>
        <v>60.189407225534893</v>
      </c>
      <c r="J44" s="43">
        <f t="shared" si="3"/>
        <v>8.7688530340231488</v>
      </c>
      <c r="K44" s="43">
        <f t="shared" si="3"/>
        <v>0.73658365485794453</v>
      </c>
      <c r="L44" s="152"/>
    </row>
    <row r="45" spans="2:12">
      <c r="B45" s="8" t="s">
        <v>44</v>
      </c>
      <c r="C45" s="74">
        <f t="shared" si="4"/>
        <v>741</v>
      </c>
      <c r="D45" s="45">
        <v>253</v>
      </c>
      <c r="E45" s="45">
        <v>421</v>
      </c>
      <c r="F45" s="45">
        <v>62</v>
      </c>
      <c r="G45" s="45">
        <v>5</v>
      </c>
      <c r="H45" s="75">
        <f t="shared" si="5"/>
        <v>34.143049932523617</v>
      </c>
      <c r="I45" s="44">
        <f t="shared" si="3"/>
        <v>56.815114709851557</v>
      </c>
      <c r="J45" s="44">
        <f t="shared" si="3"/>
        <v>8.3670715249662617</v>
      </c>
      <c r="K45" s="44">
        <f t="shared" si="3"/>
        <v>0.67476383265856954</v>
      </c>
      <c r="L45" s="152"/>
    </row>
    <row r="46" spans="2:12">
      <c r="B46" s="4" t="s">
        <v>45</v>
      </c>
      <c r="C46" s="72">
        <f t="shared" si="4"/>
        <v>5392</v>
      </c>
      <c r="D46" s="42">
        <v>1823</v>
      </c>
      <c r="E46" s="42">
        <v>3381</v>
      </c>
      <c r="F46" s="42">
        <v>182</v>
      </c>
      <c r="G46" s="42">
        <v>6</v>
      </c>
      <c r="H46" s="73">
        <f t="shared" si="5"/>
        <v>33.809347181008903</v>
      </c>
      <c r="I46" s="43">
        <f t="shared" si="3"/>
        <v>62.704005934718097</v>
      </c>
      <c r="J46" s="43">
        <f t="shared" si="3"/>
        <v>3.3753709198813056</v>
      </c>
      <c r="K46" s="43">
        <f t="shared" si="3"/>
        <v>0.11127596439169139</v>
      </c>
      <c r="L46" s="152"/>
    </row>
    <row r="47" spans="2:12">
      <c r="B47" s="8" t="s">
        <v>46</v>
      </c>
      <c r="C47" s="74">
        <f t="shared" si="4"/>
        <v>612</v>
      </c>
      <c r="D47" s="45">
        <v>280</v>
      </c>
      <c r="E47" s="45">
        <v>285</v>
      </c>
      <c r="F47" s="45">
        <v>39</v>
      </c>
      <c r="G47" s="45">
        <v>8</v>
      </c>
      <c r="H47" s="75">
        <f t="shared" si="5"/>
        <v>45.751633986928105</v>
      </c>
      <c r="I47" s="44">
        <f t="shared" si="3"/>
        <v>46.568627450980394</v>
      </c>
      <c r="J47" s="44">
        <f t="shared" si="3"/>
        <v>6.3725490196078427</v>
      </c>
      <c r="K47" s="44">
        <f t="shared" si="3"/>
        <v>1.3071895424836601</v>
      </c>
      <c r="L47" s="152"/>
    </row>
    <row r="48" spans="2:12">
      <c r="B48" s="4" t="s">
        <v>47</v>
      </c>
      <c r="C48" s="72">
        <f t="shared" si="4"/>
        <v>6363</v>
      </c>
      <c r="D48" s="42">
        <v>1781</v>
      </c>
      <c r="E48" s="42">
        <v>3762</v>
      </c>
      <c r="F48" s="42">
        <v>751</v>
      </c>
      <c r="G48" s="42">
        <v>69</v>
      </c>
      <c r="H48" s="73">
        <f t="shared" si="5"/>
        <v>27.989941851327988</v>
      </c>
      <c r="I48" s="43">
        <f t="shared" si="3"/>
        <v>59.123055162659121</v>
      </c>
      <c r="J48" s="43">
        <f t="shared" si="3"/>
        <v>11.802608832311803</v>
      </c>
      <c r="K48" s="43">
        <f t="shared" si="3"/>
        <v>1.0843941537010844</v>
      </c>
      <c r="L48" s="152"/>
    </row>
    <row r="49" spans="2:12">
      <c r="B49" s="8" t="s">
        <v>48</v>
      </c>
      <c r="C49" s="76">
        <f t="shared" si="4"/>
        <v>791</v>
      </c>
      <c r="D49" s="77">
        <v>270</v>
      </c>
      <c r="E49" s="77">
        <v>484</v>
      </c>
      <c r="F49" s="77">
        <v>36</v>
      </c>
      <c r="G49" s="77">
        <v>1</v>
      </c>
      <c r="H49" s="75">
        <f t="shared" si="5"/>
        <v>34.13400758533502</v>
      </c>
      <c r="I49" s="44">
        <f t="shared" si="3"/>
        <v>61.188369152970921</v>
      </c>
      <c r="J49" s="44">
        <f t="shared" si="3"/>
        <v>4.5512010113780024</v>
      </c>
      <c r="K49" s="46">
        <f t="shared" si="3"/>
        <v>0.12642225031605564</v>
      </c>
      <c r="L49" s="152"/>
    </row>
    <row r="50" spans="2:12">
      <c r="B50" s="16" t="s">
        <v>49</v>
      </c>
      <c r="C50" s="78">
        <f>SUM(C37,C41,C46,C47,C49,C36)</f>
        <v>15204</v>
      </c>
      <c r="D50" s="79">
        <f>SUM(D37,D41,D46,D47,D49,D36)</f>
        <v>5661</v>
      </c>
      <c r="E50" s="80">
        <f>SUM(E37,E41,E46,E47,E49,E36)</f>
        <v>8636</v>
      </c>
      <c r="F50" s="80">
        <f>SUM(F37,F41,F46,F47,F49,F36)</f>
        <v>814</v>
      </c>
      <c r="G50" s="80">
        <f>SUM(G37,G41,G46,G47,G49,G36)</f>
        <v>93</v>
      </c>
      <c r="H50" s="81">
        <f t="shared" si="5"/>
        <v>37.233622730860297</v>
      </c>
      <c r="I50" s="82">
        <f t="shared" si="3"/>
        <v>56.800841883714817</v>
      </c>
      <c r="J50" s="82">
        <f t="shared" si="3"/>
        <v>5.3538542488818734</v>
      </c>
      <c r="K50" s="47">
        <f t="shared" si="3"/>
        <v>0.61168113654301504</v>
      </c>
      <c r="L50" s="152"/>
    </row>
    <row r="51" spans="2:12">
      <c r="B51" s="4" t="s">
        <v>50</v>
      </c>
      <c r="C51" s="83">
        <f>SUM(C34,C35,C38,C39,C40,C42,C43,C44,C45,C48)</f>
        <v>102659</v>
      </c>
      <c r="D51" s="72">
        <f>SUM(D34,D35,D38,D39,D40,D42,D43,D44,D45,D48)</f>
        <v>30577</v>
      </c>
      <c r="E51" s="48">
        <f>SUM(E34,E35,E38,E39,E40,E42,E43,E44,E45,E48)</f>
        <v>61681</v>
      </c>
      <c r="F51" s="48">
        <f>SUM(F34,F35,F38,F39,F40,F42,F43,F44,F45,F48)</f>
        <v>9707</v>
      </c>
      <c r="G51" s="48">
        <f>SUM(G34,G35,G38,G39,G40,G42,G43,G44,G45,G48)</f>
        <v>694</v>
      </c>
      <c r="H51" s="73">
        <f t="shared" si="5"/>
        <v>29.785016413563355</v>
      </c>
      <c r="I51" s="43">
        <f t="shared" si="3"/>
        <v>60.083382850018019</v>
      </c>
      <c r="J51" s="43">
        <f t="shared" si="3"/>
        <v>9.4555762280949551</v>
      </c>
      <c r="K51" s="43">
        <f t="shared" si="3"/>
        <v>0.67602450832367356</v>
      </c>
      <c r="L51" s="152"/>
    </row>
    <row r="52" spans="2:12">
      <c r="B52" s="22" t="s">
        <v>51</v>
      </c>
      <c r="C52" s="84">
        <f>SUM(C34:C49)</f>
        <v>117863</v>
      </c>
      <c r="D52" s="85">
        <f>SUM(D34:D49)</f>
        <v>36238</v>
      </c>
      <c r="E52" s="49">
        <f>SUM(E34:E49)</f>
        <v>70317</v>
      </c>
      <c r="F52" s="49">
        <f>SUM(F34:F49)</f>
        <v>10521</v>
      </c>
      <c r="G52" s="49">
        <f>SUM(G34:G49)</f>
        <v>787</v>
      </c>
      <c r="H52" s="86">
        <f t="shared" si="5"/>
        <v>30.745865963024865</v>
      </c>
      <c r="I52" s="50">
        <f t="shared" si="3"/>
        <v>59.659944172471427</v>
      </c>
      <c r="J52" s="50">
        <f t="shared" si="3"/>
        <v>8.9264654726249955</v>
      </c>
      <c r="K52" s="50">
        <f t="shared" si="3"/>
        <v>0.66772439187870669</v>
      </c>
      <c r="L52" s="152"/>
    </row>
    <row r="53" spans="2:12">
      <c r="B53" s="316" t="s">
        <v>84</v>
      </c>
      <c r="C53" s="316"/>
      <c r="D53" s="316"/>
      <c r="E53" s="316"/>
      <c r="F53" s="316"/>
      <c r="G53" s="316"/>
      <c r="H53" s="316"/>
      <c r="I53" s="316"/>
      <c r="J53" s="316"/>
      <c r="K53" s="316"/>
    </row>
    <row r="54" spans="2:12">
      <c r="B54" s="333" t="s">
        <v>79</v>
      </c>
      <c r="C54" s="333"/>
      <c r="D54" s="333"/>
      <c r="E54" s="333"/>
      <c r="F54" s="333"/>
      <c r="G54" s="333"/>
      <c r="H54" s="333"/>
      <c r="I54" s="333"/>
      <c r="J54" s="333"/>
      <c r="K54" s="333"/>
    </row>
    <row r="55" spans="2:12" ht="27.75" customHeight="1">
      <c r="B55" s="279" t="s">
        <v>57</v>
      </c>
      <c r="C55" s="279"/>
      <c r="D55" s="279"/>
      <c r="E55" s="279"/>
      <c r="F55" s="279"/>
      <c r="G55" s="279"/>
      <c r="H55" s="279"/>
      <c r="I55" s="279"/>
      <c r="J55" s="279"/>
      <c r="K55" s="279"/>
    </row>
  </sheetData>
  <mergeCells count="32">
    <mergeCell ref="B54:K54"/>
    <mergeCell ref="B55:K55"/>
    <mergeCell ref="E31:E32"/>
    <mergeCell ref="F31:F32"/>
    <mergeCell ref="G31:G32"/>
    <mergeCell ref="H31:H32"/>
    <mergeCell ref="I31:I32"/>
    <mergeCell ref="J31:J32"/>
    <mergeCell ref="B29:B33"/>
    <mergeCell ref="C29:K29"/>
    <mergeCell ref="C30:C32"/>
    <mergeCell ref="D30:K30"/>
    <mergeCell ref="D31:D32"/>
    <mergeCell ref="K31:K32"/>
    <mergeCell ref="C33:G33"/>
    <mergeCell ref="H33:K33"/>
    <mergeCell ref="B53:K53"/>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7431D-2CE1-448D-B529-94CDC53DC1F6}">
  <dimension ref="B2:AB56"/>
  <sheetViews>
    <sheetView workbookViewId="0">
      <selection activeCell="B2" sqref="B2:K2"/>
    </sheetView>
  </sheetViews>
  <sheetFormatPr defaultColWidth="9.125" defaultRowHeight="15.6"/>
  <cols>
    <col min="2" max="2" width="24.875" customWidth="1"/>
    <col min="3" max="3" width="19.625" customWidth="1"/>
    <col min="4" max="12" width="17.875" customWidth="1"/>
    <col min="13" max="13" width="19.625" customWidth="1"/>
  </cols>
  <sheetData>
    <row r="2" spans="2:11" ht="31.5" customHeight="1">
      <c r="B2" s="295" t="s">
        <v>17</v>
      </c>
      <c r="C2" s="295"/>
      <c r="D2" s="295"/>
      <c r="E2" s="295"/>
      <c r="F2" s="295"/>
      <c r="G2" s="295"/>
      <c r="H2" s="295"/>
      <c r="I2" s="295"/>
      <c r="J2" s="295"/>
      <c r="K2" s="295"/>
    </row>
    <row r="3" spans="2:11" ht="18.600000000000001" customHeight="1">
      <c r="B3" s="296" t="s">
        <v>23</v>
      </c>
      <c r="C3" s="329" t="s">
        <v>81</v>
      </c>
      <c r="D3" s="330"/>
      <c r="E3" s="330"/>
      <c r="F3" s="330"/>
      <c r="G3" s="330"/>
      <c r="H3" s="330"/>
      <c r="I3" s="330"/>
      <c r="J3" s="330"/>
      <c r="K3" s="351"/>
    </row>
    <row r="4" spans="2:11">
      <c r="B4" s="297"/>
      <c r="C4" s="302" t="s">
        <v>25</v>
      </c>
      <c r="D4" s="304" t="s">
        <v>26</v>
      </c>
      <c r="E4" s="305"/>
      <c r="F4" s="305"/>
      <c r="G4" s="305"/>
      <c r="H4" s="305"/>
      <c r="I4" s="305"/>
      <c r="J4" s="305"/>
      <c r="K4" s="306"/>
    </row>
    <row r="5" spans="2:11">
      <c r="B5" s="297"/>
      <c r="C5" s="302"/>
      <c r="D5" s="307" t="s">
        <v>82</v>
      </c>
      <c r="E5" s="319" t="s">
        <v>28</v>
      </c>
      <c r="F5" s="307" t="s">
        <v>29</v>
      </c>
      <c r="G5" s="307" t="s">
        <v>30</v>
      </c>
      <c r="H5" s="307" t="s">
        <v>82</v>
      </c>
      <c r="I5" s="319" t="s">
        <v>28</v>
      </c>
      <c r="J5" s="307" t="s">
        <v>29</v>
      </c>
      <c r="K5" s="307" t="s">
        <v>30</v>
      </c>
    </row>
    <row r="6" spans="2:11">
      <c r="B6" s="297"/>
      <c r="C6" s="303"/>
      <c r="D6" s="308"/>
      <c r="E6" s="352"/>
      <c r="F6" s="308"/>
      <c r="G6" s="308"/>
      <c r="H6" s="308"/>
      <c r="I6" s="352"/>
      <c r="J6" s="308"/>
      <c r="K6" s="308"/>
    </row>
    <row r="7" spans="2:11">
      <c r="B7" s="298"/>
      <c r="C7" s="310" t="s">
        <v>31</v>
      </c>
      <c r="D7" s="310"/>
      <c r="E7" s="310"/>
      <c r="F7" s="310"/>
      <c r="G7" s="314"/>
      <c r="H7" s="313" t="s">
        <v>32</v>
      </c>
      <c r="I7" s="310"/>
      <c r="J7" s="310"/>
      <c r="K7" s="314"/>
    </row>
    <row r="8" spans="2:11">
      <c r="B8" s="4" t="s">
        <v>33</v>
      </c>
      <c r="C8" s="88">
        <f>SUM(D8:G8)</f>
        <v>2881</v>
      </c>
      <c r="D8" s="89">
        <v>783</v>
      </c>
      <c r="E8" s="90">
        <v>1622</v>
      </c>
      <c r="F8" s="90">
        <v>421</v>
      </c>
      <c r="G8" s="90">
        <v>55</v>
      </c>
      <c r="H8" s="52">
        <f>D8/$C8*100</f>
        <v>27.178063172509546</v>
      </c>
      <c r="I8" s="53">
        <f t="shared" ref="I8:K23" si="0">E8/$C8*100</f>
        <v>56.29989586948976</v>
      </c>
      <c r="J8" s="52">
        <f t="shared" si="0"/>
        <v>14.612981603609857</v>
      </c>
      <c r="K8" s="54">
        <f t="shared" si="0"/>
        <v>1.9090593543908365</v>
      </c>
    </row>
    <row r="9" spans="2:11">
      <c r="B9" s="8" t="s">
        <v>34</v>
      </c>
      <c r="C9" s="91">
        <f t="shared" ref="C9:C23" si="1">SUM(D9:G9)</f>
        <v>2968</v>
      </c>
      <c r="D9" s="92">
        <v>711</v>
      </c>
      <c r="E9" s="93">
        <v>1577</v>
      </c>
      <c r="F9" s="93">
        <v>568</v>
      </c>
      <c r="G9" s="93">
        <v>112</v>
      </c>
      <c r="H9" s="55">
        <f t="shared" ref="H9:K26" si="2">D9/$C9*100</f>
        <v>23.955525606469003</v>
      </c>
      <c r="I9" s="56">
        <f t="shared" si="0"/>
        <v>53.133423180592985</v>
      </c>
      <c r="J9" s="55">
        <f t="shared" si="0"/>
        <v>19.137466307277627</v>
      </c>
      <c r="K9" s="56">
        <f t="shared" si="0"/>
        <v>3.7735849056603774</v>
      </c>
    </row>
    <row r="10" spans="2:11">
      <c r="B10" s="4" t="s">
        <v>35</v>
      </c>
      <c r="C10" s="94">
        <f t="shared" si="1"/>
        <v>1174</v>
      </c>
      <c r="D10" s="95">
        <v>330</v>
      </c>
      <c r="E10" s="96">
        <v>666</v>
      </c>
      <c r="F10" s="96">
        <v>152</v>
      </c>
      <c r="G10" s="96">
        <v>26</v>
      </c>
      <c r="H10" s="52">
        <f t="shared" si="2"/>
        <v>28.109028960817717</v>
      </c>
      <c r="I10" s="53">
        <f t="shared" si="0"/>
        <v>56.729131175468481</v>
      </c>
      <c r="J10" s="52">
        <f t="shared" si="0"/>
        <v>12.947189097103918</v>
      </c>
      <c r="K10" s="53">
        <f t="shared" si="0"/>
        <v>2.2146507666098807</v>
      </c>
    </row>
    <row r="11" spans="2:11">
      <c r="B11" s="8" t="s">
        <v>36</v>
      </c>
      <c r="C11" s="91">
        <f t="shared" si="1"/>
        <v>163</v>
      </c>
      <c r="D11" s="92">
        <v>59</v>
      </c>
      <c r="E11" s="93">
        <v>93</v>
      </c>
      <c r="F11" s="93">
        <v>10</v>
      </c>
      <c r="G11" s="93">
        <v>1</v>
      </c>
      <c r="H11" s="55">
        <f t="shared" si="2"/>
        <v>36.196319018404907</v>
      </c>
      <c r="I11" s="56">
        <f t="shared" si="0"/>
        <v>57.055214723926383</v>
      </c>
      <c r="J11" s="55">
        <f t="shared" si="0"/>
        <v>6.1349693251533743</v>
      </c>
      <c r="K11" s="56">
        <f t="shared" si="0"/>
        <v>0.61349693251533743</v>
      </c>
    </row>
    <row r="12" spans="2:11">
      <c r="B12" s="4" t="s">
        <v>37</v>
      </c>
      <c r="C12" s="94">
        <f t="shared" si="1"/>
        <v>126</v>
      </c>
      <c r="D12" s="95">
        <v>41</v>
      </c>
      <c r="E12" s="96">
        <v>60</v>
      </c>
      <c r="F12" s="96">
        <v>21</v>
      </c>
      <c r="G12" s="96">
        <v>4</v>
      </c>
      <c r="H12" s="52">
        <f t="shared" si="2"/>
        <v>32.539682539682538</v>
      </c>
      <c r="I12" s="53">
        <f t="shared" si="0"/>
        <v>47.619047619047613</v>
      </c>
      <c r="J12" s="52">
        <f t="shared" si="0"/>
        <v>16.666666666666664</v>
      </c>
      <c r="K12" s="53">
        <f t="shared" si="0"/>
        <v>3.1746031746031744</v>
      </c>
    </row>
    <row r="13" spans="2:11">
      <c r="B13" s="8" t="s">
        <v>38</v>
      </c>
      <c r="C13" s="91">
        <f t="shared" si="1"/>
        <v>234</v>
      </c>
      <c r="D13" s="92">
        <v>62</v>
      </c>
      <c r="E13" s="93">
        <v>121</v>
      </c>
      <c r="F13" s="93">
        <v>37</v>
      </c>
      <c r="G13" s="93">
        <v>14</v>
      </c>
      <c r="H13" s="55">
        <f t="shared" si="2"/>
        <v>26.495726495726498</v>
      </c>
      <c r="I13" s="56">
        <f t="shared" si="0"/>
        <v>51.709401709401718</v>
      </c>
      <c r="J13" s="55">
        <f t="shared" si="0"/>
        <v>15.811965811965811</v>
      </c>
      <c r="K13" s="56">
        <f t="shared" si="0"/>
        <v>5.982905982905983</v>
      </c>
    </row>
    <row r="14" spans="2:11">
      <c r="B14" s="4" t="s">
        <v>39</v>
      </c>
      <c r="C14" s="94">
        <f t="shared" si="1"/>
        <v>2298</v>
      </c>
      <c r="D14" s="95">
        <v>704</v>
      </c>
      <c r="E14" s="96">
        <v>1274</v>
      </c>
      <c r="F14" s="96">
        <v>296</v>
      </c>
      <c r="G14" s="96">
        <v>24</v>
      </c>
      <c r="H14" s="52">
        <f t="shared" si="2"/>
        <v>30.63533507397737</v>
      </c>
      <c r="I14" s="53">
        <f t="shared" si="0"/>
        <v>55.439512619669273</v>
      </c>
      <c r="J14" s="52">
        <f t="shared" si="0"/>
        <v>12.880765883376849</v>
      </c>
      <c r="K14" s="53">
        <f t="shared" si="0"/>
        <v>1.0443864229765014</v>
      </c>
    </row>
    <row r="15" spans="2:11">
      <c r="B15" s="8" t="s">
        <v>40</v>
      </c>
      <c r="C15" s="91">
        <f t="shared" si="1"/>
        <v>218</v>
      </c>
      <c r="D15" s="92">
        <v>59</v>
      </c>
      <c r="E15" s="93">
        <v>124</v>
      </c>
      <c r="F15" s="93">
        <v>31</v>
      </c>
      <c r="G15" s="93">
        <v>4</v>
      </c>
      <c r="H15" s="55">
        <f t="shared" si="2"/>
        <v>27.064220183486238</v>
      </c>
      <c r="I15" s="56">
        <f t="shared" si="0"/>
        <v>56.88073394495413</v>
      </c>
      <c r="J15" s="55">
        <f t="shared" si="0"/>
        <v>14.220183486238533</v>
      </c>
      <c r="K15" s="56">
        <f t="shared" si="0"/>
        <v>1.834862385321101</v>
      </c>
    </row>
    <row r="16" spans="2:11">
      <c r="B16" s="4" t="s">
        <v>41</v>
      </c>
      <c r="C16" s="94">
        <f t="shared" si="1"/>
        <v>2180</v>
      </c>
      <c r="D16" s="95">
        <v>577</v>
      </c>
      <c r="E16" s="96">
        <v>1156</v>
      </c>
      <c r="F16" s="96">
        <v>386</v>
      </c>
      <c r="G16" s="96">
        <v>61</v>
      </c>
      <c r="H16" s="52">
        <f t="shared" si="2"/>
        <v>26.467889908256879</v>
      </c>
      <c r="I16" s="53">
        <f t="shared" si="0"/>
        <v>53.027522935779814</v>
      </c>
      <c r="J16" s="52">
        <f t="shared" si="0"/>
        <v>17.706422018348626</v>
      </c>
      <c r="K16" s="53">
        <f t="shared" si="0"/>
        <v>2.7981651376146792</v>
      </c>
    </row>
    <row r="17" spans="2:28">
      <c r="B17" s="8" t="s">
        <v>42</v>
      </c>
      <c r="C17" s="91">
        <f t="shared" si="1"/>
        <v>13297</v>
      </c>
      <c r="D17" s="92">
        <v>3032</v>
      </c>
      <c r="E17" s="93">
        <v>7489</v>
      </c>
      <c r="F17" s="93">
        <v>2482</v>
      </c>
      <c r="G17" s="93">
        <v>294</v>
      </c>
      <c r="H17" s="55">
        <f t="shared" si="2"/>
        <v>22.802135820109797</v>
      </c>
      <c r="I17" s="56">
        <f t="shared" si="0"/>
        <v>56.320974655937427</v>
      </c>
      <c r="J17" s="55">
        <f t="shared" si="0"/>
        <v>18.665864480709935</v>
      </c>
      <c r="K17" s="56">
        <f t="shared" si="0"/>
        <v>2.2110250432428371</v>
      </c>
    </row>
    <row r="18" spans="2:28">
      <c r="B18" s="4" t="s">
        <v>43</v>
      </c>
      <c r="C18" s="94">
        <f t="shared" si="1"/>
        <v>598</v>
      </c>
      <c r="D18" s="95">
        <v>164</v>
      </c>
      <c r="E18" s="96">
        <v>289</v>
      </c>
      <c r="F18" s="96">
        <v>124</v>
      </c>
      <c r="G18" s="96">
        <v>21</v>
      </c>
      <c r="H18" s="52">
        <f t="shared" si="2"/>
        <v>27.424749163879596</v>
      </c>
      <c r="I18" s="53">
        <f t="shared" si="0"/>
        <v>48.327759197324418</v>
      </c>
      <c r="J18" s="52">
        <f t="shared" si="0"/>
        <v>20.735785953177256</v>
      </c>
      <c r="K18" s="53">
        <f t="shared" si="0"/>
        <v>3.511705685618729</v>
      </c>
    </row>
    <row r="19" spans="2:28">
      <c r="B19" s="8" t="s">
        <v>44</v>
      </c>
      <c r="C19" s="91">
        <f t="shared" si="1"/>
        <v>230</v>
      </c>
      <c r="D19" s="92">
        <v>62</v>
      </c>
      <c r="E19" s="93">
        <v>111</v>
      </c>
      <c r="F19" s="93">
        <v>44</v>
      </c>
      <c r="G19" s="93">
        <v>13</v>
      </c>
      <c r="H19" s="55">
        <f t="shared" si="2"/>
        <v>26.956521739130434</v>
      </c>
      <c r="I19" s="56">
        <f t="shared" si="0"/>
        <v>48.260869565217391</v>
      </c>
      <c r="J19" s="55">
        <f t="shared" si="0"/>
        <v>19.130434782608695</v>
      </c>
      <c r="K19" s="56">
        <f t="shared" si="0"/>
        <v>5.6521739130434785</v>
      </c>
    </row>
    <row r="20" spans="2:28">
      <c r="B20" s="4" t="s">
        <v>45</v>
      </c>
      <c r="C20" s="94">
        <f t="shared" si="1"/>
        <v>611</v>
      </c>
      <c r="D20" s="95">
        <v>163</v>
      </c>
      <c r="E20" s="96">
        <v>362</v>
      </c>
      <c r="F20" s="96">
        <v>82</v>
      </c>
      <c r="G20" s="96">
        <v>4</v>
      </c>
      <c r="H20" s="52">
        <f t="shared" si="2"/>
        <v>26.677577741407525</v>
      </c>
      <c r="I20" s="53">
        <f t="shared" si="0"/>
        <v>59.247135842880525</v>
      </c>
      <c r="J20" s="52">
        <f t="shared" si="0"/>
        <v>13.420621931260229</v>
      </c>
      <c r="K20" s="53">
        <f t="shared" si="0"/>
        <v>0.65466448445171854</v>
      </c>
    </row>
    <row r="21" spans="2:28">
      <c r="B21" s="8" t="s">
        <v>46</v>
      </c>
      <c r="C21" s="91">
        <f t="shared" si="1"/>
        <v>93</v>
      </c>
      <c r="D21" s="92">
        <v>22</v>
      </c>
      <c r="E21" s="93">
        <v>55</v>
      </c>
      <c r="F21" s="93">
        <v>14</v>
      </c>
      <c r="G21" s="93">
        <v>2</v>
      </c>
      <c r="H21" s="55">
        <f t="shared" si="2"/>
        <v>23.655913978494624</v>
      </c>
      <c r="I21" s="56">
        <f t="shared" si="0"/>
        <v>59.13978494623656</v>
      </c>
      <c r="J21" s="55">
        <f t="shared" si="0"/>
        <v>15.053763440860216</v>
      </c>
      <c r="K21" s="56">
        <f t="shared" si="0"/>
        <v>2.1505376344086025</v>
      </c>
    </row>
    <row r="22" spans="2:28">
      <c r="B22" s="4" t="s">
        <v>47</v>
      </c>
      <c r="C22" s="94">
        <f t="shared" si="1"/>
        <v>1031</v>
      </c>
      <c r="D22" s="95">
        <v>241</v>
      </c>
      <c r="E22" s="96">
        <v>548</v>
      </c>
      <c r="F22" s="96">
        <v>212</v>
      </c>
      <c r="G22" s="96">
        <v>30</v>
      </c>
      <c r="H22" s="52">
        <f t="shared" si="2"/>
        <v>23.375363724539284</v>
      </c>
      <c r="I22" s="53">
        <f t="shared" si="0"/>
        <v>53.152279340446171</v>
      </c>
      <c r="J22" s="52">
        <f t="shared" si="0"/>
        <v>20.56256062075655</v>
      </c>
      <c r="K22" s="53">
        <f t="shared" si="0"/>
        <v>2.9097963142580019</v>
      </c>
    </row>
    <row r="23" spans="2:28">
      <c r="B23" s="8" t="s">
        <v>48</v>
      </c>
      <c r="C23" s="97">
        <f t="shared" si="1"/>
        <v>81</v>
      </c>
      <c r="D23" s="98">
        <v>22</v>
      </c>
      <c r="E23" s="99">
        <v>51</v>
      </c>
      <c r="F23" s="99">
        <v>8</v>
      </c>
      <c r="G23" s="99">
        <v>0</v>
      </c>
      <c r="H23" s="58">
        <f t="shared" si="2"/>
        <v>27.160493827160494</v>
      </c>
      <c r="I23" s="59">
        <f t="shared" si="0"/>
        <v>62.962962962962962</v>
      </c>
      <c r="J23" s="58">
        <f t="shared" si="0"/>
        <v>9.8765432098765427</v>
      </c>
      <c r="K23" s="59">
        <f t="shared" si="0"/>
        <v>0</v>
      </c>
    </row>
    <row r="24" spans="2:28">
      <c r="B24" s="16" t="s">
        <v>49</v>
      </c>
      <c r="C24" s="100">
        <f>SUM(C11,C15,C20,C21,C23,C10)</f>
        <v>2340</v>
      </c>
      <c r="D24" s="100">
        <f>SUM(D11,D15,D20,D21,D23,D10)</f>
        <v>655</v>
      </c>
      <c r="E24" s="62">
        <f>SUM(E11,E15,E20,E21,E23,E10)</f>
        <v>1351</v>
      </c>
      <c r="F24" s="62">
        <f>SUM(F11,F15,F20,F21,F23,F10)</f>
        <v>297</v>
      </c>
      <c r="G24" s="62">
        <f>SUM(G11,G15,G20,G21,G23,G10)</f>
        <v>37</v>
      </c>
      <c r="H24" s="63">
        <f t="shared" si="2"/>
        <v>27.991452991452991</v>
      </c>
      <c r="I24" s="63">
        <f t="shared" si="2"/>
        <v>57.735042735042732</v>
      </c>
      <c r="J24" s="63">
        <f t="shared" si="2"/>
        <v>12.692307692307692</v>
      </c>
      <c r="K24" s="64">
        <f t="shared" si="2"/>
        <v>1.5811965811965811</v>
      </c>
    </row>
    <row r="25" spans="2:28">
      <c r="B25" s="4" t="s">
        <v>50</v>
      </c>
      <c r="C25" s="87">
        <f>SUM(C8,C9,C12,C13,C14,C16,C17,C18,C19,C22)</f>
        <v>25843</v>
      </c>
      <c r="D25" s="51">
        <f>SUM(D8,D9,D12,D13,D14,D16,D17,D18,D19,D22)</f>
        <v>6377</v>
      </c>
      <c r="E25" s="66">
        <f>SUM(E8,E9,E12,E13,E14,E16,E17,E18,E19,E22)</f>
        <v>14247</v>
      </c>
      <c r="F25" s="66">
        <f>SUM(F8,F9,F12,F13,F14,F16,F17,F18,F19,F22)</f>
        <v>4591</v>
      </c>
      <c r="G25" s="66">
        <f>SUM(G8,G9,G12,G13,G14,G16,G17,G18,G19,G22)</f>
        <v>628</v>
      </c>
      <c r="H25" s="52">
        <f t="shared" si="2"/>
        <v>24.675927717370275</v>
      </c>
      <c r="I25" s="52">
        <f t="shared" si="2"/>
        <v>55.129048485082997</v>
      </c>
      <c r="J25" s="52">
        <f t="shared" si="2"/>
        <v>17.764965367797856</v>
      </c>
      <c r="K25" s="53">
        <f t="shared" si="2"/>
        <v>2.4300584297488683</v>
      </c>
    </row>
    <row r="26" spans="2:28">
      <c r="B26" s="22" t="s">
        <v>51</v>
      </c>
      <c r="C26" s="101">
        <f>SUM(C8:C23)</f>
        <v>28183</v>
      </c>
      <c r="D26" s="68">
        <f>SUM(D8:D23)</f>
        <v>7032</v>
      </c>
      <c r="E26" s="69">
        <f>SUM(E8:E23)</f>
        <v>15598</v>
      </c>
      <c r="F26" s="69">
        <f>SUM(F8:F23)</f>
        <v>4888</v>
      </c>
      <c r="G26" s="69">
        <f>SUM(G8:G23)</f>
        <v>665</v>
      </c>
      <c r="H26" s="70">
        <f t="shared" si="2"/>
        <v>24.951211723379345</v>
      </c>
      <c r="I26" s="70">
        <f t="shared" si="2"/>
        <v>55.34542099847426</v>
      </c>
      <c r="J26" s="70">
        <f t="shared" si="2"/>
        <v>17.343788808856402</v>
      </c>
      <c r="K26" s="71">
        <f t="shared" si="2"/>
        <v>2.3595784692899975</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ht="16.350000000000001" customHeight="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c r="B29" s="296" t="s">
        <v>23</v>
      </c>
      <c r="C29" s="329" t="s">
        <v>83</v>
      </c>
      <c r="D29" s="330"/>
      <c r="E29" s="330"/>
      <c r="F29" s="330"/>
      <c r="G29" s="330"/>
      <c r="H29" s="330"/>
      <c r="I29" s="330"/>
      <c r="J29" s="330"/>
      <c r="K29" s="351"/>
    </row>
    <row r="30" spans="2:28">
      <c r="B30" s="297"/>
      <c r="C30" s="302" t="s">
        <v>25</v>
      </c>
      <c r="D30" s="304" t="s">
        <v>26</v>
      </c>
      <c r="E30" s="305"/>
      <c r="F30" s="305"/>
      <c r="G30" s="305"/>
      <c r="H30" s="305"/>
      <c r="I30" s="305"/>
      <c r="J30" s="305"/>
      <c r="K30" s="306"/>
    </row>
    <row r="31" spans="2:28">
      <c r="B31" s="297"/>
      <c r="C31" s="302"/>
      <c r="D31" s="307" t="s">
        <v>82</v>
      </c>
      <c r="E31" s="319" t="s">
        <v>28</v>
      </c>
      <c r="F31" s="307" t="s">
        <v>29</v>
      </c>
      <c r="G31" s="307" t="s">
        <v>30</v>
      </c>
      <c r="H31" s="307" t="s">
        <v>82</v>
      </c>
      <c r="I31" s="319" t="s">
        <v>28</v>
      </c>
      <c r="J31" s="307" t="s">
        <v>29</v>
      </c>
      <c r="K31" s="307" t="s">
        <v>30</v>
      </c>
    </row>
    <row r="32" spans="2:28">
      <c r="B32" s="297"/>
      <c r="C32" s="303"/>
      <c r="D32" s="308"/>
      <c r="E32" s="352"/>
      <c r="F32" s="308"/>
      <c r="G32" s="308"/>
      <c r="H32" s="308"/>
      <c r="I32" s="352"/>
      <c r="J32" s="308"/>
      <c r="K32" s="308"/>
    </row>
    <row r="33" spans="2:11">
      <c r="B33" s="298"/>
      <c r="C33" s="310" t="s">
        <v>31</v>
      </c>
      <c r="D33" s="310"/>
      <c r="E33" s="310"/>
      <c r="F33" s="310"/>
      <c r="G33" s="314"/>
      <c r="H33" s="313" t="s">
        <v>32</v>
      </c>
      <c r="I33" s="310"/>
      <c r="J33" s="310"/>
      <c r="K33" s="314"/>
    </row>
    <row r="34" spans="2:11">
      <c r="B34" s="4" t="s">
        <v>33</v>
      </c>
      <c r="C34" s="102">
        <f>SUM(D34:G34)</f>
        <v>12993</v>
      </c>
      <c r="D34" s="42">
        <v>3636</v>
      </c>
      <c r="E34" s="42">
        <v>8053</v>
      </c>
      <c r="F34" s="42">
        <v>1233</v>
      </c>
      <c r="G34" s="42">
        <v>71</v>
      </c>
      <c r="H34" s="73">
        <f>D34/$C34*100</f>
        <v>27.984299238051257</v>
      </c>
      <c r="I34" s="43">
        <f t="shared" ref="I34:K52" si="3">E34/$C34*100</f>
        <v>61.979527437851146</v>
      </c>
      <c r="J34" s="43">
        <f t="shared" si="3"/>
        <v>9.4897252366658975</v>
      </c>
      <c r="K34" s="43">
        <f t="shared" si="3"/>
        <v>0.54644808743169404</v>
      </c>
    </row>
    <row r="35" spans="2:11">
      <c r="B35" s="8" t="s">
        <v>34</v>
      </c>
      <c r="C35" s="74">
        <f t="shared" ref="C35:C49" si="4">SUM(D35:G35)</f>
        <v>7377</v>
      </c>
      <c r="D35" s="45">
        <v>2043</v>
      </c>
      <c r="E35" s="45">
        <v>4262</v>
      </c>
      <c r="F35" s="45">
        <v>985</v>
      </c>
      <c r="G35" s="45">
        <v>87</v>
      </c>
      <c r="H35" s="75">
        <f t="shared" ref="H35:H52" si="5">D35/$C35*100</f>
        <v>27.694184627897517</v>
      </c>
      <c r="I35" s="44">
        <f t="shared" si="3"/>
        <v>57.774162938864038</v>
      </c>
      <c r="J35" s="44">
        <f t="shared" si="3"/>
        <v>13.352311237630474</v>
      </c>
      <c r="K35" s="44">
        <f t="shared" si="3"/>
        <v>1.1793411956079707</v>
      </c>
    </row>
    <row r="36" spans="2:11">
      <c r="B36" s="4" t="s">
        <v>35</v>
      </c>
      <c r="C36" s="72">
        <f t="shared" si="4"/>
        <v>3327</v>
      </c>
      <c r="D36" s="42">
        <v>1148</v>
      </c>
      <c r="E36" s="42">
        <v>1853</v>
      </c>
      <c r="F36" s="42">
        <v>282</v>
      </c>
      <c r="G36" s="42">
        <v>44</v>
      </c>
      <c r="H36" s="73">
        <f t="shared" si="5"/>
        <v>34.505560565073637</v>
      </c>
      <c r="I36" s="43">
        <f t="shared" si="3"/>
        <v>55.695822061917646</v>
      </c>
      <c r="J36" s="43">
        <f t="shared" si="3"/>
        <v>8.4761045987376029</v>
      </c>
      <c r="K36" s="43">
        <f t="shared" si="3"/>
        <v>1.3225127742711151</v>
      </c>
    </row>
    <row r="37" spans="2:11">
      <c r="B37" s="8" t="s">
        <v>36</v>
      </c>
      <c r="C37" s="74">
        <f t="shared" si="4"/>
        <v>3078</v>
      </c>
      <c r="D37" s="45">
        <v>1233</v>
      </c>
      <c r="E37" s="45">
        <v>1685</v>
      </c>
      <c r="F37" s="45">
        <v>144</v>
      </c>
      <c r="G37" s="45">
        <v>16</v>
      </c>
      <c r="H37" s="75">
        <f t="shared" si="5"/>
        <v>40.058479532163744</v>
      </c>
      <c r="I37" s="44">
        <f t="shared" si="3"/>
        <v>54.743339831059131</v>
      </c>
      <c r="J37" s="44">
        <f t="shared" si="3"/>
        <v>4.6783625730994149</v>
      </c>
      <c r="K37" s="44">
        <f t="shared" si="3"/>
        <v>0.51981806367771277</v>
      </c>
    </row>
    <row r="38" spans="2:11">
      <c r="B38" s="4" t="s">
        <v>37</v>
      </c>
      <c r="C38" s="72">
        <f t="shared" si="4"/>
        <v>864</v>
      </c>
      <c r="D38" s="42">
        <v>304</v>
      </c>
      <c r="E38" s="42">
        <v>503</v>
      </c>
      <c r="F38" s="42">
        <v>53</v>
      </c>
      <c r="G38" s="42">
        <v>4</v>
      </c>
      <c r="H38" s="73">
        <f t="shared" si="5"/>
        <v>35.185185185185183</v>
      </c>
      <c r="I38" s="43">
        <f t="shared" si="3"/>
        <v>58.217592592592595</v>
      </c>
      <c r="J38" s="43">
        <f t="shared" si="3"/>
        <v>6.1342592592592595</v>
      </c>
      <c r="K38" s="43">
        <f t="shared" si="3"/>
        <v>0.46296296296296291</v>
      </c>
    </row>
    <row r="39" spans="2:11">
      <c r="B39" s="8" t="s">
        <v>38</v>
      </c>
      <c r="C39" s="74">
        <f t="shared" si="4"/>
        <v>1944</v>
      </c>
      <c r="D39" s="45">
        <v>612</v>
      </c>
      <c r="E39" s="45">
        <v>1106</v>
      </c>
      <c r="F39" s="45">
        <v>191</v>
      </c>
      <c r="G39" s="45">
        <v>35</v>
      </c>
      <c r="H39" s="75">
        <f t="shared" si="5"/>
        <v>31.481481481481481</v>
      </c>
      <c r="I39" s="44">
        <f t="shared" si="3"/>
        <v>56.89300411522634</v>
      </c>
      <c r="J39" s="44">
        <f t="shared" si="3"/>
        <v>9.8251028806584362</v>
      </c>
      <c r="K39" s="44">
        <f t="shared" si="3"/>
        <v>1.8004115226337449</v>
      </c>
    </row>
    <row r="40" spans="2:11">
      <c r="B40" s="4" t="s">
        <v>39</v>
      </c>
      <c r="C40" s="72">
        <f t="shared" si="4"/>
        <v>7583</v>
      </c>
      <c r="D40" s="42">
        <v>2475</v>
      </c>
      <c r="E40" s="42">
        <v>4613</v>
      </c>
      <c r="F40" s="42">
        <v>474</v>
      </c>
      <c r="G40" s="42">
        <v>21</v>
      </c>
      <c r="H40" s="73">
        <f t="shared" si="5"/>
        <v>32.638797309771853</v>
      </c>
      <c r="I40" s="43">
        <f t="shared" si="3"/>
        <v>60.833443228273779</v>
      </c>
      <c r="J40" s="43">
        <f t="shared" si="3"/>
        <v>6.2508242120532769</v>
      </c>
      <c r="K40" s="43">
        <f t="shared" si="3"/>
        <v>0.27693524990109453</v>
      </c>
    </row>
    <row r="41" spans="2:11">
      <c r="B41" s="8" t="s">
        <v>40</v>
      </c>
      <c r="C41" s="74">
        <f t="shared" si="4"/>
        <v>2877</v>
      </c>
      <c r="D41" s="45">
        <v>1234</v>
      </c>
      <c r="E41" s="45">
        <v>1488</v>
      </c>
      <c r="F41" s="45">
        <v>138</v>
      </c>
      <c r="G41" s="45">
        <v>17</v>
      </c>
      <c r="H41" s="75">
        <f t="shared" si="5"/>
        <v>42.891901286061866</v>
      </c>
      <c r="I41" s="44">
        <f t="shared" si="3"/>
        <v>51.720542231491137</v>
      </c>
      <c r="J41" s="44">
        <f t="shared" si="3"/>
        <v>4.7966631908237742</v>
      </c>
      <c r="K41" s="44">
        <f t="shared" si="3"/>
        <v>0.59089329162321858</v>
      </c>
    </row>
    <row r="42" spans="2:11">
      <c r="B42" s="4" t="s">
        <v>41</v>
      </c>
      <c r="C42" s="72">
        <f t="shared" si="4"/>
        <v>15500</v>
      </c>
      <c r="D42" s="42">
        <v>4527</v>
      </c>
      <c r="E42" s="42">
        <v>9113</v>
      </c>
      <c r="F42" s="42">
        <v>1697</v>
      </c>
      <c r="G42" s="42">
        <v>163</v>
      </c>
      <c r="H42" s="73">
        <f t="shared" si="5"/>
        <v>29.20645161290323</v>
      </c>
      <c r="I42" s="43">
        <f t="shared" si="3"/>
        <v>58.79354838709677</v>
      </c>
      <c r="J42" s="43">
        <f t="shared" si="3"/>
        <v>10.948387096774194</v>
      </c>
      <c r="K42" s="43">
        <f t="shared" si="3"/>
        <v>1.0516129032258066</v>
      </c>
    </row>
    <row r="43" spans="2:11">
      <c r="B43" s="8" t="s">
        <v>42</v>
      </c>
      <c r="C43" s="74">
        <f t="shared" si="4"/>
        <v>43580</v>
      </c>
      <c r="D43" s="45">
        <v>13862</v>
      </c>
      <c r="E43" s="45">
        <v>25434</v>
      </c>
      <c r="F43" s="45">
        <v>4064</v>
      </c>
      <c r="G43" s="45">
        <v>220</v>
      </c>
      <c r="H43" s="75">
        <f t="shared" si="5"/>
        <v>31.808168884809547</v>
      </c>
      <c r="I43" s="44">
        <f t="shared" si="3"/>
        <v>58.361633776961909</v>
      </c>
      <c r="J43" s="44">
        <f t="shared" si="3"/>
        <v>9.3253786140431387</v>
      </c>
      <c r="K43" s="44">
        <f t="shared" si="3"/>
        <v>0.50481872418540608</v>
      </c>
    </row>
    <row r="44" spans="2:11">
      <c r="B44" s="4" t="s">
        <v>43</v>
      </c>
      <c r="C44" s="72">
        <f t="shared" si="4"/>
        <v>2645</v>
      </c>
      <c r="D44" s="42">
        <v>860</v>
      </c>
      <c r="E44" s="42">
        <v>1562</v>
      </c>
      <c r="F44" s="42">
        <v>200</v>
      </c>
      <c r="G44" s="42">
        <v>23</v>
      </c>
      <c r="H44" s="73">
        <f t="shared" si="5"/>
        <v>32.514177693761816</v>
      </c>
      <c r="I44" s="43">
        <f t="shared" si="3"/>
        <v>59.054820415879014</v>
      </c>
      <c r="J44" s="43">
        <f t="shared" si="3"/>
        <v>7.5614366729678641</v>
      </c>
      <c r="K44" s="43">
        <f t="shared" si="3"/>
        <v>0.86956521739130432</v>
      </c>
    </row>
    <row r="45" spans="2:11">
      <c r="B45" s="8" t="s">
        <v>44</v>
      </c>
      <c r="C45" s="74">
        <f t="shared" si="4"/>
        <v>562</v>
      </c>
      <c r="D45" s="45">
        <v>207</v>
      </c>
      <c r="E45" s="45">
        <v>284</v>
      </c>
      <c r="F45" s="45">
        <v>65</v>
      </c>
      <c r="G45" s="45">
        <v>6</v>
      </c>
      <c r="H45" s="75">
        <f t="shared" si="5"/>
        <v>36.832740213523131</v>
      </c>
      <c r="I45" s="44">
        <f t="shared" si="3"/>
        <v>50.533807829181498</v>
      </c>
      <c r="J45" s="44">
        <f t="shared" si="3"/>
        <v>11.565836298932384</v>
      </c>
      <c r="K45" s="44">
        <f t="shared" si="3"/>
        <v>1.0676156583629894</v>
      </c>
    </row>
    <row r="46" spans="2:11">
      <c r="B46" s="4" t="s">
        <v>45</v>
      </c>
      <c r="C46" s="72">
        <f t="shared" si="4"/>
        <v>5938</v>
      </c>
      <c r="D46" s="42">
        <v>1964</v>
      </c>
      <c r="E46" s="42">
        <v>3667</v>
      </c>
      <c r="F46" s="42">
        <v>303</v>
      </c>
      <c r="G46" s="42">
        <v>4</v>
      </c>
      <c r="H46" s="73">
        <f t="shared" si="5"/>
        <v>33.075109464466152</v>
      </c>
      <c r="I46" s="43">
        <f t="shared" si="3"/>
        <v>61.754799595823506</v>
      </c>
      <c r="J46" s="43">
        <f t="shared" si="3"/>
        <v>5.1027281913102049</v>
      </c>
      <c r="K46" s="43">
        <f t="shared" si="3"/>
        <v>6.7362748400134731E-2</v>
      </c>
    </row>
    <row r="47" spans="2:11">
      <c r="B47" s="8" t="s">
        <v>46</v>
      </c>
      <c r="C47" s="74">
        <f t="shared" si="4"/>
        <v>648</v>
      </c>
      <c r="D47" s="45">
        <v>290</v>
      </c>
      <c r="E47" s="45">
        <v>309</v>
      </c>
      <c r="F47" s="45">
        <v>39</v>
      </c>
      <c r="G47" s="45">
        <v>10</v>
      </c>
      <c r="H47" s="75">
        <f t="shared" si="5"/>
        <v>44.753086419753089</v>
      </c>
      <c r="I47" s="44">
        <f t="shared" si="3"/>
        <v>47.685185185185183</v>
      </c>
      <c r="J47" s="44">
        <f t="shared" si="3"/>
        <v>6.0185185185185182</v>
      </c>
      <c r="K47" s="44">
        <f t="shared" si="3"/>
        <v>1.5432098765432098</v>
      </c>
    </row>
    <row r="48" spans="2:11">
      <c r="B48" s="4" t="s">
        <v>47</v>
      </c>
      <c r="C48" s="72">
        <f t="shared" si="4"/>
        <v>6240</v>
      </c>
      <c r="D48" s="42">
        <v>1778</v>
      </c>
      <c r="E48" s="42">
        <v>3600</v>
      </c>
      <c r="F48" s="42">
        <v>794</v>
      </c>
      <c r="G48" s="42">
        <v>68</v>
      </c>
      <c r="H48" s="73">
        <f t="shared" si="5"/>
        <v>28.493589743589741</v>
      </c>
      <c r="I48" s="43">
        <f t="shared" si="3"/>
        <v>57.692307692307686</v>
      </c>
      <c r="J48" s="43">
        <f t="shared" si="3"/>
        <v>12.724358974358974</v>
      </c>
      <c r="K48" s="43">
        <f t="shared" si="3"/>
        <v>1.0897435897435896</v>
      </c>
    </row>
    <row r="49" spans="2:11">
      <c r="B49" s="8" t="s">
        <v>48</v>
      </c>
      <c r="C49" s="76">
        <f t="shared" si="4"/>
        <v>868</v>
      </c>
      <c r="D49" s="77">
        <v>266</v>
      </c>
      <c r="E49" s="77">
        <v>537</v>
      </c>
      <c r="F49" s="77">
        <v>63</v>
      </c>
      <c r="G49" s="77">
        <v>2</v>
      </c>
      <c r="H49" s="75">
        <f t="shared" si="5"/>
        <v>30.64516129032258</v>
      </c>
      <c r="I49" s="44">
        <f t="shared" si="3"/>
        <v>61.866359447004605</v>
      </c>
      <c r="J49" s="44">
        <f t="shared" si="3"/>
        <v>7.2580645161290329</v>
      </c>
      <c r="K49" s="46">
        <f t="shared" si="3"/>
        <v>0.2304147465437788</v>
      </c>
    </row>
    <row r="50" spans="2:11">
      <c r="B50" s="16" t="s">
        <v>49</v>
      </c>
      <c r="C50" s="78">
        <f>SUM(C37,C41,C46,C47,C49,C36)</f>
        <v>16736</v>
      </c>
      <c r="D50" s="79">
        <f>SUM(D37,D41,D46,D47,D49,D36)</f>
        <v>6135</v>
      </c>
      <c r="E50" s="80">
        <f>SUM(E37,E41,E46,E47,E49,E36)</f>
        <v>9539</v>
      </c>
      <c r="F50" s="80">
        <f>SUM(F37,F41,F46,F47,F49,F36)</f>
        <v>969</v>
      </c>
      <c r="G50" s="80">
        <f>SUM(G37,G41,G46,G47,G49,G36)</f>
        <v>93</v>
      </c>
      <c r="H50" s="81">
        <f t="shared" si="5"/>
        <v>36.657504780114728</v>
      </c>
      <c r="I50" s="82">
        <f t="shared" si="3"/>
        <v>56.99689292543021</v>
      </c>
      <c r="J50" s="82">
        <f t="shared" si="3"/>
        <v>5.7899139579349903</v>
      </c>
      <c r="K50" s="47">
        <f t="shared" si="3"/>
        <v>0.55568833652007654</v>
      </c>
    </row>
    <row r="51" spans="2:11">
      <c r="B51" s="4" t="s">
        <v>50</v>
      </c>
      <c r="C51" s="83">
        <f>SUM(C34,C35,C38,C39,C40,C42,C43,C44,C45,C48)</f>
        <v>99288</v>
      </c>
      <c r="D51" s="72">
        <f>SUM(D34,D35,D38,D39,D40,D42,D43,D44,D45,D48)</f>
        <v>30304</v>
      </c>
      <c r="E51" s="48">
        <f>SUM(E34,E35,E38,E39,E40,E42,E43,E44,E45,E48)</f>
        <v>58530</v>
      </c>
      <c r="F51" s="48">
        <f>SUM(F34,F35,F38,F39,F40,F42,F43,F44,F45,F48)</f>
        <v>9756</v>
      </c>
      <c r="G51" s="48">
        <f>SUM(G34,G35,G38,G39,G40,G42,G43,G44,G45,G48)</f>
        <v>698</v>
      </c>
      <c r="H51" s="73">
        <f t="shared" si="5"/>
        <v>30.521311739585848</v>
      </c>
      <c r="I51" s="43">
        <f t="shared" si="3"/>
        <v>58.949722020788009</v>
      </c>
      <c r="J51" s="43">
        <f t="shared" si="3"/>
        <v>9.8259608411892678</v>
      </c>
      <c r="K51" s="43">
        <f t="shared" si="3"/>
        <v>0.70300539843687049</v>
      </c>
    </row>
    <row r="52" spans="2:11">
      <c r="B52" s="22" t="s">
        <v>51</v>
      </c>
      <c r="C52" s="84">
        <f>SUM(C34:C49)</f>
        <v>116024</v>
      </c>
      <c r="D52" s="85">
        <f>SUM(D34:D49)</f>
        <v>36439</v>
      </c>
      <c r="E52" s="49">
        <f>SUM(E34:E49)</f>
        <v>68069</v>
      </c>
      <c r="F52" s="49">
        <f>SUM(F34:F49)</f>
        <v>10725</v>
      </c>
      <c r="G52" s="49">
        <f>SUM(G34:G49)</f>
        <v>791</v>
      </c>
      <c r="H52" s="86">
        <f t="shared" si="5"/>
        <v>31.406433151761703</v>
      </c>
      <c r="I52" s="50">
        <f t="shared" si="3"/>
        <v>58.668034199820731</v>
      </c>
      <c r="J52" s="50">
        <f t="shared" si="3"/>
        <v>9.2437771495552639</v>
      </c>
      <c r="K52" s="50">
        <f t="shared" si="3"/>
        <v>0.68175549886230435</v>
      </c>
    </row>
    <row r="53" spans="2:11">
      <c r="B53" s="316" t="s">
        <v>84</v>
      </c>
      <c r="C53" s="316"/>
      <c r="D53" s="316"/>
      <c r="E53" s="316"/>
      <c r="F53" s="316"/>
      <c r="G53" s="316"/>
      <c r="H53" s="316"/>
      <c r="I53" s="316"/>
      <c r="J53" s="316"/>
      <c r="K53" s="316"/>
    </row>
    <row r="54" spans="2:11">
      <c r="B54" s="333" t="s">
        <v>79</v>
      </c>
      <c r="C54" s="333"/>
      <c r="D54" s="333"/>
      <c r="E54" s="333"/>
      <c r="F54" s="333"/>
      <c r="G54" s="333"/>
      <c r="H54" s="333"/>
      <c r="I54" s="333"/>
      <c r="J54" s="333"/>
      <c r="K54" s="333"/>
    </row>
    <row r="55" spans="2:11" ht="60.75" customHeight="1">
      <c r="B55" s="317" t="s">
        <v>85</v>
      </c>
      <c r="C55" s="317"/>
      <c r="D55" s="317"/>
      <c r="E55" s="317"/>
      <c r="F55" s="317"/>
      <c r="G55" s="317"/>
      <c r="H55" s="317"/>
      <c r="I55" s="317"/>
      <c r="J55" s="317"/>
      <c r="K55" s="317"/>
    </row>
    <row r="56" spans="2:11">
      <c r="B56" s="279" t="s">
        <v>59</v>
      </c>
      <c r="C56" s="279"/>
      <c r="D56" s="279"/>
      <c r="E56" s="279"/>
      <c r="F56" s="279"/>
      <c r="G56" s="279"/>
      <c r="H56" s="279"/>
      <c r="I56" s="279"/>
      <c r="J56" s="279"/>
      <c r="K56" s="279"/>
    </row>
  </sheetData>
  <mergeCells count="33">
    <mergeCell ref="C7:G7"/>
    <mergeCell ref="C29:K29"/>
    <mergeCell ref="D30:K30"/>
    <mergeCell ref="D31:D32"/>
    <mergeCell ref="B2:K2"/>
    <mergeCell ref="B3:B7"/>
    <mergeCell ref="C3:K3"/>
    <mergeCell ref="C4:C6"/>
    <mergeCell ref="D4:K4"/>
    <mergeCell ref="D5:D6"/>
    <mergeCell ref="E5:E6"/>
    <mergeCell ref="F5:F6"/>
    <mergeCell ref="G5:G6"/>
    <mergeCell ref="H5:H6"/>
    <mergeCell ref="I5:I6"/>
    <mergeCell ref="J5:J6"/>
    <mergeCell ref="K5:K6"/>
    <mergeCell ref="C30:C32"/>
    <mergeCell ref="H7:K7"/>
    <mergeCell ref="B56:K56"/>
    <mergeCell ref="K31:K32"/>
    <mergeCell ref="C33:G33"/>
    <mergeCell ref="H33:K33"/>
    <mergeCell ref="B53:K53"/>
    <mergeCell ref="B54:K54"/>
    <mergeCell ref="B55:K55"/>
    <mergeCell ref="E31:E32"/>
    <mergeCell ref="F31:F32"/>
    <mergeCell ref="G31:G32"/>
    <mergeCell ref="H31:H32"/>
    <mergeCell ref="I31:I32"/>
    <mergeCell ref="J31:J32"/>
    <mergeCell ref="B29:B3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8CF25-40C3-4A5A-B509-6B3D5D85F1AE}">
  <dimension ref="B2:AB55"/>
  <sheetViews>
    <sheetView workbookViewId="0">
      <selection activeCell="B2" sqref="B2:K2"/>
    </sheetView>
  </sheetViews>
  <sheetFormatPr defaultColWidth="9.5" defaultRowHeight="15.6"/>
  <cols>
    <col min="2" max="2" width="24.875" customWidth="1"/>
    <col min="3" max="3" width="20" customWidth="1"/>
    <col min="4" max="12" width="18" customWidth="1"/>
    <col min="13" max="13" width="20" customWidth="1"/>
  </cols>
  <sheetData>
    <row r="2" spans="2:11" ht="31.5" customHeight="1">
      <c r="B2" s="295" t="s">
        <v>18</v>
      </c>
      <c r="C2" s="295"/>
      <c r="D2" s="295"/>
      <c r="E2" s="295"/>
      <c r="F2" s="295"/>
      <c r="G2" s="295"/>
      <c r="H2" s="295"/>
      <c r="I2" s="295"/>
      <c r="J2" s="295"/>
      <c r="K2" s="295"/>
    </row>
    <row r="3" spans="2:11" ht="18.600000000000001" customHeight="1">
      <c r="B3" s="296" t="s">
        <v>23</v>
      </c>
      <c r="C3" s="329" t="s">
        <v>81</v>
      </c>
      <c r="D3" s="330"/>
      <c r="E3" s="330"/>
      <c r="F3" s="330"/>
      <c r="G3" s="330"/>
      <c r="H3" s="330"/>
      <c r="I3" s="330"/>
      <c r="J3" s="330"/>
      <c r="K3" s="351"/>
    </row>
    <row r="4" spans="2:11">
      <c r="B4" s="297"/>
      <c r="C4" s="302" t="s">
        <v>25</v>
      </c>
      <c r="D4" s="304" t="s">
        <v>26</v>
      </c>
      <c r="E4" s="305"/>
      <c r="F4" s="305"/>
      <c r="G4" s="305"/>
      <c r="H4" s="305"/>
      <c r="I4" s="305"/>
      <c r="J4" s="305"/>
      <c r="K4" s="306"/>
    </row>
    <row r="5" spans="2:11">
      <c r="B5" s="297"/>
      <c r="C5" s="302"/>
      <c r="D5" s="307" t="s">
        <v>82</v>
      </c>
      <c r="E5" s="319" t="s">
        <v>28</v>
      </c>
      <c r="F5" s="307" t="s">
        <v>29</v>
      </c>
      <c r="G5" s="307" t="s">
        <v>30</v>
      </c>
      <c r="H5" s="307" t="s">
        <v>82</v>
      </c>
      <c r="I5" s="319" t="s">
        <v>28</v>
      </c>
      <c r="J5" s="307" t="s">
        <v>29</v>
      </c>
      <c r="K5" s="307" t="s">
        <v>30</v>
      </c>
    </row>
    <row r="6" spans="2:11">
      <c r="B6" s="297"/>
      <c r="C6" s="303"/>
      <c r="D6" s="308"/>
      <c r="E6" s="352"/>
      <c r="F6" s="308"/>
      <c r="G6" s="308"/>
      <c r="H6" s="308"/>
      <c r="I6" s="352"/>
      <c r="J6" s="308"/>
      <c r="K6" s="308"/>
    </row>
    <row r="7" spans="2:11">
      <c r="B7" s="298"/>
      <c r="C7" s="310" t="s">
        <v>31</v>
      </c>
      <c r="D7" s="310"/>
      <c r="E7" s="310"/>
      <c r="F7" s="310"/>
      <c r="G7" s="314"/>
      <c r="H7" s="313" t="s">
        <v>32</v>
      </c>
      <c r="I7" s="310"/>
      <c r="J7" s="310"/>
      <c r="K7" s="314"/>
    </row>
    <row r="8" spans="2:11">
      <c r="B8" s="4" t="s">
        <v>33</v>
      </c>
      <c r="C8" s="88">
        <f>SUM(D8:G8)</f>
        <v>3179</v>
      </c>
      <c r="D8" s="89">
        <v>914</v>
      </c>
      <c r="E8" s="90">
        <v>1796</v>
      </c>
      <c r="F8" s="90">
        <v>428</v>
      </c>
      <c r="G8" s="90">
        <v>41</v>
      </c>
      <c r="H8" s="52">
        <f>D8/$C8*100</f>
        <v>28.751179616231521</v>
      </c>
      <c r="I8" s="53">
        <f t="shared" ref="I8:K23" si="0">E8/$C8*100</f>
        <v>56.49575338156653</v>
      </c>
      <c r="J8" s="52">
        <f t="shared" si="0"/>
        <v>13.463353255740799</v>
      </c>
      <c r="K8" s="54">
        <f t="shared" si="0"/>
        <v>1.2897137464611514</v>
      </c>
    </row>
    <row r="9" spans="2:11">
      <c r="B9" s="8" t="s">
        <v>34</v>
      </c>
      <c r="C9" s="91">
        <f t="shared" ref="C9:C23" si="1">SUM(D9:G9)</f>
        <v>2892</v>
      </c>
      <c r="D9" s="92">
        <v>722</v>
      </c>
      <c r="E9" s="93">
        <v>1518</v>
      </c>
      <c r="F9" s="93">
        <v>556</v>
      </c>
      <c r="G9" s="93">
        <v>96</v>
      </c>
      <c r="H9" s="55">
        <f t="shared" ref="H9:K26" si="2">D9/$C9*100</f>
        <v>24.965421853388658</v>
      </c>
      <c r="I9" s="56">
        <f t="shared" si="0"/>
        <v>52.489626556016603</v>
      </c>
      <c r="J9" s="55">
        <f t="shared" si="0"/>
        <v>19.22544951590595</v>
      </c>
      <c r="K9" s="56">
        <f t="shared" si="0"/>
        <v>3.3195020746887969</v>
      </c>
    </row>
    <row r="10" spans="2:11">
      <c r="B10" s="4" t="s">
        <v>35</v>
      </c>
      <c r="C10" s="94">
        <f t="shared" si="1"/>
        <v>1076</v>
      </c>
      <c r="D10" s="95">
        <v>293</v>
      </c>
      <c r="E10" s="96">
        <v>641</v>
      </c>
      <c r="F10" s="96">
        <v>117</v>
      </c>
      <c r="G10" s="96">
        <v>25</v>
      </c>
      <c r="H10" s="52">
        <f t="shared" si="2"/>
        <v>27.230483271375466</v>
      </c>
      <c r="I10" s="53">
        <f t="shared" si="0"/>
        <v>59.572490706319705</v>
      </c>
      <c r="J10" s="52">
        <f t="shared" si="0"/>
        <v>10.87360594795539</v>
      </c>
      <c r="K10" s="53">
        <f t="shared" si="0"/>
        <v>2.3234200743494422</v>
      </c>
    </row>
    <row r="11" spans="2:11">
      <c r="B11" s="8" t="s">
        <v>36</v>
      </c>
      <c r="C11" s="91">
        <f t="shared" si="1"/>
        <v>203</v>
      </c>
      <c r="D11" s="92">
        <v>76</v>
      </c>
      <c r="E11" s="93">
        <v>109</v>
      </c>
      <c r="F11" s="93">
        <v>18</v>
      </c>
      <c r="G11" s="93">
        <v>0</v>
      </c>
      <c r="H11" s="55">
        <f t="shared" si="2"/>
        <v>37.438423645320199</v>
      </c>
      <c r="I11" s="56">
        <f t="shared" si="0"/>
        <v>53.694581280788178</v>
      </c>
      <c r="J11" s="55">
        <f t="shared" si="0"/>
        <v>8.8669950738916263</v>
      </c>
      <c r="K11" s="56">
        <f t="shared" si="0"/>
        <v>0</v>
      </c>
    </row>
    <row r="12" spans="2:11">
      <c r="B12" s="4" t="s">
        <v>37</v>
      </c>
      <c r="C12" s="94">
        <f t="shared" si="1"/>
        <v>107</v>
      </c>
      <c r="D12" s="95">
        <v>36</v>
      </c>
      <c r="E12" s="96">
        <v>58</v>
      </c>
      <c r="F12" s="96">
        <v>13</v>
      </c>
      <c r="G12" s="96">
        <v>0</v>
      </c>
      <c r="H12" s="52">
        <f t="shared" si="2"/>
        <v>33.644859813084111</v>
      </c>
      <c r="I12" s="53">
        <f t="shared" si="0"/>
        <v>54.205607476635507</v>
      </c>
      <c r="J12" s="52">
        <f t="shared" si="0"/>
        <v>12.149532710280374</v>
      </c>
      <c r="K12" s="53">
        <f t="shared" si="0"/>
        <v>0</v>
      </c>
    </row>
    <row r="13" spans="2:11">
      <c r="B13" s="8" t="s">
        <v>38</v>
      </c>
      <c r="C13" s="91">
        <f t="shared" si="1"/>
        <v>274</v>
      </c>
      <c r="D13" s="92">
        <v>68</v>
      </c>
      <c r="E13" s="93">
        <v>134</v>
      </c>
      <c r="F13" s="93">
        <v>58</v>
      </c>
      <c r="G13" s="93">
        <v>14</v>
      </c>
      <c r="H13" s="55">
        <f t="shared" si="2"/>
        <v>24.817518248175183</v>
      </c>
      <c r="I13" s="56">
        <f t="shared" si="0"/>
        <v>48.9051094890511</v>
      </c>
      <c r="J13" s="55">
        <f t="shared" si="0"/>
        <v>21.167883211678831</v>
      </c>
      <c r="K13" s="56">
        <f t="shared" si="0"/>
        <v>5.1094890510948909</v>
      </c>
    </row>
    <row r="14" spans="2:11">
      <c r="B14" s="4" t="s">
        <v>39</v>
      </c>
      <c r="C14" s="94">
        <f t="shared" si="1"/>
        <v>2416</v>
      </c>
      <c r="D14" s="95">
        <v>743</v>
      </c>
      <c r="E14" s="96">
        <v>1338</v>
      </c>
      <c r="F14" s="96">
        <v>303</v>
      </c>
      <c r="G14" s="96">
        <v>32</v>
      </c>
      <c r="H14" s="52">
        <f t="shared" si="2"/>
        <v>30.753311258278142</v>
      </c>
      <c r="I14" s="53">
        <f t="shared" si="0"/>
        <v>55.380794701986758</v>
      </c>
      <c r="J14" s="52">
        <f t="shared" si="0"/>
        <v>12.54139072847682</v>
      </c>
      <c r="K14" s="53">
        <f t="shared" si="0"/>
        <v>1.3245033112582782</v>
      </c>
    </row>
    <row r="15" spans="2:11">
      <c r="B15" s="8" t="s">
        <v>40</v>
      </c>
      <c r="C15" s="91">
        <f t="shared" si="1"/>
        <v>261</v>
      </c>
      <c r="D15" s="92">
        <v>70</v>
      </c>
      <c r="E15" s="93">
        <v>154</v>
      </c>
      <c r="F15" s="93">
        <v>33</v>
      </c>
      <c r="G15" s="93">
        <v>4</v>
      </c>
      <c r="H15" s="55">
        <f t="shared" si="2"/>
        <v>26.819923371647509</v>
      </c>
      <c r="I15" s="56">
        <f t="shared" si="0"/>
        <v>59.003831417624518</v>
      </c>
      <c r="J15" s="55">
        <f t="shared" si="0"/>
        <v>12.643678160919542</v>
      </c>
      <c r="K15" s="56">
        <f t="shared" si="0"/>
        <v>1.5325670498084289</v>
      </c>
    </row>
    <row r="16" spans="2:11">
      <c r="B16" s="4" t="s">
        <v>41</v>
      </c>
      <c r="C16" s="94">
        <f t="shared" si="1"/>
        <v>2240</v>
      </c>
      <c r="D16" s="95">
        <v>596</v>
      </c>
      <c r="E16" s="96">
        <v>1184</v>
      </c>
      <c r="F16" s="96">
        <v>396</v>
      </c>
      <c r="G16" s="96">
        <v>64</v>
      </c>
      <c r="H16" s="52">
        <f t="shared" si="2"/>
        <v>26.607142857142858</v>
      </c>
      <c r="I16" s="53">
        <f t="shared" si="0"/>
        <v>52.857142857142861</v>
      </c>
      <c r="J16" s="52">
        <f t="shared" si="0"/>
        <v>17.678571428571431</v>
      </c>
      <c r="K16" s="53">
        <f t="shared" si="0"/>
        <v>2.8571428571428572</v>
      </c>
    </row>
    <row r="17" spans="2:28">
      <c r="B17" s="8" t="s">
        <v>42</v>
      </c>
      <c r="C17" s="91">
        <f t="shared" si="1"/>
        <v>13543</v>
      </c>
      <c r="D17" s="92">
        <v>3221</v>
      </c>
      <c r="E17" s="93">
        <v>7605</v>
      </c>
      <c r="F17" s="93">
        <v>2435</v>
      </c>
      <c r="G17" s="93">
        <v>282</v>
      </c>
      <c r="H17" s="55">
        <f t="shared" si="2"/>
        <v>23.783504393413573</v>
      </c>
      <c r="I17" s="56">
        <f t="shared" si="0"/>
        <v>56.154470944399328</v>
      </c>
      <c r="J17" s="55">
        <f t="shared" si="0"/>
        <v>17.979768145905634</v>
      </c>
      <c r="K17" s="56">
        <f t="shared" si="0"/>
        <v>2.0822565162814737</v>
      </c>
    </row>
    <row r="18" spans="2:28">
      <c r="B18" s="4" t="s">
        <v>43</v>
      </c>
      <c r="C18" s="94">
        <f t="shared" si="1"/>
        <v>647</v>
      </c>
      <c r="D18" s="95">
        <v>181</v>
      </c>
      <c r="E18" s="96">
        <v>327</v>
      </c>
      <c r="F18" s="96">
        <v>122</v>
      </c>
      <c r="G18" s="96">
        <v>17</v>
      </c>
      <c r="H18" s="52">
        <f t="shared" si="2"/>
        <v>27.975270479134469</v>
      </c>
      <c r="I18" s="53">
        <f t="shared" si="0"/>
        <v>50.540958268933544</v>
      </c>
      <c r="J18" s="52">
        <f t="shared" si="0"/>
        <v>18.856259659969087</v>
      </c>
      <c r="K18" s="53">
        <f t="shared" si="0"/>
        <v>2.627511591962906</v>
      </c>
    </row>
    <row r="19" spans="2:28">
      <c r="B19" s="8" t="s">
        <v>44</v>
      </c>
      <c r="C19" s="91">
        <f t="shared" si="1"/>
        <v>196</v>
      </c>
      <c r="D19" s="92">
        <v>51</v>
      </c>
      <c r="E19" s="93">
        <v>82</v>
      </c>
      <c r="F19" s="93">
        <v>42</v>
      </c>
      <c r="G19" s="93">
        <v>21</v>
      </c>
      <c r="H19" s="55">
        <f t="shared" si="2"/>
        <v>26.020408163265309</v>
      </c>
      <c r="I19" s="56">
        <f t="shared" si="0"/>
        <v>41.836734693877553</v>
      </c>
      <c r="J19" s="55">
        <f t="shared" si="0"/>
        <v>21.428571428571427</v>
      </c>
      <c r="K19" s="56">
        <f t="shared" si="0"/>
        <v>10.714285714285714</v>
      </c>
    </row>
    <row r="20" spans="2:28">
      <c r="B20" s="4" t="s">
        <v>45</v>
      </c>
      <c r="C20" s="94">
        <f t="shared" si="1"/>
        <v>559</v>
      </c>
      <c r="D20" s="95">
        <v>135</v>
      </c>
      <c r="E20" s="96">
        <v>348</v>
      </c>
      <c r="F20" s="96">
        <v>73</v>
      </c>
      <c r="G20" s="96">
        <v>3</v>
      </c>
      <c r="H20" s="52">
        <f t="shared" si="2"/>
        <v>24.150268336314848</v>
      </c>
      <c r="I20" s="53">
        <f t="shared" si="0"/>
        <v>62.254025044722717</v>
      </c>
      <c r="J20" s="52">
        <f t="shared" si="0"/>
        <v>13.059033989266547</v>
      </c>
      <c r="K20" s="53">
        <f t="shared" si="0"/>
        <v>0.53667262969588547</v>
      </c>
    </row>
    <row r="21" spans="2:28">
      <c r="B21" s="8" t="s">
        <v>46</v>
      </c>
      <c r="C21" s="91">
        <f t="shared" si="1"/>
        <v>79</v>
      </c>
      <c r="D21" s="92">
        <v>26</v>
      </c>
      <c r="E21" s="93">
        <v>39</v>
      </c>
      <c r="F21" s="93">
        <v>13</v>
      </c>
      <c r="G21" s="93">
        <v>1</v>
      </c>
      <c r="H21" s="55">
        <f t="shared" si="2"/>
        <v>32.911392405063289</v>
      </c>
      <c r="I21" s="56">
        <f t="shared" si="0"/>
        <v>49.367088607594937</v>
      </c>
      <c r="J21" s="55">
        <f t="shared" si="0"/>
        <v>16.455696202531644</v>
      </c>
      <c r="K21" s="56">
        <f t="shared" si="0"/>
        <v>1.2658227848101267</v>
      </c>
    </row>
    <row r="22" spans="2:28">
      <c r="B22" s="4" t="s">
        <v>47</v>
      </c>
      <c r="C22" s="94">
        <f t="shared" si="1"/>
        <v>1078</v>
      </c>
      <c r="D22" s="95">
        <v>232</v>
      </c>
      <c r="E22" s="96">
        <v>601</v>
      </c>
      <c r="F22" s="96">
        <v>217</v>
      </c>
      <c r="G22" s="96">
        <v>28</v>
      </c>
      <c r="H22" s="52">
        <f t="shared" si="2"/>
        <v>21.521335807050093</v>
      </c>
      <c r="I22" s="53">
        <f t="shared" si="0"/>
        <v>55.75139146567718</v>
      </c>
      <c r="J22" s="52">
        <f t="shared" si="0"/>
        <v>20.129870129870131</v>
      </c>
      <c r="K22" s="53">
        <f t="shared" si="0"/>
        <v>2.5974025974025974</v>
      </c>
    </row>
    <row r="23" spans="2:28">
      <c r="B23" s="8" t="s">
        <v>48</v>
      </c>
      <c r="C23" s="97">
        <f t="shared" si="1"/>
        <v>82</v>
      </c>
      <c r="D23" s="98">
        <v>18</v>
      </c>
      <c r="E23" s="99">
        <v>57</v>
      </c>
      <c r="F23" s="99">
        <v>7</v>
      </c>
      <c r="G23" s="99">
        <v>0</v>
      </c>
      <c r="H23" s="58">
        <f t="shared" si="2"/>
        <v>21.951219512195124</v>
      </c>
      <c r="I23" s="59">
        <f t="shared" si="0"/>
        <v>69.512195121951208</v>
      </c>
      <c r="J23" s="58">
        <f t="shared" si="0"/>
        <v>8.536585365853659</v>
      </c>
      <c r="K23" s="59">
        <f t="shared" si="0"/>
        <v>0</v>
      </c>
    </row>
    <row r="24" spans="2:28">
      <c r="B24" s="16" t="s">
        <v>49</v>
      </c>
      <c r="C24" s="100">
        <f>SUM(C11,C15,C20,C21,C23,C10)</f>
        <v>2260</v>
      </c>
      <c r="D24" s="100">
        <f>SUM(D11,D15,D20,D21,D23,D10)</f>
        <v>618</v>
      </c>
      <c r="E24" s="62">
        <f>SUM(E11,E15,E20,E21,E23,E10)</f>
        <v>1348</v>
      </c>
      <c r="F24" s="62">
        <f>SUM(F11,F15,F20,F21,F23,F10)</f>
        <v>261</v>
      </c>
      <c r="G24" s="62">
        <f>SUM(G11,G15,G20,G21,G23,G10)</f>
        <v>33</v>
      </c>
      <c r="H24" s="63">
        <f t="shared" si="2"/>
        <v>27.345132743362832</v>
      </c>
      <c r="I24" s="63">
        <f t="shared" si="2"/>
        <v>59.646017699115042</v>
      </c>
      <c r="J24" s="63">
        <f t="shared" si="2"/>
        <v>11.548672566371682</v>
      </c>
      <c r="K24" s="64">
        <f t="shared" si="2"/>
        <v>1.4601769911504425</v>
      </c>
    </row>
    <row r="25" spans="2:28">
      <c r="B25" s="4" t="s">
        <v>50</v>
      </c>
      <c r="C25" s="87">
        <f>SUM(C8,C9,C12,C13,C14,C16,C17,C18,C19,C22)</f>
        <v>26572</v>
      </c>
      <c r="D25" s="51">
        <f>SUM(D8,D9,D12,D13,D14,D16,D17,D18,D19,D22)</f>
        <v>6764</v>
      </c>
      <c r="E25" s="66">
        <f>SUM(E8,E9,E12,E13,E14,E16,E17,E18,E19,E22)</f>
        <v>14643</v>
      </c>
      <c r="F25" s="66">
        <f>SUM(F8,F9,F12,F13,F14,F16,F17,F18,F19,F22)</f>
        <v>4570</v>
      </c>
      <c r="G25" s="66">
        <f>SUM(G8,G9,G12,G13,G14,G16,G17,G18,G19,G22)</f>
        <v>595</v>
      </c>
      <c r="H25" s="52">
        <f t="shared" si="2"/>
        <v>25.455366551256965</v>
      </c>
      <c r="I25" s="52">
        <f t="shared" si="2"/>
        <v>55.106879421947916</v>
      </c>
      <c r="J25" s="52">
        <f t="shared" si="2"/>
        <v>17.198554869787746</v>
      </c>
      <c r="K25" s="53">
        <f t="shared" si="2"/>
        <v>2.2391991570073762</v>
      </c>
    </row>
    <row r="26" spans="2:28">
      <c r="B26" s="22" t="s">
        <v>51</v>
      </c>
      <c r="C26" s="101">
        <f>SUM(C8:C23)</f>
        <v>28832</v>
      </c>
      <c r="D26" s="68">
        <f>SUM(D8:D23)</f>
        <v>7382</v>
      </c>
      <c r="E26" s="69">
        <f>SUM(E8:E23)</f>
        <v>15991</v>
      </c>
      <c r="F26" s="69">
        <f>SUM(F8:F23)</f>
        <v>4831</v>
      </c>
      <c r="G26" s="69">
        <f>SUM(G8:G23)</f>
        <v>628</v>
      </c>
      <c r="H26" s="70">
        <f t="shared" si="2"/>
        <v>25.603496115427305</v>
      </c>
      <c r="I26" s="70">
        <f t="shared" si="2"/>
        <v>55.462680355160934</v>
      </c>
      <c r="J26" s="70">
        <f t="shared" si="2"/>
        <v>16.755688124306324</v>
      </c>
      <c r="K26" s="71">
        <f t="shared" si="2"/>
        <v>2.1781354051054387</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ht="16.350000000000001" customHeight="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c r="B29" s="296" t="s">
        <v>23</v>
      </c>
      <c r="C29" s="329" t="s">
        <v>83</v>
      </c>
      <c r="D29" s="330"/>
      <c r="E29" s="330"/>
      <c r="F29" s="330"/>
      <c r="G29" s="330"/>
      <c r="H29" s="330"/>
      <c r="I29" s="330"/>
      <c r="J29" s="330"/>
      <c r="K29" s="351"/>
    </row>
    <row r="30" spans="2:28">
      <c r="B30" s="297"/>
      <c r="C30" s="302" t="s">
        <v>25</v>
      </c>
      <c r="D30" s="304" t="s">
        <v>26</v>
      </c>
      <c r="E30" s="305"/>
      <c r="F30" s="305"/>
      <c r="G30" s="305"/>
      <c r="H30" s="305"/>
      <c r="I30" s="305"/>
      <c r="J30" s="305"/>
      <c r="K30" s="306"/>
    </row>
    <row r="31" spans="2:28">
      <c r="B31" s="297"/>
      <c r="C31" s="302"/>
      <c r="D31" s="307" t="s">
        <v>82</v>
      </c>
      <c r="E31" s="319" t="s">
        <v>28</v>
      </c>
      <c r="F31" s="307" t="s">
        <v>29</v>
      </c>
      <c r="G31" s="307" t="s">
        <v>30</v>
      </c>
      <c r="H31" s="307" t="s">
        <v>82</v>
      </c>
      <c r="I31" s="319" t="s">
        <v>28</v>
      </c>
      <c r="J31" s="307" t="s">
        <v>29</v>
      </c>
      <c r="K31" s="307" t="s">
        <v>30</v>
      </c>
    </row>
    <row r="32" spans="2:28">
      <c r="B32" s="297"/>
      <c r="C32" s="303"/>
      <c r="D32" s="308"/>
      <c r="E32" s="352"/>
      <c r="F32" s="308"/>
      <c r="G32" s="308"/>
      <c r="H32" s="308"/>
      <c r="I32" s="352"/>
      <c r="J32" s="308"/>
      <c r="K32" s="308"/>
    </row>
    <row r="33" spans="2:11">
      <c r="B33" s="298"/>
      <c r="C33" s="310" t="s">
        <v>31</v>
      </c>
      <c r="D33" s="310"/>
      <c r="E33" s="310"/>
      <c r="F33" s="310"/>
      <c r="G33" s="314"/>
      <c r="H33" s="313" t="s">
        <v>32</v>
      </c>
      <c r="I33" s="310"/>
      <c r="J33" s="310"/>
      <c r="K33" s="314"/>
    </row>
    <row r="34" spans="2:11">
      <c r="B34" s="4" t="s">
        <v>33</v>
      </c>
      <c r="C34" s="102">
        <f>SUM(D34:G34)</f>
        <v>13134</v>
      </c>
      <c r="D34" s="42">
        <v>4082</v>
      </c>
      <c r="E34" s="42">
        <v>7916</v>
      </c>
      <c r="F34" s="42">
        <v>1075</v>
      </c>
      <c r="G34" s="42">
        <v>61</v>
      </c>
      <c r="H34" s="73">
        <f>D34/$C34*100</f>
        <v>31.079640627379323</v>
      </c>
      <c r="I34" s="43">
        <f t="shared" ref="I34:K52" si="3">E34/$C34*100</f>
        <v>60.271052230851232</v>
      </c>
      <c r="J34" s="43">
        <f t="shared" si="3"/>
        <v>8.1848637125019046</v>
      </c>
      <c r="K34" s="43">
        <f t="shared" si="3"/>
        <v>0.46444342926754989</v>
      </c>
    </row>
    <row r="35" spans="2:11">
      <c r="B35" s="8" t="s">
        <v>34</v>
      </c>
      <c r="C35" s="74">
        <f t="shared" ref="C35:C49" si="4">SUM(D35:G35)</f>
        <v>7906</v>
      </c>
      <c r="D35" s="45">
        <v>2346</v>
      </c>
      <c r="E35" s="45">
        <v>4508</v>
      </c>
      <c r="F35" s="45">
        <v>951</v>
      </c>
      <c r="G35" s="45">
        <v>101</v>
      </c>
      <c r="H35" s="75">
        <f t="shared" ref="H35:H52" si="5">D35/$C35*100</f>
        <v>29.673665570452822</v>
      </c>
      <c r="I35" s="44">
        <f t="shared" si="3"/>
        <v>57.019984821654432</v>
      </c>
      <c r="J35" s="44">
        <f t="shared" si="3"/>
        <v>12.028838856564635</v>
      </c>
      <c r="K35" s="44">
        <f t="shared" si="3"/>
        <v>1.2775107513281052</v>
      </c>
    </row>
    <row r="36" spans="2:11">
      <c r="B36" s="4" t="s">
        <v>35</v>
      </c>
      <c r="C36" s="72">
        <f t="shared" si="4"/>
        <v>3759</v>
      </c>
      <c r="D36" s="42">
        <v>1279</v>
      </c>
      <c r="E36" s="42">
        <v>2098</v>
      </c>
      <c r="F36" s="42">
        <v>324</v>
      </c>
      <c r="G36" s="42">
        <v>58</v>
      </c>
      <c r="H36" s="73">
        <f t="shared" si="5"/>
        <v>34.025006650704974</v>
      </c>
      <c r="I36" s="43">
        <f t="shared" si="3"/>
        <v>55.812716147911679</v>
      </c>
      <c r="J36" s="43">
        <f t="shared" si="3"/>
        <v>8.6193136472466083</v>
      </c>
      <c r="K36" s="43">
        <f t="shared" si="3"/>
        <v>1.5429635541367386</v>
      </c>
    </row>
    <row r="37" spans="2:11">
      <c r="B37" s="8" t="s">
        <v>36</v>
      </c>
      <c r="C37" s="74">
        <f t="shared" si="4"/>
        <v>3613</v>
      </c>
      <c r="D37" s="45">
        <v>1424</v>
      </c>
      <c r="E37" s="45">
        <v>2001</v>
      </c>
      <c r="F37" s="45">
        <v>171</v>
      </c>
      <c r="G37" s="45">
        <v>17</v>
      </c>
      <c r="H37" s="75">
        <f t="shared" si="5"/>
        <v>39.413230002767783</v>
      </c>
      <c r="I37" s="44">
        <f t="shared" si="3"/>
        <v>55.383337946305012</v>
      </c>
      <c r="J37" s="44">
        <f t="shared" si="3"/>
        <v>4.7329089399391089</v>
      </c>
      <c r="K37" s="44">
        <f t="shared" si="3"/>
        <v>0.47052311098809851</v>
      </c>
    </row>
    <row r="38" spans="2:11">
      <c r="B38" s="4" t="s">
        <v>37</v>
      </c>
      <c r="C38" s="72">
        <f t="shared" si="4"/>
        <v>935</v>
      </c>
      <c r="D38" s="42">
        <v>327</v>
      </c>
      <c r="E38" s="42">
        <v>513</v>
      </c>
      <c r="F38" s="42">
        <v>88</v>
      </c>
      <c r="G38" s="42">
        <v>7</v>
      </c>
      <c r="H38" s="73">
        <f t="shared" si="5"/>
        <v>34.973262032085564</v>
      </c>
      <c r="I38" s="43">
        <f t="shared" si="3"/>
        <v>54.866310160427808</v>
      </c>
      <c r="J38" s="43">
        <f t="shared" si="3"/>
        <v>9.4117647058823533</v>
      </c>
      <c r="K38" s="43">
        <f t="shared" si="3"/>
        <v>0.74866310160427807</v>
      </c>
    </row>
    <row r="39" spans="2:11">
      <c r="B39" s="8" t="s">
        <v>38</v>
      </c>
      <c r="C39" s="74">
        <f t="shared" si="4"/>
        <v>2253</v>
      </c>
      <c r="D39" s="45">
        <v>718</v>
      </c>
      <c r="E39" s="45">
        <v>1284</v>
      </c>
      <c r="F39" s="45">
        <v>213</v>
      </c>
      <c r="G39" s="45">
        <v>38</v>
      </c>
      <c r="H39" s="75">
        <f t="shared" si="5"/>
        <v>31.868619618286729</v>
      </c>
      <c r="I39" s="44">
        <f t="shared" si="3"/>
        <v>56.99067909454061</v>
      </c>
      <c r="J39" s="44">
        <f t="shared" si="3"/>
        <v>9.4540612516644469</v>
      </c>
      <c r="K39" s="44">
        <f t="shared" si="3"/>
        <v>1.6866400355082114</v>
      </c>
    </row>
    <row r="40" spans="2:11">
      <c r="B40" s="4" t="s">
        <v>39</v>
      </c>
      <c r="C40" s="72">
        <f t="shared" si="4"/>
        <v>7611</v>
      </c>
      <c r="D40" s="42">
        <v>2642</v>
      </c>
      <c r="E40" s="42">
        <v>4493</v>
      </c>
      <c r="F40" s="42">
        <v>460</v>
      </c>
      <c r="G40" s="42">
        <v>16</v>
      </c>
      <c r="H40" s="73">
        <f t="shared" si="5"/>
        <v>34.712915517014849</v>
      </c>
      <c r="I40" s="43">
        <f t="shared" si="3"/>
        <v>59.03297858362896</v>
      </c>
      <c r="J40" s="43">
        <f t="shared" si="3"/>
        <v>6.0438838523190119</v>
      </c>
      <c r="K40" s="43">
        <f t="shared" si="3"/>
        <v>0.210222047037183</v>
      </c>
    </row>
    <row r="41" spans="2:11">
      <c r="B41" s="8" t="s">
        <v>40</v>
      </c>
      <c r="C41" s="74">
        <f t="shared" si="4"/>
        <v>3224</v>
      </c>
      <c r="D41" s="45">
        <v>1384</v>
      </c>
      <c r="E41" s="45">
        <v>1669</v>
      </c>
      <c r="F41" s="45">
        <v>149</v>
      </c>
      <c r="G41" s="45">
        <v>22</v>
      </c>
      <c r="H41" s="75">
        <f t="shared" si="5"/>
        <v>42.928039702233249</v>
      </c>
      <c r="I41" s="44">
        <f t="shared" si="3"/>
        <v>51.767990074441684</v>
      </c>
      <c r="J41" s="44">
        <f t="shared" si="3"/>
        <v>4.6215880893300243</v>
      </c>
      <c r="K41" s="44">
        <f t="shared" si="3"/>
        <v>0.68238213399503722</v>
      </c>
    </row>
    <row r="42" spans="2:11">
      <c r="B42" s="4" t="s">
        <v>41</v>
      </c>
      <c r="C42" s="72">
        <f t="shared" si="4"/>
        <v>16208</v>
      </c>
      <c r="D42" s="42">
        <v>5150</v>
      </c>
      <c r="E42" s="42">
        <v>9219</v>
      </c>
      <c r="F42" s="42">
        <v>1671</v>
      </c>
      <c r="G42" s="42">
        <v>168</v>
      </c>
      <c r="H42" s="73">
        <f t="shared" si="5"/>
        <v>31.774432379072064</v>
      </c>
      <c r="I42" s="43">
        <f t="shared" si="3"/>
        <v>56.879318854886471</v>
      </c>
      <c r="J42" s="43">
        <f t="shared" si="3"/>
        <v>10.309723593287265</v>
      </c>
      <c r="K42" s="43">
        <f t="shared" si="3"/>
        <v>1.0365251727541955</v>
      </c>
    </row>
    <row r="43" spans="2:11">
      <c r="B43" s="8" t="s">
        <v>42</v>
      </c>
      <c r="C43" s="74">
        <f t="shared" si="4"/>
        <v>42858</v>
      </c>
      <c r="D43" s="45">
        <v>13817</v>
      </c>
      <c r="E43" s="45">
        <v>25164</v>
      </c>
      <c r="F43" s="45">
        <v>3673</v>
      </c>
      <c r="G43" s="45">
        <v>204</v>
      </c>
      <c r="H43" s="75">
        <f t="shared" si="5"/>
        <v>32.23902188622894</v>
      </c>
      <c r="I43" s="44">
        <f t="shared" si="3"/>
        <v>58.714825703485928</v>
      </c>
      <c r="J43" s="44">
        <f t="shared" si="3"/>
        <v>8.5701619300947307</v>
      </c>
      <c r="K43" s="44">
        <f t="shared" si="3"/>
        <v>0.47599048019039625</v>
      </c>
    </row>
    <row r="44" spans="2:11">
      <c r="B44" s="4" t="s">
        <v>43</v>
      </c>
      <c r="C44" s="72">
        <f t="shared" si="4"/>
        <v>2538</v>
      </c>
      <c r="D44" s="42">
        <v>921</v>
      </c>
      <c r="E44" s="42">
        <v>1443</v>
      </c>
      <c r="F44" s="42">
        <v>159</v>
      </c>
      <c r="G44" s="42">
        <v>15</v>
      </c>
      <c r="H44" s="73">
        <f t="shared" si="5"/>
        <v>36.288416075650119</v>
      </c>
      <c r="I44" s="43">
        <f t="shared" si="3"/>
        <v>56.855791962174941</v>
      </c>
      <c r="J44" s="43">
        <f t="shared" si="3"/>
        <v>6.2647754137115834</v>
      </c>
      <c r="K44" s="43">
        <f t="shared" si="3"/>
        <v>0.59101654846335694</v>
      </c>
    </row>
    <row r="45" spans="2:11">
      <c r="B45" s="8" t="s">
        <v>44</v>
      </c>
      <c r="C45" s="74">
        <f t="shared" si="4"/>
        <v>630</v>
      </c>
      <c r="D45" s="45">
        <v>239</v>
      </c>
      <c r="E45" s="45">
        <v>332</v>
      </c>
      <c r="F45" s="45">
        <v>53</v>
      </c>
      <c r="G45" s="45">
        <v>6</v>
      </c>
      <c r="H45" s="75">
        <f t="shared" si="5"/>
        <v>37.936507936507937</v>
      </c>
      <c r="I45" s="44">
        <f t="shared" si="3"/>
        <v>52.698412698412703</v>
      </c>
      <c r="J45" s="44">
        <f t="shared" si="3"/>
        <v>8.412698412698413</v>
      </c>
      <c r="K45" s="44">
        <f t="shared" si="3"/>
        <v>0.95238095238095244</v>
      </c>
    </row>
    <row r="46" spans="2:11">
      <c r="B46" s="4" t="s">
        <v>45</v>
      </c>
      <c r="C46" s="72">
        <f t="shared" si="4"/>
        <v>6706</v>
      </c>
      <c r="D46" s="42">
        <v>2264</v>
      </c>
      <c r="E46" s="42">
        <v>4150</v>
      </c>
      <c r="F46" s="42">
        <v>289</v>
      </c>
      <c r="G46" s="42">
        <v>3</v>
      </c>
      <c r="H46" s="73">
        <f t="shared" si="5"/>
        <v>33.760811213838352</v>
      </c>
      <c r="I46" s="43">
        <f t="shared" si="3"/>
        <v>61.884879212645394</v>
      </c>
      <c r="J46" s="43">
        <f t="shared" si="3"/>
        <v>4.3095735162541011</v>
      </c>
      <c r="K46" s="43">
        <f t="shared" si="3"/>
        <v>4.4736057262153295E-2</v>
      </c>
    </row>
    <row r="47" spans="2:11">
      <c r="B47" s="8" t="s">
        <v>46</v>
      </c>
      <c r="C47" s="74">
        <f t="shared" si="4"/>
        <v>671</v>
      </c>
      <c r="D47" s="45">
        <v>331</v>
      </c>
      <c r="E47" s="45">
        <v>284</v>
      </c>
      <c r="F47" s="45">
        <v>48</v>
      </c>
      <c r="G47" s="45">
        <v>8</v>
      </c>
      <c r="H47" s="75">
        <f t="shared" si="5"/>
        <v>49.329359165424741</v>
      </c>
      <c r="I47" s="44">
        <f t="shared" si="3"/>
        <v>42.32488822652757</v>
      </c>
      <c r="J47" s="44">
        <f t="shared" si="3"/>
        <v>7.1535022354694489</v>
      </c>
      <c r="K47" s="44">
        <f t="shared" si="3"/>
        <v>1.1922503725782414</v>
      </c>
    </row>
    <row r="48" spans="2:11">
      <c r="B48" s="4" t="s">
        <v>47</v>
      </c>
      <c r="C48" s="72">
        <f t="shared" si="4"/>
        <v>6361</v>
      </c>
      <c r="D48" s="42">
        <v>1985</v>
      </c>
      <c r="E48" s="42">
        <v>3756</v>
      </c>
      <c r="F48" s="42">
        <v>566</v>
      </c>
      <c r="G48" s="42">
        <v>54</v>
      </c>
      <c r="H48" s="73">
        <f t="shared" si="5"/>
        <v>31.205785253890898</v>
      </c>
      <c r="I48" s="43">
        <f t="shared" si="3"/>
        <v>59.047319603835881</v>
      </c>
      <c r="J48" s="43">
        <f t="shared" si="3"/>
        <v>8.8979720169784624</v>
      </c>
      <c r="K48" s="43">
        <f t="shared" si="3"/>
        <v>0.8489231252947651</v>
      </c>
    </row>
    <row r="49" spans="2:11">
      <c r="B49" s="8" t="s">
        <v>48</v>
      </c>
      <c r="C49" s="76">
        <f t="shared" si="4"/>
        <v>929</v>
      </c>
      <c r="D49" s="77">
        <v>302</v>
      </c>
      <c r="E49" s="77">
        <v>597</v>
      </c>
      <c r="F49" s="77">
        <v>27</v>
      </c>
      <c r="G49" s="77">
        <v>3</v>
      </c>
      <c r="H49" s="75">
        <f t="shared" si="5"/>
        <v>32.508073196986004</v>
      </c>
      <c r="I49" s="44">
        <f t="shared" si="3"/>
        <v>64.262648008611407</v>
      </c>
      <c r="J49" s="44">
        <f t="shared" si="3"/>
        <v>2.9063509149623248</v>
      </c>
      <c r="K49" s="46">
        <f t="shared" si="3"/>
        <v>0.32292787944025836</v>
      </c>
    </row>
    <row r="50" spans="2:11">
      <c r="B50" s="16" t="s">
        <v>49</v>
      </c>
      <c r="C50" s="78">
        <f>SUM(C37,C41,C46,C47,C49,C36)</f>
        <v>18902</v>
      </c>
      <c r="D50" s="79">
        <f>SUM(D37,D41,D46,D47,D49,D36)</f>
        <v>6984</v>
      </c>
      <c r="E50" s="80">
        <f>SUM(E37,E41,E46,E47,E49,E36)</f>
        <v>10799</v>
      </c>
      <c r="F50" s="80">
        <f>SUM(F37,F41,F46,F47,F49,F36)</f>
        <v>1008</v>
      </c>
      <c r="G50" s="80">
        <f>SUM(G37,G41,G46,G47,G49,G36)</f>
        <v>111</v>
      </c>
      <c r="H50" s="81">
        <f t="shared" si="5"/>
        <v>36.948471061263362</v>
      </c>
      <c r="I50" s="82">
        <f t="shared" si="3"/>
        <v>57.131520474023908</v>
      </c>
      <c r="J50" s="82">
        <f t="shared" si="3"/>
        <v>5.3327690191514128</v>
      </c>
      <c r="K50" s="47">
        <f t="shared" si="3"/>
        <v>0.58723944556131635</v>
      </c>
    </row>
    <row r="51" spans="2:11">
      <c r="B51" s="4" t="s">
        <v>50</v>
      </c>
      <c r="C51" s="83">
        <f>SUM(C34,C35,C38,C39,C40,C42,C43,C44,C45,C48)</f>
        <v>100434</v>
      </c>
      <c r="D51" s="72">
        <f>SUM(D34,D35,D38,D39,D40,D42,D43,D44,D45,D48)</f>
        <v>32227</v>
      </c>
      <c r="E51" s="48">
        <f>SUM(E34,E35,E38,E39,E40,E42,E43,E44,E45,E48)</f>
        <v>58628</v>
      </c>
      <c r="F51" s="48">
        <f>SUM(F34,F35,F38,F39,F40,F42,F43,F44,F45,F48)</f>
        <v>8909</v>
      </c>
      <c r="G51" s="48">
        <f>SUM(G34,G35,G38,G39,G40,G42,G43,G44,G45,G48)</f>
        <v>670</v>
      </c>
      <c r="H51" s="73">
        <f t="shared" si="5"/>
        <v>32.087739211820697</v>
      </c>
      <c r="I51" s="43">
        <f t="shared" si="3"/>
        <v>58.374654001632905</v>
      </c>
      <c r="J51" s="43">
        <f t="shared" si="3"/>
        <v>8.8705020212278711</v>
      </c>
      <c r="K51" s="43">
        <f t="shared" si="3"/>
        <v>0.66710476531851759</v>
      </c>
    </row>
    <row r="52" spans="2:11">
      <c r="B52" s="22" t="s">
        <v>51</v>
      </c>
      <c r="C52" s="84">
        <f>SUM(C34:C49)</f>
        <v>119336</v>
      </c>
      <c r="D52" s="85">
        <f>SUM(D34:D49)</f>
        <v>39211</v>
      </c>
      <c r="E52" s="49">
        <f>SUM(E34:E49)</f>
        <v>69427</v>
      </c>
      <c r="F52" s="49">
        <f>SUM(F34:F49)</f>
        <v>9917</v>
      </c>
      <c r="G52" s="49">
        <f>SUM(G34:G49)</f>
        <v>781</v>
      </c>
      <c r="H52" s="86">
        <f t="shared" si="5"/>
        <v>32.857645639203589</v>
      </c>
      <c r="I52" s="50">
        <f t="shared" si="3"/>
        <v>58.177750217872223</v>
      </c>
      <c r="J52" s="50">
        <f t="shared" si="3"/>
        <v>8.3101494938660601</v>
      </c>
      <c r="K52" s="50">
        <f t="shared" si="3"/>
        <v>0.65445464905812167</v>
      </c>
    </row>
    <row r="53" spans="2:11">
      <c r="B53" s="316" t="s">
        <v>84</v>
      </c>
      <c r="C53" s="316"/>
      <c r="D53" s="316"/>
      <c r="E53" s="316"/>
      <c r="F53" s="316"/>
      <c r="G53" s="316"/>
      <c r="H53" s="316"/>
      <c r="I53" s="316"/>
      <c r="J53" s="316"/>
      <c r="K53" s="316"/>
    </row>
    <row r="54" spans="2:11">
      <c r="B54" s="333" t="s">
        <v>79</v>
      </c>
      <c r="C54" s="333"/>
      <c r="D54" s="333"/>
      <c r="E54" s="333"/>
      <c r="F54" s="333"/>
      <c r="G54" s="333"/>
      <c r="H54" s="333"/>
      <c r="I54" s="333"/>
      <c r="J54" s="333"/>
      <c r="K54" s="333"/>
    </row>
    <row r="55" spans="2:11" ht="29.25" customHeight="1">
      <c r="B55" s="279" t="s">
        <v>62</v>
      </c>
      <c r="C55" s="279"/>
      <c r="D55" s="279"/>
      <c r="E55" s="279"/>
      <c r="F55" s="279"/>
      <c r="G55" s="279"/>
      <c r="H55" s="279"/>
      <c r="I55" s="279"/>
      <c r="J55" s="279"/>
      <c r="K55" s="279"/>
    </row>
  </sheetData>
  <mergeCells count="32">
    <mergeCell ref="B54:K54"/>
    <mergeCell ref="B55:K55"/>
    <mergeCell ref="E31:E32"/>
    <mergeCell ref="F31:F32"/>
    <mergeCell ref="G31:G32"/>
    <mergeCell ref="H31:H32"/>
    <mergeCell ref="I31:I32"/>
    <mergeCell ref="J31:J32"/>
    <mergeCell ref="B29:B33"/>
    <mergeCell ref="C29:K29"/>
    <mergeCell ref="C30:C32"/>
    <mergeCell ref="D30:K30"/>
    <mergeCell ref="D31:D32"/>
    <mergeCell ref="K31:K32"/>
    <mergeCell ref="C33:G33"/>
    <mergeCell ref="H33:K33"/>
    <mergeCell ref="B53:K53"/>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54"/>
  <sheetViews>
    <sheetView workbookViewId="0">
      <selection activeCell="B2" sqref="B2:K2"/>
    </sheetView>
  </sheetViews>
  <sheetFormatPr defaultColWidth="11" defaultRowHeight="15.6"/>
  <cols>
    <col min="2" max="2" width="26" customWidth="1"/>
    <col min="3" max="3" width="20.875" customWidth="1"/>
    <col min="4" max="12" width="18.875" customWidth="1"/>
    <col min="13" max="13" width="20.875" customWidth="1"/>
  </cols>
  <sheetData>
    <row r="1" spans="2:11" ht="16.5" customHeight="1"/>
    <row r="2" spans="2:11" ht="36.75" customHeight="1">
      <c r="B2" s="295" t="s">
        <v>19</v>
      </c>
      <c r="C2" s="295"/>
      <c r="D2" s="295"/>
      <c r="E2" s="295"/>
      <c r="F2" s="295"/>
      <c r="G2" s="295"/>
      <c r="H2" s="295"/>
      <c r="I2" s="295"/>
      <c r="J2" s="295"/>
      <c r="K2" s="295"/>
    </row>
    <row r="3" spans="2:11" ht="21.95" customHeight="1">
      <c r="B3" s="296" t="s">
        <v>86</v>
      </c>
      <c r="C3" s="344" t="s">
        <v>87</v>
      </c>
      <c r="D3" s="329" t="s">
        <v>88</v>
      </c>
      <c r="E3" s="330"/>
      <c r="F3" s="330"/>
      <c r="G3" s="330"/>
      <c r="H3" s="330"/>
      <c r="I3" s="330"/>
      <c r="J3" s="330"/>
      <c r="K3" s="331"/>
    </row>
    <row r="4" spans="2:11" ht="21.95" customHeight="1">
      <c r="B4" s="297"/>
      <c r="C4" s="302"/>
      <c r="D4" s="304" t="s">
        <v>26</v>
      </c>
      <c r="E4" s="305"/>
      <c r="F4" s="305"/>
      <c r="G4" s="305"/>
      <c r="H4" s="305"/>
      <c r="I4" s="305"/>
      <c r="J4" s="305"/>
      <c r="K4" s="306"/>
    </row>
    <row r="5" spans="2:11" ht="21.95" customHeight="1">
      <c r="B5" s="297"/>
      <c r="C5" s="302" t="s">
        <v>25</v>
      </c>
      <c r="D5" s="307" t="s">
        <v>27</v>
      </c>
      <c r="E5" s="319" t="s">
        <v>28</v>
      </c>
      <c r="F5" s="307" t="s">
        <v>29</v>
      </c>
      <c r="G5" s="307" t="s">
        <v>30</v>
      </c>
      <c r="H5" s="307" t="s">
        <v>27</v>
      </c>
      <c r="I5" s="319" t="s">
        <v>28</v>
      </c>
      <c r="J5" s="307" t="s">
        <v>29</v>
      </c>
      <c r="K5" s="307" t="s">
        <v>30</v>
      </c>
    </row>
    <row r="6" spans="2:11" ht="21.95" customHeight="1">
      <c r="B6" s="297"/>
      <c r="C6" s="303"/>
      <c r="D6" s="307"/>
      <c r="E6" s="319"/>
      <c r="F6" s="307"/>
      <c r="G6" s="307"/>
      <c r="H6" s="307"/>
      <c r="I6" s="319"/>
      <c r="J6" s="307"/>
      <c r="K6" s="307"/>
    </row>
    <row r="7" spans="2:11" ht="21.95" customHeight="1">
      <c r="B7" s="298"/>
      <c r="C7" s="315" t="s">
        <v>31</v>
      </c>
      <c r="D7" s="310"/>
      <c r="E7" s="310"/>
      <c r="F7" s="310"/>
      <c r="G7" s="314"/>
      <c r="H7" s="313" t="s">
        <v>32</v>
      </c>
      <c r="I7" s="310"/>
      <c r="J7" s="310"/>
      <c r="K7" s="314"/>
    </row>
    <row r="8" spans="2:11" ht="21.95" customHeight="1">
      <c r="B8" s="4" t="s">
        <v>33</v>
      </c>
      <c r="C8" s="88">
        <v>2912</v>
      </c>
      <c r="D8" s="89">
        <v>880</v>
      </c>
      <c r="E8" s="90">
        <v>1620</v>
      </c>
      <c r="F8" s="90">
        <v>380</v>
      </c>
      <c r="G8" s="90">
        <v>32</v>
      </c>
      <c r="H8" s="52">
        <v>30.219780219780219</v>
      </c>
      <c r="I8" s="53">
        <v>55.631868131868131</v>
      </c>
      <c r="J8" s="52">
        <v>13.049450549450551</v>
      </c>
      <c r="K8" s="54">
        <v>1.098901098901099</v>
      </c>
    </row>
    <row r="9" spans="2:11" ht="21.95" customHeight="1">
      <c r="B9" s="8" t="s">
        <v>34</v>
      </c>
      <c r="C9" s="91">
        <v>2632</v>
      </c>
      <c r="D9" s="92">
        <v>697</v>
      </c>
      <c r="E9" s="93">
        <v>1347</v>
      </c>
      <c r="F9" s="93">
        <v>508</v>
      </c>
      <c r="G9" s="93">
        <v>80</v>
      </c>
      <c r="H9" s="55">
        <v>26.481762917933132</v>
      </c>
      <c r="I9" s="56">
        <v>51.177811550151972</v>
      </c>
      <c r="J9" s="55">
        <v>19.300911854103344</v>
      </c>
      <c r="K9" s="56">
        <v>3.0395136778115504</v>
      </c>
    </row>
    <row r="10" spans="2:11" ht="21.95" customHeight="1">
      <c r="B10" s="4" t="s">
        <v>35</v>
      </c>
      <c r="C10" s="94">
        <v>1043</v>
      </c>
      <c r="D10" s="95">
        <v>282</v>
      </c>
      <c r="E10" s="96">
        <v>610</v>
      </c>
      <c r="F10" s="96">
        <v>128</v>
      </c>
      <c r="G10" s="96">
        <v>23</v>
      </c>
      <c r="H10" s="52">
        <v>27.037392138063275</v>
      </c>
      <c r="I10" s="53">
        <v>58.485139022051769</v>
      </c>
      <c r="J10" s="52">
        <v>12.272291466922338</v>
      </c>
      <c r="K10" s="53">
        <v>2.2051773729626079</v>
      </c>
    </row>
    <row r="11" spans="2:11" ht="21.95" customHeight="1">
      <c r="B11" s="8" t="s">
        <v>36</v>
      </c>
      <c r="C11" s="91">
        <v>209</v>
      </c>
      <c r="D11" s="92">
        <v>76</v>
      </c>
      <c r="E11" s="93">
        <v>119</v>
      </c>
      <c r="F11" s="93">
        <v>13</v>
      </c>
      <c r="G11" s="93">
        <v>1</v>
      </c>
      <c r="H11" s="55">
        <v>36.363636363636367</v>
      </c>
      <c r="I11" s="56">
        <v>56.937799043062199</v>
      </c>
      <c r="J11" s="55">
        <v>6.2200956937799043</v>
      </c>
      <c r="K11" s="56">
        <v>0.4784688995215311</v>
      </c>
    </row>
    <row r="12" spans="2:11" ht="21.95" customHeight="1">
      <c r="B12" s="4" t="s">
        <v>37</v>
      </c>
      <c r="C12" s="94">
        <v>165</v>
      </c>
      <c r="D12" s="95">
        <v>58</v>
      </c>
      <c r="E12" s="96">
        <v>85</v>
      </c>
      <c r="F12" s="96">
        <v>22</v>
      </c>
      <c r="G12" s="96">
        <v>0</v>
      </c>
      <c r="H12" s="52">
        <v>35.151515151515149</v>
      </c>
      <c r="I12" s="53">
        <v>51.515151515151516</v>
      </c>
      <c r="J12" s="52">
        <v>13.333333333333334</v>
      </c>
      <c r="K12" s="53">
        <v>0</v>
      </c>
    </row>
    <row r="13" spans="2:11" ht="21.95" customHeight="1">
      <c r="B13" s="8" t="s">
        <v>38</v>
      </c>
      <c r="C13" s="91">
        <v>237</v>
      </c>
      <c r="D13" s="92">
        <v>63</v>
      </c>
      <c r="E13" s="93">
        <v>116</v>
      </c>
      <c r="F13" s="93">
        <v>46</v>
      </c>
      <c r="G13" s="93">
        <v>12</v>
      </c>
      <c r="H13" s="55">
        <v>26.582278481012654</v>
      </c>
      <c r="I13" s="56">
        <v>48.945147679324897</v>
      </c>
      <c r="J13" s="55">
        <v>19.40928270042194</v>
      </c>
      <c r="K13" s="56">
        <v>5.0632911392405067</v>
      </c>
    </row>
    <row r="14" spans="2:11" ht="21.95" customHeight="1">
      <c r="B14" s="4" t="s">
        <v>39</v>
      </c>
      <c r="C14" s="94">
        <v>2174</v>
      </c>
      <c r="D14" s="95">
        <v>729</v>
      </c>
      <c r="E14" s="96">
        <v>1169</v>
      </c>
      <c r="F14" s="96">
        <v>257</v>
      </c>
      <c r="G14" s="96">
        <v>19</v>
      </c>
      <c r="H14" s="52">
        <v>33.532658693652259</v>
      </c>
      <c r="I14" s="53">
        <v>53.771849126034951</v>
      </c>
      <c r="J14" s="52">
        <v>11.821527138914444</v>
      </c>
      <c r="K14" s="53">
        <v>0.87396504139834408</v>
      </c>
    </row>
    <row r="15" spans="2:11" ht="21.95" customHeight="1">
      <c r="B15" s="8" t="s">
        <v>40</v>
      </c>
      <c r="C15" s="91">
        <v>217</v>
      </c>
      <c r="D15" s="92">
        <v>50</v>
      </c>
      <c r="E15" s="93">
        <v>127</v>
      </c>
      <c r="F15" s="93">
        <v>31</v>
      </c>
      <c r="G15" s="93">
        <v>9</v>
      </c>
      <c r="H15" s="55">
        <v>23.041474654377879</v>
      </c>
      <c r="I15" s="56">
        <v>58.525345622119815</v>
      </c>
      <c r="J15" s="55">
        <v>14.285714285714285</v>
      </c>
      <c r="K15" s="56">
        <v>4.1474654377880187</v>
      </c>
    </row>
    <row r="16" spans="2:11" ht="21.95" customHeight="1">
      <c r="B16" s="4" t="s">
        <v>41</v>
      </c>
      <c r="C16" s="94">
        <v>2199</v>
      </c>
      <c r="D16" s="95">
        <v>617</v>
      </c>
      <c r="E16" s="96">
        <v>1170</v>
      </c>
      <c r="F16" s="96">
        <v>367</v>
      </c>
      <c r="G16" s="96">
        <v>45</v>
      </c>
      <c r="H16" s="52">
        <v>28.058208276489317</v>
      </c>
      <c r="I16" s="53">
        <v>53.206002728512956</v>
      </c>
      <c r="J16" s="52">
        <v>16.689404274670306</v>
      </c>
      <c r="K16" s="53">
        <v>2.0463847203274219</v>
      </c>
    </row>
    <row r="17" spans="2:28" ht="21.95" customHeight="1">
      <c r="B17" s="8" t="s">
        <v>42</v>
      </c>
      <c r="C17" s="91">
        <v>11901</v>
      </c>
      <c r="D17" s="92">
        <v>2946</v>
      </c>
      <c r="E17" s="93">
        <v>6595</v>
      </c>
      <c r="F17" s="93">
        <v>2161</v>
      </c>
      <c r="G17" s="93">
        <v>199</v>
      </c>
      <c r="H17" s="55">
        <v>24.754222334257626</v>
      </c>
      <c r="I17" s="56">
        <v>55.4155113015713</v>
      </c>
      <c r="J17" s="55">
        <v>18.158137971599025</v>
      </c>
      <c r="K17" s="56">
        <v>1.6721283925720527</v>
      </c>
    </row>
    <row r="18" spans="2:28" ht="21.95" customHeight="1">
      <c r="B18" s="4" t="s">
        <v>43</v>
      </c>
      <c r="C18" s="94">
        <v>644</v>
      </c>
      <c r="D18" s="95">
        <v>214</v>
      </c>
      <c r="E18" s="96">
        <v>303</v>
      </c>
      <c r="F18" s="96">
        <v>108</v>
      </c>
      <c r="G18" s="96">
        <v>19</v>
      </c>
      <c r="H18" s="52">
        <v>33.229813664596278</v>
      </c>
      <c r="I18" s="53">
        <v>47.049689440993788</v>
      </c>
      <c r="J18" s="52">
        <v>16.770186335403729</v>
      </c>
      <c r="K18" s="53">
        <v>2.9503105590062111</v>
      </c>
    </row>
    <row r="19" spans="2:28" ht="21.95" customHeight="1">
      <c r="B19" s="8" t="s">
        <v>44</v>
      </c>
      <c r="C19" s="91">
        <v>144</v>
      </c>
      <c r="D19" s="92">
        <v>42</v>
      </c>
      <c r="E19" s="93">
        <v>73</v>
      </c>
      <c r="F19" s="93">
        <v>24</v>
      </c>
      <c r="G19" s="93">
        <v>5</v>
      </c>
      <c r="H19" s="55">
        <v>29.166666666666668</v>
      </c>
      <c r="I19" s="56">
        <v>50.694444444444443</v>
      </c>
      <c r="J19" s="55">
        <v>16.666666666666664</v>
      </c>
      <c r="K19" s="56">
        <v>3.4722222222222223</v>
      </c>
    </row>
    <row r="20" spans="2:28" ht="21.95" customHeight="1">
      <c r="B20" s="4" t="s">
        <v>45</v>
      </c>
      <c r="C20" s="94">
        <v>475</v>
      </c>
      <c r="D20" s="95">
        <v>124</v>
      </c>
      <c r="E20" s="96">
        <v>288</v>
      </c>
      <c r="F20" s="96">
        <v>61</v>
      </c>
      <c r="G20" s="96">
        <v>2</v>
      </c>
      <c r="H20" s="52">
        <v>26.105263157894736</v>
      </c>
      <c r="I20" s="53">
        <v>60.631578947368425</v>
      </c>
      <c r="J20" s="52">
        <v>12.842105263157894</v>
      </c>
      <c r="K20" s="53">
        <v>0.42105263157894735</v>
      </c>
    </row>
    <row r="21" spans="2:28" ht="21.95" customHeight="1">
      <c r="B21" s="8" t="s">
        <v>46</v>
      </c>
      <c r="C21" s="91">
        <v>80</v>
      </c>
      <c r="D21" s="92">
        <v>24</v>
      </c>
      <c r="E21" s="93">
        <v>39</v>
      </c>
      <c r="F21" s="93">
        <v>13</v>
      </c>
      <c r="G21" s="93">
        <v>4</v>
      </c>
      <c r="H21" s="55">
        <v>30</v>
      </c>
      <c r="I21" s="56">
        <v>48.75</v>
      </c>
      <c r="J21" s="55">
        <v>16.25</v>
      </c>
      <c r="K21" s="56">
        <v>5</v>
      </c>
    </row>
    <row r="22" spans="2:28" ht="21.95" customHeight="1">
      <c r="B22" s="4" t="s">
        <v>47</v>
      </c>
      <c r="C22" s="94">
        <v>1002</v>
      </c>
      <c r="D22" s="95">
        <v>238</v>
      </c>
      <c r="E22" s="96">
        <v>558</v>
      </c>
      <c r="F22" s="96">
        <v>181</v>
      </c>
      <c r="G22" s="96">
        <v>25</v>
      </c>
      <c r="H22" s="52">
        <v>23.752495009980041</v>
      </c>
      <c r="I22" s="53">
        <v>55.688622754491014</v>
      </c>
      <c r="J22" s="52">
        <v>18.063872255489024</v>
      </c>
      <c r="K22" s="53">
        <v>2.4950099800399204</v>
      </c>
    </row>
    <row r="23" spans="2:28" ht="21.95" customHeight="1">
      <c r="B23" s="8" t="s">
        <v>48</v>
      </c>
      <c r="C23" s="97">
        <v>90</v>
      </c>
      <c r="D23" s="98">
        <v>26</v>
      </c>
      <c r="E23" s="99">
        <v>55</v>
      </c>
      <c r="F23" s="99">
        <v>9</v>
      </c>
      <c r="G23" s="99">
        <v>0</v>
      </c>
      <c r="H23" s="58">
        <v>28.888888888888886</v>
      </c>
      <c r="I23" s="59">
        <v>61.111111111111114</v>
      </c>
      <c r="J23" s="58">
        <v>10</v>
      </c>
      <c r="K23" s="59">
        <v>0</v>
      </c>
    </row>
    <row r="24" spans="2:28" ht="21.95" customHeight="1">
      <c r="B24" s="16" t="s">
        <v>49</v>
      </c>
      <c r="C24" s="100">
        <v>2114</v>
      </c>
      <c r="D24" s="100">
        <v>582</v>
      </c>
      <c r="E24" s="62">
        <v>1238</v>
      </c>
      <c r="F24" s="62">
        <v>255</v>
      </c>
      <c r="G24" s="62">
        <v>39</v>
      </c>
      <c r="H24" s="63">
        <v>27.530747398297066</v>
      </c>
      <c r="I24" s="63">
        <v>58.561967833491011</v>
      </c>
      <c r="J24" s="63">
        <v>12.06244087038789</v>
      </c>
      <c r="K24" s="64">
        <v>1.8448438978240302</v>
      </c>
    </row>
    <row r="25" spans="2:28" ht="21.95" customHeight="1">
      <c r="B25" s="4" t="s">
        <v>50</v>
      </c>
      <c r="C25" s="87">
        <v>24010</v>
      </c>
      <c r="D25" s="51">
        <v>6484</v>
      </c>
      <c r="E25" s="66">
        <v>13036</v>
      </c>
      <c r="F25" s="66">
        <v>4054</v>
      </c>
      <c r="G25" s="66">
        <v>436</v>
      </c>
      <c r="H25" s="52">
        <v>27.005414410662226</v>
      </c>
      <c r="I25" s="52">
        <v>54.29404414827156</v>
      </c>
      <c r="J25" s="52">
        <v>16.884631403581839</v>
      </c>
      <c r="K25" s="53">
        <v>1.8159100374843817</v>
      </c>
    </row>
    <row r="26" spans="2:28" ht="21.95" customHeight="1">
      <c r="B26" s="22" t="s">
        <v>51</v>
      </c>
      <c r="C26" s="101">
        <v>26124</v>
      </c>
      <c r="D26" s="68">
        <v>7066</v>
      </c>
      <c r="E26" s="69">
        <v>14274</v>
      </c>
      <c r="F26" s="69">
        <v>4309</v>
      </c>
      <c r="G26" s="69">
        <v>475</v>
      </c>
      <c r="H26" s="70">
        <v>27.047925279436534</v>
      </c>
      <c r="I26" s="70">
        <v>54.639412034910428</v>
      </c>
      <c r="J26" s="70">
        <v>16.494411269330882</v>
      </c>
      <c r="K26" s="71">
        <v>1.8182514163221559</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ht="42" customHeight="1">
      <c r="B29" s="296" t="s">
        <v>86</v>
      </c>
      <c r="C29" s="299" t="s">
        <v>89</v>
      </c>
      <c r="D29" s="325" t="s">
        <v>90</v>
      </c>
      <c r="E29" s="300"/>
      <c r="F29" s="300"/>
      <c r="G29" s="300"/>
      <c r="H29" s="300"/>
      <c r="I29" s="300"/>
      <c r="J29" s="300"/>
      <c r="K29" s="301"/>
    </row>
    <row r="30" spans="2:28" ht="21.95" customHeight="1">
      <c r="B30" s="297"/>
      <c r="C30" s="353"/>
      <c r="D30" s="307" t="s">
        <v>27</v>
      </c>
      <c r="E30" s="319" t="s">
        <v>28</v>
      </c>
      <c r="F30" s="307" t="s">
        <v>29</v>
      </c>
      <c r="G30" s="307" t="s">
        <v>30</v>
      </c>
      <c r="H30" s="307" t="s">
        <v>27</v>
      </c>
      <c r="I30" s="319" t="s">
        <v>28</v>
      </c>
      <c r="J30" s="307" t="s">
        <v>29</v>
      </c>
      <c r="K30" s="307" t="s">
        <v>30</v>
      </c>
    </row>
    <row r="31" spans="2:28" ht="21.95" customHeight="1">
      <c r="B31" s="297"/>
      <c r="C31" s="354" t="s">
        <v>25</v>
      </c>
      <c r="D31" s="307"/>
      <c r="E31" s="319"/>
      <c r="F31" s="307"/>
      <c r="G31" s="307"/>
      <c r="H31" s="307"/>
      <c r="I31" s="319"/>
      <c r="J31" s="307"/>
      <c r="K31" s="307"/>
    </row>
    <row r="32" spans="2:28" ht="21.95" customHeight="1">
      <c r="B32" s="298"/>
      <c r="C32" s="315" t="s">
        <v>31</v>
      </c>
      <c r="D32" s="310"/>
      <c r="E32" s="310"/>
      <c r="F32" s="310"/>
      <c r="G32" s="314"/>
      <c r="H32" s="313" t="s">
        <v>32</v>
      </c>
      <c r="I32" s="310"/>
      <c r="J32" s="310"/>
      <c r="K32" s="314"/>
    </row>
    <row r="33" spans="2:11" ht="21.95" customHeight="1">
      <c r="B33" s="4" t="s">
        <v>33</v>
      </c>
      <c r="C33" s="72">
        <v>12672</v>
      </c>
      <c r="D33" s="42">
        <v>4138</v>
      </c>
      <c r="E33" s="42">
        <v>7364</v>
      </c>
      <c r="F33" s="42">
        <v>1093</v>
      </c>
      <c r="G33" s="42">
        <v>77</v>
      </c>
      <c r="H33" s="73">
        <v>32.654671717171716</v>
      </c>
      <c r="I33" s="43">
        <v>58.112373737373737</v>
      </c>
      <c r="J33" s="43">
        <v>8.6253156565656557</v>
      </c>
      <c r="K33" s="43">
        <v>0.60763888888888895</v>
      </c>
    </row>
    <row r="34" spans="2:11" ht="21.95" customHeight="1">
      <c r="B34" s="8" t="s">
        <v>34</v>
      </c>
      <c r="C34" s="74">
        <v>7584</v>
      </c>
      <c r="D34" s="45">
        <v>2396</v>
      </c>
      <c r="E34" s="45">
        <v>4154</v>
      </c>
      <c r="F34" s="45">
        <v>945</v>
      </c>
      <c r="G34" s="45">
        <v>89</v>
      </c>
      <c r="H34" s="75">
        <v>31.592827004219409</v>
      </c>
      <c r="I34" s="44">
        <v>54.77320675105485</v>
      </c>
      <c r="J34" s="44">
        <v>12.460443037974683</v>
      </c>
      <c r="K34" s="44">
        <v>1.1735232067510548</v>
      </c>
    </row>
    <row r="35" spans="2:11" ht="21.95" customHeight="1">
      <c r="B35" s="4" t="s">
        <v>35</v>
      </c>
      <c r="C35" s="72">
        <v>3944</v>
      </c>
      <c r="D35" s="42">
        <v>1453</v>
      </c>
      <c r="E35" s="42">
        <v>2169</v>
      </c>
      <c r="F35" s="42">
        <v>261</v>
      </c>
      <c r="G35" s="42">
        <v>61</v>
      </c>
      <c r="H35" s="73">
        <v>36.840770791075052</v>
      </c>
      <c r="I35" s="43">
        <v>54.994929006085194</v>
      </c>
      <c r="J35" s="43">
        <v>6.6176470588235299</v>
      </c>
      <c r="K35" s="43">
        <v>1.5466531440162272</v>
      </c>
    </row>
    <row r="36" spans="2:11" ht="21.95" customHeight="1">
      <c r="B36" s="8" t="s">
        <v>36</v>
      </c>
      <c r="C36" s="74">
        <v>3682</v>
      </c>
      <c r="D36" s="45">
        <v>1459</v>
      </c>
      <c r="E36" s="45">
        <v>2055</v>
      </c>
      <c r="F36" s="45">
        <v>149</v>
      </c>
      <c r="G36" s="45">
        <v>19</v>
      </c>
      <c r="H36" s="75">
        <v>39.625203693644757</v>
      </c>
      <c r="I36" s="44">
        <v>55.81205866376969</v>
      </c>
      <c r="J36" s="44">
        <v>4.0467137425312325</v>
      </c>
      <c r="K36" s="44">
        <v>0.51602390005431831</v>
      </c>
    </row>
    <row r="37" spans="2:11" ht="21.95" customHeight="1">
      <c r="B37" s="4" t="s">
        <v>37</v>
      </c>
      <c r="C37" s="72">
        <v>905</v>
      </c>
      <c r="D37" s="42">
        <v>324</v>
      </c>
      <c r="E37" s="42">
        <v>493</v>
      </c>
      <c r="F37" s="42">
        <v>79</v>
      </c>
      <c r="G37" s="42">
        <v>9</v>
      </c>
      <c r="H37" s="73">
        <v>35.80110497237569</v>
      </c>
      <c r="I37" s="43">
        <v>54.475138121546962</v>
      </c>
      <c r="J37" s="43">
        <v>8.7292817679558024</v>
      </c>
      <c r="K37" s="43">
        <v>0.99447513812154686</v>
      </c>
    </row>
    <row r="38" spans="2:11" ht="21.95" customHeight="1">
      <c r="B38" s="8" t="s">
        <v>38</v>
      </c>
      <c r="C38" s="74">
        <v>2372</v>
      </c>
      <c r="D38" s="45">
        <v>729</v>
      </c>
      <c r="E38" s="45">
        <v>1414</v>
      </c>
      <c r="F38" s="45">
        <v>198</v>
      </c>
      <c r="G38" s="45">
        <v>31</v>
      </c>
      <c r="H38" s="75">
        <v>30.733558178752109</v>
      </c>
      <c r="I38" s="44">
        <v>59.612141652613829</v>
      </c>
      <c r="J38" s="44">
        <v>8.3473861720067468</v>
      </c>
      <c r="K38" s="44">
        <v>1.3069139966273187</v>
      </c>
    </row>
    <row r="39" spans="2:11" ht="21.95" customHeight="1">
      <c r="B39" s="4" t="s">
        <v>39</v>
      </c>
      <c r="C39" s="72">
        <v>7481</v>
      </c>
      <c r="D39" s="42">
        <v>2710</v>
      </c>
      <c r="E39" s="42">
        <v>4331</v>
      </c>
      <c r="F39" s="42">
        <v>423</v>
      </c>
      <c r="G39" s="42">
        <v>17</v>
      </c>
      <c r="H39" s="73">
        <v>36.225103595775963</v>
      </c>
      <c r="I39" s="43">
        <v>57.893329768747492</v>
      </c>
      <c r="J39" s="43">
        <v>5.654324288196765</v>
      </c>
      <c r="K39" s="43">
        <v>0.22724234727977544</v>
      </c>
    </row>
    <row r="40" spans="2:11" ht="21.95" customHeight="1">
      <c r="B40" s="8" t="s">
        <v>40</v>
      </c>
      <c r="C40" s="74">
        <v>3600</v>
      </c>
      <c r="D40" s="45">
        <v>1548</v>
      </c>
      <c r="E40" s="45">
        <v>1860</v>
      </c>
      <c r="F40" s="45">
        <v>168</v>
      </c>
      <c r="G40" s="45">
        <v>24</v>
      </c>
      <c r="H40" s="75">
        <v>43</v>
      </c>
      <c r="I40" s="44">
        <v>51.666666666666671</v>
      </c>
      <c r="J40" s="44">
        <v>4.666666666666667</v>
      </c>
      <c r="K40" s="44">
        <v>0.66666666666666674</v>
      </c>
    </row>
    <row r="41" spans="2:11" ht="21.95" customHeight="1">
      <c r="B41" s="4" t="s">
        <v>41</v>
      </c>
      <c r="C41" s="72">
        <v>15576</v>
      </c>
      <c r="D41" s="42">
        <v>5257</v>
      </c>
      <c r="E41" s="42">
        <v>8650</v>
      </c>
      <c r="F41" s="42">
        <v>1500</v>
      </c>
      <c r="G41" s="42">
        <v>169</v>
      </c>
      <c r="H41" s="73">
        <v>33.750642013353875</v>
      </c>
      <c r="I41" s="43">
        <v>55.534155110426298</v>
      </c>
      <c r="J41" s="43">
        <v>9.63020030816641</v>
      </c>
      <c r="K41" s="43">
        <v>1.0850025680534154</v>
      </c>
    </row>
    <row r="42" spans="2:11" ht="21.95" customHeight="1">
      <c r="B42" s="8" t="s">
        <v>42</v>
      </c>
      <c r="C42" s="74">
        <v>41112</v>
      </c>
      <c r="D42" s="45">
        <v>13539</v>
      </c>
      <c r="E42" s="45">
        <v>23952</v>
      </c>
      <c r="F42" s="45">
        <v>3439</v>
      </c>
      <c r="G42" s="45">
        <v>182</v>
      </c>
      <c r="H42" s="75">
        <v>32.931990659661416</v>
      </c>
      <c r="I42" s="44">
        <v>58.260361938120255</v>
      </c>
      <c r="J42" s="44">
        <v>8.3649542712590002</v>
      </c>
      <c r="K42" s="44">
        <v>0.44269313095933061</v>
      </c>
    </row>
    <row r="43" spans="2:11" ht="21.95" customHeight="1">
      <c r="B43" s="4" t="s">
        <v>43</v>
      </c>
      <c r="C43" s="72">
        <v>2460</v>
      </c>
      <c r="D43" s="42">
        <v>897</v>
      </c>
      <c r="E43" s="42">
        <v>1401</v>
      </c>
      <c r="F43" s="42">
        <v>148</v>
      </c>
      <c r="G43" s="42">
        <v>14</v>
      </c>
      <c r="H43" s="73">
        <v>36.463414634146339</v>
      </c>
      <c r="I43" s="43">
        <v>56.951219512195117</v>
      </c>
      <c r="J43" s="43">
        <v>6.0162601626016263</v>
      </c>
      <c r="K43" s="43">
        <v>0.56910569105691056</v>
      </c>
    </row>
    <row r="44" spans="2:11" ht="21.95" customHeight="1">
      <c r="B44" s="8" t="s">
        <v>44</v>
      </c>
      <c r="C44" s="74">
        <v>525</v>
      </c>
      <c r="D44" s="45">
        <v>214</v>
      </c>
      <c r="E44" s="45">
        <v>262</v>
      </c>
      <c r="F44" s="45">
        <v>44</v>
      </c>
      <c r="G44" s="45">
        <v>5</v>
      </c>
      <c r="H44" s="75">
        <v>40.761904761904759</v>
      </c>
      <c r="I44" s="44">
        <v>49.904761904761905</v>
      </c>
      <c r="J44" s="44">
        <v>8.3809523809523814</v>
      </c>
      <c r="K44" s="44">
        <v>0.95238095238095244</v>
      </c>
    </row>
    <row r="45" spans="2:11" ht="21.95" customHeight="1">
      <c r="B45" s="4" t="s">
        <v>45</v>
      </c>
      <c r="C45" s="72">
        <v>7074</v>
      </c>
      <c r="D45" s="42">
        <v>2395</v>
      </c>
      <c r="E45" s="42">
        <v>4369</v>
      </c>
      <c r="F45" s="42">
        <v>303</v>
      </c>
      <c r="G45" s="42">
        <v>7</v>
      </c>
      <c r="H45" s="73">
        <v>33.856375459428897</v>
      </c>
      <c r="I45" s="43">
        <v>61.761379700311004</v>
      </c>
      <c r="J45" s="43">
        <v>4.2832909245122988</v>
      </c>
      <c r="K45" s="43">
        <v>9.8953915747808874E-2</v>
      </c>
    </row>
    <row r="46" spans="2:11" ht="21.95" customHeight="1">
      <c r="B46" s="8" t="s">
        <v>46</v>
      </c>
      <c r="C46" s="74">
        <v>680</v>
      </c>
      <c r="D46" s="45">
        <v>329</v>
      </c>
      <c r="E46" s="45">
        <v>294</v>
      </c>
      <c r="F46" s="45">
        <v>45</v>
      </c>
      <c r="G46" s="45">
        <v>12</v>
      </c>
      <c r="H46" s="75">
        <v>48.382352941176471</v>
      </c>
      <c r="I46" s="44">
        <v>43.235294117647058</v>
      </c>
      <c r="J46" s="44">
        <v>6.6176470588235299</v>
      </c>
      <c r="K46" s="44">
        <v>1.7647058823529411</v>
      </c>
    </row>
    <row r="47" spans="2:11" ht="21.95" customHeight="1">
      <c r="B47" s="4" t="s">
        <v>47</v>
      </c>
      <c r="C47" s="72">
        <v>6243</v>
      </c>
      <c r="D47" s="42">
        <v>2018</v>
      </c>
      <c r="E47" s="42">
        <v>3574</v>
      </c>
      <c r="F47" s="42">
        <v>606</v>
      </c>
      <c r="G47" s="42">
        <v>45</v>
      </c>
      <c r="H47" s="73">
        <v>32.324203107480379</v>
      </c>
      <c r="I47" s="43">
        <v>57.248117892039083</v>
      </c>
      <c r="J47" s="43">
        <v>9.7068716962998547</v>
      </c>
      <c r="K47" s="43">
        <v>0.72080730418068228</v>
      </c>
    </row>
    <row r="48" spans="2:11" ht="21.95" customHeight="1">
      <c r="B48" s="8" t="s">
        <v>48</v>
      </c>
      <c r="C48" s="76">
        <v>1004</v>
      </c>
      <c r="D48" s="77">
        <v>349</v>
      </c>
      <c r="E48" s="77">
        <v>627</v>
      </c>
      <c r="F48" s="77">
        <v>26</v>
      </c>
      <c r="G48" s="77">
        <v>2</v>
      </c>
      <c r="H48" s="75">
        <v>34.760956175298809</v>
      </c>
      <c r="I48" s="44">
        <v>62.450199203187253</v>
      </c>
      <c r="J48" s="44">
        <v>2.5896414342629481</v>
      </c>
      <c r="K48" s="46">
        <v>0.19920318725099601</v>
      </c>
    </row>
    <row r="49" spans="2:11" ht="21.95" customHeight="1">
      <c r="B49" s="16" t="s">
        <v>49</v>
      </c>
      <c r="C49" s="78">
        <v>19984</v>
      </c>
      <c r="D49" s="79">
        <v>7533</v>
      </c>
      <c r="E49" s="80">
        <v>11374</v>
      </c>
      <c r="F49" s="80">
        <v>952</v>
      </c>
      <c r="G49" s="80">
        <v>125</v>
      </c>
      <c r="H49" s="81">
        <v>37.695156124899917</v>
      </c>
      <c r="I49" s="82">
        <v>56.915532425940754</v>
      </c>
      <c r="J49" s="82">
        <v>4.763811048839071</v>
      </c>
      <c r="K49" s="47">
        <v>0.62550040032025622</v>
      </c>
    </row>
    <row r="50" spans="2:11" ht="21.95" customHeight="1">
      <c r="B50" s="4" t="s">
        <v>50</v>
      </c>
      <c r="C50" s="83">
        <v>96930</v>
      </c>
      <c r="D50" s="72">
        <v>32222</v>
      </c>
      <c r="E50" s="48">
        <v>55595</v>
      </c>
      <c r="F50" s="48">
        <v>8475</v>
      </c>
      <c r="G50" s="48">
        <v>638</v>
      </c>
      <c r="H50" s="73">
        <v>33.242546167337252</v>
      </c>
      <c r="I50" s="43">
        <v>57.355823790364177</v>
      </c>
      <c r="J50" s="43">
        <v>8.7434230888269884</v>
      </c>
      <c r="K50" s="43">
        <v>0.65820695347157743</v>
      </c>
    </row>
    <row r="51" spans="2:11" ht="21.95" customHeight="1">
      <c r="B51" s="22" t="s">
        <v>51</v>
      </c>
      <c r="C51" s="84">
        <v>116914</v>
      </c>
      <c r="D51" s="85">
        <v>39755</v>
      </c>
      <c r="E51" s="49">
        <v>66969</v>
      </c>
      <c r="F51" s="49">
        <v>9427</v>
      </c>
      <c r="G51" s="49">
        <v>763</v>
      </c>
      <c r="H51" s="86">
        <v>34.003626597327951</v>
      </c>
      <c r="I51" s="50">
        <v>57.280565201772241</v>
      </c>
      <c r="J51" s="50">
        <v>8.0631917477804205</v>
      </c>
      <c r="K51" s="50">
        <v>0.65261645311938699</v>
      </c>
    </row>
    <row r="52" spans="2:11">
      <c r="B52" s="318" t="s">
        <v>84</v>
      </c>
      <c r="C52" s="318"/>
      <c r="D52" s="318"/>
      <c r="E52" s="318"/>
      <c r="F52" s="318"/>
      <c r="G52" s="318"/>
      <c r="H52" s="318"/>
      <c r="I52" s="318"/>
      <c r="J52" s="318"/>
      <c r="K52" s="318"/>
    </row>
    <row r="53" spans="2:11">
      <c r="B53" s="333" t="s">
        <v>79</v>
      </c>
      <c r="C53" s="333"/>
      <c r="D53" s="333"/>
      <c r="E53" s="333"/>
      <c r="F53" s="333"/>
      <c r="G53" s="333"/>
      <c r="H53" s="333"/>
      <c r="I53" s="333"/>
      <c r="J53" s="333"/>
      <c r="K53" s="333"/>
    </row>
    <row r="54" spans="2:11" ht="32.25" customHeight="1">
      <c r="B54" s="279" t="s">
        <v>70</v>
      </c>
      <c r="C54" s="279"/>
      <c r="D54" s="279"/>
      <c r="E54" s="279"/>
      <c r="F54" s="279"/>
      <c r="G54" s="279"/>
      <c r="H54" s="279"/>
      <c r="I54" s="279"/>
      <c r="J54" s="279"/>
      <c r="K54" s="279"/>
    </row>
  </sheetData>
  <mergeCells count="31">
    <mergeCell ref="B29:B32"/>
    <mergeCell ref="B52:K52"/>
    <mergeCell ref="B53:K53"/>
    <mergeCell ref="B54:K54"/>
    <mergeCell ref="B2:K2"/>
    <mergeCell ref="C3:C6"/>
    <mergeCell ref="D3:K3"/>
    <mergeCell ref="D4:K4"/>
    <mergeCell ref="D5:D6"/>
    <mergeCell ref="E5:E6"/>
    <mergeCell ref="F5:F6"/>
    <mergeCell ref="G5:G6"/>
    <mergeCell ref="H5:H6"/>
    <mergeCell ref="I5:I6"/>
    <mergeCell ref="B3:B7"/>
    <mergeCell ref="J5:J6"/>
    <mergeCell ref="C32:G32"/>
    <mergeCell ref="H32:K32"/>
    <mergeCell ref="K5:K6"/>
    <mergeCell ref="C7:G7"/>
    <mergeCell ref="H7:K7"/>
    <mergeCell ref="C29:C31"/>
    <mergeCell ref="D29:K29"/>
    <mergeCell ref="D30:D31"/>
    <mergeCell ref="E30:E31"/>
    <mergeCell ref="F30:F31"/>
    <mergeCell ref="G30:G31"/>
    <mergeCell ref="H30:H31"/>
    <mergeCell ref="I30:I31"/>
    <mergeCell ref="J30:J31"/>
    <mergeCell ref="K30:K31"/>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1:AB54"/>
  <sheetViews>
    <sheetView topLeftCell="B1" zoomScaleNormal="100" workbookViewId="0">
      <selection activeCell="B2" sqref="B1:K2"/>
    </sheetView>
  </sheetViews>
  <sheetFormatPr defaultColWidth="11" defaultRowHeight="15.6"/>
  <cols>
    <col min="2" max="2" width="26" customWidth="1"/>
    <col min="3" max="3" width="20.875" customWidth="1"/>
    <col min="4" max="12" width="18.875" customWidth="1"/>
    <col min="13" max="13" width="20.875" customWidth="1"/>
  </cols>
  <sheetData>
    <row r="1" spans="2:11" ht="17.25" customHeight="1"/>
    <row r="2" spans="2:11">
      <c r="B2" s="295" t="s">
        <v>20</v>
      </c>
      <c r="C2" s="295"/>
      <c r="D2" s="295"/>
      <c r="E2" s="295"/>
      <c r="F2" s="295"/>
      <c r="G2" s="295"/>
      <c r="H2" s="295"/>
      <c r="I2" s="295"/>
      <c r="J2" s="295"/>
      <c r="K2" s="295"/>
    </row>
    <row r="3" spans="2:11" ht="21.95" customHeight="1">
      <c r="B3" s="296" t="s">
        <v>23</v>
      </c>
      <c r="C3" s="344" t="s">
        <v>87</v>
      </c>
      <c r="D3" s="329" t="s">
        <v>91</v>
      </c>
      <c r="E3" s="330"/>
      <c r="F3" s="330"/>
      <c r="G3" s="330"/>
      <c r="H3" s="330"/>
      <c r="I3" s="330"/>
      <c r="J3" s="330"/>
      <c r="K3" s="331"/>
    </row>
    <row r="4" spans="2:11" ht="21.95" customHeight="1">
      <c r="B4" s="297"/>
      <c r="C4" s="302"/>
      <c r="D4" s="304" t="s">
        <v>26</v>
      </c>
      <c r="E4" s="305"/>
      <c r="F4" s="305"/>
      <c r="G4" s="305"/>
      <c r="H4" s="305"/>
      <c r="I4" s="305"/>
      <c r="J4" s="305"/>
      <c r="K4" s="306"/>
    </row>
    <row r="5" spans="2:11" ht="21.95" customHeight="1">
      <c r="B5" s="297"/>
      <c r="C5" s="302"/>
      <c r="D5" s="307" t="s">
        <v>27</v>
      </c>
      <c r="E5" s="319" t="s">
        <v>28</v>
      </c>
      <c r="F5" s="307" t="s">
        <v>29</v>
      </c>
      <c r="G5" s="307" t="s">
        <v>30</v>
      </c>
      <c r="H5" s="307" t="s">
        <v>27</v>
      </c>
      <c r="I5" s="319" t="s">
        <v>28</v>
      </c>
      <c r="J5" s="307" t="s">
        <v>29</v>
      </c>
      <c r="K5" s="307" t="s">
        <v>30</v>
      </c>
    </row>
    <row r="6" spans="2:11" ht="21.95" customHeight="1">
      <c r="B6" s="297"/>
      <c r="C6" s="303"/>
      <c r="D6" s="307"/>
      <c r="E6" s="319"/>
      <c r="F6" s="307"/>
      <c r="G6" s="307"/>
      <c r="H6" s="307"/>
      <c r="I6" s="319"/>
      <c r="J6" s="307"/>
      <c r="K6" s="307"/>
    </row>
    <row r="7" spans="2:11" ht="21.95" customHeight="1">
      <c r="B7" s="298"/>
      <c r="C7" s="315" t="s">
        <v>31</v>
      </c>
      <c r="D7" s="310"/>
      <c r="E7" s="310"/>
      <c r="F7" s="310"/>
      <c r="G7" s="314"/>
      <c r="H7" s="313" t="s">
        <v>32</v>
      </c>
      <c r="I7" s="310"/>
      <c r="J7" s="310"/>
      <c r="K7" s="314"/>
    </row>
    <row r="8" spans="2:11" ht="21.95" customHeight="1">
      <c r="B8" s="4" t="s">
        <v>33</v>
      </c>
      <c r="C8" s="88">
        <v>2671</v>
      </c>
      <c r="D8" s="89">
        <v>892</v>
      </c>
      <c r="E8" s="90">
        <v>1422</v>
      </c>
      <c r="F8" s="90">
        <v>333</v>
      </c>
      <c r="G8" s="90">
        <v>24</v>
      </c>
      <c r="H8" s="52">
        <v>33.395731935604644</v>
      </c>
      <c r="I8" s="53">
        <v>53.238487457880943</v>
      </c>
      <c r="J8" s="52">
        <v>12.467240733807563</v>
      </c>
      <c r="K8" s="54">
        <v>0.89853987270685132</v>
      </c>
    </row>
    <row r="9" spans="2:11" ht="21.95" customHeight="1">
      <c r="B9" s="8" t="s">
        <v>34</v>
      </c>
      <c r="C9" s="91">
        <v>2310</v>
      </c>
      <c r="D9" s="92">
        <v>667</v>
      </c>
      <c r="E9" s="93">
        <v>1182</v>
      </c>
      <c r="F9" s="93">
        <v>382</v>
      </c>
      <c r="G9" s="93">
        <v>79</v>
      </c>
      <c r="H9" s="55">
        <v>28.874458874458874</v>
      </c>
      <c r="I9" s="56">
        <v>51.168831168831161</v>
      </c>
      <c r="J9" s="55">
        <v>16.536796536796537</v>
      </c>
      <c r="K9" s="56">
        <v>3.4199134199134202</v>
      </c>
    </row>
    <row r="10" spans="2:11" ht="21.95" customHeight="1">
      <c r="B10" s="4" t="s">
        <v>35</v>
      </c>
      <c r="C10" s="94">
        <v>840</v>
      </c>
      <c r="D10" s="95">
        <v>258</v>
      </c>
      <c r="E10" s="96">
        <v>440</v>
      </c>
      <c r="F10" s="96">
        <v>112</v>
      </c>
      <c r="G10" s="96">
        <v>30</v>
      </c>
      <c r="H10" s="52">
        <v>30.714285714285715</v>
      </c>
      <c r="I10" s="53">
        <v>52.380952380952387</v>
      </c>
      <c r="J10" s="52">
        <v>13.333333333333334</v>
      </c>
      <c r="K10" s="53">
        <v>3.5714285714285712</v>
      </c>
    </row>
    <row r="11" spans="2:11" ht="21.95" customHeight="1">
      <c r="B11" s="8" t="s">
        <v>36</v>
      </c>
      <c r="C11" s="91">
        <v>150</v>
      </c>
      <c r="D11" s="92">
        <v>65</v>
      </c>
      <c r="E11" s="93">
        <v>77</v>
      </c>
      <c r="F11" s="93">
        <v>8</v>
      </c>
      <c r="G11" s="93">
        <v>0</v>
      </c>
      <c r="H11" s="55">
        <v>43.333333333333336</v>
      </c>
      <c r="I11" s="56">
        <v>51.333333333333329</v>
      </c>
      <c r="J11" s="55">
        <v>5.3333333333333339</v>
      </c>
      <c r="K11" s="56">
        <v>0</v>
      </c>
    </row>
    <row r="12" spans="2:11" ht="21.95" customHeight="1">
      <c r="B12" s="4" t="s">
        <v>37</v>
      </c>
      <c r="C12" s="94">
        <v>131</v>
      </c>
      <c r="D12" s="95">
        <v>56</v>
      </c>
      <c r="E12" s="96">
        <v>65</v>
      </c>
      <c r="F12" s="96">
        <v>10</v>
      </c>
      <c r="G12" s="96">
        <v>0</v>
      </c>
      <c r="H12" s="52">
        <v>42.748091603053432</v>
      </c>
      <c r="I12" s="53">
        <v>49.618320610687022</v>
      </c>
      <c r="J12" s="52">
        <v>7.6335877862595423</v>
      </c>
      <c r="K12" s="53">
        <v>0</v>
      </c>
    </row>
    <row r="13" spans="2:11" ht="21.95" customHeight="1">
      <c r="B13" s="8" t="s">
        <v>38</v>
      </c>
      <c r="C13" s="91">
        <v>243</v>
      </c>
      <c r="D13" s="92">
        <v>62</v>
      </c>
      <c r="E13" s="93">
        <v>118</v>
      </c>
      <c r="F13" s="93">
        <v>52</v>
      </c>
      <c r="G13" s="93">
        <v>11</v>
      </c>
      <c r="H13" s="55">
        <v>25.514403292181072</v>
      </c>
      <c r="I13" s="56">
        <v>48.559670781893004</v>
      </c>
      <c r="J13" s="55">
        <v>21.399176954732511</v>
      </c>
      <c r="K13" s="56">
        <v>4.5267489711934159</v>
      </c>
    </row>
    <row r="14" spans="2:11" ht="21.95" customHeight="1">
      <c r="B14" s="4" t="s">
        <v>39</v>
      </c>
      <c r="C14" s="94">
        <v>2016</v>
      </c>
      <c r="D14" s="95">
        <v>727</v>
      </c>
      <c r="E14" s="96">
        <v>1063</v>
      </c>
      <c r="F14" s="96">
        <v>215</v>
      </c>
      <c r="G14" s="96">
        <v>11</v>
      </c>
      <c r="H14" s="52">
        <v>36.061507936507937</v>
      </c>
      <c r="I14" s="53">
        <v>52.728174603174608</v>
      </c>
      <c r="J14" s="52">
        <v>10.66468253968254</v>
      </c>
      <c r="K14" s="53">
        <v>0.54563492063492058</v>
      </c>
    </row>
    <row r="15" spans="2:11" ht="21.95" customHeight="1">
      <c r="B15" s="8" t="s">
        <v>40</v>
      </c>
      <c r="C15" s="91">
        <v>230</v>
      </c>
      <c r="D15" s="92">
        <v>57</v>
      </c>
      <c r="E15" s="93">
        <v>130</v>
      </c>
      <c r="F15" s="93">
        <v>36</v>
      </c>
      <c r="G15" s="93">
        <v>7</v>
      </c>
      <c r="H15" s="55">
        <v>24.782608695652176</v>
      </c>
      <c r="I15" s="56">
        <v>56.521739130434781</v>
      </c>
      <c r="J15" s="55">
        <v>15.65217391304348</v>
      </c>
      <c r="K15" s="56">
        <v>3.0434782608695654</v>
      </c>
    </row>
    <row r="16" spans="2:11" ht="21.95" customHeight="1">
      <c r="B16" s="4" t="s">
        <v>41</v>
      </c>
      <c r="C16" s="94">
        <v>1877</v>
      </c>
      <c r="D16" s="95">
        <v>531</v>
      </c>
      <c r="E16" s="96">
        <v>1027</v>
      </c>
      <c r="F16" s="96">
        <v>279</v>
      </c>
      <c r="G16" s="96">
        <v>40</v>
      </c>
      <c r="H16" s="52">
        <v>28.289824187533299</v>
      </c>
      <c r="I16" s="53">
        <v>54.714970697922219</v>
      </c>
      <c r="J16" s="52">
        <v>14.864144912093765</v>
      </c>
      <c r="K16" s="53">
        <v>2.1310602024507195</v>
      </c>
    </row>
    <row r="17" spans="2:28" ht="21.95" customHeight="1">
      <c r="B17" s="8" t="s">
        <v>42</v>
      </c>
      <c r="C17" s="91">
        <v>10616</v>
      </c>
      <c r="D17" s="92">
        <v>2944</v>
      </c>
      <c r="E17" s="93">
        <v>5768</v>
      </c>
      <c r="F17" s="93">
        <v>1743</v>
      </c>
      <c r="G17" s="93">
        <v>161</v>
      </c>
      <c r="H17" s="55">
        <v>27.731725697061037</v>
      </c>
      <c r="I17" s="56">
        <v>54.333082140165786</v>
      </c>
      <c r="J17" s="55">
        <v>16.418613413715146</v>
      </c>
      <c r="K17" s="56">
        <v>1.5165787490580258</v>
      </c>
    </row>
    <row r="18" spans="2:28" ht="21.95" customHeight="1">
      <c r="B18" s="4" t="s">
        <v>43</v>
      </c>
      <c r="C18" s="94">
        <v>479</v>
      </c>
      <c r="D18" s="95">
        <v>193</v>
      </c>
      <c r="E18" s="96">
        <v>228</v>
      </c>
      <c r="F18" s="96">
        <v>49</v>
      </c>
      <c r="G18" s="96">
        <v>9</v>
      </c>
      <c r="H18" s="52">
        <v>40.292275574112736</v>
      </c>
      <c r="I18" s="53">
        <v>47.59916492693111</v>
      </c>
      <c r="J18" s="52">
        <v>10.22964509394572</v>
      </c>
      <c r="K18" s="53">
        <v>1.8789144050104383</v>
      </c>
    </row>
    <row r="19" spans="2:28" ht="21.95" customHeight="1">
      <c r="B19" s="8" t="s">
        <v>44</v>
      </c>
      <c r="C19" s="91">
        <v>175</v>
      </c>
      <c r="D19" s="92">
        <v>61</v>
      </c>
      <c r="E19" s="93">
        <v>74</v>
      </c>
      <c r="F19" s="93">
        <v>29</v>
      </c>
      <c r="G19" s="93">
        <v>11</v>
      </c>
      <c r="H19" s="55">
        <v>34.857142857142861</v>
      </c>
      <c r="I19" s="56">
        <v>42.285714285714285</v>
      </c>
      <c r="J19" s="55">
        <v>16.571428571428569</v>
      </c>
      <c r="K19" s="56">
        <v>6.2857142857142865</v>
      </c>
    </row>
    <row r="20" spans="2:28" ht="21.95" customHeight="1">
      <c r="B20" s="4" t="s">
        <v>45</v>
      </c>
      <c r="C20" s="94">
        <v>395</v>
      </c>
      <c r="D20" s="95">
        <v>115</v>
      </c>
      <c r="E20" s="96">
        <v>239</v>
      </c>
      <c r="F20" s="96">
        <v>41</v>
      </c>
      <c r="G20" s="96">
        <v>0</v>
      </c>
      <c r="H20" s="52">
        <v>29.11392405063291</v>
      </c>
      <c r="I20" s="53">
        <v>60.506329113924053</v>
      </c>
      <c r="J20" s="52">
        <v>10.379746835443038</v>
      </c>
      <c r="K20" s="53">
        <v>0</v>
      </c>
    </row>
    <row r="21" spans="2:28" ht="21.95" customHeight="1">
      <c r="B21" s="8" t="s">
        <v>46</v>
      </c>
      <c r="C21" s="91">
        <v>77</v>
      </c>
      <c r="D21" s="92">
        <v>33</v>
      </c>
      <c r="E21" s="93">
        <v>42</v>
      </c>
      <c r="F21" s="93">
        <v>1</v>
      </c>
      <c r="G21" s="93">
        <v>1</v>
      </c>
      <c r="H21" s="55">
        <v>42.857142857142854</v>
      </c>
      <c r="I21" s="56">
        <v>54.54545454545454</v>
      </c>
      <c r="J21" s="55">
        <v>1.2987012987012987</v>
      </c>
      <c r="K21" s="56">
        <v>1.2987012987012987</v>
      </c>
    </row>
    <row r="22" spans="2:28" ht="21.95" customHeight="1">
      <c r="B22" s="4" t="s">
        <v>47</v>
      </c>
      <c r="C22" s="94">
        <v>1001</v>
      </c>
      <c r="D22" s="95">
        <v>274</v>
      </c>
      <c r="E22" s="96">
        <v>518</v>
      </c>
      <c r="F22" s="96">
        <v>176</v>
      </c>
      <c r="G22" s="96">
        <v>33</v>
      </c>
      <c r="H22" s="52">
        <v>27.372627372627374</v>
      </c>
      <c r="I22" s="53">
        <v>51.748251748251747</v>
      </c>
      <c r="J22" s="52">
        <v>17.582417582417584</v>
      </c>
      <c r="K22" s="53">
        <v>3.296703296703297</v>
      </c>
    </row>
    <row r="23" spans="2:28" ht="21.95" customHeight="1">
      <c r="B23" s="8" t="s">
        <v>48</v>
      </c>
      <c r="C23" s="97">
        <v>92</v>
      </c>
      <c r="D23" s="98">
        <v>40</v>
      </c>
      <c r="E23" s="99">
        <v>48</v>
      </c>
      <c r="F23" s="99">
        <v>3</v>
      </c>
      <c r="G23" s="99">
        <v>1</v>
      </c>
      <c r="H23" s="58">
        <v>43.478260869565219</v>
      </c>
      <c r="I23" s="59">
        <v>52.173913043478258</v>
      </c>
      <c r="J23" s="58">
        <v>3.2608695652173911</v>
      </c>
      <c r="K23" s="59">
        <v>1.0869565217391304</v>
      </c>
    </row>
    <row r="24" spans="2:28" ht="21.95" customHeight="1">
      <c r="B24" s="16" t="s">
        <v>49</v>
      </c>
      <c r="C24" s="100">
        <v>1784</v>
      </c>
      <c r="D24" s="100">
        <v>568</v>
      </c>
      <c r="E24" s="62">
        <v>976</v>
      </c>
      <c r="F24" s="62">
        <v>201</v>
      </c>
      <c r="G24" s="62">
        <v>39</v>
      </c>
      <c r="H24" s="63">
        <v>31.838565022421523</v>
      </c>
      <c r="I24" s="63">
        <v>54.708520179372201</v>
      </c>
      <c r="J24" s="63">
        <v>11.266816143497758</v>
      </c>
      <c r="K24" s="64">
        <v>2.1860986547085202</v>
      </c>
    </row>
    <row r="25" spans="2:28" ht="21.95" customHeight="1">
      <c r="B25" s="4" t="s">
        <v>50</v>
      </c>
      <c r="C25" s="87">
        <v>21519</v>
      </c>
      <c r="D25" s="51">
        <v>6407</v>
      </c>
      <c r="E25" s="66">
        <v>11465</v>
      </c>
      <c r="F25" s="66">
        <v>3268</v>
      </c>
      <c r="G25" s="66">
        <v>379</v>
      </c>
      <c r="H25" s="52">
        <v>29.773688368418604</v>
      </c>
      <c r="I25" s="52">
        <v>53.278498071471724</v>
      </c>
      <c r="J25" s="52">
        <v>15.186579302012177</v>
      </c>
      <c r="K25" s="53">
        <v>1.7612342580974951</v>
      </c>
    </row>
    <row r="26" spans="2:28" ht="21.95" customHeight="1">
      <c r="B26" s="22" t="s">
        <v>51</v>
      </c>
      <c r="C26" s="101">
        <v>23303</v>
      </c>
      <c r="D26" s="68">
        <v>6975</v>
      </c>
      <c r="E26" s="69">
        <v>12441</v>
      </c>
      <c r="F26" s="69">
        <v>3469</v>
      </c>
      <c r="G26" s="69">
        <v>418</v>
      </c>
      <c r="H26" s="70">
        <v>29.931768441831526</v>
      </c>
      <c r="I26" s="70">
        <v>53.387975797107664</v>
      </c>
      <c r="J26" s="70">
        <v>14.886495301034202</v>
      </c>
      <c r="K26" s="71">
        <v>1.7937604600266059</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ht="42" customHeight="1">
      <c r="B29" s="296" t="s">
        <v>23</v>
      </c>
      <c r="C29" s="299" t="s">
        <v>89</v>
      </c>
      <c r="D29" s="325" t="s">
        <v>90</v>
      </c>
      <c r="E29" s="300"/>
      <c r="F29" s="300"/>
      <c r="G29" s="300"/>
      <c r="H29" s="300"/>
      <c r="I29" s="300"/>
      <c r="J29" s="300"/>
      <c r="K29" s="301"/>
    </row>
    <row r="30" spans="2:28" ht="21.95" customHeight="1">
      <c r="B30" s="297"/>
      <c r="C30" s="353"/>
      <c r="D30" s="307" t="s">
        <v>27</v>
      </c>
      <c r="E30" s="319" t="s">
        <v>28</v>
      </c>
      <c r="F30" s="307" t="s">
        <v>29</v>
      </c>
      <c r="G30" s="307" t="s">
        <v>30</v>
      </c>
      <c r="H30" s="307" t="s">
        <v>27</v>
      </c>
      <c r="I30" s="319" t="s">
        <v>28</v>
      </c>
      <c r="J30" s="307" t="s">
        <v>29</v>
      </c>
      <c r="K30" s="307" t="s">
        <v>30</v>
      </c>
    </row>
    <row r="31" spans="2:28" ht="21.95" customHeight="1">
      <c r="B31" s="297"/>
      <c r="C31" s="354"/>
      <c r="D31" s="307"/>
      <c r="E31" s="319"/>
      <c r="F31" s="307"/>
      <c r="G31" s="307"/>
      <c r="H31" s="307"/>
      <c r="I31" s="319"/>
      <c r="J31" s="307"/>
      <c r="K31" s="307"/>
    </row>
    <row r="32" spans="2:28" ht="21.95" customHeight="1">
      <c r="B32" s="298"/>
      <c r="C32" s="315" t="s">
        <v>31</v>
      </c>
      <c r="D32" s="310"/>
      <c r="E32" s="310"/>
      <c r="F32" s="310"/>
      <c r="G32" s="314"/>
      <c r="H32" s="313" t="s">
        <v>32</v>
      </c>
      <c r="I32" s="310"/>
      <c r="J32" s="310"/>
      <c r="K32" s="314"/>
    </row>
    <row r="33" spans="2:11" ht="21.95" customHeight="1">
      <c r="B33" s="4" t="s">
        <v>33</v>
      </c>
      <c r="C33" s="72">
        <v>11657</v>
      </c>
      <c r="D33" s="42">
        <v>4072</v>
      </c>
      <c r="E33" s="42">
        <v>6581</v>
      </c>
      <c r="F33" s="42">
        <v>957</v>
      </c>
      <c r="G33" s="42">
        <v>47</v>
      </c>
      <c r="H33" s="73">
        <v>34.931800634811701</v>
      </c>
      <c r="I33" s="43">
        <v>56.455348717508791</v>
      </c>
      <c r="J33" s="43">
        <v>8.2096594321008833</v>
      </c>
      <c r="K33" s="43">
        <v>0.40319121557862225</v>
      </c>
    </row>
    <row r="34" spans="2:11" ht="21.95" customHeight="1">
      <c r="B34" s="8" t="s">
        <v>34</v>
      </c>
      <c r="C34" s="74">
        <v>7049</v>
      </c>
      <c r="D34" s="45">
        <v>2444</v>
      </c>
      <c r="E34" s="45">
        <v>3782</v>
      </c>
      <c r="F34" s="45">
        <v>744</v>
      </c>
      <c r="G34" s="45">
        <v>79</v>
      </c>
      <c r="H34" s="75">
        <v>34.67158462193219</v>
      </c>
      <c r="I34" s="44">
        <v>53.653000425592282</v>
      </c>
      <c r="J34" s="44">
        <v>10.554688608313235</v>
      </c>
      <c r="K34" s="44">
        <v>1.1207263441622926</v>
      </c>
    </row>
    <row r="35" spans="2:11" ht="21.95" customHeight="1">
      <c r="B35" s="4" t="s">
        <v>35</v>
      </c>
      <c r="C35" s="72">
        <v>4079</v>
      </c>
      <c r="D35" s="42">
        <v>1573</v>
      </c>
      <c r="E35" s="42">
        <v>2197</v>
      </c>
      <c r="F35" s="42">
        <v>274</v>
      </c>
      <c r="G35" s="42">
        <v>35</v>
      </c>
      <c r="H35" s="73">
        <v>38.56337337582741</v>
      </c>
      <c r="I35" s="43">
        <v>53.861240500122577</v>
      </c>
      <c r="J35" s="43">
        <v>6.7173326795783277</v>
      </c>
      <c r="K35" s="43">
        <v>0.85805344447168419</v>
      </c>
    </row>
    <row r="36" spans="2:11" ht="21.95" customHeight="1">
      <c r="B36" s="8" t="s">
        <v>36</v>
      </c>
      <c r="C36" s="74">
        <v>3903</v>
      </c>
      <c r="D36" s="45">
        <v>1635</v>
      </c>
      <c r="E36" s="45">
        <v>2089</v>
      </c>
      <c r="F36" s="45">
        <v>159</v>
      </c>
      <c r="G36" s="45">
        <v>20</v>
      </c>
      <c r="H36" s="75">
        <v>41.890853189853964</v>
      </c>
      <c r="I36" s="44">
        <v>53.522931078657443</v>
      </c>
      <c r="J36" s="44">
        <v>4.0737893927747892</v>
      </c>
      <c r="K36" s="44">
        <v>0.51242633871380994</v>
      </c>
    </row>
    <row r="37" spans="2:11" ht="21.95" customHeight="1">
      <c r="B37" s="4" t="s">
        <v>37</v>
      </c>
      <c r="C37" s="72">
        <v>922</v>
      </c>
      <c r="D37" s="42">
        <v>387</v>
      </c>
      <c r="E37" s="42">
        <v>489</v>
      </c>
      <c r="F37" s="42">
        <v>41</v>
      </c>
      <c r="G37" s="42">
        <v>5</v>
      </c>
      <c r="H37" s="73">
        <v>41.973969631236443</v>
      </c>
      <c r="I37" s="43">
        <v>53.036876355748376</v>
      </c>
      <c r="J37" s="43">
        <v>4.4468546637744035</v>
      </c>
      <c r="K37" s="43">
        <v>0.54229934924078094</v>
      </c>
    </row>
    <row r="38" spans="2:11" ht="21.95" customHeight="1">
      <c r="B38" s="8" t="s">
        <v>38</v>
      </c>
      <c r="C38" s="74">
        <v>2489</v>
      </c>
      <c r="D38" s="45">
        <v>799</v>
      </c>
      <c r="E38" s="45">
        <v>1456</v>
      </c>
      <c r="F38" s="45">
        <v>201</v>
      </c>
      <c r="G38" s="45">
        <v>33</v>
      </c>
      <c r="H38" s="75">
        <v>32.101245480112496</v>
      </c>
      <c r="I38" s="44">
        <v>58.497388509441542</v>
      </c>
      <c r="J38" s="44">
        <v>8.0755323423061469</v>
      </c>
      <c r="K38" s="44">
        <v>1.3258336681398153</v>
      </c>
    </row>
    <row r="39" spans="2:11" ht="21.95" customHeight="1">
      <c r="B39" s="4" t="s">
        <v>39</v>
      </c>
      <c r="C39" s="72">
        <v>7122</v>
      </c>
      <c r="D39" s="42">
        <v>2622</v>
      </c>
      <c r="E39" s="42">
        <v>4145</v>
      </c>
      <c r="F39" s="42">
        <v>337</v>
      </c>
      <c r="G39" s="42">
        <v>18</v>
      </c>
      <c r="H39" s="73">
        <v>36.815501263689974</v>
      </c>
      <c r="I39" s="43">
        <v>58.199943836001125</v>
      </c>
      <c r="J39" s="43">
        <v>4.7318169053636616</v>
      </c>
      <c r="K39" s="43">
        <v>0.25273799494524007</v>
      </c>
    </row>
    <row r="40" spans="2:11" ht="21.95" customHeight="1">
      <c r="B40" s="8" t="s">
        <v>40</v>
      </c>
      <c r="C40" s="74">
        <v>3896</v>
      </c>
      <c r="D40" s="45">
        <v>1644</v>
      </c>
      <c r="E40" s="45">
        <v>2054</v>
      </c>
      <c r="F40" s="45">
        <v>177</v>
      </c>
      <c r="G40" s="45">
        <v>21</v>
      </c>
      <c r="H40" s="75">
        <v>42.197125256673509</v>
      </c>
      <c r="I40" s="44">
        <v>52.72073921971252</v>
      </c>
      <c r="J40" s="44">
        <v>4.5431211498973303</v>
      </c>
      <c r="K40" s="44">
        <v>0.53901437371663241</v>
      </c>
    </row>
    <row r="41" spans="2:11" ht="21.95" customHeight="1">
      <c r="B41" s="4" t="s">
        <v>41</v>
      </c>
      <c r="C41" s="72">
        <v>15048</v>
      </c>
      <c r="D41" s="42">
        <v>5149</v>
      </c>
      <c r="E41" s="42">
        <v>8354</v>
      </c>
      <c r="F41" s="42">
        <v>1394</v>
      </c>
      <c r="G41" s="42">
        <v>151</v>
      </c>
      <c r="H41" s="73">
        <v>34.217171717171716</v>
      </c>
      <c r="I41" s="43">
        <v>55.515683147262095</v>
      </c>
      <c r="J41" s="43">
        <v>9.263689526847422</v>
      </c>
      <c r="K41" s="43">
        <v>1.0034556087187667</v>
      </c>
    </row>
    <row r="42" spans="2:11" ht="21.95" customHeight="1">
      <c r="B42" s="8" t="s">
        <v>42</v>
      </c>
      <c r="C42" s="74">
        <v>38460</v>
      </c>
      <c r="D42" s="45">
        <v>13452</v>
      </c>
      <c r="E42" s="45">
        <v>21835</v>
      </c>
      <c r="F42" s="45">
        <v>3014</v>
      </c>
      <c r="G42" s="45">
        <v>159</v>
      </c>
      <c r="H42" s="75">
        <v>34.97659906396256</v>
      </c>
      <c r="I42" s="44">
        <v>56.773270930837242</v>
      </c>
      <c r="J42" s="44">
        <v>7.8367134685387416</v>
      </c>
      <c r="K42" s="44">
        <v>0.41341653666146644</v>
      </c>
    </row>
    <row r="43" spans="2:11" ht="21.95" customHeight="1">
      <c r="B43" s="4" t="s">
        <v>43</v>
      </c>
      <c r="C43" s="72">
        <v>2319</v>
      </c>
      <c r="D43" s="42">
        <v>892</v>
      </c>
      <c r="E43" s="42">
        <v>1272</v>
      </c>
      <c r="F43" s="42">
        <v>146</v>
      </c>
      <c r="G43" s="42">
        <v>9</v>
      </c>
      <c r="H43" s="73">
        <v>38.464855541181542</v>
      </c>
      <c r="I43" s="43">
        <v>54.851228978007761</v>
      </c>
      <c r="J43" s="43">
        <v>6.2958171625700734</v>
      </c>
      <c r="K43" s="43">
        <v>0.38809831824062097</v>
      </c>
    </row>
    <row r="44" spans="2:11" ht="21.95" customHeight="1">
      <c r="B44" s="8" t="s">
        <v>44</v>
      </c>
      <c r="C44" s="74">
        <v>461</v>
      </c>
      <c r="D44" s="45">
        <v>197</v>
      </c>
      <c r="E44" s="45">
        <v>220</v>
      </c>
      <c r="F44" s="45">
        <v>41</v>
      </c>
      <c r="G44" s="45">
        <v>3</v>
      </c>
      <c r="H44" s="75">
        <v>42.733188720173537</v>
      </c>
      <c r="I44" s="44">
        <v>47.722342733188725</v>
      </c>
      <c r="J44" s="44">
        <v>8.8937093275488071</v>
      </c>
      <c r="K44" s="44">
        <v>0.65075921908893708</v>
      </c>
    </row>
    <row r="45" spans="2:11" ht="21.95" customHeight="1">
      <c r="B45" s="4" t="s">
        <v>45</v>
      </c>
      <c r="C45" s="72">
        <v>7121</v>
      </c>
      <c r="D45" s="42">
        <v>2375</v>
      </c>
      <c r="E45" s="42">
        <v>4428</v>
      </c>
      <c r="F45" s="42">
        <v>313</v>
      </c>
      <c r="G45" s="42">
        <v>5</v>
      </c>
      <c r="H45" s="73">
        <v>33.352057295323689</v>
      </c>
      <c r="I45" s="43">
        <v>62.182277769976125</v>
      </c>
      <c r="J45" s="43">
        <v>4.395450077236343</v>
      </c>
      <c r="K45" s="43">
        <v>7.0214857463839347E-2</v>
      </c>
    </row>
    <row r="46" spans="2:11" ht="21.95" customHeight="1">
      <c r="B46" s="8" t="s">
        <v>46</v>
      </c>
      <c r="C46" s="74">
        <v>682</v>
      </c>
      <c r="D46" s="45">
        <v>328</v>
      </c>
      <c r="E46" s="45">
        <v>300</v>
      </c>
      <c r="F46" s="45">
        <v>42</v>
      </c>
      <c r="G46" s="45">
        <v>12</v>
      </c>
      <c r="H46" s="75">
        <v>48.093841642228739</v>
      </c>
      <c r="I46" s="44">
        <v>43.988269794721404</v>
      </c>
      <c r="J46" s="44">
        <v>6.1583577712609969</v>
      </c>
      <c r="K46" s="44">
        <v>1.7595307917888565</v>
      </c>
    </row>
    <row r="47" spans="2:11" ht="21.95" customHeight="1">
      <c r="B47" s="4" t="s">
        <v>47</v>
      </c>
      <c r="C47" s="72">
        <v>5920</v>
      </c>
      <c r="D47" s="42">
        <v>1941</v>
      </c>
      <c r="E47" s="42">
        <v>3404</v>
      </c>
      <c r="F47" s="42">
        <v>540</v>
      </c>
      <c r="G47" s="42">
        <v>35</v>
      </c>
      <c r="H47" s="73">
        <v>32.787162162162161</v>
      </c>
      <c r="I47" s="43">
        <v>57.499999999999993</v>
      </c>
      <c r="J47" s="43">
        <v>9.121621621621621</v>
      </c>
      <c r="K47" s="43">
        <v>0.59121621621621623</v>
      </c>
    </row>
    <row r="48" spans="2:11" ht="21.95" customHeight="1">
      <c r="B48" s="8" t="s">
        <v>48</v>
      </c>
      <c r="C48" s="76">
        <v>1044</v>
      </c>
      <c r="D48" s="77">
        <v>396</v>
      </c>
      <c r="E48" s="77">
        <v>612</v>
      </c>
      <c r="F48" s="77">
        <v>35</v>
      </c>
      <c r="G48" s="77">
        <v>1</v>
      </c>
      <c r="H48" s="75">
        <v>37.931034482758619</v>
      </c>
      <c r="I48" s="44">
        <v>58.620689655172406</v>
      </c>
      <c r="J48" s="44">
        <v>3.3524904214559386</v>
      </c>
      <c r="K48" s="46">
        <v>9.5785440613026809E-2</v>
      </c>
    </row>
    <row r="49" spans="2:11" ht="21.95" customHeight="1">
      <c r="B49" s="16" t="s">
        <v>49</v>
      </c>
      <c r="C49" s="78">
        <v>20725</v>
      </c>
      <c r="D49" s="79">
        <v>7951</v>
      </c>
      <c r="E49" s="80">
        <v>11680</v>
      </c>
      <c r="F49" s="80">
        <v>1000</v>
      </c>
      <c r="G49" s="80">
        <v>94</v>
      </c>
      <c r="H49" s="81">
        <v>38.364294330518696</v>
      </c>
      <c r="I49" s="82">
        <v>56.357056694813025</v>
      </c>
      <c r="J49" s="82">
        <v>4.8250904704463204</v>
      </c>
      <c r="K49" s="47">
        <v>0.4535585042219541</v>
      </c>
    </row>
    <row r="50" spans="2:11" ht="21.95" customHeight="1">
      <c r="B50" s="4" t="s">
        <v>50</v>
      </c>
      <c r="C50" s="83">
        <v>91447</v>
      </c>
      <c r="D50" s="72">
        <v>31955</v>
      </c>
      <c r="E50" s="48">
        <v>51538</v>
      </c>
      <c r="F50" s="48">
        <v>7415</v>
      </c>
      <c r="G50" s="48">
        <v>539</v>
      </c>
      <c r="H50" s="73">
        <v>34.943737902828957</v>
      </c>
      <c r="I50" s="43">
        <v>56.358327774557935</v>
      </c>
      <c r="J50" s="43">
        <v>8.1085218760593563</v>
      </c>
      <c r="K50" s="43">
        <v>0.58941244655374148</v>
      </c>
    </row>
    <row r="51" spans="2:11" ht="21.95" customHeight="1">
      <c r="B51" s="22" t="s">
        <v>51</v>
      </c>
      <c r="C51" s="84">
        <v>112172</v>
      </c>
      <c r="D51" s="85">
        <v>39906</v>
      </c>
      <c r="E51" s="49">
        <v>63218</v>
      </c>
      <c r="F51" s="49">
        <v>8415</v>
      </c>
      <c r="G51" s="49">
        <v>633</v>
      </c>
      <c r="H51" s="86">
        <v>35.5757229968263</v>
      </c>
      <c r="I51" s="50">
        <v>56.358092928716616</v>
      </c>
      <c r="J51" s="50">
        <v>7.5018721249509683</v>
      </c>
      <c r="K51" s="50">
        <v>0.56431194950611563</v>
      </c>
    </row>
    <row r="52" spans="2:11">
      <c r="B52" s="318" t="s">
        <v>53</v>
      </c>
      <c r="C52" s="318"/>
      <c r="D52" s="318"/>
      <c r="E52" s="318"/>
      <c r="F52" s="318"/>
      <c r="G52" s="318"/>
      <c r="H52" s="318"/>
      <c r="I52" s="318"/>
      <c r="J52" s="318"/>
      <c r="K52" s="318"/>
    </row>
    <row r="53" spans="2:11">
      <c r="B53" s="333" t="s">
        <v>92</v>
      </c>
      <c r="C53" s="333"/>
      <c r="D53" s="333"/>
      <c r="E53" s="333"/>
      <c r="F53" s="333"/>
      <c r="G53" s="333"/>
      <c r="H53" s="333"/>
      <c r="I53" s="333"/>
      <c r="J53" s="333"/>
      <c r="K53" s="333"/>
    </row>
    <row r="54" spans="2:11" ht="33" customHeight="1">
      <c r="B54" s="279" t="s">
        <v>93</v>
      </c>
      <c r="C54" s="279"/>
      <c r="D54" s="279"/>
      <c r="E54" s="279"/>
      <c r="F54" s="279"/>
      <c r="G54" s="279"/>
      <c r="H54" s="279"/>
      <c r="I54" s="279"/>
      <c r="J54" s="279"/>
      <c r="K54" s="279"/>
    </row>
  </sheetData>
  <mergeCells count="31">
    <mergeCell ref="B52:K52"/>
    <mergeCell ref="B53:K53"/>
    <mergeCell ref="B54:K54"/>
    <mergeCell ref="B2:K2"/>
    <mergeCell ref="C3:C6"/>
    <mergeCell ref="D3:K3"/>
    <mergeCell ref="D4:K4"/>
    <mergeCell ref="D5:D6"/>
    <mergeCell ref="E5:E6"/>
    <mergeCell ref="F5:F6"/>
    <mergeCell ref="G5:G6"/>
    <mergeCell ref="H5:H6"/>
    <mergeCell ref="I5:I6"/>
    <mergeCell ref="J5:J6"/>
    <mergeCell ref="K5:K6"/>
    <mergeCell ref="B3:B7"/>
    <mergeCell ref="B29:B32"/>
    <mergeCell ref="C32:G32"/>
    <mergeCell ref="H32:K32"/>
    <mergeCell ref="C7:G7"/>
    <mergeCell ref="H7:K7"/>
    <mergeCell ref="C29:C31"/>
    <mergeCell ref="D29:K29"/>
    <mergeCell ref="D30:D31"/>
    <mergeCell ref="E30:E31"/>
    <mergeCell ref="F30:F31"/>
    <mergeCell ref="G30:G31"/>
    <mergeCell ref="H30:H31"/>
    <mergeCell ref="I30:I31"/>
    <mergeCell ref="J30:J31"/>
    <mergeCell ref="K30:K3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57"/>
  <sheetViews>
    <sheetView zoomScale="90" zoomScaleNormal="90" workbookViewId="0">
      <selection activeCell="B2" sqref="B2:K2"/>
    </sheetView>
  </sheetViews>
  <sheetFormatPr defaultColWidth="11" defaultRowHeight="15.6"/>
  <cols>
    <col min="2" max="2" width="26" customWidth="1"/>
    <col min="3" max="12" width="18.875" customWidth="1"/>
    <col min="13" max="13" width="20.875" customWidth="1"/>
  </cols>
  <sheetData>
    <row r="1" spans="2:11" ht="33.950000000000003" customHeight="1"/>
    <row r="2" spans="2:11">
      <c r="B2" s="295" t="s">
        <v>21</v>
      </c>
      <c r="C2" s="295"/>
      <c r="D2" s="295"/>
      <c r="E2" s="295"/>
      <c r="F2" s="295"/>
      <c r="G2" s="295"/>
      <c r="H2" s="295"/>
      <c r="I2" s="295"/>
      <c r="J2" s="295"/>
      <c r="K2" s="295"/>
    </row>
    <row r="3" spans="2:11" ht="21.95" customHeight="1">
      <c r="B3" s="296" t="s">
        <v>23</v>
      </c>
      <c r="C3" s="344" t="s">
        <v>87</v>
      </c>
      <c r="D3" s="329" t="s">
        <v>91</v>
      </c>
      <c r="E3" s="330"/>
      <c r="F3" s="330"/>
      <c r="G3" s="330"/>
      <c r="H3" s="330"/>
      <c r="I3" s="330"/>
      <c r="J3" s="330"/>
      <c r="K3" s="331"/>
    </row>
    <row r="4" spans="2:11" ht="21.95" customHeight="1">
      <c r="B4" s="297"/>
      <c r="C4" s="302"/>
      <c r="D4" s="304" t="s">
        <v>26</v>
      </c>
      <c r="E4" s="305"/>
      <c r="F4" s="305"/>
      <c r="G4" s="305"/>
      <c r="H4" s="305"/>
      <c r="I4" s="305"/>
      <c r="J4" s="305"/>
      <c r="K4" s="306"/>
    </row>
    <row r="5" spans="2:11" ht="21.95" customHeight="1">
      <c r="B5" s="297"/>
      <c r="C5" s="302"/>
      <c r="D5" s="307" t="s">
        <v>27</v>
      </c>
      <c r="E5" s="319" t="s">
        <v>94</v>
      </c>
      <c r="F5" s="307" t="s">
        <v>95</v>
      </c>
      <c r="G5" s="307" t="s">
        <v>30</v>
      </c>
      <c r="H5" s="307" t="s">
        <v>27</v>
      </c>
      <c r="I5" s="319" t="s">
        <v>28</v>
      </c>
      <c r="J5" s="307" t="s">
        <v>29</v>
      </c>
      <c r="K5" s="307" t="s">
        <v>30</v>
      </c>
    </row>
    <row r="6" spans="2:11" ht="21.95" customHeight="1">
      <c r="B6" s="297"/>
      <c r="C6" s="303"/>
      <c r="D6" s="307"/>
      <c r="E6" s="319"/>
      <c r="F6" s="307"/>
      <c r="G6" s="307"/>
      <c r="H6" s="307"/>
      <c r="I6" s="319"/>
      <c r="J6" s="307"/>
      <c r="K6" s="307"/>
    </row>
    <row r="7" spans="2:11" ht="21.95" customHeight="1">
      <c r="B7" s="298"/>
      <c r="C7" s="315" t="s">
        <v>31</v>
      </c>
      <c r="D7" s="310"/>
      <c r="E7" s="310"/>
      <c r="F7" s="310"/>
      <c r="G7" s="314"/>
      <c r="H7" s="313" t="s">
        <v>32</v>
      </c>
      <c r="I7" s="310"/>
      <c r="J7" s="310"/>
      <c r="K7" s="314"/>
    </row>
    <row r="8" spans="2:11" ht="21.95" customHeight="1">
      <c r="B8" s="4" t="s">
        <v>33</v>
      </c>
      <c r="C8" s="88">
        <v>2353</v>
      </c>
      <c r="D8" s="89">
        <v>836</v>
      </c>
      <c r="E8" s="90">
        <v>1240</v>
      </c>
      <c r="F8" s="90">
        <v>252</v>
      </c>
      <c r="G8" s="90">
        <v>25</v>
      </c>
      <c r="H8" s="6">
        <v>35.529111772205695</v>
      </c>
      <c r="I8" s="7">
        <v>52.698682532936679</v>
      </c>
      <c r="J8" s="6">
        <v>10.709732256693583</v>
      </c>
      <c r="K8" s="28">
        <v>1.0624734381640459</v>
      </c>
    </row>
    <row r="9" spans="2:11" ht="21.95" customHeight="1">
      <c r="B9" s="8" t="s">
        <v>34</v>
      </c>
      <c r="C9" s="91">
        <v>2021</v>
      </c>
      <c r="D9" s="92">
        <v>643</v>
      </c>
      <c r="E9" s="93">
        <v>1001</v>
      </c>
      <c r="F9" s="93">
        <v>332</v>
      </c>
      <c r="G9" s="93">
        <v>45</v>
      </c>
      <c r="H9" s="9">
        <v>31.815932706580902</v>
      </c>
      <c r="I9" s="10">
        <v>49.529935675408218</v>
      </c>
      <c r="J9" s="9">
        <v>16.427511133102424</v>
      </c>
      <c r="K9" s="10">
        <v>2.2266204849084614</v>
      </c>
    </row>
    <row r="10" spans="2:11" ht="21.95" customHeight="1">
      <c r="B10" s="4" t="s">
        <v>35</v>
      </c>
      <c r="C10" s="94">
        <v>574</v>
      </c>
      <c r="D10" s="95">
        <v>188</v>
      </c>
      <c r="E10" s="96">
        <v>287</v>
      </c>
      <c r="F10" s="96">
        <v>80</v>
      </c>
      <c r="G10" s="96">
        <v>19</v>
      </c>
      <c r="H10" s="6">
        <v>32.752613240418114</v>
      </c>
      <c r="I10" s="7">
        <v>50</v>
      </c>
      <c r="J10" s="6">
        <v>13.937282229965156</v>
      </c>
      <c r="K10" s="7">
        <v>3.3101045296167246</v>
      </c>
    </row>
    <row r="11" spans="2:11" ht="21.95" customHeight="1">
      <c r="B11" s="8" t="s">
        <v>36</v>
      </c>
      <c r="C11" s="91">
        <v>219</v>
      </c>
      <c r="D11" s="92">
        <v>82</v>
      </c>
      <c r="E11" s="93">
        <v>110</v>
      </c>
      <c r="F11" s="93">
        <v>27</v>
      </c>
      <c r="G11" s="93">
        <v>0</v>
      </c>
      <c r="H11" s="9">
        <v>37.442922374429223</v>
      </c>
      <c r="I11" s="10">
        <v>50.228310502283101</v>
      </c>
      <c r="J11" s="9">
        <v>12.328767123287671</v>
      </c>
      <c r="K11" s="10">
        <v>0</v>
      </c>
    </row>
    <row r="12" spans="2:11" ht="21.95" customHeight="1">
      <c r="B12" s="4" t="s">
        <v>37</v>
      </c>
      <c r="C12" s="94">
        <v>97</v>
      </c>
      <c r="D12" s="95">
        <v>43</v>
      </c>
      <c r="E12" s="96">
        <v>41</v>
      </c>
      <c r="F12" s="96">
        <v>13</v>
      </c>
      <c r="G12" s="96">
        <v>0</v>
      </c>
      <c r="H12" s="6">
        <v>44.329896907216494</v>
      </c>
      <c r="I12" s="7">
        <v>42.268041237113401</v>
      </c>
      <c r="J12" s="6">
        <v>13.402061855670103</v>
      </c>
      <c r="K12" s="7">
        <v>0</v>
      </c>
    </row>
    <row r="13" spans="2:11" ht="21.95" customHeight="1">
      <c r="B13" s="8" t="s">
        <v>38</v>
      </c>
      <c r="C13" s="91">
        <v>183</v>
      </c>
      <c r="D13" s="92">
        <v>57</v>
      </c>
      <c r="E13" s="93">
        <v>77</v>
      </c>
      <c r="F13" s="93">
        <v>35</v>
      </c>
      <c r="G13" s="93">
        <v>14</v>
      </c>
      <c r="H13" s="9">
        <v>31.147540983606557</v>
      </c>
      <c r="I13" s="10">
        <v>42.076502732240442</v>
      </c>
      <c r="J13" s="9">
        <v>19.125683060109289</v>
      </c>
      <c r="K13" s="10">
        <v>7.6502732240437163</v>
      </c>
    </row>
    <row r="14" spans="2:11" ht="21.95" customHeight="1">
      <c r="B14" s="4" t="s">
        <v>39</v>
      </c>
      <c r="C14" s="94">
        <v>1944</v>
      </c>
      <c r="D14" s="95">
        <v>794</v>
      </c>
      <c r="E14" s="96">
        <v>961</v>
      </c>
      <c r="F14" s="96">
        <v>179</v>
      </c>
      <c r="G14" s="96">
        <v>10</v>
      </c>
      <c r="H14" s="6">
        <v>40.843621399176953</v>
      </c>
      <c r="I14" s="7">
        <v>49.434156378600825</v>
      </c>
      <c r="J14" s="6">
        <v>9.2078189300411513</v>
      </c>
      <c r="K14" s="7">
        <v>0.51440329218106995</v>
      </c>
    </row>
    <row r="15" spans="2:11" ht="21.95" customHeight="1">
      <c r="B15" s="8" t="s">
        <v>40</v>
      </c>
      <c r="C15" s="91">
        <v>212</v>
      </c>
      <c r="D15" s="92">
        <v>68</v>
      </c>
      <c r="E15" s="93">
        <v>109</v>
      </c>
      <c r="F15" s="93">
        <v>31</v>
      </c>
      <c r="G15" s="93">
        <v>4</v>
      </c>
      <c r="H15" s="9">
        <v>32.075471698113205</v>
      </c>
      <c r="I15" s="10">
        <v>51.415094339622648</v>
      </c>
      <c r="J15" s="9">
        <v>14.622641509433961</v>
      </c>
      <c r="K15" s="10">
        <v>1.8867924528301887</v>
      </c>
    </row>
    <row r="16" spans="2:11" ht="21.95" customHeight="1">
      <c r="B16" s="4" t="s">
        <v>41</v>
      </c>
      <c r="C16" s="94">
        <v>1604</v>
      </c>
      <c r="D16" s="95">
        <v>492</v>
      </c>
      <c r="E16" s="96">
        <v>827</v>
      </c>
      <c r="F16" s="96">
        <v>258</v>
      </c>
      <c r="G16" s="96">
        <v>27</v>
      </c>
      <c r="H16" s="6">
        <v>30.673316708229425</v>
      </c>
      <c r="I16" s="7">
        <v>51.558603491271818</v>
      </c>
      <c r="J16" s="6">
        <v>16.084788029925186</v>
      </c>
      <c r="K16" s="7">
        <v>1.6832917705735659</v>
      </c>
    </row>
    <row r="17" spans="2:28" ht="21.95" customHeight="1">
      <c r="B17" s="8" t="s">
        <v>42</v>
      </c>
      <c r="C17" s="91">
        <v>8922</v>
      </c>
      <c r="D17" s="92">
        <v>2780</v>
      </c>
      <c r="E17" s="93">
        <v>4683</v>
      </c>
      <c r="F17" s="93">
        <v>1324</v>
      </c>
      <c r="G17" s="93">
        <v>135</v>
      </c>
      <c r="H17" s="9">
        <v>31.158932974669355</v>
      </c>
      <c r="I17" s="10">
        <v>52.488231338264967</v>
      </c>
      <c r="J17" s="9">
        <v>14.839722035418069</v>
      </c>
      <c r="K17" s="10">
        <v>1.5131136516476125</v>
      </c>
    </row>
    <row r="18" spans="2:28" ht="21.95" customHeight="1">
      <c r="B18" s="4" t="s">
        <v>43</v>
      </c>
      <c r="C18" s="94">
        <v>447</v>
      </c>
      <c r="D18" s="95">
        <v>169</v>
      </c>
      <c r="E18" s="96">
        <v>205</v>
      </c>
      <c r="F18" s="96">
        <v>62</v>
      </c>
      <c r="G18" s="96">
        <v>11</v>
      </c>
      <c r="H18" s="6">
        <v>37.807606263982102</v>
      </c>
      <c r="I18" s="7">
        <v>45.861297539149888</v>
      </c>
      <c r="J18" s="6">
        <v>13.870246085011187</v>
      </c>
      <c r="K18" s="7">
        <v>2.4608501118568231</v>
      </c>
    </row>
    <row r="19" spans="2:28" ht="21.95" customHeight="1">
      <c r="B19" s="8" t="s">
        <v>44</v>
      </c>
      <c r="C19" s="91">
        <v>144</v>
      </c>
      <c r="D19" s="92">
        <v>62</v>
      </c>
      <c r="E19" s="93">
        <v>61</v>
      </c>
      <c r="F19" s="93">
        <v>17</v>
      </c>
      <c r="G19" s="93">
        <v>4</v>
      </c>
      <c r="H19" s="9">
        <v>43.055555555555557</v>
      </c>
      <c r="I19" s="10">
        <v>42.361111111111107</v>
      </c>
      <c r="J19" s="9">
        <v>11.805555555555555</v>
      </c>
      <c r="K19" s="10">
        <v>2.7777777777777777</v>
      </c>
    </row>
    <row r="20" spans="2:28" ht="21.95" customHeight="1">
      <c r="B20" s="4" t="s">
        <v>45</v>
      </c>
      <c r="C20" s="94">
        <v>378</v>
      </c>
      <c r="D20" s="95">
        <v>107</v>
      </c>
      <c r="E20" s="96">
        <v>234</v>
      </c>
      <c r="F20" s="96">
        <v>37</v>
      </c>
      <c r="G20" s="96">
        <v>0</v>
      </c>
      <c r="H20" s="6">
        <v>28.306878306878307</v>
      </c>
      <c r="I20" s="7">
        <v>61.904761904761905</v>
      </c>
      <c r="J20" s="6">
        <v>9.7883597883597879</v>
      </c>
      <c r="K20" s="7">
        <v>0</v>
      </c>
    </row>
    <row r="21" spans="2:28" ht="21.95" customHeight="1">
      <c r="B21" s="8" t="s">
        <v>46</v>
      </c>
      <c r="C21" s="91">
        <v>54</v>
      </c>
      <c r="D21" s="92">
        <v>25</v>
      </c>
      <c r="E21" s="93">
        <v>21</v>
      </c>
      <c r="F21" s="93">
        <v>8</v>
      </c>
      <c r="G21" s="93">
        <v>0</v>
      </c>
      <c r="H21" s="9">
        <v>46.296296296296298</v>
      </c>
      <c r="I21" s="10">
        <v>38.888888888888893</v>
      </c>
      <c r="J21" s="9">
        <v>14.814814814814813</v>
      </c>
      <c r="K21" s="10">
        <v>0</v>
      </c>
    </row>
    <row r="22" spans="2:28" ht="21.95" customHeight="1">
      <c r="B22" s="4" t="s">
        <v>47</v>
      </c>
      <c r="C22" s="94">
        <v>894</v>
      </c>
      <c r="D22" s="95">
        <v>246</v>
      </c>
      <c r="E22" s="96">
        <v>452</v>
      </c>
      <c r="F22" s="96">
        <v>166</v>
      </c>
      <c r="G22" s="96">
        <v>30</v>
      </c>
      <c r="H22" s="6">
        <v>27.516778523489933</v>
      </c>
      <c r="I22" s="7">
        <v>50.559284116331092</v>
      </c>
      <c r="J22" s="6">
        <v>18.568232662192393</v>
      </c>
      <c r="K22" s="7">
        <v>3.3557046979865772</v>
      </c>
    </row>
    <row r="23" spans="2:28" ht="21.95" customHeight="1">
      <c r="B23" s="8" t="s">
        <v>48</v>
      </c>
      <c r="C23" s="97">
        <v>77</v>
      </c>
      <c r="D23" s="98">
        <v>32</v>
      </c>
      <c r="E23" s="99">
        <v>45</v>
      </c>
      <c r="F23" s="99">
        <v>0</v>
      </c>
      <c r="G23" s="99">
        <v>0</v>
      </c>
      <c r="H23" s="12">
        <v>41.558441558441558</v>
      </c>
      <c r="I23" s="13">
        <v>58.441558441558442</v>
      </c>
      <c r="J23" s="12">
        <v>0</v>
      </c>
      <c r="K23" s="13">
        <v>0</v>
      </c>
    </row>
    <row r="24" spans="2:28" ht="21.95" customHeight="1">
      <c r="B24" s="16" t="s">
        <v>49</v>
      </c>
      <c r="C24" s="100">
        <v>1514</v>
      </c>
      <c r="D24" s="100">
        <v>502</v>
      </c>
      <c r="E24" s="62">
        <v>806</v>
      </c>
      <c r="F24" s="62">
        <v>183</v>
      </c>
      <c r="G24" s="62">
        <v>23</v>
      </c>
      <c r="H24" s="20">
        <v>33.157199471598418</v>
      </c>
      <c r="I24" s="20">
        <v>53.236459709379126</v>
      </c>
      <c r="J24" s="20">
        <v>12.087186261558784</v>
      </c>
      <c r="K24" s="29">
        <v>1.5191545574636725</v>
      </c>
    </row>
    <row r="25" spans="2:28" ht="21.95" customHeight="1">
      <c r="B25" s="4" t="s">
        <v>50</v>
      </c>
      <c r="C25" s="87">
        <v>18609</v>
      </c>
      <c r="D25" s="51">
        <v>6122</v>
      </c>
      <c r="E25" s="66">
        <v>9548</v>
      </c>
      <c r="F25" s="66">
        <v>2638</v>
      </c>
      <c r="G25" s="66">
        <v>301</v>
      </c>
      <c r="H25" s="6">
        <v>32.898060078456659</v>
      </c>
      <c r="I25" s="6">
        <v>51.308506636573703</v>
      </c>
      <c r="J25" s="6">
        <v>14.175936374872375</v>
      </c>
      <c r="K25" s="7">
        <v>1.6174969100972647</v>
      </c>
    </row>
    <row r="26" spans="2:28" ht="21.95" customHeight="1">
      <c r="B26" s="22" t="s">
        <v>51</v>
      </c>
      <c r="C26" s="101">
        <v>20123</v>
      </c>
      <c r="D26" s="68">
        <v>6624</v>
      </c>
      <c r="E26" s="69">
        <v>10354</v>
      </c>
      <c r="F26" s="69">
        <v>2821</v>
      </c>
      <c r="G26" s="69">
        <v>324</v>
      </c>
      <c r="H26" s="26">
        <v>32.917557024300557</v>
      </c>
      <c r="I26" s="26">
        <v>51.45356060229588</v>
      </c>
      <c r="J26" s="26">
        <v>14.018784475475824</v>
      </c>
      <c r="K26" s="30">
        <v>1.6100978979277443</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ht="42" customHeight="1">
      <c r="B29" s="296" t="s">
        <v>23</v>
      </c>
      <c r="C29" s="299" t="s">
        <v>89</v>
      </c>
      <c r="D29" s="325" t="s">
        <v>90</v>
      </c>
      <c r="E29" s="300"/>
      <c r="F29" s="300"/>
      <c r="G29" s="300"/>
      <c r="H29" s="300"/>
      <c r="I29" s="300"/>
      <c r="J29" s="300"/>
      <c r="K29" s="301"/>
    </row>
    <row r="30" spans="2:28" ht="21.95" customHeight="1">
      <c r="B30" s="297"/>
      <c r="C30" s="353"/>
      <c r="D30" s="307" t="s">
        <v>27</v>
      </c>
      <c r="E30" s="319" t="s">
        <v>28</v>
      </c>
      <c r="F30" s="307" t="s">
        <v>96</v>
      </c>
      <c r="G30" s="307" t="s">
        <v>30</v>
      </c>
      <c r="H30" s="307" t="s">
        <v>27</v>
      </c>
      <c r="I30" s="319" t="s">
        <v>28</v>
      </c>
      <c r="J30" s="307" t="s">
        <v>29</v>
      </c>
      <c r="K30" s="307" t="s">
        <v>30</v>
      </c>
    </row>
    <row r="31" spans="2:28" ht="21.95" customHeight="1">
      <c r="B31" s="297"/>
      <c r="C31" s="354"/>
      <c r="D31" s="307"/>
      <c r="E31" s="319"/>
      <c r="F31" s="307"/>
      <c r="G31" s="307"/>
      <c r="H31" s="307"/>
      <c r="I31" s="319"/>
      <c r="J31" s="307"/>
      <c r="K31" s="307"/>
    </row>
    <row r="32" spans="2:28" ht="21.95" customHeight="1">
      <c r="B32" s="298"/>
      <c r="C32" s="315" t="s">
        <v>31</v>
      </c>
      <c r="D32" s="310"/>
      <c r="E32" s="310"/>
      <c r="F32" s="310"/>
      <c r="G32" s="314"/>
      <c r="H32" s="313" t="s">
        <v>32</v>
      </c>
      <c r="I32" s="310"/>
      <c r="J32" s="310"/>
      <c r="K32" s="314"/>
    </row>
    <row r="33" spans="2:11" ht="21.95" customHeight="1">
      <c r="B33" s="4" t="s">
        <v>33</v>
      </c>
      <c r="C33" s="31">
        <v>10876</v>
      </c>
      <c r="D33" s="5">
        <v>4083</v>
      </c>
      <c r="E33" s="5">
        <v>5953</v>
      </c>
      <c r="F33" s="5">
        <v>805</v>
      </c>
      <c r="G33" s="5">
        <v>35</v>
      </c>
      <c r="H33" s="2">
        <v>37.541375505700628</v>
      </c>
      <c r="I33" s="6">
        <v>54.735196763516001</v>
      </c>
      <c r="J33" s="6">
        <v>7.4016182420007359</v>
      </c>
      <c r="K33" s="6">
        <v>0.32180948878264071</v>
      </c>
    </row>
    <row r="34" spans="2:11" ht="21.95" customHeight="1">
      <c r="B34" s="8" t="s">
        <v>34</v>
      </c>
      <c r="C34" s="32">
        <v>6784</v>
      </c>
      <c r="D34" s="11">
        <v>2427</v>
      </c>
      <c r="E34" s="11">
        <v>3637</v>
      </c>
      <c r="F34" s="11">
        <v>649</v>
      </c>
      <c r="G34" s="11">
        <v>71</v>
      </c>
      <c r="H34" s="3">
        <v>35.775353773584904</v>
      </c>
      <c r="I34" s="9">
        <v>53.611438679245282</v>
      </c>
      <c r="J34" s="9">
        <v>9.5666273584905657</v>
      </c>
      <c r="K34" s="9">
        <v>1.0465801886792452</v>
      </c>
    </row>
    <row r="35" spans="2:11" ht="21.95" customHeight="1">
      <c r="B35" s="4" t="s">
        <v>35</v>
      </c>
      <c r="C35" s="31">
        <v>4282</v>
      </c>
      <c r="D35" s="5">
        <v>1804</v>
      </c>
      <c r="E35" s="5">
        <v>2194</v>
      </c>
      <c r="F35" s="5">
        <v>245</v>
      </c>
      <c r="G35" s="5">
        <v>39</v>
      </c>
      <c r="H35" s="2">
        <v>42.129845866417561</v>
      </c>
      <c r="I35" s="6">
        <v>51.237739374124239</v>
      </c>
      <c r="J35" s="6">
        <v>5.7216254086875296</v>
      </c>
      <c r="K35" s="6">
        <v>0.91078935077066792</v>
      </c>
    </row>
    <row r="36" spans="2:11" ht="21.95" customHeight="1">
      <c r="B36" s="8" t="s">
        <v>36</v>
      </c>
      <c r="C36" s="32">
        <v>3990</v>
      </c>
      <c r="D36" s="11">
        <v>1724</v>
      </c>
      <c r="E36" s="11">
        <v>2098</v>
      </c>
      <c r="F36" s="11">
        <v>154</v>
      </c>
      <c r="G36" s="11">
        <v>14</v>
      </c>
      <c r="H36" s="3">
        <v>43.208020050125313</v>
      </c>
      <c r="I36" s="9">
        <v>52.581453634085221</v>
      </c>
      <c r="J36" s="9">
        <v>3.8596491228070176</v>
      </c>
      <c r="K36" s="9">
        <v>0.35087719298245612</v>
      </c>
    </row>
    <row r="37" spans="2:11" ht="21.95" customHeight="1">
      <c r="B37" s="4" t="s">
        <v>37</v>
      </c>
      <c r="C37" s="31">
        <v>987</v>
      </c>
      <c r="D37" s="5">
        <v>431</v>
      </c>
      <c r="E37" s="5">
        <v>478</v>
      </c>
      <c r="F37" s="5">
        <v>73</v>
      </c>
      <c r="G37" s="5">
        <v>5</v>
      </c>
      <c r="H37" s="2">
        <v>43.667679837892607</v>
      </c>
      <c r="I37" s="6">
        <v>48.429584599797366</v>
      </c>
      <c r="J37" s="6">
        <v>7.3961499493414395</v>
      </c>
      <c r="K37" s="6">
        <v>0.50658561296859173</v>
      </c>
    </row>
    <row r="38" spans="2:11" ht="21.95" customHeight="1">
      <c r="B38" s="8" t="s">
        <v>38</v>
      </c>
      <c r="C38" s="32">
        <v>2495</v>
      </c>
      <c r="D38" s="11">
        <v>839</v>
      </c>
      <c r="E38" s="11">
        <v>1412</v>
      </c>
      <c r="F38" s="11">
        <v>203</v>
      </c>
      <c r="G38" s="11">
        <v>41</v>
      </c>
      <c r="H38" s="3">
        <v>33.627254509018037</v>
      </c>
      <c r="I38" s="9">
        <v>56.5931863727455</v>
      </c>
      <c r="J38" s="9">
        <v>8.1362725450901792</v>
      </c>
      <c r="K38" s="9">
        <v>1.6432865731462927</v>
      </c>
    </row>
    <row r="39" spans="2:11" ht="21.95" customHeight="1">
      <c r="B39" s="4" t="s">
        <v>39</v>
      </c>
      <c r="C39" s="31">
        <v>6891</v>
      </c>
      <c r="D39" s="5">
        <v>2721</v>
      </c>
      <c r="E39" s="5">
        <v>3776</v>
      </c>
      <c r="F39" s="5">
        <v>374</v>
      </c>
      <c r="G39" s="5">
        <v>20</v>
      </c>
      <c r="H39" s="2">
        <v>39.48628646060078</v>
      </c>
      <c r="I39" s="6">
        <v>54.796110869249745</v>
      </c>
      <c r="J39" s="6">
        <v>5.4273690320708168</v>
      </c>
      <c r="K39" s="6">
        <v>0.29023363807865332</v>
      </c>
    </row>
    <row r="40" spans="2:11" ht="21.95" customHeight="1">
      <c r="B40" s="8" t="s">
        <v>40</v>
      </c>
      <c r="C40" s="32">
        <v>4237</v>
      </c>
      <c r="D40" s="11">
        <v>1927</v>
      </c>
      <c r="E40" s="11">
        <v>2150</v>
      </c>
      <c r="F40" s="11">
        <v>140</v>
      </c>
      <c r="G40" s="11">
        <v>20</v>
      </c>
      <c r="H40" s="3">
        <v>45.480292659900876</v>
      </c>
      <c r="I40" s="9">
        <v>50.743450554637718</v>
      </c>
      <c r="J40" s="9">
        <v>3.3042246872787349</v>
      </c>
      <c r="K40" s="9">
        <v>0.47203209818267639</v>
      </c>
    </row>
    <row r="41" spans="2:11" ht="21.95" customHeight="1">
      <c r="B41" s="4" t="s">
        <v>41</v>
      </c>
      <c r="C41" s="31">
        <v>14002</v>
      </c>
      <c r="D41" s="5">
        <v>5147</v>
      </c>
      <c r="E41" s="5">
        <v>7452</v>
      </c>
      <c r="F41" s="5">
        <v>1279</v>
      </c>
      <c r="G41" s="5">
        <v>124</v>
      </c>
      <c r="H41" s="2">
        <v>36.759034423653766</v>
      </c>
      <c r="I41" s="6">
        <v>53.220968433080984</v>
      </c>
      <c r="J41" s="6">
        <v>9.1344093700899869</v>
      </c>
      <c r="K41" s="6">
        <v>0.88558777317526061</v>
      </c>
    </row>
    <row r="42" spans="2:11" ht="21.95" customHeight="1">
      <c r="B42" s="8" t="s">
        <v>42</v>
      </c>
      <c r="C42" s="32">
        <v>35438</v>
      </c>
      <c r="D42" s="11">
        <v>13228</v>
      </c>
      <c r="E42" s="11">
        <v>19646</v>
      </c>
      <c r="F42" s="11">
        <v>2450</v>
      </c>
      <c r="G42" s="11">
        <v>114</v>
      </c>
      <c r="H42" s="3">
        <v>37.327162932445397</v>
      </c>
      <c r="I42" s="9">
        <v>55.437665782493376</v>
      </c>
      <c r="J42" s="9">
        <v>6.9134827021840959</v>
      </c>
      <c r="K42" s="9">
        <v>0.32168858287713753</v>
      </c>
    </row>
    <row r="43" spans="2:11" ht="21.95" customHeight="1">
      <c r="B43" s="4" t="s">
        <v>43</v>
      </c>
      <c r="C43" s="31">
        <v>2178</v>
      </c>
      <c r="D43" s="5">
        <v>899</v>
      </c>
      <c r="E43" s="5">
        <v>1136</v>
      </c>
      <c r="F43" s="5">
        <v>126</v>
      </c>
      <c r="G43" s="5">
        <v>17</v>
      </c>
      <c r="H43" s="2">
        <v>41.276400367309456</v>
      </c>
      <c r="I43" s="6">
        <v>52.157943067033976</v>
      </c>
      <c r="J43" s="6">
        <v>5.785123966942149</v>
      </c>
      <c r="K43" s="6">
        <v>0.78053259871441683</v>
      </c>
    </row>
    <row r="44" spans="2:11" ht="21.95" customHeight="1">
      <c r="B44" s="8" t="s">
        <v>44</v>
      </c>
      <c r="C44" s="32">
        <v>416</v>
      </c>
      <c r="D44" s="11">
        <v>202</v>
      </c>
      <c r="E44" s="11">
        <v>179</v>
      </c>
      <c r="F44" s="11">
        <v>35</v>
      </c>
      <c r="G44" s="11">
        <v>0</v>
      </c>
      <c r="H44" s="3">
        <v>48.557692307692307</v>
      </c>
      <c r="I44" s="9">
        <v>43.028846153846153</v>
      </c>
      <c r="J44" s="9">
        <v>8.4134615384615383</v>
      </c>
      <c r="K44" s="9">
        <v>0</v>
      </c>
    </row>
    <row r="45" spans="2:11" ht="21.95" customHeight="1">
      <c r="B45" s="4" t="s">
        <v>45</v>
      </c>
      <c r="C45" s="31">
        <v>6894</v>
      </c>
      <c r="D45" s="5">
        <v>2442</v>
      </c>
      <c r="E45" s="5">
        <v>4155</v>
      </c>
      <c r="F45" s="5">
        <v>293</v>
      </c>
      <c r="G45" s="5">
        <v>4</v>
      </c>
      <c r="H45" s="2">
        <v>35.422106179286331</v>
      </c>
      <c r="I45" s="6">
        <v>60.2697998259356</v>
      </c>
      <c r="J45" s="6">
        <v>4.2500725268349289</v>
      </c>
      <c r="K45" s="6">
        <v>5.8021467943138963E-2</v>
      </c>
    </row>
    <row r="46" spans="2:11" ht="21.95" customHeight="1">
      <c r="B46" s="8" t="s">
        <v>46</v>
      </c>
      <c r="C46" s="32">
        <v>686</v>
      </c>
      <c r="D46" s="11">
        <v>320</v>
      </c>
      <c r="E46" s="11">
        <v>325</v>
      </c>
      <c r="F46" s="11">
        <v>41</v>
      </c>
      <c r="G46" s="11">
        <v>0</v>
      </c>
      <c r="H46" s="3">
        <v>46.647230320699705</v>
      </c>
      <c r="I46" s="9">
        <v>47.376093294460645</v>
      </c>
      <c r="J46" s="9">
        <v>5.9766763848396502</v>
      </c>
      <c r="K46" s="9">
        <v>0</v>
      </c>
    </row>
    <row r="47" spans="2:11" ht="21.95" customHeight="1">
      <c r="B47" s="4" t="s">
        <v>47</v>
      </c>
      <c r="C47" s="31">
        <v>5707</v>
      </c>
      <c r="D47" s="5">
        <v>2091</v>
      </c>
      <c r="E47" s="5">
        <v>3056</v>
      </c>
      <c r="F47" s="5">
        <v>523</v>
      </c>
      <c r="G47" s="5">
        <v>37</v>
      </c>
      <c r="H47" s="2">
        <v>36.63921499912388</v>
      </c>
      <c r="I47" s="6">
        <v>53.548274049413003</v>
      </c>
      <c r="J47" s="6">
        <v>9.1641843350271586</v>
      </c>
      <c r="K47" s="6">
        <v>0.6483266164359559</v>
      </c>
    </row>
    <row r="48" spans="2:11" ht="21.95" customHeight="1">
      <c r="B48" s="8" t="s">
        <v>48</v>
      </c>
      <c r="C48" s="33">
        <v>1107</v>
      </c>
      <c r="D48" s="34">
        <v>460</v>
      </c>
      <c r="E48" s="34">
        <v>626</v>
      </c>
      <c r="F48" s="34">
        <v>21</v>
      </c>
      <c r="G48" s="34">
        <v>0</v>
      </c>
      <c r="H48" s="3">
        <v>41.553748870822041</v>
      </c>
      <c r="I48" s="9">
        <v>56.549232158988261</v>
      </c>
      <c r="J48" s="9">
        <v>1.8970189701897018</v>
      </c>
      <c r="K48" s="12">
        <v>0</v>
      </c>
    </row>
    <row r="49" spans="2:11" ht="21.95" customHeight="1">
      <c r="B49" s="16" t="s">
        <v>49</v>
      </c>
      <c r="C49" s="35">
        <v>21196</v>
      </c>
      <c r="D49" s="36">
        <v>8677</v>
      </c>
      <c r="E49" s="37">
        <v>11548</v>
      </c>
      <c r="F49" s="37">
        <v>894</v>
      </c>
      <c r="G49" s="37">
        <v>77</v>
      </c>
      <c r="H49" s="21">
        <v>40.936969239479147</v>
      </c>
      <c r="I49" s="38">
        <v>54.481977731647483</v>
      </c>
      <c r="J49" s="38">
        <v>4.2177769390451028</v>
      </c>
      <c r="K49" s="20">
        <v>0.36327608982826948</v>
      </c>
    </row>
    <row r="50" spans="2:11" ht="21.95" customHeight="1">
      <c r="B50" s="4" t="s">
        <v>50</v>
      </c>
      <c r="C50" s="39">
        <v>85774</v>
      </c>
      <c r="D50" s="31">
        <v>32068</v>
      </c>
      <c r="E50" s="15">
        <v>46725</v>
      </c>
      <c r="F50" s="15">
        <v>6517</v>
      </c>
      <c r="G50" s="15">
        <v>464</v>
      </c>
      <c r="H50" s="2">
        <v>37.386620654277522</v>
      </c>
      <c r="I50" s="6">
        <v>54.474549397253249</v>
      </c>
      <c r="J50" s="6">
        <v>7.5978734814745721</v>
      </c>
      <c r="K50" s="6">
        <v>0.54095646699466038</v>
      </c>
    </row>
    <row r="51" spans="2:11" ht="21.95" customHeight="1">
      <c r="B51" s="22" t="s">
        <v>51</v>
      </c>
      <c r="C51" s="40">
        <v>106970</v>
      </c>
      <c r="D51" s="41">
        <v>40745</v>
      </c>
      <c r="E51" s="25">
        <v>58273</v>
      </c>
      <c r="F51" s="25">
        <v>7411</v>
      </c>
      <c r="G51" s="25">
        <v>541</v>
      </c>
      <c r="H51" s="27">
        <v>38.090118724876135</v>
      </c>
      <c r="I51" s="26">
        <v>54.476021314387211</v>
      </c>
      <c r="J51" s="26">
        <v>6.9281106852388517</v>
      </c>
      <c r="K51" s="26">
        <v>0.50574927549780313</v>
      </c>
    </row>
    <row r="52" spans="2:11">
      <c r="B52" s="318" t="s">
        <v>53</v>
      </c>
      <c r="C52" s="318"/>
      <c r="D52" s="318"/>
      <c r="E52" s="318"/>
      <c r="F52" s="318"/>
      <c r="G52" s="318"/>
      <c r="H52" s="318"/>
      <c r="I52" s="318"/>
      <c r="J52" s="318"/>
      <c r="K52" s="318"/>
    </row>
    <row r="53" spans="2:11">
      <c r="B53" s="333" t="s">
        <v>92</v>
      </c>
      <c r="C53" s="333"/>
      <c r="D53" s="333"/>
      <c r="E53" s="333"/>
      <c r="F53" s="333"/>
      <c r="G53" s="333"/>
      <c r="H53" s="333"/>
      <c r="I53" s="333"/>
      <c r="J53" s="333"/>
      <c r="K53" s="333"/>
    </row>
    <row r="54" spans="2:11">
      <c r="B54" s="355" t="s">
        <v>97</v>
      </c>
      <c r="C54" s="355"/>
      <c r="D54" s="355"/>
      <c r="E54" s="355"/>
      <c r="F54" s="355"/>
      <c r="G54" s="355"/>
      <c r="H54" s="355"/>
      <c r="I54" s="355"/>
      <c r="J54" s="355"/>
      <c r="K54" s="355"/>
    </row>
    <row r="55" spans="2:11">
      <c r="B55" s="355" t="s">
        <v>98</v>
      </c>
      <c r="C55" s="355"/>
      <c r="D55" s="355"/>
      <c r="E55" s="355"/>
      <c r="F55" s="355"/>
      <c r="G55" s="355"/>
      <c r="H55" s="355"/>
      <c r="I55" s="355"/>
      <c r="J55" s="355"/>
      <c r="K55" s="355"/>
    </row>
    <row r="56" spans="2:11">
      <c r="B56" s="355" t="s">
        <v>99</v>
      </c>
      <c r="C56" s="355"/>
      <c r="D56" s="355"/>
      <c r="E56" s="355"/>
      <c r="F56" s="355"/>
      <c r="G56" s="355"/>
      <c r="H56" s="355"/>
      <c r="I56" s="355"/>
      <c r="J56" s="355"/>
      <c r="K56" s="355"/>
    </row>
    <row r="57" spans="2:11">
      <c r="B57" s="332" t="s">
        <v>100</v>
      </c>
      <c r="C57" s="332"/>
      <c r="D57" s="332"/>
      <c r="E57" s="332"/>
      <c r="F57" s="332"/>
      <c r="G57" s="332"/>
      <c r="H57" s="332"/>
      <c r="I57" s="332"/>
      <c r="J57" s="332"/>
      <c r="K57" s="332"/>
    </row>
  </sheetData>
  <mergeCells count="34">
    <mergeCell ref="G30:G31"/>
    <mergeCell ref="H30:H31"/>
    <mergeCell ref="C7:G7"/>
    <mergeCell ref="H7:K7"/>
    <mergeCell ref="B56:K56"/>
    <mergeCell ref="B57:K57"/>
    <mergeCell ref="B29:B32"/>
    <mergeCell ref="B52:K52"/>
    <mergeCell ref="B53:K53"/>
    <mergeCell ref="B54:K54"/>
    <mergeCell ref="B55:K55"/>
    <mergeCell ref="C32:G32"/>
    <mergeCell ref="H32:K32"/>
    <mergeCell ref="C29:C31"/>
    <mergeCell ref="D29:K29"/>
    <mergeCell ref="D30:D31"/>
    <mergeCell ref="E30:E31"/>
    <mergeCell ref="F30:F31"/>
    <mergeCell ref="I30:I31"/>
    <mergeCell ref="J30:J31"/>
    <mergeCell ref="K30:K31"/>
    <mergeCell ref="B2:K2"/>
    <mergeCell ref="C3:C6"/>
    <mergeCell ref="D3:K3"/>
    <mergeCell ref="D4:K4"/>
    <mergeCell ref="D5:D6"/>
    <mergeCell ref="E5:E6"/>
    <mergeCell ref="F5:F6"/>
    <mergeCell ref="G5:G6"/>
    <mergeCell ref="H5:H6"/>
    <mergeCell ref="I5:I6"/>
    <mergeCell ref="J5:J6"/>
    <mergeCell ref="K5:K6"/>
    <mergeCell ref="B3:B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B54"/>
  <sheetViews>
    <sheetView zoomScale="84" zoomScaleNormal="84" workbookViewId="0">
      <selection activeCell="B2" sqref="B2:K2"/>
    </sheetView>
  </sheetViews>
  <sheetFormatPr defaultColWidth="11" defaultRowHeight="15.6"/>
  <cols>
    <col min="2" max="2" width="26" customWidth="1"/>
    <col min="3" max="12" width="18.875" customWidth="1"/>
    <col min="13" max="13" width="20.875" customWidth="1"/>
  </cols>
  <sheetData>
    <row r="1" spans="2:11" ht="33.950000000000003" customHeight="1"/>
    <row r="2" spans="2:11">
      <c r="B2" s="295" t="s">
        <v>22</v>
      </c>
      <c r="C2" s="295"/>
      <c r="D2" s="295"/>
      <c r="E2" s="295"/>
      <c r="F2" s="295"/>
      <c r="G2" s="295"/>
      <c r="H2" s="295"/>
      <c r="I2" s="295"/>
      <c r="J2" s="295"/>
      <c r="K2" s="295"/>
    </row>
    <row r="3" spans="2:11" ht="21.95" customHeight="1">
      <c r="B3" s="296" t="s">
        <v>23</v>
      </c>
      <c r="C3" s="344" t="s">
        <v>87</v>
      </c>
      <c r="D3" s="329" t="s">
        <v>101</v>
      </c>
      <c r="E3" s="330"/>
      <c r="F3" s="330"/>
      <c r="G3" s="330"/>
      <c r="H3" s="330"/>
      <c r="I3" s="330"/>
      <c r="J3" s="330"/>
      <c r="K3" s="331"/>
    </row>
    <row r="4" spans="2:11" ht="21.95" customHeight="1">
      <c r="B4" s="297"/>
      <c r="C4" s="302"/>
      <c r="D4" s="304" t="s">
        <v>26</v>
      </c>
      <c r="E4" s="305"/>
      <c r="F4" s="305"/>
      <c r="G4" s="305"/>
      <c r="H4" s="305"/>
      <c r="I4" s="305"/>
      <c r="J4" s="305"/>
      <c r="K4" s="306"/>
    </row>
    <row r="5" spans="2:11" ht="21.95" customHeight="1">
      <c r="B5" s="297"/>
      <c r="C5" s="302"/>
      <c r="D5" s="307" t="s">
        <v>27</v>
      </c>
      <c r="E5" s="319" t="s">
        <v>28</v>
      </c>
      <c r="F5" s="307" t="s">
        <v>29</v>
      </c>
      <c r="G5" s="307" t="s">
        <v>30</v>
      </c>
      <c r="H5" s="307" t="s">
        <v>27</v>
      </c>
      <c r="I5" s="319" t="s">
        <v>28</v>
      </c>
      <c r="J5" s="307" t="s">
        <v>29</v>
      </c>
      <c r="K5" s="307" t="s">
        <v>30</v>
      </c>
    </row>
    <row r="6" spans="2:11" ht="21.95" customHeight="1">
      <c r="B6" s="297"/>
      <c r="C6" s="303"/>
      <c r="D6" s="307"/>
      <c r="E6" s="319"/>
      <c r="F6" s="307"/>
      <c r="G6" s="307"/>
      <c r="H6" s="307"/>
      <c r="I6" s="319"/>
      <c r="J6" s="307"/>
      <c r="K6" s="307"/>
    </row>
    <row r="7" spans="2:11" ht="21.95" customHeight="1">
      <c r="B7" s="298"/>
      <c r="C7" s="315" t="s">
        <v>31</v>
      </c>
      <c r="D7" s="310"/>
      <c r="E7" s="310"/>
      <c r="F7" s="310"/>
      <c r="G7" s="314"/>
      <c r="H7" s="313" t="s">
        <v>32</v>
      </c>
      <c r="I7" s="310"/>
      <c r="J7" s="310"/>
      <c r="K7" s="314"/>
    </row>
    <row r="8" spans="2:11" ht="21.95" customHeight="1">
      <c r="B8" s="4" t="s">
        <v>33</v>
      </c>
      <c r="C8" s="88">
        <v>1939</v>
      </c>
      <c r="D8" s="89">
        <v>748</v>
      </c>
      <c r="E8" s="90">
        <v>995</v>
      </c>
      <c r="F8" s="90">
        <v>185</v>
      </c>
      <c r="G8" s="90">
        <v>11</v>
      </c>
      <c r="H8" s="6">
        <v>38.576585869004646</v>
      </c>
      <c r="I8" s="7">
        <v>51.315110881897887</v>
      </c>
      <c r="J8" s="6">
        <v>9.5410005157297562</v>
      </c>
      <c r="K8" s="28">
        <v>0.56730273336771531</v>
      </c>
    </row>
    <row r="9" spans="2:11" ht="21.95" customHeight="1">
      <c r="B9" s="8" t="s">
        <v>34</v>
      </c>
      <c r="C9" s="91">
        <v>1655</v>
      </c>
      <c r="D9" s="92">
        <v>552</v>
      </c>
      <c r="E9" s="93">
        <v>779</v>
      </c>
      <c r="F9" s="93">
        <v>292</v>
      </c>
      <c r="G9" s="93">
        <v>32</v>
      </c>
      <c r="H9" s="9">
        <v>33.353474320241695</v>
      </c>
      <c r="I9" s="10">
        <v>47.069486404833839</v>
      </c>
      <c r="J9" s="9">
        <v>17.643504531722055</v>
      </c>
      <c r="K9" s="10">
        <v>1.9335347432024168</v>
      </c>
    </row>
    <row r="10" spans="2:11" ht="21.95" customHeight="1">
      <c r="B10" s="4" t="s">
        <v>35</v>
      </c>
      <c r="C10" s="94">
        <v>491</v>
      </c>
      <c r="D10" s="95">
        <v>166</v>
      </c>
      <c r="E10" s="96">
        <v>232</v>
      </c>
      <c r="F10" s="96">
        <v>67</v>
      </c>
      <c r="G10" s="96">
        <v>26</v>
      </c>
      <c r="H10" s="6">
        <v>33.808553971486759</v>
      </c>
      <c r="I10" s="7">
        <v>47.250509164969451</v>
      </c>
      <c r="J10" s="6">
        <v>13.645621181262729</v>
      </c>
      <c r="K10" s="7">
        <v>5.2953156822810588</v>
      </c>
    </row>
    <row r="11" spans="2:11" ht="21.95" customHeight="1">
      <c r="B11" s="8" t="s">
        <v>36</v>
      </c>
      <c r="C11" s="91">
        <v>188</v>
      </c>
      <c r="D11" s="92">
        <v>95</v>
      </c>
      <c r="E11" s="93">
        <v>82</v>
      </c>
      <c r="F11" s="93">
        <v>11</v>
      </c>
      <c r="G11" s="93">
        <v>0</v>
      </c>
      <c r="H11" s="9">
        <v>50.531914893617028</v>
      </c>
      <c r="I11" s="10">
        <v>43.61702127659575</v>
      </c>
      <c r="J11" s="9">
        <v>5.8510638297872344</v>
      </c>
      <c r="K11" s="10">
        <v>0</v>
      </c>
    </row>
    <row r="12" spans="2:11" ht="21.95" customHeight="1">
      <c r="B12" s="4" t="s">
        <v>37</v>
      </c>
      <c r="C12" s="94">
        <v>48</v>
      </c>
      <c r="D12" s="95">
        <v>34</v>
      </c>
      <c r="E12" s="96">
        <v>11</v>
      </c>
      <c r="F12" s="96">
        <v>3</v>
      </c>
      <c r="G12" s="96">
        <v>0</v>
      </c>
      <c r="H12" s="6">
        <v>70.833333333333343</v>
      </c>
      <c r="I12" s="7">
        <v>22.916666666666664</v>
      </c>
      <c r="J12" s="6">
        <v>6.25</v>
      </c>
      <c r="K12" s="7">
        <v>0</v>
      </c>
    </row>
    <row r="13" spans="2:11" ht="21.95" customHeight="1">
      <c r="B13" s="8" t="s">
        <v>38</v>
      </c>
      <c r="C13" s="91">
        <v>149</v>
      </c>
      <c r="D13" s="92">
        <v>49</v>
      </c>
      <c r="E13" s="93">
        <v>73</v>
      </c>
      <c r="F13" s="93">
        <v>21</v>
      </c>
      <c r="G13" s="93">
        <v>6</v>
      </c>
      <c r="H13" s="9">
        <v>32.885906040268459</v>
      </c>
      <c r="I13" s="10">
        <v>48.993288590604031</v>
      </c>
      <c r="J13" s="9">
        <v>14.093959731543624</v>
      </c>
      <c r="K13" s="10">
        <v>4.0268456375838921</v>
      </c>
    </row>
    <row r="14" spans="2:11" ht="21.95" customHeight="1">
      <c r="B14" s="4" t="s">
        <v>39</v>
      </c>
      <c r="C14" s="94">
        <v>1773</v>
      </c>
      <c r="D14" s="95">
        <v>729</v>
      </c>
      <c r="E14" s="96">
        <v>853</v>
      </c>
      <c r="F14" s="96">
        <v>172</v>
      </c>
      <c r="G14" s="96">
        <v>19</v>
      </c>
      <c r="H14" s="6">
        <v>41.116751269035532</v>
      </c>
      <c r="I14" s="7">
        <v>48.110547095318665</v>
      </c>
      <c r="J14" s="6">
        <v>9.7010716300056412</v>
      </c>
      <c r="K14" s="7">
        <v>1.071630005640158</v>
      </c>
    </row>
    <row r="15" spans="2:11" ht="21.95" customHeight="1">
      <c r="B15" s="8" t="s">
        <v>40</v>
      </c>
      <c r="C15" s="91">
        <v>186</v>
      </c>
      <c r="D15" s="92">
        <v>68</v>
      </c>
      <c r="E15" s="93">
        <v>87</v>
      </c>
      <c r="F15" s="93">
        <v>21</v>
      </c>
      <c r="G15" s="93">
        <v>10</v>
      </c>
      <c r="H15" s="9">
        <v>36.55913978494624</v>
      </c>
      <c r="I15" s="10">
        <v>46.774193548387096</v>
      </c>
      <c r="J15" s="9">
        <v>11.29032258064516</v>
      </c>
      <c r="K15" s="10">
        <v>5.376344086021505</v>
      </c>
    </row>
    <row r="16" spans="2:11" ht="21.95" customHeight="1">
      <c r="B16" s="4" t="s">
        <v>41</v>
      </c>
      <c r="C16" s="94">
        <v>1391</v>
      </c>
      <c r="D16" s="95">
        <v>440</v>
      </c>
      <c r="E16" s="96">
        <v>659</v>
      </c>
      <c r="F16" s="96">
        <v>248</v>
      </c>
      <c r="G16" s="96">
        <v>44</v>
      </c>
      <c r="H16" s="6">
        <v>31.63191948238677</v>
      </c>
      <c r="I16" s="7">
        <v>47.375988497483824</v>
      </c>
      <c r="J16" s="6">
        <v>17.828900071890725</v>
      </c>
      <c r="K16" s="7">
        <v>3.1631919482386772</v>
      </c>
    </row>
    <row r="17" spans="2:28" ht="21.95" customHeight="1">
      <c r="B17" s="8" t="s">
        <v>42</v>
      </c>
      <c r="C17" s="91">
        <v>7676</v>
      </c>
      <c r="D17" s="92">
        <v>2632</v>
      </c>
      <c r="E17" s="93">
        <v>3898</v>
      </c>
      <c r="F17" s="93">
        <v>1025</v>
      </c>
      <c r="G17" s="93">
        <v>121</v>
      </c>
      <c r="H17" s="9">
        <v>34.288692027097447</v>
      </c>
      <c r="I17" s="10">
        <v>50.781657113079724</v>
      </c>
      <c r="J17" s="9">
        <v>13.353309015112039</v>
      </c>
      <c r="K17" s="10">
        <v>1.5763418447107869</v>
      </c>
    </row>
    <row r="18" spans="2:28" ht="21.95" customHeight="1">
      <c r="B18" s="4" t="s">
        <v>43</v>
      </c>
      <c r="C18" s="94">
        <v>355</v>
      </c>
      <c r="D18" s="95">
        <v>159</v>
      </c>
      <c r="E18" s="96">
        <v>155</v>
      </c>
      <c r="F18" s="96">
        <v>33</v>
      </c>
      <c r="G18" s="96">
        <v>8</v>
      </c>
      <c r="H18" s="6">
        <v>44.7887323943662</v>
      </c>
      <c r="I18" s="7">
        <v>43.661971830985912</v>
      </c>
      <c r="J18" s="6">
        <v>9.295774647887324</v>
      </c>
      <c r="K18" s="7">
        <v>2.2535211267605635</v>
      </c>
    </row>
    <row r="19" spans="2:28" ht="21.95" customHeight="1">
      <c r="B19" s="8" t="s">
        <v>44</v>
      </c>
      <c r="C19" s="91">
        <v>141</v>
      </c>
      <c r="D19" s="92">
        <v>56</v>
      </c>
      <c r="E19" s="93">
        <v>60</v>
      </c>
      <c r="F19" s="93">
        <v>21</v>
      </c>
      <c r="G19" s="93">
        <v>4</v>
      </c>
      <c r="H19" s="9">
        <v>39.716312056737593</v>
      </c>
      <c r="I19" s="10">
        <v>42.553191489361701</v>
      </c>
      <c r="J19" s="9">
        <v>14.893617021276595</v>
      </c>
      <c r="K19" s="10">
        <v>2.8368794326241136</v>
      </c>
    </row>
    <row r="20" spans="2:28" ht="21.95" customHeight="1">
      <c r="B20" s="4" t="s">
        <v>45</v>
      </c>
      <c r="C20" s="94">
        <v>341</v>
      </c>
      <c r="D20" s="95">
        <v>107</v>
      </c>
      <c r="E20" s="96">
        <v>206</v>
      </c>
      <c r="F20" s="96">
        <v>28</v>
      </c>
      <c r="G20" s="96">
        <v>0</v>
      </c>
      <c r="H20" s="6">
        <v>31.378299120234605</v>
      </c>
      <c r="I20" s="7">
        <v>60.410557184750736</v>
      </c>
      <c r="J20" s="6">
        <v>8.2111436950146626</v>
      </c>
      <c r="K20" s="7">
        <v>0</v>
      </c>
    </row>
    <row r="21" spans="2:28" ht="21.95" customHeight="1">
      <c r="B21" s="8" t="s">
        <v>46</v>
      </c>
      <c r="C21" s="91">
        <v>30</v>
      </c>
      <c r="D21" s="92">
        <v>15</v>
      </c>
      <c r="E21" s="93">
        <v>15</v>
      </c>
      <c r="F21" s="93">
        <v>0</v>
      </c>
      <c r="G21" s="93">
        <v>0</v>
      </c>
      <c r="H21" s="9">
        <v>50</v>
      </c>
      <c r="I21" s="10">
        <v>50</v>
      </c>
      <c r="J21" s="9">
        <v>0</v>
      </c>
      <c r="K21" s="10">
        <v>0</v>
      </c>
    </row>
    <row r="22" spans="2:28" ht="21.95" customHeight="1">
      <c r="B22" s="4" t="s">
        <v>47</v>
      </c>
      <c r="C22" s="94">
        <v>734</v>
      </c>
      <c r="D22" s="95">
        <v>192</v>
      </c>
      <c r="E22" s="96">
        <v>377</v>
      </c>
      <c r="F22" s="96">
        <v>136</v>
      </c>
      <c r="G22" s="96">
        <v>29</v>
      </c>
      <c r="H22" s="6">
        <v>26.158038147138964</v>
      </c>
      <c r="I22" s="7">
        <v>51.362397820163487</v>
      </c>
      <c r="J22" s="6">
        <v>18.528610354223432</v>
      </c>
      <c r="K22" s="7">
        <v>3.9509536784741144</v>
      </c>
    </row>
    <row r="23" spans="2:28" ht="21.95" customHeight="1">
      <c r="B23" s="8" t="s">
        <v>48</v>
      </c>
      <c r="C23" s="97">
        <v>70</v>
      </c>
      <c r="D23" s="98">
        <v>36</v>
      </c>
      <c r="E23" s="99">
        <v>34</v>
      </c>
      <c r="F23" s="99">
        <v>0</v>
      </c>
      <c r="G23" s="99">
        <v>0</v>
      </c>
      <c r="H23" s="12">
        <v>51.428571428571423</v>
      </c>
      <c r="I23" s="13">
        <v>48.571428571428569</v>
      </c>
      <c r="J23" s="12">
        <v>0</v>
      </c>
      <c r="K23" s="13">
        <v>0</v>
      </c>
    </row>
    <row r="24" spans="2:28" ht="21.95" customHeight="1">
      <c r="B24" s="16" t="s">
        <v>49</v>
      </c>
      <c r="C24" s="100">
        <v>1306</v>
      </c>
      <c r="D24" s="100">
        <v>487</v>
      </c>
      <c r="E24" s="62">
        <v>656</v>
      </c>
      <c r="F24" s="62">
        <v>127</v>
      </c>
      <c r="G24" s="62">
        <v>36</v>
      </c>
      <c r="H24" s="20">
        <v>37.289433384379784</v>
      </c>
      <c r="I24" s="20">
        <v>50.229709035222051</v>
      </c>
      <c r="J24" s="20">
        <v>9.7243491577335384</v>
      </c>
      <c r="K24" s="29">
        <v>2.7565084226646248</v>
      </c>
    </row>
    <row r="25" spans="2:28" ht="21.95" customHeight="1">
      <c r="B25" s="4" t="s">
        <v>50</v>
      </c>
      <c r="C25" s="87">
        <v>15861</v>
      </c>
      <c r="D25" s="51">
        <v>5591</v>
      </c>
      <c r="E25" s="66">
        <v>7860</v>
      </c>
      <c r="F25" s="66">
        <v>2136</v>
      </c>
      <c r="G25" s="66">
        <v>274</v>
      </c>
      <c r="H25" s="6">
        <v>35.249984238068215</v>
      </c>
      <c r="I25" s="6">
        <v>49.555513523737474</v>
      </c>
      <c r="J25" s="6">
        <v>13.466994514847741</v>
      </c>
      <c r="K25" s="7">
        <v>1.7275077233465732</v>
      </c>
    </row>
    <row r="26" spans="2:28" ht="21.95" customHeight="1">
      <c r="B26" s="22" t="s">
        <v>51</v>
      </c>
      <c r="C26" s="101">
        <v>17167</v>
      </c>
      <c r="D26" s="68">
        <v>6078</v>
      </c>
      <c r="E26" s="69">
        <v>8516</v>
      </c>
      <c r="F26" s="69">
        <v>2263</v>
      </c>
      <c r="G26" s="69">
        <v>310</v>
      </c>
      <c r="H26" s="26">
        <v>35.405137764315256</v>
      </c>
      <c r="I26" s="26">
        <v>49.606803751383467</v>
      </c>
      <c r="J26" s="26">
        <v>13.182268305469796</v>
      </c>
      <c r="K26" s="30">
        <v>1.805790178831479</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ht="42" customHeight="1">
      <c r="B29" s="296" t="s">
        <v>23</v>
      </c>
      <c r="C29" s="299" t="s">
        <v>89</v>
      </c>
      <c r="D29" s="325" t="s">
        <v>90</v>
      </c>
      <c r="E29" s="300"/>
      <c r="F29" s="300"/>
      <c r="G29" s="300"/>
      <c r="H29" s="300"/>
      <c r="I29" s="300"/>
      <c r="J29" s="300"/>
      <c r="K29" s="301"/>
    </row>
    <row r="30" spans="2:28" ht="21.95" customHeight="1">
      <c r="B30" s="297"/>
      <c r="C30" s="353"/>
      <c r="D30" s="307" t="s">
        <v>27</v>
      </c>
      <c r="E30" s="319" t="s">
        <v>28</v>
      </c>
      <c r="F30" s="307" t="s">
        <v>29</v>
      </c>
      <c r="G30" s="307" t="s">
        <v>30</v>
      </c>
      <c r="H30" s="307" t="s">
        <v>27</v>
      </c>
      <c r="I30" s="319" t="s">
        <v>28</v>
      </c>
      <c r="J30" s="307" t="s">
        <v>29</v>
      </c>
      <c r="K30" s="307" t="s">
        <v>30</v>
      </c>
    </row>
    <row r="31" spans="2:28" ht="21.95" customHeight="1">
      <c r="B31" s="297"/>
      <c r="C31" s="354"/>
      <c r="D31" s="307"/>
      <c r="E31" s="319"/>
      <c r="F31" s="307"/>
      <c r="G31" s="307"/>
      <c r="H31" s="307"/>
      <c r="I31" s="319"/>
      <c r="J31" s="307"/>
      <c r="K31" s="307"/>
    </row>
    <row r="32" spans="2:28" ht="21.95" customHeight="1">
      <c r="B32" s="298"/>
      <c r="C32" s="315" t="s">
        <v>31</v>
      </c>
      <c r="D32" s="310"/>
      <c r="E32" s="310"/>
      <c r="F32" s="310"/>
      <c r="G32" s="314"/>
      <c r="H32" s="313" t="s">
        <v>32</v>
      </c>
      <c r="I32" s="310"/>
      <c r="J32" s="310"/>
      <c r="K32" s="314"/>
    </row>
    <row r="33" spans="2:11" ht="21.95" customHeight="1">
      <c r="B33" s="4" t="s">
        <v>33</v>
      </c>
      <c r="C33" s="31">
        <v>9173</v>
      </c>
      <c r="D33" s="5">
        <v>3655</v>
      </c>
      <c r="E33" s="5">
        <v>4788</v>
      </c>
      <c r="F33" s="5">
        <v>681</v>
      </c>
      <c r="G33" s="5">
        <v>49</v>
      </c>
      <c r="H33" s="2">
        <v>39.845197863294452</v>
      </c>
      <c r="I33" s="6">
        <v>52.19666412296958</v>
      </c>
      <c r="J33" s="6">
        <v>7.4239616265125914</v>
      </c>
      <c r="K33" s="6">
        <v>0.53417638722337291</v>
      </c>
    </row>
    <row r="34" spans="2:11" ht="21.95" customHeight="1">
      <c r="B34" s="8" t="s">
        <v>34</v>
      </c>
      <c r="C34" s="32">
        <v>6166</v>
      </c>
      <c r="D34" s="11">
        <v>2286</v>
      </c>
      <c r="E34" s="11">
        <v>3229</v>
      </c>
      <c r="F34" s="11">
        <v>588</v>
      </c>
      <c r="G34" s="11">
        <v>63</v>
      </c>
      <c r="H34" s="3">
        <v>37.074278300356795</v>
      </c>
      <c r="I34" s="9">
        <v>52.367823548491735</v>
      </c>
      <c r="J34" s="9">
        <v>9.5361660720077843</v>
      </c>
      <c r="K34" s="9">
        <v>1.0217320791436912</v>
      </c>
    </row>
    <row r="35" spans="2:11" ht="21.95" customHeight="1">
      <c r="B35" s="4" t="s">
        <v>35</v>
      </c>
      <c r="C35" s="31">
        <v>4394</v>
      </c>
      <c r="D35" s="5">
        <v>1955</v>
      </c>
      <c r="E35" s="5">
        <v>2169</v>
      </c>
      <c r="F35" s="5">
        <v>220</v>
      </c>
      <c r="G35" s="5">
        <v>50</v>
      </c>
      <c r="H35" s="2">
        <v>44.492489758761948</v>
      </c>
      <c r="I35" s="6">
        <v>49.362767410104688</v>
      </c>
      <c r="J35" s="6">
        <v>5.006827492034593</v>
      </c>
      <c r="K35" s="6">
        <v>1.1379153390987711</v>
      </c>
    </row>
    <row r="36" spans="2:11" ht="21.95" customHeight="1">
      <c r="B36" s="8" t="s">
        <v>36</v>
      </c>
      <c r="C36" s="32">
        <v>4098</v>
      </c>
      <c r="D36" s="11">
        <v>1841</v>
      </c>
      <c r="E36" s="11">
        <v>2058</v>
      </c>
      <c r="F36" s="11">
        <v>179</v>
      </c>
      <c r="G36" s="11">
        <v>20</v>
      </c>
      <c r="H36" s="3">
        <v>44.924353343094189</v>
      </c>
      <c r="I36" s="9">
        <v>50.219619326500734</v>
      </c>
      <c r="J36" s="9">
        <v>4.3679843826256715</v>
      </c>
      <c r="K36" s="9">
        <v>0.4880429477794046</v>
      </c>
    </row>
    <row r="37" spans="2:11" ht="21.95" customHeight="1">
      <c r="B37" s="4" t="s">
        <v>37</v>
      </c>
      <c r="C37" s="31">
        <v>967</v>
      </c>
      <c r="D37" s="5">
        <v>424</v>
      </c>
      <c r="E37" s="5">
        <v>470</v>
      </c>
      <c r="F37" s="5">
        <v>69</v>
      </c>
      <c r="G37" s="5">
        <v>4</v>
      </c>
      <c r="H37" s="2">
        <v>43.846949327817988</v>
      </c>
      <c r="I37" s="6">
        <v>48.603929679420887</v>
      </c>
      <c r="J37" s="6">
        <v>7.1354705274043431</v>
      </c>
      <c r="K37" s="6">
        <v>0.41365046535677358</v>
      </c>
    </row>
    <row r="38" spans="2:11" ht="21.95" customHeight="1">
      <c r="B38" s="8" t="s">
        <v>38</v>
      </c>
      <c r="C38" s="32">
        <v>2345</v>
      </c>
      <c r="D38" s="11">
        <v>830</v>
      </c>
      <c r="E38" s="11">
        <v>1276</v>
      </c>
      <c r="F38" s="11">
        <v>203</v>
      </c>
      <c r="G38" s="11">
        <v>36</v>
      </c>
      <c r="H38" s="3">
        <v>35.394456289978677</v>
      </c>
      <c r="I38" s="9">
        <v>54.413646055437106</v>
      </c>
      <c r="J38" s="9">
        <v>8.6567164179104488</v>
      </c>
      <c r="K38" s="9">
        <v>1.535181236673774</v>
      </c>
    </row>
    <row r="39" spans="2:11" ht="21.95" customHeight="1">
      <c r="B39" s="4" t="s">
        <v>39</v>
      </c>
      <c r="C39" s="31">
        <v>6307</v>
      </c>
      <c r="D39" s="5">
        <v>2629</v>
      </c>
      <c r="E39" s="5">
        <v>3327</v>
      </c>
      <c r="F39" s="5">
        <v>336</v>
      </c>
      <c r="G39" s="5">
        <v>15</v>
      </c>
      <c r="H39" s="2">
        <v>41.683843348660218</v>
      </c>
      <c r="I39" s="6">
        <v>52.750911685428889</v>
      </c>
      <c r="J39" s="6">
        <v>5.3274139844617086</v>
      </c>
      <c r="K39" s="6">
        <v>0.23783098144918347</v>
      </c>
    </row>
    <row r="40" spans="2:11" ht="21.95" customHeight="1">
      <c r="B40" s="8" t="s">
        <v>40</v>
      </c>
      <c r="C40" s="32">
        <v>4438</v>
      </c>
      <c r="D40" s="11">
        <v>2007</v>
      </c>
      <c r="E40" s="11">
        <v>2209</v>
      </c>
      <c r="F40" s="11">
        <v>198</v>
      </c>
      <c r="G40" s="11">
        <v>24</v>
      </c>
      <c r="H40" s="3">
        <v>45.223073456511941</v>
      </c>
      <c r="I40" s="9">
        <v>49.774673276250567</v>
      </c>
      <c r="J40" s="9">
        <v>4.4614691302388465</v>
      </c>
      <c r="K40" s="9">
        <v>0.54078413699864802</v>
      </c>
    </row>
    <row r="41" spans="2:11" ht="21.95" customHeight="1">
      <c r="B41" s="4" t="s">
        <v>41</v>
      </c>
      <c r="C41" s="31">
        <v>12304</v>
      </c>
      <c r="D41" s="5">
        <v>4529</v>
      </c>
      <c r="E41" s="5">
        <v>6318</v>
      </c>
      <c r="F41" s="5">
        <v>1300</v>
      </c>
      <c r="G41" s="5">
        <v>157</v>
      </c>
      <c r="H41" s="2">
        <v>36.809167750325102</v>
      </c>
      <c r="I41" s="6">
        <v>51.349154746423928</v>
      </c>
      <c r="J41" s="6">
        <v>10.565669700910272</v>
      </c>
      <c r="K41" s="6">
        <v>1.2760078023407022</v>
      </c>
    </row>
    <row r="42" spans="2:11" ht="21.95" customHeight="1">
      <c r="B42" s="8" t="s">
        <v>42</v>
      </c>
      <c r="C42" s="32">
        <v>30869</v>
      </c>
      <c r="D42" s="11">
        <v>12138</v>
      </c>
      <c r="E42" s="11">
        <v>16598</v>
      </c>
      <c r="F42" s="11">
        <v>2010</v>
      </c>
      <c r="G42" s="11">
        <v>123</v>
      </c>
      <c r="H42" s="3">
        <v>39.321001652142925</v>
      </c>
      <c r="I42" s="9">
        <v>53.769153519712333</v>
      </c>
      <c r="J42" s="9">
        <v>6.5113868282095311</v>
      </c>
      <c r="K42" s="9">
        <v>0.39845799993521003</v>
      </c>
    </row>
    <row r="43" spans="2:11" ht="21.95" customHeight="1">
      <c r="B43" s="4" t="s">
        <v>43</v>
      </c>
      <c r="C43" s="31">
        <v>1783</v>
      </c>
      <c r="D43" s="5">
        <v>827</v>
      </c>
      <c r="E43" s="5">
        <v>885</v>
      </c>
      <c r="F43" s="5">
        <v>64</v>
      </c>
      <c r="G43" s="5">
        <v>7</v>
      </c>
      <c r="H43" s="2">
        <v>46.38250140213124</v>
      </c>
      <c r="I43" s="6">
        <v>49.635445877734156</v>
      </c>
      <c r="J43" s="6">
        <v>3.58945597307908</v>
      </c>
      <c r="K43" s="6">
        <v>0.39259674705552439</v>
      </c>
    </row>
    <row r="44" spans="2:11" ht="21.95" customHeight="1">
      <c r="B44" s="8" t="s">
        <v>44</v>
      </c>
      <c r="C44" s="32">
        <v>376</v>
      </c>
      <c r="D44" s="11">
        <v>180</v>
      </c>
      <c r="E44" s="11">
        <v>156</v>
      </c>
      <c r="F44" s="11">
        <v>37</v>
      </c>
      <c r="G44" s="11">
        <v>3</v>
      </c>
      <c r="H44" s="3">
        <v>47.872340425531917</v>
      </c>
      <c r="I44" s="9">
        <v>41.48936170212766</v>
      </c>
      <c r="J44" s="9">
        <v>9.8404255319148941</v>
      </c>
      <c r="K44" s="9">
        <v>0.7978723404255319</v>
      </c>
    </row>
    <row r="45" spans="2:11" ht="21.95" customHeight="1">
      <c r="B45" s="4" t="s">
        <v>45</v>
      </c>
      <c r="C45" s="31">
        <v>7051</v>
      </c>
      <c r="D45" s="5">
        <v>2560</v>
      </c>
      <c r="E45" s="5">
        <v>4172</v>
      </c>
      <c r="F45" s="5">
        <v>316</v>
      </c>
      <c r="G45" s="5">
        <v>3</v>
      </c>
      <c r="H45" s="2">
        <v>36.306906821727416</v>
      </c>
      <c r="I45" s="6">
        <v>59.168912211033899</v>
      </c>
      <c r="J45" s="6">
        <v>4.4816338108069775</v>
      </c>
      <c r="K45" s="6">
        <v>4.2547156431711815E-2</v>
      </c>
    </row>
    <row r="46" spans="2:11" ht="21.95" customHeight="1">
      <c r="B46" s="8" t="s">
        <v>46</v>
      </c>
      <c r="C46" s="32">
        <v>689</v>
      </c>
      <c r="D46" s="11">
        <v>345</v>
      </c>
      <c r="E46" s="11">
        <v>300</v>
      </c>
      <c r="F46" s="11">
        <v>40</v>
      </c>
      <c r="G46" s="11">
        <v>4</v>
      </c>
      <c r="H46" s="3">
        <v>50.072568940493468</v>
      </c>
      <c r="I46" s="9">
        <v>43.541364296081277</v>
      </c>
      <c r="J46" s="9">
        <v>5.8055152394775034</v>
      </c>
      <c r="K46" s="9">
        <v>0.58055152394775034</v>
      </c>
    </row>
    <row r="47" spans="2:11" ht="21.95" customHeight="1">
      <c r="B47" s="4" t="s">
        <v>47</v>
      </c>
      <c r="C47" s="31">
        <v>4978</v>
      </c>
      <c r="D47" s="5">
        <v>1675</v>
      </c>
      <c r="E47" s="5">
        <v>2755</v>
      </c>
      <c r="F47" s="5">
        <v>503</v>
      </c>
      <c r="G47" s="5">
        <v>45</v>
      </c>
      <c r="H47" s="2">
        <v>33.648051426275607</v>
      </c>
      <c r="I47" s="6">
        <v>55.343511450381676</v>
      </c>
      <c r="J47" s="6">
        <v>10.104459622338288</v>
      </c>
      <c r="K47" s="6">
        <v>0.90397750100441943</v>
      </c>
    </row>
    <row r="48" spans="2:11" ht="21.95" customHeight="1">
      <c r="B48" s="8" t="s">
        <v>48</v>
      </c>
      <c r="C48" s="33">
        <v>1130</v>
      </c>
      <c r="D48" s="34">
        <v>504</v>
      </c>
      <c r="E48" s="34">
        <v>602</v>
      </c>
      <c r="F48" s="34">
        <v>24</v>
      </c>
      <c r="G48" s="34">
        <v>0</v>
      </c>
      <c r="H48" s="3">
        <v>44.601769911504427</v>
      </c>
      <c r="I48" s="9">
        <v>53.274336283185839</v>
      </c>
      <c r="J48" s="9">
        <v>2.1238938053097343</v>
      </c>
      <c r="K48" s="12">
        <v>0</v>
      </c>
    </row>
    <row r="49" spans="2:11" ht="21.95" customHeight="1">
      <c r="B49" s="16" t="s">
        <v>49</v>
      </c>
      <c r="C49" s="35">
        <v>21800</v>
      </c>
      <c r="D49" s="36">
        <v>9212</v>
      </c>
      <c r="E49" s="37">
        <v>11510</v>
      </c>
      <c r="F49" s="37">
        <v>977</v>
      </c>
      <c r="G49" s="37">
        <v>101</v>
      </c>
      <c r="H49" s="21">
        <v>42.256880733944953</v>
      </c>
      <c r="I49" s="38">
        <v>52.798165137614681</v>
      </c>
      <c r="J49" s="38">
        <v>4.4816513761467895</v>
      </c>
      <c r="K49" s="20">
        <v>0.46330275229357804</v>
      </c>
    </row>
    <row r="50" spans="2:11" ht="21.95" customHeight="1">
      <c r="B50" s="4" t="s">
        <v>50</v>
      </c>
      <c r="C50" s="39">
        <v>75268</v>
      </c>
      <c r="D50" s="31">
        <v>29173</v>
      </c>
      <c r="E50" s="15">
        <v>39802</v>
      </c>
      <c r="F50" s="15">
        <v>5791</v>
      </c>
      <c r="G50" s="15">
        <v>502</v>
      </c>
      <c r="H50" s="2">
        <v>38.758835095923899</v>
      </c>
      <c r="I50" s="6">
        <v>52.880374129776264</v>
      </c>
      <c r="J50" s="6">
        <v>7.6938406759844824</v>
      </c>
      <c r="K50" s="6">
        <v>0.66695009831535312</v>
      </c>
    </row>
    <row r="51" spans="2:11" ht="21.95" customHeight="1">
      <c r="B51" s="22" t="s">
        <v>51</v>
      </c>
      <c r="C51" s="40">
        <v>97068</v>
      </c>
      <c r="D51" s="41">
        <v>38385</v>
      </c>
      <c r="E51" s="25">
        <v>51312</v>
      </c>
      <c r="F51" s="25">
        <v>6768</v>
      </c>
      <c r="G51" s="25">
        <v>603</v>
      </c>
      <c r="H51" s="27">
        <v>39.544443070836941</v>
      </c>
      <c r="I51" s="26">
        <v>52.861911237483007</v>
      </c>
      <c r="J51" s="26">
        <v>6.9724316973667948</v>
      </c>
      <c r="K51" s="26">
        <v>0.62121399431326496</v>
      </c>
    </row>
    <row r="52" spans="2:11">
      <c r="B52" s="356" t="s">
        <v>53</v>
      </c>
      <c r="C52" s="356"/>
      <c r="D52" s="356"/>
      <c r="E52" s="356"/>
      <c r="F52" s="356"/>
      <c r="G52" s="356"/>
      <c r="H52" s="356"/>
      <c r="I52" s="356"/>
      <c r="J52" s="356"/>
      <c r="K52" s="356"/>
    </row>
    <row r="53" spans="2:11">
      <c r="B53" s="357" t="s">
        <v>102</v>
      </c>
      <c r="C53" s="357"/>
      <c r="D53" s="357"/>
      <c r="E53" s="357"/>
      <c r="F53" s="357"/>
      <c r="G53" s="357"/>
      <c r="H53" s="357"/>
      <c r="I53" s="357"/>
      <c r="J53" s="357"/>
      <c r="K53" s="357"/>
    </row>
    <row r="54" spans="2:11" ht="33" customHeight="1">
      <c r="B54" s="279" t="s">
        <v>103</v>
      </c>
      <c r="C54" s="279"/>
      <c r="D54" s="279"/>
      <c r="E54" s="279"/>
      <c r="F54" s="279"/>
      <c r="G54" s="279"/>
      <c r="H54" s="279"/>
      <c r="I54" s="279"/>
      <c r="J54" s="279"/>
      <c r="K54" s="279"/>
    </row>
  </sheetData>
  <mergeCells count="31">
    <mergeCell ref="B52:K52"/>
    <mergeCell ref="B53:K53"/>
    <mergeCell ref="B54:K54"/>
    <mergeCell ref="J5:J6"/>
    <mergeCell ref="K5:K6"/>
    <mergeCell ref="D5:D6"/>
    <mergeCell ref="H5:H6"/>
    <mergeCell ref="C29:C31"/>
    <mergeCell ref="D29:K29"/>
    <mergeCell ref="E30:E31"/>
    <mergeCell ref="F30:F31"/>
    <mergeCell ref="G30:G31"/>
    <mergeCell ref="I30:I31"/>
    <mergeCell ref="C32:G32"/>
    <mergeCell ref="H32:K32"/>
    <mergeCell ref="J30:J31"/>
    <mergeCell ref="K30:K31"/>
    <mergeCell ref="D30:D31"/>
    <mergeCell ref="H30:H31"/>
    <mergeCell ref="B2:K2"/>
    <mergeCell ref="C3:C6"/>
    <mergeCell ref="D3:K3"/>
    <mergeCell ref="D4:K4"/>
    <mergeCell ref="E5:E6"/>
    <mergeCell ref="F5:F6"/>
    <mergeCell ref="G5:G6"/>
    <mergeCell ref="I5:I6"/>
    <mergeCell ref="B3:B7"/>
    <mergeCell ref="C7:G7"/>
    <mergeCell ref="H7:K7"/>
    <mergeCell ref="B29:B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D5A1-FB5F-4156-BE47-248BD894326F}">
  <sheetPr published="0">
    <tabColor rgb="FF002060"/>
  </sheetPr>
  <dimension ref="B2:AB56"/>
  <sheetViews>
    <sheetView workbookViewId="0"/>
  </sheetViews>
  <sheetFormatPr defaultColWidth="9.625" defaultRowHeight="14.45"/>
  <cols>
    <col min="1" max="1" width="9.625" style="156"/>
    <col min="2" max="2" width="26.125" style="156" customWidth="1"/>
    <col min="3" max="12" width="18.75" style="156" customWidth="1"/>
    <col min="13" max="13" width="20.625" style="156" customWidth="1"/>
    <col min="14" max="16384" width="9.625" style="156"/>
  </cols>
  <sheetData>
    <row r="2" spans="2:12" ht="34.35" customHeight="1">
      <c r="B2" s="294" t="s">
        <v>6</v>
      </c>
      <c r="C2" s="294"/>
      <c r="D2" s="294"/>
      <c r="E2" s="294"/>
      <c r="F2" s="294"/>
      <c r="G2" s="294"/>
      <c r="H2" s="294"/>
      <c r="I2" s="294"/>
      <c r="J2" s="294"/>
      <c r="K2" s="294"/>
    </row>
    <row r="3" spans="2:12" ht="22.35" customHeight="1">
      <c r="B3" s="283" t="s">
        <v>23</v>
      </c>
      <c r="C3" s="286" t="s">
        <v>24</v>
      </c>
      <c r="D3" s="287"/>
      <c r="E3" s="287"/>
      <c r="F3" s="287"/>
      <c r="G3" s="287"/>
      <c r="H3" s="287"/>
      <c r="I3" s="287"/>
      <c r="J3" s="287"/>
      <c r="K3" s="288"/>
    </row>
    <row r="4" spans="2:12" ht="22.35" customHeight="1">
      <c r="B4" s="284"/>
      <c r="C4" s="289" t="s">
        <v>25</v>
      </c>
      <c r="D4" s="291" t="s">
        <v>26</v>
      </c>
      <c r="E4" s="292"/>
      <c r="F4" s="292"/>
      <c r="G4" s="292"/>
      <c r="H4" s="292"/>
      <c r="I4" s="292"/>
      <c r="J4" s="292"/>
      <c r="K4" s="293"/>
    </row>
    <row r="5" spans="2:12" ht="24" customHeight="1">
      <c r="B5" s="284"/>
      <c r="C5" s="289"/>
      <c r="D5" s="272" t="s">
        <v>27</v>
      </c>
      <c r="E5" s="272" t="s">
        <v>28</v>
      </c>
      <c r="F5" s="272" t="s">
        <v>29</v>
      </c>
      <c r="G5" s="272" t="s">
        <v>30</v>
      </c>
      <c r="H5" s="272" t="s">
        <v>27</v>
      </c>
      <c r="I5" s="272" t="s">
        <v>28</v>
      </c>
      <c r="J5" s="272" t="s">
        <v>29</v>
      </c>
      <c r="K5" s="272" t="s">
        <v>30</v>
      </c>
    </row>
    <row r="6" spans="2:12" ht="22.35" customHeight="1">
      <c r="B6" s="284"/>
      <c r="C6" s="290"/>
      <c r="D6" s="273"/>
      <c r="E6" s="273"/>
      <c r="F6" s="273"/>
      <c r="G6" s="273"/>
      <c r="H6" s="273"/>
      <c r="I6" s="273"/>
      <c r="J6" s="273"/>
      <c r="K6" s="273"/>
    </row>
    <row r="7" spans="2:12" ht="22.35" customHeight="1">
      <c r="B7" s="285"/>
      <c r="C7" s="280" t="s">
        <v>31</v>
      </c>
      <c r="D7" s="275"/>
      <c r="E7" s="281"/>
      <c r="F7" s="275"/>
      <c r="G7" s="282"/>
      <c r="H7" s="277" t="s">
        <v>32</v>
      </c>
      <c r="I7" s="275"/>
      <c r="J7" s="275"/>
      <c r="K7" s="276"/>
    </row>
    <row r="8" spans="2:12" ht="22.35" customHeight="1">
      <c r="B8" s="157" t="s">
        <v>33</v>
      </c>
      <c r="C8" s="158">
        <v>60972</v>
      </c>
      <c r="D8" s="159">
        <v>4866</v>
      </c>
      <c r="E8" s="158">
        <v>20480</v>
      </c>
      <c r="F8" s="160">
        <v>19874</v>
      </c>
      <c r="G8" s="158">
        <v>15752</v>
      </c>
      <c r="H8" s="161">
        <v>7.9807124581775248</v>
      </c>
      <c r="I8" s="162">
        <v>33.589188479958018</v>
      </c>
      <c r="J8" s="161">
        <v>32.595289641146756</v>
      </c>
      <c r="K8" s="163">
        <v>25.834809420717708</v>
      </c>
      <c r="L8" s="164"/>
    </row>
    <row r="9" spans="2:12" ht="22.35" customHeight="1">
      <c r="B9" s="165" t="s">
        <v>34</v>
      </c>
      <c r="C9" s="166">
        <v>61186</v>
      </c>
      <c r="D9" s="167">
        <v>6616</v>
      </c>
      <c r="E9" s="166">
        <v>23387</v>
      </c>
      <c r="F9" s="167">
        <v>17137</v>
      </c>
      <c r="G9" s="166">
        <v>14046</v>
      </c>
      <c r="H9" s="168">
        <v>10.812931062661393</v>
      </c>
      <c r="I9" s="169">
        <v>38.222796064459189</v>
      </c>
      <c r="J9" s="168">
        <v>28.008041055143334</v>
      </c>
      <c r="K9" s="169">
        <v>22.956231817736082</v>
      </c>
      <c r="L9" s="164"/>
    </row>
    <row r="10" spans="2:12" ht="22.35" customHeight="1">
      <c r="B10" s="170" t="s">
        <v>35</v>
      </c>
      <c r="C10" s="171">
        <v>30013</v>
      </c>
      <c r="D10" s="160">
        <v>4362</v>
      </c>
      <c r="E10" s="171">
        <v>16359</v>
      </c>
      <c r="F10" s="160">
        <v>7309</v>
      </c>
      <c r="G10" s="171">
        <v>1983</v>
      </c>
      <c r="H10" s="161">
        <v>14.533702062439611</v>
      </c>
      <c r="I10" s="162">
        <v>54.506380568420354</v>
      </c>
      <c r="J10" s="161">
        <v>24.352780461799885</v>
      </c>
      <c r="K10" s="162">
        <v>6.6071369073401529</v>
      </c>
      <c r="L10" s="164"/>
    </row>
    <row r="11" spans="2:12" ht="22.35" customHeight="1">
      <c r="B11" s="165" t="s">
        <v>36</v>
      </c>
      <c r="C11" s="166">
        <v>6324</v>
      </c>
      <c r="D11" s="167">
        <v>881</v>
      </c>
      <c r="E11" s="166">
        <v>3237</v>
      </c>
      <c r="F11" s="167">
        <v>1616</v>
      </c>
      <c r="G11" s="166">
        <v>590</v>
      </c>
      <c r="H11" s="168">
        <v>13.931056293485137</v>
      </c>
      <c r="I11" s="169">
        <v>51.185958254269451</v>
      </c>
      <c r="J11" s="168">
        <v>25.553447185325744</v>
      </c>
      <c r="K11" s="169">
        <v>9.3295382669196716</v>
      </c>
      <c r="L11" s="164"/>
    </row>
    <row r="12" spans="2:12" ht="22.35" customHeight="1">
      <c r="B12" s="170" t="s">
        <v>37</v>
      </c>
      <c r="C12" s="171">
        <v>4664</v>
      </c>
      <c r="D12" s="160">
        <v>413</v>
      </c>
      <c r="E12" s="171">
        <v>1999</v>
      </c>
      <c r="F12" s="160">
        <v>1445</v>
      </c>
      <c r="G12" s="171">
        <v>807</v>
      </c>
      <c r="H12" s="161">
        <v>8.8550600343053176</v>
      </c>
      <c r="I12" s="162">
        <v>42.860205831903947</v>
      </c>
      <c r="J12" s="161">
        <v>30.9819897084048</v>
      </c>
      <c r="K12" s="162">
        <v>17.302744425385935</v>
      </c>
      <c r="L12" s="164"/>
    </row>
    <row r="13" spans="2:12" ht="22.35" customHeight="1">
      <c r="B13" s="165" t="s">
        <v>38</v>
      </c>
      <c r="C13" s="166">
        <v>19512</v>
      </c>
      <c r="D13" s="167">
        <v>3534</v>
      </c>
      <c r="E13" s="166">
        <v>10752</v>
      </c>
      <c r="F13" s="167">
        <v>3850</v>
      </c>
      <c r="G13" s="166">
        <v>1376</v>
      </c>
      <c r="H13" s="168">
        <v>18.11193111931119</v>
      </c>
      <c r="I13" s="169">
        <v>55.104551045510455</v>
      </c>
      <c r="J13" s="168">
        <v>19.731447314473144</v>
      </c>
      <c r="K13" s="169">
        <v>7.0520705207052075</v>
      </c>
      <c r="L13" s="164"/>
    </row>
    <row r="14" spans="2:12" ht="22.35" customHeight="1">
      <c r="B14" s="170" t="s">
        <v>39</v>
      </c>
      <c r="C14" s="171">
        <v>40075</v>
      </c>
      <c r="D14" s="160">
        <v>4197</v>
      </c>
      <c r="E14" s="171">
        <v>14506</v>
      </c>
      <c r="F14" s="160">
        <v>11103</v>
      </c>
      <c r="G14" s="171">
        <v>10269</v>
      </c>
      <c r="H14" s="161">
        <v>10.472863381160325</v>
      </c>
      <c r="I14" s="162">
        <v>36.1971303805365</v>
      </c>
      <c r="J14" s="161">
        <v>27.705552089831563</v>
      </c>
      <c r="K14" s="162">
        <v>25.624454148471614</v>
      </c>
      <c r="L14" s="164"/>
    </row>
    <row r="15" spans="2:12" ht="22.35" customHeight="1">
      <c r="B15" s="165" t="s">
        <v>40</v>
      </c>
      <c r="C15" s="166">
        <v>3330</v>
      </c>
      <c r="D15" s="167">
        <v>626</v>
      </c>
      <c r="E15" s="166">
        <v>1584</v>
      </c>
      <c r="F15" s="167">
        <v>804</v>
      </c>
      <c r="G15" s="166">
        <v>316</v>
      </c>
      <c r="H15" s="168">
        <v>18.798798798798799</v>
      </c>
      <c r="I15" s="169">
        <v>47.567567567567572</v>
      </c>
      <c r="J15" s="168">
        <v>24.144144144144146</v>
      </c>
      <c r="K15" s="169">
        <v>9.4894894894894897</v>
      </c>
      <c r="L15" s="164"/>
    </row>
    <row r="16" spans="2:12" ht="22.35" customHeight="1">
      <c r="B16" s="170" t="s">
        <v>41</v>
      </c>
      <c r="C16" s="171">
        <v>28782</v>
      </c>
      <c r="D16" s="160">
        <v>2183</v>
      </c>
      <c r="E16" s="171">
        <v>11170</v>
      </c>
      <c r="F16" s="160">
        <v>8436</v>
      </c>
      <c r="G16" s="171">
        <v>6993</v>
      </c>
      <c r="H16" s="161">
        <v>7.5846014870405112</v>
      </c>
      <c r="I16" s="162">
        <v>38.808977833368075</v>
      </c>
      <c r="J16" s="161">
        <v>29.309985407546385</v>
      </c>
      <c r="K16" s="162">
        <v>24.296435272045027</v>
      </c>
      <c r="L16" s="164"/>
    </row>
    <row r="17" spans="2:28" ht="22.35" customHeight="1">
      <c r="B17" s="165" t="s">
        <v>42</v>
      </c>
      <c r="C17" s="166">
        <v>63613</v>
      </c>
      <c r="D17" s="167">
        <v>4410</v>
      </c>
      <c r="E17" s="166">
        <v>20565</v>
      </c>
      <c r="F17" s="167">
        <v>28713</v>
      </c>
      <c r="G17" s="166">
        <v>9925</v>
      </c>
      <c r="H17" s="168">
        <v>6.9325452344646532</v>
      </c>
      <c r="I17" s="169">
        <v>32.32829767500354</v>
      </c>
      <c r="J17" s="168">
        <v>45.137000298681087</v>
      </c>
      <c r="K17" s="169">
        <v>15.602156791850721</v>
      </c>
      <c r="L17" s="164"/>
    </row>
    <row r="18" spans="2:28" ht="22.35" customHeight="1">
      <c r="B18" s="170" t="s">
        <v>43</v>
      </c>
      <c r="C18" s="171">
        <v>17723</v>
      </c>
      <c r="D18" s="160">
        <v>904</v>
      </c>
      <c r="E18" s="171">
        <v>5564</v>
      </c>
      <c r="F18" s="160">
        <v>9107</v>
      </c>
      <c r="G18" s="171">
        <v>2148</v>
      </c>
      <c r="H18" s="161">
        <v>5.1007165829712804</v>
      </c>
      <c r="I18" s="162">
        <v>31.394233481916157</v>
      </c>
      <c r="J18" s="161">
        <v>51.385205664955144</v>
      </c>
      <c r="K18" s="162">
        <v>12.119844270157422</v>
      </c>
      <c r="L18" s="164"/>
    </row>
    <row r="19" spans="2:28" ht="22.35" customHeight="1">
      <c r="B19" s="165" t="s">
        <v>44</v>
      </c>
      <c r="C19" s="166">
        <v>2954</v>
      </c>
      <c r="D19" s="167">
        <v>425</v>
      </c>
      <c r="E19" s="166">
        <v>1177</v>
      </c>
      <c r="F19" s="167">
        <v>754</v>
      </c>
      <c r="G19" s="166">
        <v>598</v>
      </c>
      <c r="H19" s="168">
        <v>14.387271496276236</v>
      </c>
      <c r="I19" s="169">
        <v>39.844278943805008</v>
      </c>
      <c r="J19" s="168">
        <v>25.524712254570076</v>
      </c>
      <c r="K19" s="169">
        <v>20.243737305348681</v>
      </c>
      <c r="L19" s="164"/>
    </row>
    <row r="20" spans="2:28" ht="22.35" customHeight="1">
      <c r="B20" s="170" t="s">
        <v>45</v>
      </c>
      <c r="C20" s="171">
        <v>10263</v>
      </c>
      <c r="D20" s="160">
        <v>1079</v>
      </c>
      <c r="E20" s="171">
        <v>5055</v>
      </c>
      <c r="F20" s="160">
        <v>2697</v>
      </c>
      <c r="G20" s="171">
        <v>1432</v>
      </c>
      <c r="H20" s="161">
        <v>10.513495079411477</v>
      </c>
      <c r="I20" s="162">
        <v>49.254603916983335</v>
      </c>
      <c r="J20" s="161">
        <v>26.278865828705054</v>
      </c>
      <c r="K20" s="162">
        <v>13.953035174900128</v>
      </c>
      <c r="L20" s="164"/>
    </row>
    <row r="21" spans="2:28" ht="22.35" customHeight="1">
      <c r="B21" s="165" t="s">
        <v>46</v>
      </c>
      <c r="C21" s="166">
        <v>5399</v>
      </c>
      <c r="D21" s="167">
        <v>989</v>
      </c>
      <c r="E21" s="166">
        <v>2458</v>
      </c>
      <c r="F21" s="167">
        <v>1419</v>
      </c>
      <c r="G21" s="166">
        <v>533</v>
      </c>
      <c r="H21" s="168">
        <v>18.318207075384329</v>
      </c>
      <c r="I21" s="169">
        <v>45.526949435080574</v>
      </c>
      <c r="J21" s="168">
        <v>26.282644934247084</v>
      </c>
      <c r="K21" s="169">
        <v>9.8721985552880156</v>
      </c>
      <c r="L21" s="164"/>
    </row>
    <row r="22" spans="2:28" ht="22.35" customHeight="1">
      <c r="B22" s="170" t="s">
        <v>47</v>
      </c>
      <c r="C22" s="171">
        <v>7361</v>
      </c>
      <c r="D22" s="160">
        <v>739</v>
      </c>
      <c r="E22" s="171">
        <v>3270</v>
      </c>
      <c r="F22" s="160">
        <v>1979</v>
      </c>
      <c r="G22" s="171">
        <v>1373</v>
      </c>
      <c r="H22" s="161">
        <v>10.039396821084091</v>
      </c>
      <c r="I22" s="162">
        <v>44.423312049993207</v>
      </c>
      <c r="J22" s="161">
        <v>26.884934112213017</v>
      </c>
      <c r="K22" s="162">
        <v>18.652357016709686</v>
      </c>
      <c r="L22" s="164"/>
    </row>
    <row r="23" spans="2:28" ht="22.35" customHeight="1">
      <c r="B23" s="165" t="s">
        <v>48</v>
      </c>
      <c r="C23" s="172">
        <v>5592</v>
      </c>
      <c r="D23" s="173">
        <v>611</v>
      </c>
      <c r="E23" s="172">
        <v>2677</v>
      </c>
      <c r="F23" s="173">
        <v>1749</v>
      </c>
      <c r="G23" s="172">
        <v>555</v>
      </c>
      <c r="H23" s="174">
        <v>10.926323319027182</v>
      </c>
      <c r="I23" s="175">
        <v>47.871959942775391</v>
      </c>
      <c r="J23" s="174">
        <v>31.276824034334766</v>
      </c>
      <c r="K23" s="175">
        <v>9.9248927038626604</v>
      </c>
      <c r="L23" s="164"/>
    </row>
    <row r="24" spans="2:28" ht="22.35" customHeight="1">
      <c r="B24" s="176" t="s">
        <v>49</v>
      </c>
      <c r="C24" s="177">
        <v>60921</v>
      </c>
      <c r="D24" s="178">
        <v>8548</v>
      </c>
      <c r="E24" s="179">
        <v>31370</v>
      </c>
      <c r="F24" s="180">
        <v>15594</v>
      </c>
      <c r="G24" s="179">
        <v>5409</v>
      </c>
      <c r="H24" s="181">
        <v>14.031286420117858</v>
      </c>
      <c r="I24" s="181">
        <v>51.492917056515822</v>
      </c>
      <c r="J24" s="181">
        <v>25.597084749101295</v>
      </c>
      <c r="K24" s="182">
        <v>8.8787117742650317</v>
      </c>
      <c r="L24" s="183"/>
      <c r="M24" s="183"/>
      <c r="N24" s="183"/>
      <c r="O24" s="183"/>
      <c r="P24" s="183"/>
      <c r="Q24" s="183"/>
      <c r="R24" s="183"/>
      <c r="S24" s="183"/>
      <c r="T24" s="183"/>
      <c r="U24" s="183"/>
      <c r="V24" s="183"/>
      <c r="W24" s="183"/>
      <c r="X24" s="183"/>
      <c r="Y24" s="183"/>
    </row>
    <row r="25" spans="2:28" ht="22.35" customHeight="1">
      <c r="B25" s="170" t="s">
        <v>50</v>
      </c>
      <c r="C25" s="184">
        <v>306842</v>
      </c>
      <c r="D25" s="185">
        <v>28287</v>
      </c>
      <c r="E25" s="186">
        <v>112870</v>
      </c>
      <c r="F25" s="186">
        <v>102398</v>
      </c>
      <c r="G25" s="186">
        <v>63287</v>
      </c>
      <c r="H25" s="161">
        <v>9.2187510184394572</v>
      </c>
      <c r="I25" s="161">
        <v>36.784403699623915</v>
      </c>
      <c r="J25" s="161">
        <v>33.371572340162039</v>
      </c>
      <c r="K25" s="162">
        <v>20.625272941774593</v>
      </c>
      <c r="L25" s="164"/>
    </row>
    <row r="26" spans="2:28" ht="22.35" customHeight="1">
      <c r="B26" s="187" t="s">
        <v>51</v>
      </c>
      <c r="C26" s="188">
        <v>367763</v>
      </c>
      <c r="D26" s="189">
        <v>36835</v>
      </c>
      <c r="E26" s="190">
        <v>144240</v>
      </c>
      <c r="F26" s="190">
        <v>117992</v>
      </c>
      <c r="G26" s="190">
        <v>68696</v>
      </c>
      <c r="H26" s="191">
        <v>10.015961366423484</v>
      </c>
      <c r="I26" s="191">
        <v>39.22091129341451</v>
      </c>
      <c r="J26" s="191">
        <v>32.083706082449837</v>
      </c>
      <c r="K26" s="192">
        <v>18.679421257712168</v>
      </c>
      <c r="L26" s="164"/>
    </row>
    <row r="27" spans="2:28">
      <c r="C27" s="193"/>
      <c r="D27" s="193"/>
      <c r="E27" s="193"/>
      <c r="F27" s="193"/>
      <c r="G27" s="193"/>
      <c r="H27" s="194"/>
      <c r="I27" s="194"/>
      <c r="J27" s="194"/>
      <c r="K27" s="194"/>
      <c r="L27" s="164"/>
      <c r="M27" s="194"/>
      <c r="N27" s="194"/>
      <c r="O27" s="194"/>
      <c r="P27" s="194"/>
      <c r="Q27" s="194"/>
      <c r="R27" s="194"/>
      <c r="S27" s="194"/>
      <c r="T27" s="194"/>
      <c r="U27" s="194"/>
      <c r="V27" s="194"/>
      <c r="W27" s="194"/>
      <c r="X27" s="194"/>
      <c r="Y27" s="194"/>
      <c r="Z27" s="194"/>
      <c r="AA27" s="194"/>
      <c r="AB27" s="194"/>
    </row>
    <row r="28" spans="2:28">
      <c r="C28" s="194"/>
      <c r="D28" s="194"/>
      <c r="E28" s="194"/>
      <c r="F28" s="194"/>
      <c r="G28" s="194"/>
      <c r="H28" s="194"/>
      <c r="I28" s="194"/>
      <c r="J28" s="194"/>
      <c r="K28" s="194"/>
      <c r="L28" s="164"/>
      <c r="M28" s="194"/>
      <c r="N28" s="194"/>
      <c r="O28" s="194"/>
      <c r="P28" s="194"/>
      <c r="Q28" s="194"/>
      <c r="R28" s="194"/>
      <c r="S28" s="194"/>
      <c r="T28" s="194"/>
      <c r="U28" s="194"/>
      <c r="V28" s="194"/>
      <c r="W28" s="194"/>
      <c r="X28" s="194"/>
      <c r="Y28" s="194"/>
      <c r="Z28" s="194"/>
      <c r="AA28" s="194"/>
      <c r="AB28" s="194"/>
    </row>
    <row r="29" spans="2:28" ht="26.85" customHeight="1">
      <c r="B29" s="283" t="s">
        <v>23</v>
      </c>
      <c r="C29" s="286" t="s">
        <v>52</v>
      </c>
      <c r="D29" s="287"/>
      <c r="E29" s="287"/>
      <c r="F29" s="287"/>
      <c r="G29" s="287"/>
      <c r="H29" s="287"/>
      <c r="I29" s="287"/>
      <c r="J29" s="287"/>
      <c r="K29" s="288"/>
      <c r="L29" s="164"/>
    </row>
    <row r="30" spans="2:28" ht="22.35" customHeight="1">
      <c r="B30" s="284"/>
      <c r="C30" s="289" t="s">
        <v>25</v>
      </c>
      <c r="D30" s="291" t="s">
        <v>26</v>
      </c>
      <c r="E30" s="292"/>
      <c r="F30" s="292"/>
      <c r="G30" s="292"/>
      <c r="H30" s="292"/>
      <c r="I30" s="292"/>
      <c r="J30" s="292"/>
      <c r="K30" s="293"/>
      <c r="L30" s="164"/>
    </row>
    <row r="31" spans="2:28" ht="22.35" customHeight="1">
      <c r="B31" s="284"/>
      <c r="C31" s="289"/>
      <c r="D31" s="272" t="s">
        <v>27</v>
      </c>
      <c r="E31" s="272" t="s">
        <v>28</v>
      </c>
      <c r="F31" s="272" t="s">
        <v>29</v>
      </c>
      <c r="G31" s="272" t="s">
        <v>30</v>
      </c>
      <c r="H31" s="272" t="s">
        <v>27</v>
      </c>
      <c r="I31" s="272" t="s">
        <v>28</v>
      </c>
      <c r="J31" s="272" t="s">
        <v>29</v>
      </c>
      <c r="K31" s="272" t="s">
        <v>30</v>
      </c>
      <c r="L31" s="164"/>
    </row>
    <row r="32" spans="2:28" ht="22.35" customHeight="1">
      <c r="B32" s="284"/>
      <c r="C32" s="290"/>
      <c r="D32" s="273"/>
      <c r="E32" s="273"/>
      <c r="F32" s="273"/>
      <c r="G32" s="273"/>
      <c r="H32" s="273"/>
      <c r="I32" s="273"/>
      <c r="J32" s="273"/>
      <c r="K32" s="273"/>
      <c r="L32" s="164"/>
    </row>
    <row r="33" spans="2:12" ht="22.35" customHeight="1">
      <c r="B33" s="285"/>
      <c r="C33" s="274" t="s">
        <v>31</v>
      </c>
      <c r="D33" s="275"/>
      <c r="E33" s="275"/>
      <c r="F33" s="275"/>
      <c r="G33" s="276"/>
      <c r="H33" s="277" t="s">
        <v>32</v>
      </c>
      <c r="I33" s="275"/>
      <c r="J33" s="275"/>
      <c r="K33" s="276"/>
      <c r="L33" s="164"/>
    </row>
    <row r="34" spans="2:12" ht="22.35" customHeight="1">
      <c r="B34" s="170" t="s">
        <v>33</v>
      </c>
      <c r="C34" s="195">
        <v>121142</v>
      </c>
      <c r="D34" s="185">
        <v>12494</v>
      </c>
      <c r="E34" s="185">
        <v>51193</v>
      </c>
      <c r="F34" s="185">
        <v>37911</v>
      </c>
      <c r="G34" s="185">
        <v>19544</v>
      </c>
      <c r="H34" s="196">
        <v>10.313516369219593</v>
      </c>
      <c r="I34" s="161">
        <v>42.25867164154463</v>
      </c>
      <c r="J34" s="161">
        <v>31.294678971785178</v>
      </c>
      <c r="K34" s="161">
        <v>16.133133017450596</v>
      </c>
      <c r="L34" s="164"/>
    </row>
    <row r="35" spans="2:12" ht="22.35" customHeight="1">
      <c r="B35" s="165" t="s">
        <v>34</v>
      </c>
      <c r="C35" s="197">
        <v>167138</v>
      </c>
      <c r="D35" s="198">
        <v>19517</v>
      </c>
      <c r="E35" s="198">
        <v>78788</v>
      </c>
      <c r="F35" s="198">
        <v>42925</v>
      </c>
      <c r="G35" s="198">
        <v>25908</v>
      </c>
      <c r="H35" s="199">
        <v>11.67717694360349</v>
      </c>
      <c r="I35" s="168">
        <v>47.139489523627184</v>
      </c>
      <c r="J35" s="168">
        <v>25.682370256913451</v>
      </c>
      <c r="K35" s="168">
        <v>15.500963275855881</v>
      </c>
      <c r="L35" s="164"/>
    </row>
    <row r="36" spans="2:12" ht="22.35" customHeight="1">
      <c r="B36" s="170" t="s">
        <v>35</v>
      </c>
      <c r="C36" s="195">
        <v>53460</v>
      </c>
      <c r="D36" s="185">
        <v>14031</v>
      </c>
      <c r="E36" s="185">
        <v>30362</v>
      </c>
      <c r="F36" s="185">
        <v>7018</v>
      </c>
      <c r="G36" s="185">
        <v>2049</v>
      </c>
      <c r="H36" s="196">
        <v>26.245791245791246</v>
      </c>
      <c r="I36" s="161">
        <v>56.793864571642352</v>
      </c>
      <c r="J36" s="161">
        <v>13.127572016460906</v>
      </c>
      <c r="K36" s="161">
        <v>3.8327721661054999</v>
      </c>
      <c r="L36" s="164"/>
    </row>
    <row r="37" spans="2:12" ht="22.35" customHeight="1">
      <c r="B37" s="165" t="s">
        <v>36</v>
      </c>
      <c r="C37" s="197">
        <v>46223</v>
      </c>
      <c r="D37" s="198">
        <v>15018</v>
      </c>
      <c r="E37" s="198">
        <v>24980</v>
      </c>
      <c r="F37" s="198">
        <v>4552</v>
      </c>
      <c r="G37" s="198">
        <v>1673</v>
      </c>
      <c r="H37" s="199">
        <v>32.490318672522342</v>
      </c>
      <c r="I37" s="168">
        <v>54.042359864136898</v>
      </c>
      <c r="J37" s="168">
        <v>9.8479112130324733</v>
      </c>
      <c r="K37" s="168">
        <v>3.6194102503082881</v>
      </c>
      <c r="L37" s="164"/>
    </row>
    <row r="38" spans="2:12" ht="22.35" customHeight="1">
      <c r="B38" s="170" t="s">
        <v>37</v>
      </c>
      <c r="C38" s="195">
        <v>6090</v>
      </c>
      <c r="D38" s="185">
        <v>1054</v>
      </c>
      <c r="E38" s="185">
        <v>3098</v>
      </c>
      <c r="F38" s="185">
        <v>1286</v>
      </c>
      <c r="G38" s="185">
        <v>652</v>
      </c>
      <c r="H38" s="196">
        <v>17.307060755336618</v>
      </c>
      <c r="I38" s="161">
        <v>50.870279146141215</v>
      </c>
      <c r="J38" s="161">
        <v>21.116584564860428</v>
      </c>
      <c r="K38" s="161">
        <v>10.706075533661741</v>
      </c>
      <c r="L38" s="164"/>
    </row>
    <row r="39" spans="2:12" ht="22.35" customHeight="1">
      <c r="B39" s="165" t="s">
        <v>38</v>
      </c>
      <c r="C39" s="197">
        <v>25841</v>
      </c>
      <c r="D39" s="198">
        <v>7105</v>
      </c>
      <c r="E39" s="198">
        <v>14546</v>
      </c>
      <c r="F39" s="198">
        <v>3076</v>
      </c>
      <c r="G39" s="198">
        <v>1114</v>
      </c>
      <c r="H39" s="199">
        <v>27.495065980418715</v>
      </c>
      <c r="I39" s="168">
        <v>56.290391238729157</v>
      </c>
      <c r="J39" s="168">
        <v>11.903564103556363</v>
      </c>
      <c r="K39" s="168">
        <v>4.3109786772957701</v>
      </c>
      <c r="L39" s="164"/>
    </row>
    <row r="40" spans="2:12" ht="22.35" customHeight="1">
      <c r="B40" s="170" t="s">
        <v>39</v>
      </c>
      <c r="C40" s="195">
        <v>62482</v>
      </c>
      <c r="D40" s="185">
        <v>7240</v>
      </c>
      <c r="E40" s="185">
        <v>28356</v>
      </c>
      <c r="F40" s="185">
        <v>17071</v>
      </c>
      <c r="G40" s="185">
        <v>9815</v>
      </c>
      <c r="H40" s="196">
        <v>11.587337153100092</v>
      </c>
      <c r="I40" s="161">
        <v>45.382670209020198</v>
      </c>
      <c r="J40" s="161">
        <v>27.321468582951891</v>
      </c>
      <c r="K40" s="161">
        <v>15.708524054927819</v>
      </c>
      <c r="L40" s="164"/>
    </row>
    <row r="41" spans="2:12" ht="22.35" customHeight="1">
      <c r="B41" s="165" t="s">
        <v>40</v>
      </c>
      <c r="C41" s="197">
        <v>28494</v>
      </c>
      <c r="D41" s="198">
        <v>11441</v>
      </c>
      <c r="E41" s="198">
        <v>13138</v>
      </c>
      <c r="F41" s="198">
        <v>2950</v>
      </c>
      <c r="G41" s="198">
        <v>965</v>
      </c>
      <c r="H41" s="199">
        <v>40.152312767600193</v>
      </c>
      <c r="I41" s="168">
        <v>46.107952551414336</v>
      </c>
      <c r="J41" s="168">
        <v>10.353056783884327</v>
      </c>
      <c r="K41" s="168">
        <v>3.3866778971011438</v>
      </c>
      <c r="L41" s="164"/>
    </row>
    <row r="42" spans="2:12" ht="22.35" customHeight="1">
      <c r="B42" s="170" t="s">
        <v>41</v>
      </c>
      <c r="C42" s="195">
        <v>101158</v>
      </c>
      <c r="D42" s="185">
        <v>11812</v>
      </c>
      <c r="E42" s="185">
        <v>49656</v>
      </c>
      <c r="F42" s="185">
        <v>23870</v>
      </c>
      <c r="G42" s="185">
        <v>15820</v>
      </c>
      <c r="H42" s="196">
        <v>11.676782854544376</v>
      </c>
      <c r="I42" s="161">
        <v>49.087565985883472</v>
      </c>
      <c r="J42" s="161">
        <v>23.596749639178316</v>
      </c>
      <c r="K42" s="161">
        <v>15.638901520393839</v>
      </c>
      <c r="L42" s="164"/>
    </row>
    <row r="43" spans="2:12" ht="22.35" customHeight="1">
      <c r="B43" s="165" t="s">
        <v>42</v>
      </c>
      <c r="C43" s="197">
        <v>187260</v>
      </c>
      <c r="D43" s="198">
        <v>17929</v>
      </c>
      <c r="E43" s="198">
        <v>74367</v>
      </c>
      <c r="F43" s="198">
        <v>77321</v>
      </c>
      <c r="G43" s="198">
        <v>17643</v>
      </c>
      <c r="H43" s="199">
        <v>9.5743885506782025</v>
      </c>
      <c r="I43" s="168">
        <v>39.71323293816085</v>
      </c>
      <c r="J43" s="168">
        <v>41.290718786713661</v>
      </c>
      <c r="K43" s="168">
        <v>9.4216597244472933</v>
      </c>
      <c r="L43" s="164"/>
    </row>
    <row r="44" spans="2:12" ht="22.35" customHeight="1">
      <c r="B44" s="170" t="s">
        <v>43</v>
      </c>
      <c r="C44" s="195">
        <v>50230</v>
      </c>
      <c r="D44" s="185">
        <v>2970</v>
      </c>
      <c r="E44" s="185">
        <v>22311</v>
      </c>
      <c r="F44" s="185">
        <v>22235</v>
      </c>
      <c r="G44" s="185">
        <v>2714</v>
      </c>
      <c r="H44" s="196">
        <v>5.9128011148715913</v>
      </c>
      <c r="I44" s="161">
        <v>44.417678678080833</v>
      </c>
      <c r="J44" s="161">
        <v>44.266374676488155</v>
      </c>
      <c r="K44" s="161">
        <v>5.403145530559426</v>
      </c>
      <c r="L44" s="164"/>
    </row>
    <row r="45" spans="2:12" ht="22.35" customHeight="1">
      <c r="B45" s="165" t="s">
        <v>44</v>
      </c>
      <c r="C45" s="197">
        <v>11454</v>
      </c>
      <c r="D45" s="198">
        <v>2148</v>
      </c>
      <c r="E45" s="198">
        <v>5691</v>
      </c>
      <c r="F45" s="198">
        <v>2418</v>
      </c>
      <c r="G45" s="198">
        <v>1197</v>
      </c>
      <c r="H45" s="199">
        <v>18.753273965426924</v>
      </c>
      <c r="I45" s="168">
        <v>49.685699319015193</v>
      </c>
      <c r="J45" s="168">
        <v>21.110529072812991</v>
      </c>
      <c r="K45" s="168">
        <v>10.450497642744892</v>
      </c>
      <c r="L45" s="164"/>
    </row>
    <row r="46" spans="2:12" ht="22.35" customHeight="1">
      <c r="B46" s="170" t="s">
        <v>45</v>
      </c>
      <c r="C46" s="195">
        <v>70772</v>
      </c>
      <c r="D46" s="185">
        <v>15463</v>
      </c>
      <c r="E46" s="185">
        <v>43887</v>
      </c>
      <c r="F46" s="185">
        <v>7842</v>
      </c>
      <c r="G46" s="185">
        <v>3580</v>
      </c>
      <c r="H46" s="196">
        <v>21.849036342056181</v>
      </c>
      <c r="I46" s="161">
        <v>62.011812581246815</v>
      </c>
      <c r="J46" s="161">
        <v>11.080653365737863</v>
      </c>
      <c r="K46" s="161">
        <v>5.0584977109591369</v>
      </c>
      <c r="L46" s="164"/>
    </row>
    <row r="47" spans="2:12" ht="22.35" customHeight="1">
      <c r="B47" s="165" t="s">
        <v>46</v>
      </c>
      <c r="C47" s="197">
        <v>38957</v>
      </c>
      <c r="D47" s="198">
        <v>19093</v>
      </c>
      <c r="E47" s="198">
        <v>15573</v>
      </c>
      <c r="F47" s="198">
        <v>3058</v>
      </c>
      <c r="G47" s="198">
        <v>1233</v>
      </c>
      <c r="H47" s="199">
        <v>49.010447416382164</v>
      </c>
      <c r="I47" s="168">
        <v>39.974844058834094</v>
      </c>
      <c r="J47" s="168">
        <v>7.8496804168698819</v>
      </c>
      <c r="K47" s="168">
        <v>3.1650281079138538</v>
      </c>
      <c r="L47" s="164"/>
    </row>
    <row r="48" spans="2:12" ht="22.35" customHeight="1">
      <c r="B48" s="170" t="s">
        <v>47</v>
      </c>
      <c r="C48" s="195">
        <v>37039</v>
      </c>
      <c r="D48" s="185">
        <v>5528</v>
      </c>
      <c r="E48" s="185">
        <v>19724</v>
      </c>
      <c r="F48" s="185">
        <v>7769</v>
      </c>
      <c r="G48" s="185">
        <v>4018</v>
      </c>
      <c r="H48" s="196">
        <v>14.924808985123789</v>
      </c>
      <c r="I48" s="161">
        <v>53.251977645184802</v>
      </c>
      <c r="J48" s="161">
        <v>20.975188315019306</v>
      </c>
      <c r="K48" s="161">
        <v>10.848025054672103</v>
      </c>
      <c r="L48" s="164"/>
    </row>
    <row r="49" spans="2:19" ht="22.35" customHeight="1">
      <c r="B49" s="165" t="s">
        <v>48</v>
      </c>
      <c r="C49" s="200">
        <v>36165</v>
      </c>
      <c r="D49" s="201">
        <v>7762</v>
      </c>
      <c r="E49" s="201">
        <v>23206</v>
      </c>
      <c r="F49" s="201">
        <v>4342</v>
      </c>
      <c r="G49" s="201">
        <v>855</v>
      </c>
      <c r="H49" s="199">
        <v>21.462740218443248</v>
      </c>
      <c r="I49" s="168">
        <v>64.167012304714504</v>
      </c>
      <c r="J49" s="168">
        <v>12.006083229641918</v>
      </c>
      <c r="K49" s="174">
        <v>2.3641642472003319</v>
      </c>
      <c r="L49" s="164"/>
    </row>
    <row r="50" spans="2:19" ht="22.35" customHeight="1">
      <c r="B50" s="176" t="s">
        <v>49</v>
      </c>
      <c r="C50" s="202">
        <v>274071</v>
      </c>
      <c r="D50" s="203">
        <v>82808</v>
      </c>
      <c r="E50" s="179">
        <v>151146</v>
      </c>
      <c r="F50" s="179">
        <v>29762</v>
      </c>
      <c r="G50" s="179">
        <v>10355</v>
      </c>
      <c r="H50" s="204">
        <v>30.214068617256114</v>
      </c>
      <c r="I50" s="205">
        <v>55.148483422178927</v>
      </c>
      <c r="J50" s="205">
        <v>10.859229907578694</v>
      </c>
      <c r="K50" s="181">
        <v>3.7782180529862699</v>
      </c>
      <c r="L50" s="183"/>
      <c r="M50" s="183"/>
      <c r="N50" s="183"/>
      <c r="O50" s="183"/>
      <c r="P50" s="183"/>
      <c r="Q50" s="183"/>
      <c r="R50" s="183"/>
      <c r="S50" s="183"/>
    </row>
    <row r="51" spans="2:19" ht="22.35" customHeight="1">
      <c r="B51" s="170" t="s">
        <v>50</v>
      </c>
      <c r="C51" s="206">
        <v>769834</v>
      </c>
      <c r="D51" s="195">
        <v>87797</v>
      </c>
      <c r="E51" s="186">
        <v>347730</v>
      </c>
      <c r="F51" s="186">
        <v>235882</v>
      </c>
      <c r="G51" s="186">
        <v>98425</v>
      </c>
      <c r="H51" s="196">
        <v>11.404666460561627</v>
      </c>
      <c r="I51" s="161">
        <v>45.169478095277682</v>
      </c>
      <c r="J51" s="161">
        <v>30.640631616686193</v>
      </c>
      <c r="K51" s="161">
        <v>12.785223827474496</v>
      </c>
      <c r="L51" s="164"/>
    </row>
    <row r="52" spans="2:19" ht="22.35" customHeight="1">
      <c r="B52" s="187" t="s">
        <v>51</v>
      </c>
      <c r="C52" s="207">
        <v>1043905</v>
      </c>
      <c r="D52" s="208">
        <v>170605</v>
      </c>
      <c r="E52" s="190">
        <v>498876</v>
      </c>
      <c r="F52" s="190">
        <v>265644</v>
      </c>
      <c r="G52" s="190">
        <v>108780</v>
      </c>
      <c r="H52" s="209">
        <v>16.342962242732817</v>
      </c>
      <c r="I52" s="191">
        <v>47.789406124120489</v>
      </c>
      <c r="J52" s="191">
        <v>25.44714317873753</v>
      </c>
      <c r="K52" s="191">
        <v>10.420488454409165</v>
      </c>
      <c r="L52" s="164"/>
    </row>
    <row r="53" spans="2:19" ht="15">
      <c r="B53" s="278" t="s">
        <v>53</v>
      </c>
      <c r="C53" s="278"/>
      <c r="D53" s="278"/>
      <c r="E53" s="278"/>
      <c r="F53" s="278"/>
      <c r="G53" s="278"/>
      <c r="H53" s="278"/>
      <c r="I53" s="278"/>
      <c r="J53" s="278"/>
      <c r="K53" s="278"/>
    </row>
    <row r="54" spans="2:19" ht="28.5" customHeight="1">
      <c r="B54" s="279" t="s">
        <v>54</v>
      </c>
      <c r="C54" s="279"/>
      <c r="D54" s="279"/>
      <c r="E54" s="279"/>
      <c r="F54" s="279"/>
      <c r="G54" s="279"/>
      <c r="H54" s="279"/>
      <c r="I54" s="279"/>
      <c r="J54" s="279"/>
      <c r="K54" s="279"/>
    </row>
    <row r="56" spans="2:19">
      <c r="C56" s="183"/>
      <c r="D56" s="183"/>
      <c r="E56" s="183"/>
      <c r="F56" s="183"/>
      <c r="G56" s="183"/>
    </row>
  </sheetData>
  <mergeCells count="31">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 ref="K31:K32"/>
    <mergeCell ref="C33:G33"/>
    <mergeCell ref="H33:K33"/>
    <mergeCell ref="B53:K53"/>
    <mergeCell ref="B54:K54"/>
    <mergeCell ref="E31:E32"/>
    <mergeCell ref="F31:F32"/>
    <mergeCell ref="G31:G32"/>
    <mergeCell ref="H31:H32"/>
    <mergeCell ref="I31:I32"/>
    <mergeCell ref="J31:J32"/>
    <mergeCell ref="B29:B33"/>
    <mergeCell ref="C29:K29"/>
    <mergeCell ref="C30:C32"/>
    <mergeCell ref="D30:K30"/>
    <mergeCell ref="D31:D32"/>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2263B-8227-4FE0-80C8-1408AAA793CD}">
  <dimension ref="B2:AB56"/>
  <sheetViews>
    <sheetView workbookViewId="0">
      <selection activeCell="B2" sqref="B2:K2"/>
    </sheetView>
  </sheetViews>
  <sheetFormatPr defaultColWidth="9.125" defaultRowHeight="15.6"/>
  <cols>
    <col min="2" max="2" width="24.875" customWidth="1"/>
    <col min="3" max="12" width="17.875" customWidth="1"/>
    <col min="13" max="13" width="19.625" customWidth="1"/>
  </cols>
  <sheetData>
    <row r="2" spans="2:12" ht="34.15" customHeight="1">
      <c r="B2" s="295" t="s">
        <v>7</v>
      </c>
      <c r="C2" s="295"/>
      <c r="D2" s="295"/>
      <c r="E2" s="295"/>
      <c r="F2" s="295"/>
      <c r="G2" s="295"/>
      <c r="H2" s="295"/>
      <c r="I2" s="295"/>
      <c r="J2" s="295"/>
      <c r="K2" s="295"/>
    </row>
    <row r="3" spans="2:12" ht="22.15" customHeight="1">
      <c r="B3" s="296" t="s">
        <v>23</v>
      </c>
      <c r="C3" s="299" t="s">
        <v>55</v>
      </c>
      <c r="D3" s="300"/>
      <c r="E3" s="300"/>
      <c r="F3" s="300"/>
      <c r="G3" s="300"/>
      <c r="H3" s="300"/>
      <c r="I3" s="300"/>
      <c r="J3" s="300"/>
      <c r="K3" s="301"/>
    </row>
    <row r="4" spans="2:12" ht="22.15" customHeight="1">
      <c r="B4" s="297"/>
      <c r="C4" s="302" t="s">
        <v>25</v>
      </c>
      <c r="D4" s="304" t="s">
        <v>26</v>
      </c>
      <c r="E4" s="305"/>
      <c r="F4" s="305"/>
      <c r="G4" s="305"/>
      <c r="H4" s="305"/>
      <c r="I4" s="305"/>
      <c r="J4" s="305"/>
      <c r="K4" s="306"/>
    </row>
    <row r="5" spans="2:12" ht="24" customHeight="1">
      <c r="B5" s="297"/>
      <c r="C5" s="302"/>
      <c r="D5" s="307" t="s">
        <v>27</v>
      </c>
      <c r="E5" s="307" t="s">
        <v>28</v>
      </c>
      <c r="F5" s="307" t="s">
        <v>29</v>
      </c>
      <c r="G5" s="307" t="s">
        <v>30</v>
      </c>
      <c r="H5" s="307" t="s">
        <v>27</v>
      </c>
      <c r="I5" s="307" t="s">
        <v>28</v>
      </c>
      <c r="J5" s="307" t="s">
        <v>29</v>
      </c>
      <c r="K5" s="307" t="s">
        <v>30</v>
      </c>
    </row>
    <row r="6" spans="2:12" ht="22.15" customHeight="1">
      <c r="B6" s="297"/>
      <c r="C6" s="303"/>
      <c r="D6" s="308"/>
      <c r="E6" s="308"/>
      <c r="F6" s="308"/>
      <c r="G6" s="308"/>
      <c r="H6" s="308"/>
      <c r="I6" s="308"/>
      <c r="J6" s="308"/>
      <c r="K6" s="308"/>
    </row>
    <row r="7" spans="2:12" ht="22.15" customHeight="1">
      <c r="B7" s="298"/>
      <c r="C7" s="309" t="s">
        <v>31</v>
      </c>
      <c r="D7" s="310"/>
      <c r="E7" s="311"/>
      <c r="F7" s="310"/>
      <c r="G7" s="312"/>
      <c r="H7" s="313" t="s">
        <v>32</v>
      </c>
      <c r="I7" s="310"/>
      <c r="J7" s="310"/>
      <c r="K7" s="314"/>
    </row>
    <row r="8" spans="2:12" ht="22.15" customHeight="1">
      <c r="B8" s="151" t="s">
        <v>33</v>
      </c>
      <c r="C8" s="140">
        <v>61085</v>
      </c>
      <c r="D8" s="142">
        <v>4894</v>
      </c>
      <c r="E8" s="140">
        <v>19299</v>
      </c>
      <c r="F8" s="144">
        <v>20694</v>
      </c>
      <c r="G8" s="140">
        <v>16198</v>
      </c>
      <c r="H8" s="52">
        <f t="shared" ref="H8:K26" si="0">D8/$C8*100</f>
        <v>8.0117868543832369</v>
      </c>
      <c r="I8" s="53">
        <f t="shared" si="0"/>
        <v>31.593680936400098</v>
      </c>
      <c r="J8" s="52">
        <f t="shared" si="0"/>
        <v>33.877383973152163</v>
      </c>
      <c r="K8" s="54">
        <f t="shared" si="0"/>
        <v>26.517148236064504</v>
      </c>
      <c r="L8" s="152"/>
    </row>
    <row r="9" spans="2:12" ht="22.15" customHeight="1">
      <c r="B9" s="8" t="s">
        <v>34</v>
      </c>
      <c r="C9" s="93">
        <v>60041</v>
      </c>
      <c r="D9" s="143">
        <v>6511</v>
      </c>
      <c r="E9" s="93">
        <v>21919</v>
      </c>
      <c r="F9" s="143">
        <v>17165</v>
      </c>
      <c r="G9" s="93">
        <v>14446</v>
      </c>
      <c r="H9" s="55">
        <f t="shared" si="0"/>
        <v>10.844256424776402</v>
      </c>
      <c r="I9" s="56">
        <f t="shared" si="0"/>
        <v>36.506720407721389</v>
      </c>
      <c r="J9" s="55">
        <f t="shared" si="0"/>
        <v>28.588797654935792</v>
      </c>
      <c r="K9" s="56">
        <f t="shared" si="0"/>
        <v>24.060225512566412</v>
      </c>
      <c r="L9" s="152"/>
    </row>
    <row r="10" spans="2:12" ht="22.15" customHeight="1">
      <c r="B10" s="4" t="s">
        <v>35</v>
      </c>
      <c r="C10" s="96">
        <v>28030</v>
      </c>
      <c r="D10" s="144">
        <v>4128</v>
      </c>
      <c r="E10" s="96">
        <v>14885</v>
      </c>
      <c r="F10" s="144">
        <v>7031</v>
      </c>
      <c r="G10" s="96">
        <v>1986</v>
      </c>
      <c r="H10" s="52">
        <f t="shared" si="0"/>
        <v>14.727078130574384</v>
      </c>
      <c r="I10" s="53">
        <f t="shared" si="0"/>
        <v>53.103817338565818</v>
      </c>
      <c r="J10" s="52">
        <f t="shared" si="0"/>
        <v>25.083838744202641</v>
      </c>
      <c r="K10" s="53">
        <f t="shared" si="0"/>
        <v>7.0852657866571533</v>
      </c>
      <c r="L10" s="152"/>
    </row>
    <row r="11" spans="2:12" ht="22.15" customHeight="1">
      <c r="B11" s="8" t="s">
        <v>36</v>
      </c>
      <c r="C11" s="93">
        <v>5503</v>
      </c>
      <c r="D11" s="143">
        <v>897</v>
      </c>
      <c r="E11" s="93">
        <v>2783</v>
      </c>
      <c r="F11" s="143">
        <v>1352</v>
      </c>
      <c r="G11" s="93">
        <v>471</v>
      </c>
      <c r="H11" s="55">
        <f t="shared" si="0"/>
        <v>16.30019989096856</v>
      </c>
      <c r="I11" s="56">
        <f t="shared" si="0"/>
        <v>50.572415046338357</v>
      </c>
      <c r="J11" s="55">
        <f t="shared" si="0"/>
        <v>24.56841722696711</v>
      </c>
      <c r="K11" s="56">
        <f t="shared" si="0"/>
        <v>8.5589678357259675</v>
      </c>
      <c r="L11" s="152"/>
    </row>
    <row r="12" spans="2:12" ht="22.15" customHeight="1">
      <c r="B12" s="4" t="s">
        <v>37</v>
      </c>
      <c r="C12" s="96">
        <v>3945</v>
      </c>
      <c r="D12" s="144">
        <v>346</v>
      </c>
      <c r="E12" s="96">
        <v>1875</v>
      </c>
      <c r="F12" s="144">
        <v>1170</v>
      </c>
      <c r="G12" s="96">
        <v>554</v>
      </c>
      <c r="H12" s="52">
        <f t="shared" si="0"/>
        <v>8.7705956907477809</v>
      </c>
      <c r="I12" s="53">
        <f t="shared" si="0"/>
        <v>47.528517110266158</v>
      </c>
      <c r="J12" s="52">
        <f t="shared" si="0"/>
        <v>29.657794676806081</v>
      </c>
      <c r="K12" s="53">
        <f t="shared" si="0"/>
        <v>14.043092522179975</v>
      </c>
      <c r="L12" s="152"/>
    </row>
    <row r="13" spans="2:12" ht="22.15" customHeight="1">
      <c r="B13" s="8" t="s">
        <v>38</v>
      </c>
      <c r="C13" s="93">
        <v>19595</v>
      </c>
      <c r="D13" s="143">
        <v>3546</v>
      </c>
      <c r="E13" s="93">
        <v>10429</v>
      </c>
      <c r="F13" s="143">
        <v>4238</v>
      </c>
      <c r="G13" s="93">
        <v>1382</v>
      </c>
      <c r="H13" s="55">
        <f t="shared" si="0"/>
        <v>18.096453176830824</v>
      </c>
      <c r="I13" s="56">
        <f t="shared" si="0"/>
        <v>53.222760908394996</v>
      </c>
      <c r="J13" s="55">
        <f t="shared" si="0"/>
        <v>21.627966317938249</v>
      </c>
      <c r="K13" s="56">
        <f t="shared" si="0"/>
        <v>7.0528195968359269</v>
      </c>
      <c r="L13" s="152"/>
    </row>
    <row r="14" spans="2:12" ht="22.15" customHeight="1">
      <c r="B14" s="4" t="s">
        <v>39</v>
      </c>
      <c r="C14" s="96">
        <v>39284</v>
      </c>
      <c r="D14" s="144">
        <v>4095</v>
      </c>
      <c r="E14" s="96">
        <v>13701</v>
      </c>
      <c r="F14" s="144">
        <v>11408</v>
      </c>
      <c r="G14" s="96">
        <v>10080</v>
      </c>
      <c r="H14" s="52">
        <f t="shared" si="0"/>
        <v>10.424091233071989</v>
      </c>
      <c r="I14" s="53">
        <f t="shared" si="0"/>
        <v>34.876794623765399</v>
      </c>
      <c r="J14" s="52">
        <f t="shared" si="0"/>
        <v>29.039812646370024</v>
      </c>
      <c r="K14" s="53">
        <f t="shared" si="0"/>
        <v>25.659301496792587</v>
      </c>
      <c r="L14" s="152"/>
    </row>
    <row r="15" spans="2:12" ht="22.15" customHeight="1">
      <c r="B15" s="8" t="s">
        <v>40</v>
      </c>
      <c r="C15" s="93">
        <v>2989</v>
      </c>
      <c r="D15" s="143">
        <v>553</v>
      </c>
      <c r="E15" s="93">
        <v>1448</v>
      </c>
      <c r="F15" s="143">
        <v>756</v>
      </c>
      <c r="G15" s="93">
        <v>232</v>
      </c>
      <c r="H15" s="55">
        <f t="shared" si="0"/>
        <v>18.501170960187356</v>
      </c>
      <c r="I15" s="56">
        <f t="shared" si="0"/>
        <v>48.444295751087317</v>
      </c>
      <c r="J15" s="55">
        <f t="shared" si="0"/>
        <v>25.292740046838407</v>
      </c>
      <c r="K15" s="56">
        <f t="shared" si="0"/>
        <v>7.7617932418869193</v>
      </c>
      <c r="L15" s="152"/>
    </row>
    <row r="16" spans="2:12" ht="22.15" customHeight="1">
      <c r="B16" s="4" t="s">
        <v>41</v>
      </c>
      <c r="C16" s="96">
        <v>28054</v>
      </c>
      <c r="D16" s="144">
        <v>2168</v>
      </c>
      <c r="E16" s="96">
        <v>10753</v>
      </c>
      <c r="F16" s="144">
        <v>8160</v>
      </c>
      <c r="G16" s="96">
        <v>6973</v>
      </c>
      <c r="H16" s="52">
        <f t="shared" si="0"/>
        <v>7.7279532330505454</v>
      </c>
      <c r="I16" s="53">
        <f t="shared" si="0"/>
        <v>38.329649960789908</v>
      </c>
      <c r="J16" s="52">
        <f t="shared" si="0"/>
        <v>29.086761246168102</v>
      </c>
      <c r="K16" s="53">
        <f t="shared" si="0"/>
        <v>24.855635559991445</v>
      </c>
      <c r="L16" s="152"/>
    </row>
    <row r="17" spans="2:28" ht="22.15" customHeight="1">
      <c r="B17" s="8" t="s">
        <v>42</v>
      </c>
      <c r="C17" s="93">
        <v>65433</v>
      </c>
      <c r="D17" s="143">
        <v>4443</v>
      </c>
      <c r="E17" s="93">
        <v>20705</v>
      </c>
      <c r="F17" s="143">
        <v>29843</v>
      </c>
      <c r="G17" s="93">
        <v>10442</v>
      </c>
      <c r="H17" s="55">
        <f t="shared" si="0"/>
        <v>6.7901517582871023</v>
      </c>
      <c r="I17" s="56">
        <f t="shared" si="0"/>
        <v>31.643054727736768</v>
      </c>
      <c r="J17" s="55">
        <f t="shared" si="0"/>
        <v>45.608485015206398</v>
      </c>
      <c r="K17" s="56">
        <f t="shared" si="0"/>
        <v>15.958308498769732</v>
      </c>
      <c r="L17" s="152"/>
    </row>
    <row r="18" spans="2:28" ht="22.15" customHeight="1">
      <c r="B18" s="4" t="s">
        <v>43</v>
      </c>
      <c r="C18" s="96">
        <v>18427</v>
      </c>
      <c r="D18" s="144">
        <v>958</v>
      </c>
      <c r="E18" s="96">
        <v>5368</v>
      </c>
      <c r="F18" s="144">
        <v>9762</v>
      </c>
      <c r="G18" s="96">
        <v>2339</v>
      </c>
      <c r="H18" s="52">
        <f t="shared" si="0"/>
        <v>5.1988929288543986</v>
      </c>
      <c r="I18" s="53">
        <f t="shared" si="0"/>
        <v>29.131166223476416</v>
      </c>
      <c r="J18" s="52">
        <f t="shared" si="0"/>
        <v>52.976610408639502</v>
      </c>
      <c r="K18" s="53">
        <f t="shared" si="0"/>
        <v>12.693330439029685</v>
      </c>
      <c r="L18" s="152"/>
    </row>
    <row r="19" spans="2:28" ht="22.15" customHeight="1">
      <c r="B19" s="8" t="s">
        <v>44</v>
      </c>
      <c r="C19" s="93">
        <v>3009</v>
      </c>
      <c r="D19" s="143">
        <v>472</v>
      </c>
      <c r="E19" s="93">
        <v>1098</v>
      </c>
      <c r="F19" s="143">
        <v>823</v>
      </c>
      <c r="G19" s="93">
        <v>616</v>
      </c>
      <c r="H19" s="55">
        <f t="shared" si="0"/>
        <v>15.686274509803921</v>
      </c>
      <c r="I19" s="56">
        <f t="shared" si="0"/>
        <v>36.490528414755737</v>
      </c>
      <c r="J19" s="55">
        <f t="shared" si="0"/>
        <v>27.351279494848786</v>
      </c>
      <c r="K19" s="56">
        <f t="shared" si="0"/>
        <v>20.471917580591558</v>
      </c>
      <c r="L19" s="152"/>
    </row>
    <row r="20" spans="2:28" ht="22.15" customHeight="1">
      <c r="B20" s="4" t="s">
        <v>45</v>
      </c>
      <c r="C20" s="96">
        <v>8810</v>
      </c>
      <c r="D20" s="144">
        <v>963</v>
      </c>
      <c r="E20" s="96">
        <v>4370</v>
      </c>
      <c r="F20" s="144">
        <v>2328</v>
      </c>
      <c r="G20" s="96">
        <v>1149</v>
      </c>
      <c r="H20" s="52">
        <f t="shared" si="0"/>
        <v>10.930760499432463</v>
      </c>
      <c r="I20" s="53">
        <f t="shared" si="0"/>
        <v>49.602724177071508</v>
      </c>
      <c r="J20" s="52">
        <f t="shared" si="0"/>
        <v>26.424517593643586</v>
      </c>
      <c r="K20" s="53">
        <f t="shared" si="0"/>
        <v>13.04199772985244</v>
      </c>
      <c r="L20" s="152"/>
    </row>
    <row r="21" spans="2:28" ht="22.15" customHeight="1">
      <c r="B21" s="8" t="s">
        <v>46</v>
      </c>
      <c r="C21" s="93">
        <v>4699</v>
      </c>
      <c r="D21" s="143">
        <v>962</v>
      </c>
      <c r="E21" s="93">
        <v>2157</v>
      </c>
      <c r="F21" s="143">
        <v>1116</v>
      </c>
      <c r="G21" s="93">
        <v>464</v>
      </c>
      <c r="H21" s="55">
        <f t="shared" si="0"/>
        <v>20.472440944881889</v>
      </c>
      <c r="I21" s="56">
        <f t="shared" si="0"/>
        <v>45.90338369865929</v>
      </c>
      <c r="J21" s="55">
        <f t="shared" si="0"/>
        <v>23.749733985954457</v>
      </c>
      <c r="K21" s="56">
        <f t="shared" si="0"/>
        <v>9.8744413705043623</v>
      </c>
      <c r="L21" s="152"/>
    </row>
    <row r="22" spans="2:28" ht="22.15" customHeight="1">
      <c r="B22" s="4" t="s">
        <v>47</v>
      </c>
      <c r="C22" s="96">
        <v>7111</v>
      </c>
      <c r="D22" s="144">
        <v>690</v>
      </c>
      <c r="E22" s="96">
        <v>2976</v>
      </c>
      <c r="F22" s="144">
        <v>2053</v>
      </c>
      <c r="G22" s="96">
        <v>1392</v>
      </c>
      <c r="H22" s="52">
        <f t="shared" si="0"/>
        <v>9.7032766136970885</v>
      </c>
      <c r="I22" s="53">
        <f t="shared" si="0"/>
        <v>41.850653916467444</v>
      </c>
      <c r="J22" s="52">
        <f t="shared" si="0"/>
        <v>28.870763605681336</v>
      </c>
      <c r="K22" s="53">
        <f t="shared" si="0"/>
        <v>19.575305864154128</v>
      </c>
      <c r="L22" s="152"/>
    </row>
    <row r="23" spans="2:28" ht="22.15" customHeight="1">
      <c r="B23" s="8" t="s">
        <v>48</v>
      </c>
      <c r="C23" s="141">
        <v>4719</v>
      </c>
      <c r="D23" s="145">
        <v>563</v>
      </c>
      <c r="E23" s="141">
        <v>2272</v>
      </c>
      <c r="F23" s="145">
        <v>1496</v>
      </c>
      <c r="G23" s="141">
        <v>388</v>
      </c>
      <c r="H23" s="58">
        <f t="shared" si="0"/>
        <v>11.930493748675566</v>
      </c>
      <c r="I23" s="59">
        <f t="shared" si="0"/>
        <v>48.145793600339054</v>
      </c>
      <c r="J23" s="58">
        <f t="shared" si="0"/>
        <v>31.701631701631701</v>
      </c>
      <c r="K23" s="59">
        <f t="shared" si="0"/>
        <v>8.2220809493536766</v>
      </c>
      <c r="L23" s="152"/>
    </row>
    <row r="24" spans="2:28" ht="22.15" customHeight="1">
      <c r="B24" s="16" t="s">
        <v>49</v>
      </c>
      <c r="C24" s="60">
        <f>SUM(C11,C15,C20,C21,C23,C10)</f>
        <v>54750</v>
      </c>
      <c r="D24" s="61">
        <f t="shared" ref="D24:G24" si="1">SUM(D11,D15,D20,D21,D23,D10)</f>
        <v>8066</v>
      </c>
      <c r="E24" s="133">
        <f t="shared" si="1"/>
        <v>27915</v>
      </c>
      <c r="F24" s="62">
        <f t="shared" si="1"/>
        <v>14079</v>
      </c>
      <c r="G24" s="133">
        <f t="shared" si="1"/>
        <v>4690</v>
      </c>
      <c r="H24" s="63">
        <f t="shared" si="0"/>
        <v>14.732420091324199</v>
      </c>
      <c r="I24" s="63">
        <f t="shared" si="0"/>
        <v>50.986301369863021</v>
      </c>
      <c r="J24" s="63">
        <f t="shared" si="0"/>
        <v>25.715068493150682</v>
      </c>
      <c r="K24" s="64">
        <f t="shared" si="0"/>
        <v>8.5662100456621015</v>
      </c>
      <c r="L24" s="154"/>
      <c r="M24" s="154"/>
      <c r="N24" s="154"/>
      <c r="O24" s="154"/>
      <c r="P24" s="154"/>
      <c r="Q24" s="154"/>
      <c r="R24" s="154"/>
      <c r="S24" s="154"/>
      <c r="T24" s="154"/>
      <c r="U24" s="154"/>
      <c r="V24" s="154"/>
      <c r="W24" s="154"/>
      <c r="X24" s="154"/>
      <c r="Y24" s="154"/>
    </row>
    <row r="25" spans="2:28" ht="22.15" customHeight="1">
      <c r="B25" s="4" t="s">
        <v>50</v>
      </c>
      <c r="C25" s="65">
        <f>SUM(C8,C9,C12,C13,C14,C16,C17,C18,C19,C22)</f>
        <v>305984</v>
      </c>
      <c r="D25" s="51">
        <f t="shared" ref="D25:G25" si="2">SUM(D8,D9,D12,D13,D14,D16,D17,D18,D19,D22)</f>
        <v>28123</v>
      </c>
      <c r="E25" s="66">
        <f t="shared" si="2"/>
        <v>108123</v>
      </c>
      <c r="F25" s="66">
        <f t="shared" si="2"/>
        <v>105316</v>
      </c>
      <c r="G25" s="66">
        <f t="shared" si="2"/>
        <v>64422</v>
      </c>
      <c r="H25" s="52">
        <f t="shared" si="0"/>
        <v>9.1910034511608458</v>
      </c>
      <c r="I25" s="52">
        <f t="shared" si="0"/>
        <v>35.336161367914663</v>
      </c>
      <c r="J25" s="52">
        <f t="shared" si="0"/>
        <v>34.418793139510562</v>
      </c>
      <c r="K25" s="53">
        <f t="shared" si="0"/>
        <v>21.054042041413933</v>
      </c>
      <c r="L25" s="152"/>
    </row>
    <row r="26" spans="2:28" ht="22.15" customHeight="1">
      <c r="B26" s="22" t="s">
        <v>51</v>
      </c>
      <c r="C26" s="67">
        <f>SUM(C8:C23)</f>
        <v>360734</v>
      </c>
      <c r="D26" s="68">
        <f t="shared" ref="D26:G26" si="3">SUM(D8:D23)</f>
        <v>36189</v>
      </c>
      <c r="E26" s="69">
        <f t="shared" si="3"/>
        <v>136038</v>
      </c>
      <c r="F26" s="69">
        <f t="shared" si="3"/>
        <v>119395</v>
      </c>
      <c r="G26" s="69">
        <f t="shared" si="3"/>
        <v>69112</v>
      </c>
      <c r="H26" s="70">
        <f t="shared" si="0"/>
        <v>10.032045773339911</v>
      </c>
      <c r="I26" s="70">
        <f t="shared" si="0"/>
        <v>37.71144388940327</v>
      </c>
      <c r="J26" s="70">
        <f t="shared" si="0"/>
        <v>33.09779505120116</v>
      </c>
      <c r="K26" s="71">
        <f>G26/$C26*100</f>
        <v>19.158715286055653</v>
      </c>
      <c r="L26" s="152"/>
    </row>
    <row r="27" spans="2:28">
      <c r="C27" s="153"/>
      <c r="D27" s="153"/>
      <c r="E27" s="153"/>
      <c r="F27" s="153"/>
      <c r="G27" s="153"/>
      <c r="H27" s="1"/>
      <c r="I27" s="1"/>
      <c r="J27" s="1"/>
      <c r="K27" s="1"/>
      <c r="L27" s="152"/>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52"/>
      <c r="M28" s="1"/>
      <c r="N28" s="1"/>
      <c r="O28" s="1"/>
      <c r="P28" s="1"/>
      <c r="Q28" s="1"/>
      <c r="R28" s="1"/>
      <c r="S28" s="1"/>
      <c r="T28" s="1"/>
      <c r="U28" s="1"/>
      <c r="V28" s="1"/>
      <c r="W28" s="1"/>
      <c r="X28" s="1"/>
      <c r="Y28" s="1"/>
      <c r="Z28" s="1"/>
      <c r="AA28" s="1"/>
      <c r="AB28" s="1"/>
    </row>
    <row r="29" spans="2:28" ht="26.65" customHeight="1">
      <c r="B29" s="296" t="s">
        <v>23</v>
      </c>
      <c r="C29" s="299" t="s">
        <v>56</v>
      </c>
      <c r="D29" s="300"/>
      <c r="E29" s="300"/>
      <c r="F29" s="300"/>
      <c r="G29" s="300"/>
      <c r="H29" s="300"/>
      <c r="I29" s="300"/>
      <c r="J29" s="300"/>
      <c r="K29" s="301"/>
      <c r="L29" s="152"/>
    </row>
    <row r="30" spans="2:28" ht="22.15" customHeight="1">
      <c r="B30" s="297"/>
      <c r="C30" s="302" t="s">
        <v>25</v>
      </c>
      <c r="D30" s="304" t="s">
        <v>26</v>
      </c>
      <c r="E30" s="305"/>
      <c r="F30" s="305"/>
      <c r="G30" s="305"/>
      <c r="H30" s="305"/>
      <c r="I30" s="305"/>
      <c r="J30" s="305"/>
      <c r="K30" s="306"/>
      <c r="L30" s="152"/>
    </row>
    <row r="31" spans="2:28" ht="22.15" customHeight="1">
      <c r="B31" s="297"/>
      <c r="C31" s="302"/>
      <c r="D31" s="307" t="s">
        <v>27</v>
      </c>
      <c r="E31" s="307" t="s">
        <v>28</v>
      </c>
      <c r="F31" s="307" t="s">
        <v>29</v>
      </c>
      <c r="G31" s="307" t="s">
        <v>30</v>
      </c>
      <c r="H31" s="307" t="s">
        <v>27</v>
      </c>
      <c r="I31" s="307" t="s">
        <v>28</v>
      </c>
      <c r="J31" s="307" t="s">
        <v>29</v>
      </c>
      <c r="K31" s="307" t="s">
        <v>30</v>
      </c>
      <c r="L31" s="152"/>
    </row>
    <row r="32" spans="2:28" ht="22.15" customHeight="1">
      <c r="B32" s="297"/>
      <c r="C32" s="303"/>
      <c r="D32" s="308"/>
      <c r="E32" s="308"/>
      <c r="F32" s="308"/>
      <c r="G32" s="308"/>
      <c r="H32" s="308"/>
      <c r="I32" s="308"/>
      <c r="J32" s="308"/>
      <c r="K32" s="308"/>
      <c r="L32" s="152"/>
    </row>
    <row r="33" spans="2:12" ht="22.15" customHeight="1">
      <c r="B33" s="298"/>
      <c r="C33" s="315" t="s">
        <v>31</v>
      </c>
      <c r="D33" s="310"/>
      <c r="E33" s="310"/>
      <c r="F33" s="310"/>
      <c r="G33" s="314"/>
      <c r="H33" s="313" t="s">
        <v>32</v>
      </c>
      <c r="I33" s="310"/>
      <c r="J33" s="310"/>
      <c r="K33" s="314"/>
      <c r="L33" s="152"/>
    </row>
    <row r="34" spans="2:12" ht="22.15" customHeight="1">
      <c r="B34" s="4" t="s">
        <v>33</v>
      </c>
      <c r="C34" s="87">
        <v>119020</v>
      </c>
      <c r="D34" s="51">
        <v>12852</v>
      </c>
      <c r="E34" s="51">
        <v>47379</v>
      </c>
      <c r="F34" s="51">
        <v>38742</v>
      </c>
      <c r="G34" s="51">
        <v>20047</v>
      </c>
      <c r="H34" s="126">
        <f t="shared" ref="H34:K52" si="4">D34/$C34*100</f>
        <v>10.79818517896152</v>
      </c>
      <c r="I34" s="52">
        <f t="shared" si="4"/>
        <v>39.807595362124019</v>
      </c>
      <c r="J34" s="52">
        <f t="shared" si="4"/>
        <v>32.55083179297597</v>
      </c>
      <c r="K34" s="52">
        <f t="shared" si="4"/>
        <v>16.843387665938497</v>
      </c>
      <c r="L34" s="152"/>
    </row>
    <row r="35" spans="2:12" ht="22.15" customHeight="1">
      <c r="B35" s="8" t="s">
        <v>34</v>
      </c>
      <c r="C35" s="127">
        <v>161382</v>
      </c>
      <c r="D35" s="57">
        <v>19745</v>
      </c>
      <c r="E35" s="57">
        <v>72048</v>
      </c>
      <c r="F35" s="57">
        <v>42876</v>
      </c>
      <c r="G35" s="57">
        <v>26713</v>
      </c>
      <c r="H35" s="128">
        <f t="shared" si="4"/>
        <v>12.234945656888623</v>
      </c>
      <c r="I35" s="55">
        <f t="shared" si="4"/>
        <v>44.644384132059336</v>
      </c>
      <c r="J35" s="55">
        <f t="shared" si="4"/>
        <v>26.568018738149235</v>
      </c>
      <c r="K35" s="55">
        <f t="shared" si="4"/>
        <v>16.552651472902802</v>
      </c>
      <c r="L35" s="152"/>
    </row>
    <row r="36" spans="2:12" ht="22.15" customHeight="1">
      <c r="B36" s="4" t="s">
        <v>35</v>
      </c>
      <c r="C36" s="87">
        <v>54190</v>
      </c>
      <c r="D36" s="51">
        <v>14550</v>
      </c>
      <c r="E36" s="51">
        <v>30285</v>
      </c>
      <c r="F36" s="51">
        <v>7242</v>
      </c>
      <c r="G36" s="51">
        <v>2113</v>
      </c>
      <c r="H36" s="126">
        <f t="shared" si="4"/>
        <v>26.849972319616167</v>
      </c>
      <c r="I36" s="52">
        <f t="shared" si="4"/>
        <v>55.886694962170147</v>
      </c>
      <c r="J36" s="52">
        <f t="shared" si="4"/>
        <v>13.364089315371841</v>
      </c>
      <c r="K36" s="52">
        <f t="shared" si="4"/>
        <v>3.899243402841853</v>
      </c>
      <c r="L36" s="152"/>
    </row>
    <row r="37" spans="2:12" ht="22.15" customHeight="1">
      <c r="B37" s="8" t="s">
        <v>36</v>
      </c>
      <c r="C37" s="127">
        <v>46836</v>
      </c>
      <c r="D37" s="57">
        <v>15850</v>
      </c>
      <c r="E37" s="57">
        <v>24607</v>
      </c>
      <c r="F37" s="57">
        <v>4729</v>
      </c>
      <c r="G37" s="57">
        <v>1650</v>
      </c>
      <c r="H37" s="128">
        <f t="shared" si="4"/>
        <v>33.841489452557859</v>
      </c>
      <c r="I37" s="55">
        <f t="shared" si="4"/>
        <v>52.538645486378002</v>
      </c>
      <c r="J37" s="55">
        <f t="shared" si="4"/>
        <v>10.096933982406696</v>
      </c>
      <c r="K37" s="55">
        <f t="shared" si="4"/>
        <v>3.522931078657443</v>
      </c>
      <c r="L37" s="152"/>
    </row>
    <row r="38" spans="2:12" ht="22.15" customHeight="1">
      <c r="B38" s="4" t="s">
        <v>37</v>
      </c>
      <c r="C38" s="87">
        <v>6799</v>
      </c>
      <c r="D38" s="51">
        <v>1028</v>
      </c>
      <c r="E38" s="51">
        <v>3017</v>
      </c>
      <c r="F38" s="51">
        <v>1741</v>
      </c>
      <c r="G38" s="51">
        <v>1013</v>
      </c>
      <c r="H38" s="126">
        <f t="shared" si="4"/>
        <v>15.119870569201352</v>
      </c>
      <c r="I38" s="52">
        <f t="shared" si="4"/>
        <v>44.374172672451834</v>
      </c>
      <c r="J38" s="52">
        <f t="shared" si="4"/>
        <v>25.606706868657152</v>
      </c>
      <c r="K38" s="52">
        <f t="shared" si="4"/>
        <v>14.899249889689662</v>
      </c>
      <c r="L38" s="152"/>
    </row>
    <row r="39" spans="2:12" ht="22.15" customHeight="1">
      <c r="B39" s="8" t="s">
        <v>38</v>
      </c>
      <c r="C39" s="127">
        <v>25692</v>
      </c>
      <c r="D39" s="57">
        <v>7202</v>
      </c>
      <c r="E39" s="57">
        <v>14077</v>
      </c>
      <c r="F39" s="57">
        <v>3262</v>
      </c>
      <c r="G39" s="57">
        <v>1151</v>
      </c>
      <c r="H39" s="128">
        <f t="shared" si="4"/>
        <v>28.032072240386114</v>
      </c>
      <c r="I39" s="55">
        <f t="shared" si="4"/>
        <v>54.791374747002962</v>
      </c>
      <c r="J39" s="55">
        <f t="shared" si="4"/>
        <v>12.696559240230421</v>
      </c>
      <c r="K39" s="55">
        <f t="shared" si="4"/>
        <v>4.4799937723805074</v>
      </c>
      <c r="L39" s="152"/>
    </row>
    <row r="40" spans="2:12" ht="22.15" customHeight="1">
      <c r="B40" s="4" t="s">
        <v>39</v>
      </c>
      <c r="C40" s="87">
        <v>61895</v>
      </c>
      <c r="D40" s="51">
        <v>7711</v>
      </c>
      <c r="E40" s="51">
        <v>26752</v>
      </c>
      <c r="F40" s="51">
        <v>17637</v>
      </c>
      <c r="G40" s="51">
        <v>9795</v>
      </c>
      <c r="H40" s="126">
        <f t="shared" si="4"/>
        <v>12.458195330802164</v>
      </c>
      <c r="I40" s="52">
        <f t="shared" si="4"/>
        <v>43.221584942240895</v>
      </c>
      <c r="J40" s="52">
        <f t="shared" si="4"/>
        <v>28.495031908877937</v>
      </c>
      <c r="K40" s="52">
        <f t="shared" si="4"/>
        <v>15.825187818079003</v>
      </c>
      <c r="L40" s="152"/>
    </row>
    <row r="41" spans="2:12" ht="22.15" customHeight="1">
      <c r="B41" s="8" t="s">
        <v>40</v>
      </c>
      <c r="C41" s="127">
        <v>28999</v>
      </c>
      <c r="D41" s="57">
        <v>11016</v>
      </c>
      <c r="E41" s="57">
        <v>13535</v>
      </c>
      <c r="F41" s="57">
        <v>3354</v>
      </c>
      <c r="G41" s="57">
        <v>1094</v>
      </c>
      <c r="H41" s="128">
        <f t="shared" si="4"/>
        <v>37.987516810924518</v>
      </c>
      <c r="I41" s="55">
        <f t="shared" si="4"/>
        <v>46.674023242180759</v>
      </c>
      <c r="J41" s="55">
        <f t="shared" si="4"/>
        <v>11.565916066071244</v>
      </c>
      <c r="K41" s="55">
        <f t="shared" si="4"/>
        <v>3.7725438808234766</v>
      </c>
      <c r="L41" s="152"/>
    </row>
    <row r="42" spans="2:12" ht="22.15" customHeight="1">
      <c r="B42" s="4" t="s">
        <v>41</v>
      </c>
      <c r="C42" s="87">
        <v>96987</v>
      </c>
      <c r="D42" s="51">
        <v>11486</v>
      </c>
      <c r="E42" s="51">
        <v>45463</v>
      </c>
      <c r="F42" s="51">
        <v>23714</v>
      </c>
      <c r="G42" s="51">
        <v>16324</v>
      </c>
      <c r="H42" s="126">
        <f t="shared" si="4"/>
        <v>11.842824296039675</v>
      </c>
      <c r="I42" s="52">
        <f t="shared" si="4"/>
        <v>46.875354428944085</v>
      </c>
      <c r="J42" s="52">
        <f t="shared" si="4"/>
        <v>24.450699578294</v>
      </c>
      <c r="K42" s="52">
        <f t="shared" si="4"/>
        <v>16.831121696722239</v>
      </c>
      <c r="L42" s="152"/>
    </row>
    <row r="43" spans="2:12" ht="22.15" customHeight="1">
      <c r="B43" s="8" t="s">
        <v>42</v>
      </c>
      <c r="C43" s="127">
        <v>183004</v>
      </c>
      <c r="D43" s="57">
        <v>17336</v>
      </c>
      <c r="E43" s="57">
        <v>70607</v>
      </c>
      <c r="F43" s="57">
        <v>76871</v>
      </c>
      <c r="G43" s="57">
        <v>18190</v>
      </c>
      <c r="H43" s="128">
        <f t="shared" si="4"/>
        <v>9.4730169832353397</v>
      </c>
      <c r="I43" s="55">
        <f t="shared" si="4"/>
        <v>38.582216782146837</v>
      </c>
      <c r="J43" s="55">
        <f t="shared" si="4"/>
        <v>42.005092784857162</v>
      </c>
      <c r="K43" s="55">
        <f t="shared" si="4"/>
        <v>9.9396734497606616</v>
      </c>
      <c r="L43" s="152"/>
    </row>
    <row r="44" spans="2:12" ht="22.15" customHeight="1">
      <c r="B44" s="4" t="s">
        <v>43</v>
      </c>
      <c r="C44" s="87">
        <v>48092</v>
      </c>
      <c r="D44" s="51">
        <v>3030</v>
      </c>
      <c r="E44" s="51">
        <v>19740</v>
      </c>
      <c r="F44" s="51">
        <v>22516</v>
      </c>
      <c r="G44" s="51">
        <v>2806</v>
      </c>
      <c r="H44" s="126">
        <f t="shared" si="4"/>
        <v>6.3004241869749649</v>
      </c>
      <c r="I44" s="52">
        <f t="shared" si="4"/>
        <v>41.046327871579471</v>
      </c>
      <c r="J44" s="52">
        <f t="shared" si="4"/>
        <v>46.81859768776512</v>
      </c>
      <c r="K44" s="52">
        <f t="shared" si="4"/>
        <v>5.8346502536804454</v>
      </c>
      <c r="L44" s="152"/>
    </row>
    <row r="45" spans="2:12" ht="22.15" customHeight="1">
      <c r="B45" s="8" t="s">
        <v>44</v>
      </c>
      <c r="C45" s="127">
        <v>10796</v>
      </c>
      <c r="D45" s="57">
        <v>2074</v>
      </c>
      <c r="E45" s="57">
        <v>5135</v>
      </c>
      <c r="F45" s="57">
        <v>2374</v>
      </c>
      <c r="G45" s="57">
        <v>1213</v>
      </c>
      <c r="H45" s="128">
        <f t="shared" si="4"/>
        <v>19.210818821785846</v>
      </c>
      <c r="I45" s="55">
        <f t="shared" si="4"/>
        <v>47.563912560207484</v>
      </c>
      <c r="J45" s="55">
        <f t="shared" si="4"/>
        <v>21.989625787328642</v>
      </c>
      <c r="K45" s="55">
        <f t="shared" si="4"/>
        <v>11.23564283067803</v>
      </c>
      <c r="L45" s="152"/>
    </row>
    <row r="46" spans="2:12" ht="22.15" customHeight="1">
      <c r="B46" s="4" t="s">
        <v>45</v>
      </c>
      <c r="C46" s="87">
        <v>72978</v>
      </c>
      <c r="D46" s="51">
        <v>16115</v>
      </c>
      <c r="E46" s="51">
        <v>44495</v>
      </c>
      <c r="F46" s="51">
        <v>8288</v>
      </c>
      <c r="G46" s="51">
        <v>4080</v>
      </c>
      <c r="H46" s="126">
        <f t="shared" si="4"/>
        <v>22.081997314259091</v>
      </c>
      <c r="I46" s="52">
        <f t="shared" si="4"/>
        <v>60.970429444490115</v>
      </c>
      <c r="J46" s="52">
        <f t="shared" si="4"/>
        <v>11.356847269039985</v>
      </c>
      <c r="K46" s="52">
        <f t="shared" si="4"/>
        <v>5.5907259722108034</v>
      </c>
      <c r="L46" s="152"/>
    </row>
    <row r="47" spans="2:12" ht="22.15" customHeight="1">
      <c r="B47" s="8" t="s">
        <v>46</v>
      </c>
      <c r="C47" s="127">
        <v>39839</v>
      </c>
      <c r="D47" s="57">
        <v>19720</v>
      </c>
      <c r="E47" s="57">
        <v>15719</v>
      </c>
      <c r="F47" s="57">
        <v>3124</v>
      </c>
      <c r="G47" s="57">
        <v>1276</v>
      </c>
      <c r="H47" s="128">
        <f t="shared" si="4"/>
        <v>49.499234418534606</v>
      </c>
      <c r="I47" s="55">
        <f t="shared" si="4"/>
        <v>39.456311654408999</v>
      </c>
      <c r="J47" s="55">
        <f t="shared" si="4"/>
        <v>7.8415622882100449</v>
      </c>
      <c r="K47" s="55">
        <f t="shared" si="4"/>
        <v>3.2028916388463564</v>
      </c>
      <c r="L47" s="152"/>
    </row>
    <row r="48" spans="2:12" ht="22.15" customHeight="1">
      <c r="B48" s="4" t="s">
        <v>47</v>
      </c>
      <c r="C48" s="87">
        <v>35938</v>
      </c>
      <c r="D48" s="51">
        <v>5380</v>
      </c>
      <c r="E48" s="51">
        <v>18570</v>
      </c>
      <c r="F48" s="51">
        <v>7698</v>
      </c>
      <c r="G48" s="51">
        <v>4290</v>
      </c>
      <c r="H48" s="126">
        <f t="shared" si="4"/>
        <v>14.970226501196503</v>
      </c>
      <c r="I48" s="52">
        <f t="shared" si="4"/>
        <v>51.672324558962657</v>
      </c>
      <c r="J48" s="52">
        <f t="shared" si="4"/>
        <v>21.420223718626524</v>
      </c>
      <c r="K48" s="52">
        <f t="shared" si="4"/>
        <v>11.937225221214314</v>
      </c>
      <c r="L48" s="152"/>
    </row>
    <row r="49" spans="2:19" ht="22.15" customHeight="1">
      <c r="B49" s="8" t="s">
        <v>48</v>
      </c>
      <c r="C49" s="129">
        <v>37728</v>
      </c>
      <c r="D49" s="130">
        <v>8052</v>
      </c>
      <c r="E49" s="130">
        <v>23863</v>
      </c>
      <c r="F49" s="130">
        <v>4915</v>
      </c>
      <c r="G49" s="130">
        <v>898</v>
      </c>
      <c r="H49" s="128">
        <f t="shared" si="4"/>
        <v>21.342239185750635</v>
      </c>
      <c r="I49" s="55">
        <f t="shared" si="4"/>
        <v>63.250106022052591</v>
      </c>
      <c r="J49" s="55">
        <f t="shared" si="4"/>
        <v>13.027459711620018</v>
      </c>
      <c r="K49" s="58">
        <f t="shared" si="4"/>
        <v>2.38019508057676</v>
      </c>
      <c r="L49" s="152"/>
    </row>
    <row r="50" spans="2:19" ht="22.15" customHeight="1">
      <c r="B50" s="16" t="s">
        <v>49</v>
      </c>
      <c r="C50" s="131">
        <f>SUM(C37,C41,C46,C47,C49,C36)</f>
        <v>280570</v>
      </c>
      <c r="D50" s="132">
        <f t="shared" ref="D50:G50" si="5">SUM(D37,D41,D46,D47,D49,D36)</f>
        <v>85303</v>
      </c>
      <c r="E50" s="133">
        <f t="shared" si="5"/>
        <v>152504</v>
      </c>
      <c r="F50" s="133">
        <f t="shared" si="5"/>
        <v>31652</v>
      </c>
      <c r="G50" s="133">
        <f t="shared" si="5"/>
        <v>11111</v>
      </c>
      <c r="H50" s="134">
        <f t="shared" si="4"/>
        <v>30.403464376091527</v>
      </c>
      <c r="I50" s="135">
        <f t="shared" si="4"/>
        <v>54.355062907652275</v>
      </c>
      <c r="J50" s="135">
        <f t="shared" si="4"/>
        <v>11.281320169654633</v>
      </c>
      <c r="K50" s="63">
        <f t="shared" si="4"/>
        <v>3.9601525466015612</v>
      </c>
      <c r="L50" s="154"/>
      <c r="M50" s="154"/>
      <c r="N50" s="154"/>
      <c r="O50" s="154"/>
      <c r="P50" s="154"/>
      <c r="Q50" s="154"/>
      <c r="R50" s="154"/>
      <c r="S50" s="154"/>
    </row>
    <row r="51" spans="2:19" ht="22.15" customHeight="1">
      <c r="B51" s="4" t="s">
        <v>50</v>
      </c>
      <c r="C51" s="136">
        <f>SUM(C34,C35,C38,C39,C40,C42,C43,C44,C45,C48)</f>
        <v>749605</v>
      </c>
      <c r="D51" s="87">
        <f t="shared" ref="D51:G51" si="6">SUM(D34,D35,D38,D39,D40,D42,D43,D44,D45,D48)</f>
        <v>87844</v>
      </c>
      <c r="E51" s="66">
        <f t="shared" si="6"/>
        <v>322788</v>
      </c>
      <c r="F51" s="66">
        <f t="shared" si="6"/>
        <v>237431</v>
      </c>
      <c r="G51" s="66">
        <f t="shared" si="6"/>
        <v>101542</v>
      </c>
      <c r="H51" s="126">
        <f t="shared" si="4"/>
        <v>11.718705184730625</v>
      </c>
      <c r="I51" s="52">
        <f t="shared" si="4"/>
        <v>43.061078834853021</v>
      </c>
      <c r="J51" s="52">
        <f t="shared" si="4"/>
        <v>31.674148384816004</v>
      </c>
      <c r="K51" s="52">
        <f t="shared" si="4"/>
        <v>13.54606759560035</v>
      </c>
      <c r="L51" s="152"/>
    </row>
    <row r="52" spans="2:19" ht="22.15" customHeight="1">
      <c r="B52" s="22" t="s">
        <v>51</v>
      </c>
      <c r="C52" s="137">
        <f>SUM(C34:C49)</f>
        <v>1030175</v>
      </c>
      <c r="D52" s="138">
        <f t="shared" ref="D52:G52" si="7">SUM(D34:D49)</f>
        <v>173147</v>
      </c>
      <c r="E52" s="69">
        <f t="shared" si="7"/>
        <v>475292</v>
      </c>
      <c r="F52" s="69">
        <f t="shared" si="7"/>
        <v>269083</v>
      </c>
      <c r="G52" s="69">
        <f t="shared" si="7"/>
        <v>112653</v>
      </c>
      <c r="H52" s="139">
        <f t="shared" si="4"/>
        <v>16.807532700754727</v>
      </c>
      <c r="I52" s="70">
        <f t="shared" si="4"/>
        <v>46.137015555609487</v>
      </c>
      <c r="J52" s="70">
        <f t="shared" si="4"/>
        <v>26.120125221442958</v>
      </c>
      <c r="K52" s="70">
        <f>G52/$C52*100</f>
        <v>10.935326522192831</v>
      </c>
      <c r="L52" s="152"/>
    </row>
    <row r="53" spans="2:19">
      <c r="B53" s="316" t="s">
        <v>53</v>
      </c>
      <c r="C53" s="316"/>
      <c r="D53" s="316"/>
      <c r="E53" s="316"/>
      <c r="F53" s="316"/>
      <c r="G53" s="316"/>
      <c r="H53" s="316"/>
      <c r="I53" s="316"/>
      <c r="J53" s="316"/>
      <c r="K53" s="316"/>
    </row>
    <row r="54" spans="2:19" ht="28.5" customHeight="1">
      <c r="B54" s="279" t="s">
        <v>57</v>
      </c>
      <c r="C54" s="279"/>
      <c r="D54" s="279"/>
      <c r="E54" s="279"/>
      <c r="F54" s="279"/>
      <c r="G54" s="279"/>
      <c r="H54" s="279"/>
      <c r="I54" s="279"/>
      <c r="J54" s="279"/>
      <c r="K54" s="279"/>
    </row>
    <row r="56" spans="2:19">
      <c r="C56" s="154"/>
      <c r="D56" s="154"/>
      <c r="E56" s="154"/>
      <c r="F56" s="154"/>
      <c r="G56" s="154"/>
    </row>
  </sheetData>
  <mergeCells count="31">
    <mergeCell ref="K31:K32"/>
    <mergeCell ref="C33:G33"/>
    <mergeCell ref="H33:K33"/>
    <mergeCell ref="B53:K53"/>
    <mergeCell ref="B54:K54"/>
    <mergeCell ref="E31:E32"/>
    <mergeCell ref="F31:F32"/>
    <mergeCell ref="G31:G32"/>
    <mergeCell ref="H31:H32"/>
    <mergeCell ref="I31:I32"/>
    <mergeCell ref="J31:J32"/>
    <mergeCell ref="B29:B33"/>
    <mergeCell ref="C29:K29"/>
    <mergeCell ref="C30:C32"/>
    <mergeCell ref="D30:K30"/>
    <mergeCell ref="D31:D32"/>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4861-DD22-46E0-9940-BCC5051EB892}">
  <dimension ref="B2:AB57"/>
  <sheetViews>
    <sheetView workbookViewId="0">
      <selection activeCell="B2" sqref="B2:K2"/>
    </sheetView>
  </sheetViews>
  <sheetFormatPr defaultColWidth="9.125" defaultRowHeight="15.6"/>
  <cols>
    <col min="2" max="2" width="24.875" customWidth="1"/>
    <col min="3" max="12" width="17.875" customWidth="1"/>
    <col min="13" max="13" width="19.625" customWidth="1"/>
  </cols>
  <sheetData>
    <row r="2" spans="2:12" ht="34.35" customHeight="1">
      <c r="B2" s="295" t="s">
        <v>8</v>
      </c>
      <c r="C2" s="295"/>
      <c r="D2" s="295"/>
      <c r="E2" s="295"/>
      <c r="F2" s="295"/>
      <c r="G2" s="295"/>
      <c r="H2" s="295"/>
      <c r="I2" s="295"/>
      <c r="J2" s="295"/>
      <c r="K2" s="295"/>
    </row>
    <row r="3" spans="2:12" ht="22.35" customHeight="1">
      <c r="B3" s="296" t="s">
        <v>23</v>
      </c>
      <c r="C3" s="299" t="s">
        <v>55</v>
      </c>
      <c r="D3" s="300"/>
      <c r="E3" s="300"/>
      <c r="F3" s="300"/>
      <c r="G3" s="300"/>
      <c r="H3" s="300"/>
      <c r="I3" s="300"/>
      <c r="J3" s="300"/>
      <c r="K3" s="301"/>
    </row>
    <row r="4" spans="2:12" ht="22.35" customHeight="1">
      <c r="B4" s="297"/>
      <c r="C4" s="302" t="s">
        <v>25</v>
      </c>
      <c r="D4" s="304" t="s">
        <v>26</v>
      </c>
      <c r="E4" s="305"/>
      <c r="F4" s="305"/>
      <c r="G4" s="305"/>
      <c r="H4" s="305"/>
      <c r="I4" s="305"/>
      <c r="J4" s="305"/>
      <c r="K4" s="306"/>
    </row>
    <row r="5" spans="2:12" ht="24" customHeight="1">
      <c r="B5" s="297"/>
      <c r="C5" s="302"/>
      <c r="D5" s="307" t="s">
        <v>27</v>
      </c>
      <c r="E5" s="307" t="s">
        <v>28</v>
      </c>
      <c r="F5" s="307" t="s">
        <v>29</v>
      </c>
      <c r="G5" s="307" t="s">
        <v>30</v>
      </c>
      <c r="H5" s="307" t="s">
        <v>27</v>
      </c>
      <c r="I5" s="307" t="s">
        <v>28</v>
      </c>
      <c r="J5" s="307" t="s">
        <v>29</v>
      </c>
      <c r="K5" s="307" t="s">
        <v>30</v>
      </c>
    </row>
    <row r="6" spans="2:12" ht="22.35" customHeight="1">
      <c r="B6" s="297"/>
      <c r="C6" s="303"/>
      <c r="D6" s="308"/>
      <c r="E6" s="308"/>
      <c r="F6" s="308"/>
      <c r="G6" s="308"/>
      <c r="H6" s="308"/>
      <c r="I6" s="308"/>
      <c r="J6" s="308"/>
      <c r="K6" s="308"/>
    </row>
    <row r="7" spans="2:12" ht="22.35" customHeight="1">
      <c r="B7" s="298"/>
      <c r="C7" s="309" t="s">
        <v>31</v>
      </c>
      <c r="D7" s="310"/>
      <c r="E7" s="311"/>
      <c r="F7" s="310"/>
      <c r="G7" s="312"/>
      <c r="H7" s="313" t="s">
        <v>32</v>
      </c>
      <c r="I7" s="310"/>
      <c r="J7" s="310"/>
      <c r="K7" s="314"/>
    </row>
    <row r="8" spans="2:12" ht="22.35" customHeight="1">
      <c r="B8" s="151" t="s">
        <v>33</v>
      </c>
      <c r="C8" s="140">
        <v>59436</v>
      </c>
      <c r="D8" s="142">
        <v>4867</v>
      </c>
      <c r="E8" s="140">
        <v>18651</v>
      </c>
      <c r="F8" s="144">
        <v>18710</v>
      </c>
      <c r="G8" s="140">
        <v>17208</v>
      </c>
      <c r="H8" s="52">
        <f t="shared" ref="H8:K26" si="0">D8/$C8*100</f>
        <v>8.1886398815532662</v>
      </c>
      <c r="I8" s="53">
        <f t="shared" si="0"/>
        <v>31.37997173430244</v>
      </c>
      <c r="J8" s="52">
        <f t="shared" si="0"/>
        <v>31.479238172151558</v>
      </c>
      <c r="K8" s="54">
        <f t="shared" si="0"/>
        <v>28.952150211992734</v>
      </c>
      <c r="L8" s="152"/>
    </row>
    <row r="9" spans="2:12" ht="22.35" customHeight="1">
      <c r="B9" s="8" t="s">
        <v>34</v>
      </c>
      <c r="C9" s="93">
        <v>58170</v>
      </c>
      <c r="D9" s="143">
        <v>6525</v>
      </c>
      <c r="E9" s="93">
        <v>20690</v>
      </c>
      <c r="F9" s="143">
        <v>16612</v>
      </c>
      <c r="G9" s="93">
        <v>14343</v>
      </c>
      <c r="H9" s="55">
        <f t="shared" si="0"/>
        <v>11.217122227952553</v>
      </c>
      <c r="I9" s="56">
        <f t="shared" si="0"/>
        <v>35.568162282963726</v>
      </c>
      <c r="J9" s="55">
        <f t="shared" si="0"/>
        <v>28.557675777892381</v>
      </c>
      <c r="K9" s="56">
        <f t="shared" si="0"/>
        <v>24.657039711191338</v>
      </c>
      <c r="L9" s="152"/>
    </row>
    <row r="10" spans="2:12" ht="22.35" customHeight="1">
      <c r="B10" s="4" t="s">
        <v>35</v>
      </c>
      <c r="C10" s="96">
        <v>26350</v>
      </c>
      <c r="D10" s="144">
        <v>3858</v>
      </c>
      <c r="E10" s="96">
        <v>14068</v>
      </c>
      <c r="F10" s="144">
        <v>6573</v>
      </c>
      <c r="G10" s="96">
        <v>1851</v>
      </c>
      <c r="H10" s="52">
        <f t="shared" si="0"/>
        <v>14.64136622390892</v>
      </c>
      <c r="I10" s="53">
        <f t="shared" si="0"/>
        <v>53.388994307400381</v>
      </c>
      <c r="J10" s="52">
        <f t="shared" si="0"/>
        <v>24.944971537001898</v>
      </c>
      <c r="K10" s="53">
        <f t="shared" si="0"/>
        <v>7.0246679316888052</v>
      </c>
      <c r="L10" s="152"/>
    </row>
    <row r="11" spans="2:12" ht="22.35" customHeight="1">
      <c r="B11" s="8" t="s">
        <v>36</v>
      </c>
      <c r="C11" s="93">
        <v>5191</v>
      </c>
      <c r="D11" s="143">
        <v>831</v>
      </c>
      <c r="E11" s="93">
        <v>2634</v>
      </c>
      <c r="F11" s="143">
        <v>1305</v>
      </c>
      <c r="G11" s="93">
        <v>421</v>
      </c>
      <c r="H11" s="55">
        <f t="shared" si="0"/>
        <v>16.008476208822962</v>
      </c>
      <c r="I11" s="56">
        <f t="shared" si="0"/>
        <v>50.741668272009242</v>
      </c>
      <c r="J11" s="55">
        <f t="shared" si="0"/>
        <v>25.139664804469277</v>
      </c>
      <c r="K11" s="56">
        <f t="shared" si="0"/>
        <v>8.1101907146985166</v>
      </c>
      <c r="L11" s="152"/>
    </row>
    <row r="12" spans="2:12" ht="22.35" customHeight="1">
      <c r="B12" s="4" t="s">
        <v>37</v>
      </c>
      <c r="C12" s="96">
        <v>5083</v>
      </c>
      <c r="D12" s="144">
        <v>352</v>
      </c>
      <c r="E12" s="96">
        <v>2228</v>
      </c>
      <c r="F12" s="144">
        <v>1657</v>
      </c>
      <c r="G12" s="96">
        <v>846</v>
      </c>
      <c r="H12" s="52">
        <f t="shared" si="0"/>
        <v>6.9250442651977178</v>
      </c>
      <c r="I12" s="53">
        <f t="shared" si="0"/>
        <v>43.832382451308284</v>
      </c>
      <c r="J12" s="52">
        <f t="shared" si="0"/>
        <v>32.598858941569944</v>
      </c>
      <c r="K12" s="53">
        <f t="shared" si="0"/>
        <v>16.64371434192406</v>
      </c>
      <c r="L12" s="152"/>
    </row>
    <row r="13" spans="2:12" ht="22.35" customHeight="1">
      <c r="B13" s="8" t="s">
        <v>38</v>
      </c>
      <c r="C13" s="93">
        <v>18404</v>
      </c>
      <c r="D13" s="143">
        <v>3310</v>
      </c>
      <c r="E13" s="93">
        <v>9875</v>
      </c>
      <c r="F13" s="143">
        <v>3904</v>
      </c>
      <c r="G13" s="93">
        <v>1315</v>
      </c>
      <c r="H13" s="55">
        <f t="shared" si="0"/>
        <v>17.985220604216476</v>
      </c>
      <c r="I13" s="56">
        <f t="shared" si="0"/>
        <v>53.656813736144315</v>
      </c>
      <c r="J13" s="55">
        <f t="shared" si="0"/>
        <v>21.212779830471636</v>
      </c>
      <c r="K13" s="56">
        <f t="shared" si="0"/>
        <v>7.1451858291675716</v>
      </c>
      <c r="L13" s="152"/>
    </row>
    <row r="14" spans="2:12" ht="22.35" customHeight="1">
      <c r="B14" s="4" t="s">
        <v>39</v>
      </c>
      <c r="C14" s="96">
        <v>38005</v>
      </c>
      <c r="D14" s="144">
        <v>3982</v>
      </c>
      <c r="E14" s="96">
        <v>13201</v>
      </c>
      <c r="F14" s="144">
        <v>11018</v>
      </c>
      <c r="G14" s="96">
        <v>9804</v>
      </c>
      <c r="H14" s="52">
        <f t="shared" si="0"/>
        <v>10.477568740955137</v>
      </c>
      <c r="I14" s="53">
        <f t="shared" si="0"/>
        <v>34.734903302197075</v>
      </c>
      <c r="J14" s="52">
        <f t="shared" si="0"/>
        <v>28.990922247072753</v>
      </c>
      <c r="K14" s="53">
        <f t="shared" si="0"/>
        <v>25.796605709775029</v>
      </c>
      <c r="L14" s="152"/>
    </row>
    <row r="15" spans="2:12" ht="22.35" customHeight="1">
      <c r="B15" s="8" t="s">
        <v>40</v>
      </c>
      <c r="C15" s="93">
        <v>2742</v>
      </c>
      <c r="D15" s="143">
        <v>483</v>
      </c>
      <c r="E15" s="93">
        <v>1383</v>
      </c>
      <c r="F15" s="143">
        <v>645</v>
      </c>
      <c r="G15" s="93">
        <v>231</v>
      </c>
      <c r="H15" s="55">
        <f t="shared" si="0"/>
        <v>17.61487964989059</v>
      </c>
      <c r="I15" s="56">
        <f t="shared" si="0"/>
        <v>50.437636761487973</v>
      </c>
      <c r="J15" s="55">
        <f t="shared" si="0"/>
        <v>23.522975929978116</v>
      </c>
      <c r="K15" s="56">
        <f t="shared" si="0"/>
        <v>8.4245076586433267</v>
      </c>
      <c r="L15" s="152"/>
    </row>
    <row r="16" spans="2:12" ht="22.35" customHeight="1">
      <c r="B16" s="4" t="s">
        <v>41</v>
      </c>
      <c r="C16" s="96">
        <v>26432</v>
      </c>
      <c r="D16" s="144">
        <v>2091</v>
      </c>
      <c r="E16" s="96">
        <v>9948</v>
      </c>
      <c r="F16" s="144">
        <v>7848</v>
      </c>
      <c r="G16" s="96">
        <v>6545</v>
      </c>
      <c r="H16" s="52">
        <f t="shared" si="0"/>
        <v>7.910865617433414</v>
      </c>
      <c r="I16" s="53">
        <f t="shared" si="0"/>
        <v>37.636198547215493</v>
      </c>
      <c r="J16" s="52">
        <f t="shared" si="0"/>
        <v>29.691283292978209</v>
      </c>
      <c r="K16" s="53">
        <f t="shared" si="0"/>
        <v>24.761652542372879</v>
      </c>
      <c r="L16" s="152"/>
    </row>
    <row r="17" spans="2:28" ht="22.35" customHeight="1">
      <c r="B17" s="8" t="s">
        <v>42</v>
      </c>
      <c r="C17" s="93">
        <v>66896</v>
      </c>
      <c r="D17" s="143">
        <v>4416</v>
      </c>
      <c r="E17" s="93">
        <v>20613</v>
      </c>
      <c r="F17" s="143">
        <v>31082</v>
      </c>
      <c r="G17" s="93">
        <v>10785</v>
      </c>
      <c r="H17" s="55">
        <f t="shared" si="0"/>
        <v>6.6012915570437691</v>
      </c>
      <c r="I17" s="56">
        <f t="shared" si="0"/>
        <v>30.813501554651996</v>
      </c>
      <c r="J17" s="55">
        <f t="shared" si="0"/>
        <v>46.463166706529542</v>
      </c>
      <c r="K17" s="56">
        <f t="shared" si="0"/>
        <v>16.122040181774693</v>
      </c>
      <c r="L17" s="152"/>
    </row>
    <row r="18" spans="2:28" ht="22.35" customHeight="1">
      <c r="B18" s="4" t="s">
        <v>43</v>
      </c>
      <c r="C18" s="96">
        <v>18561</v>
      </c>
      <c r="D18" s="144">
        <v>974</v>
      </c>
      <c r="E18" s="96">
        <v>5591</v>
      </c>
      <c r="F18" s="144">
        <v>9745</v>
      </c>
      <c r="G18" s="96">
        <v>2251</v>
      </c>
      <c r="H18" s="52">
        <f t="shared" si="0"/>
        <v>5.2475620925596687</v>
      </c>
      <c r="I18" s="53">
        <f t="shared" si="0"/>
        <v>30.122299445073004</v>
      </c>
      <c r="J18" s="52">
        <f t="shared" si="0"/>
        <v>52.502559129357252</v>
      </c>
      <c r="K18" s="53">
        <f t="shared" si="0"/>
        <v>12.127579333010075</v>
      </c>
      <c r="L18" s="152"/>
    </row>
    <row r="19" spans="2:28" ht="22.35" customHeight="1">
      <c r="B19" s="8" t="s">
        <v>44</v>
      </c>
      <c r="C19" s="93">
        <v>3119</v>
      </c>
      <c r="D19" s="143">
        <v>473</v>
      </c>
      <c r="E19" s="93">
        <v>1162</v>
      </c>
      <c r="F19" s="143">
        <v>809</v>
      </c>
      <c r="G19" s="93">
        <v>675</v>
      </c>
      <c r="H19" s="55">
        <f t="shared" si="0"/>
        <v>15.165117024687399</v>
      </c>
      <c r="I19" s="56">
        <f t="shared" si="0"/>
        <v>37.255530618788072</v>
      </c>
      <c r="J19" s="55">
        <f t="shared" si="0"/>
        <v>25.93780057710805</v>
      </c>
      <c r="K19" s="56">
        <f t="shared" si="0"/>
        <v>21.641551779416478</v>
      </c>
      <c r="L19" s="152"/>
    </row>
    <row r="20" spans="2:28" ht="22.35" customHeight="1">
      <c r="B20" s="4" t="s">
        <v>45</v>
      </c>
      <c r="C20" s="96">
        <v>8122</v>
      </c>
      <c r="D20" s="144">
        <v>895</v>
      </c>
      <c r="E20" s="96">
        <v>3989</v>
      </c>
      <c r="F20" s="144">
        <v>2113</v>
      </c>
      <c r="G20" s="96">
        <v>1125</v>
      </c>
      <c r="H20" s="52">
        <f t="shared" si="0"/>
        <v>11.019453336616596</v>
      </c>
      <c r="I20" s="53">
        <f t="shared" si="0"/>
        <v>49.113518837724698</v>
      </c>
      <c r="J20" s="52">
        <f t="shared" si="0"/>
        <v>26.015759665107119</v>
      </c>
      <c r="K20" s="53">
        <f t="shared" si="0"/>
        <v>13.851268160551589</v>
      </c>
      <c r="L20" s="152"/>
    </row>
    <row r="21" spans="2:28" ht="22.35" customHeight="1">
      <c r="B21" s="8" t="s">
        <v>46</v>
      </c>
      <c r="C21" s="93">
        <v>4265</v>
      </c>
      <c r="D21" s="143">
        <v>871</v>
      </c>
      <c r="E21" s="93">
        <v>2058</v>
      </c>
      <c r="F21" s="143">
        <v>970</v>
      </c>
      <c r="G21" s="93">
        <v>366</v>
      </c>
      <c r="H21" s="55">
        <f t="shared" si="0"/>
        <v>20.422039859320044</v>
      </c>
      <c r="I21" s="56">
        <f t="shared" si="0"/>
        <v>48.253223915592031</v>
      </c>
      <c r="J21" s="55">
        <f t="shared" si="0"/>
        <v>22.743259085580306</v>
      </c>
      <c r="K21" s="56">
        <f t="shared" si="0"/>
        <v>8.581477139507621</v>
      </c>
      <c r="L21" s="152"/>
    </row>
    <row r="22" spans="2:28" ht="22.35" customHeight="1">
      <c r="B22" s="4" t="s">
        <v>47</v>
      </c>
      <c r="C22" s="96">
        <v>7221</v>
      </c>
      <c r="D22" s="144">
        <v>698</v>
      </c>
      <c r="E22" s="96">
        <v>2940</v>
      </c>
      <c r="F22" s="144">
        <v>2132</v>
      </c>
      <c r="G22" s="96">
        <v>1451</v>
      </c>
      <c r="H22" s="52">
        <f t="shared" si="0"/>
        <v>9.6662512117435266</v>
      </c>
      <c r="I22" s="53">
        <f t="shared" si="0"/>
        <v>40.714582467802245</v>
      </c>
      <c r="J22" s="52">
        <f t="shared" si="0"/>
        <v>29.524996537875641</v>
      </c>
      <c r="K22" s="53">
        <f t="shared" si="0"/>
        <v>20.094169782578593</v>
      </c>
      <c r="L22" s="152"/>
    </row>
    <row r="23" spans="2:28" ht="22.35" customHeight="1">
      <c r="B23" s="8" t="s">
        <v>48</v>
      </c>
      <c r="C23" s="141">
        <v>4403</v>
      </c>
      <c r="D23" s="145">
        <v>498</v>
      </c>
      <c r="E23" s="141">
        <v>2160</v>
      </c>
      <c r="F23" s="145">
        <v>1403</v>
      </c>
      <c r="G23" s="141">
        <v>342</v>
      </c>
      <c r="H23" s="58">
        <f t="shared" si="0"/>
        <v>11.310470133999546</v>
      </c>
      <c r="I23" s="59">
        <f t="shared" si="0"/>
        <v>49.057460822166703</v>
      </c>
      <c r="J23" s="58">
        <f t="shared" si="0"/>
        <v>31.864637746990688</v>
      </c>
      <c r="K23" s="59">
        <f t="shared" si="0"/>
        <v>7.7674312968430606</v>
      </c>
      <c r="L23" s="152"/>
    </row>
    <row r="24" spans="2:28" ht="22.35" customHeight="1">
      <c r="B24" s="16" t="s">
        <v>49</v>
      </c>
      <c r="C24" s="60">
        <f>SUM(C11,C15,C20,C21,C23,C10)</f>
        <v>51073</v>
      </c>
      <c r="D24" s="61">
        <f t="shared" ref="D24:G24" si="1">SUM(D11,D15,D20,D21,D23,D10)</f>
        <v>7436</v>
      </c>
      <c r="E24" s="133">
        <f t="shared" si="1"/>
        <v>26292</v>
      </c>
      <c r="F24" s="62">
        <f t="shared" si="1"/>
        <v>13009</v>
      </c>
      <c r="G24" s="133">
        <f t="shared" si="1"/>
        <v>4336</v>
      </c>
      <c r="H24" s="63">
        <f t="shared" si="0"/>
        <v>14.559552013784192</v>
      </c>
      <c r="I24" s="63">
        <f t="shared" si="0"/>
        <v>51.479255183756578</v>
      </c>
      <c r="J24" s="63">
        <f t="shared" si="0"/>
        <v>25.47138409727253</v>
      </c>
      <c r="K24" s="64">
        <f t="shared" si="0"/>
        <v>8.4898087051866931</v>
      </c>
      <c r="L24" s="154"/>
      <c r="M24" s="154"/>
      <c r="N24" s="154"/>
      <c r="O24" s="154"/>
      <c r="P24" s="154"/>
      <c r="Q24" s="154"/>
      <c r="R24" s="154"/>
      <c r="S24" s="154"/>
      <c r="T24" s="154"/>
      <c r="U24" s="154"/>
      <c r="V24" s="154"/>
      <c r="W24" s="154"/>
      <c r="X24" s="154"/>
      <c r="Y24" s="154"/>
    </row>
    <row r="25" spans="2:28" ht="22.35" customHeight="1">
      <c r="B25" s="4" t="s">
        <v>50</v>
      </c>
      <c r="C25" s="65">
        <f>SUM(C8,C9,C12,C13,C14,C16,C17,C18,C19,C22)</f>
        <v>301327</v>
      </c>
      <c r="D25" s="51">
        <f t="shared" ref="D25:G25" si="2">SUM(D8,D9,D12,D13,D14,D16,D17,D18,D19,D22)</f>
        <v>27688</v>
      </c>
      <c r="E25" s="66">
        <f t="shared" si="2"/>
        <v>104899</v>
      </c>
      <c r="F25" s="66">
        <f t="shared" si="2"/>
        <v>103517</v>
      </c>
      <c r="G25" s="66">
        <f t="shared" si="2"/>
        <v>65223</v>
      </c>
      <c r="H25" s="52">
        <f t="shared" si="0"/>
        <v>9.1886887003156037</v>
      </c>
      <c r="I25" s="52">
        <f t="shared" si="0"/>
        <v>34.812346719676626</v>
      </c>
      <c r="J25" s="52">
        <f t="shared" si="0"/>
        <v>34.353708761577955</v>
      </c>
      <c r="K25" s="53">
        <f t="shared" si="0"/>
        <v>21.645255818429813</v>
      </c>
      <c r="L25" s="152"/>
    </row>
    <row r="26" spans="2:28" ht="22.35" customHeight="1">
      <c r="B26" s="22" t="s">
        <v>51</v>
      </c>
      <c r="C26" s="67">
        <f>SUM(C8:C23)</f>
        <v>352400</v>
      </c>
      <c r="D26" s="68">
        <f t="shared" ref="D26:G26" si="3">SUM(D8:D23)</f>
        <v>35124</v>
      </c>
      <c r="E26" s="69">
        <f t="shared" si="3"/>
        <v>131191</v>
      </c>
      <c r="F26" s="69">
        <f t="shared" si="3"/>
        <v>116526</v>
      </c>
      <c r="G26" s="69">
        <f t="shared" si="3"/>
        <v>69559</v>
      </c>
      <c r="H26" s="70">
        <f t="shared" si="0"/>
        <v>9.9670828603859256</v>
      </c>
      <c r="I26" s="70">
        <f t="shared" si="0"/>
        <v>37.227866061293987</v>
      </c>
      <c r="J26" s="70">
        <f t="shared" si="0"/>
        <v>33.066401816118045</v>
      </c>
      <c r="K26" s="71">
        <f>G26/$C26*100</f>
        <v>19.738649262202042</v>
      </c>
      <c r="L26" s="152"/>
    </row>
    <row r="27" spans="2:28">
      <c r="C27" s="153"/>
      <c r="D27" s="153"/>
      <c r="E27" s="153"/>
      <c r="F27" s="153"/>
      <c r="G27" s="153"/>
      <c r="H27" s="1"/>
      <c r="I27" s="1"/>
      <c r="J27" s="1"/>
      <c r="K27" s="1"/>
      <c r="L27" s="152"/>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52"/>
      <c r="M28" s="1"/>
      <c r="N28" s="1"/>
      <c r="O28" s="1"/>
      <c r="P28" s="1"/>
      <c r="Q28" s="1"/>
      <c r="R28" s="1"/>
      <c r="S28" s="1"/>
      <c r="T28" s="1"/>
      <c r="U28" s="1"/>
      <c r="V28" s="1"/>
      <c r="W28" s="1"/>
      <c r="X28" s="1"/>
      <c r="Y28" s="1"/>
      <c r="Z28" s="1"/>
      <c r="AA28" s="1"/>
      <c r="AB28" s="1"/>
    </row>
    <row r="29" spans="2:28" ht="26.85" customHeight="1">
      <c r="B29" s="296" t="s">
        <v>23</v>
      </c>
      <c r="C29" s="299" t="s">
        <v>56</v>
      </c>
      <c r="D29" s="300"/>
      <c r="E29" s="300"/>
      <c r="F29" s="300"/>
      <c r="G29" s="300"/>
      <c r="H29" s="300"/>
      <c r="I29" s="300"/>
      <c r="J29" s="300"/>
      <c r="K29" s="301"/>
      <c r="L29" s="152"/>
    </row>
    <row r="30" spans="2:28" ht="22.35" customHeight="1">
      <c r="B30" s="297"/>
      <c r="C30" s="302" t="s">
        <v>25</v>
      </c>
      <c r="D30" s="304" t="s">
        <v>26</v>
      </c>
      <c r="E30" s="305"/>
      <c r="F30" s="305"/>
      <c r="G30" s="305"/>
      <c r="H30" s="305"/>
      <c r="I30" s="305"/>
      <c r="J30" s="305"/>
      <c r="K30" s="306"/>
      <c r="L30" s="152"/>
    </row>
    <row r="31" spans="2:28" ht="22.35" customHeight="1">
      <c r="B31" s="297"/>
      <c r="C31" s="302"/>
      <c r="D31" s="307" t="s">
        <v>27</v>
      </c>
      <c r="E31" s="307" t="s">
        <v>28</v>
      </c>
      <c r="F31" s="307" t="s">
        <v>29</v>
      </c>
      <c r="G31" s="307" t="s">
        <v>30</v>
      </c>
      <c r="H31" s="307" t="s">
        <v>27</v>
      </c>
      <c r="I31" s="307" t="s">
        <v>28</v>
      </c>
      <c r="J31" s="307" t="s">
        <v>29</v>
      </c>
      <c r="K31" s="307" t="s">
        <v>30</v>
      </c>
      <c r="L31" s="152"/>
    </row>
    <row r="32" spans="2:28" ht="22.35" customHeight="1">
      <c r="B32" s="297"/>
      <c r="C32" s="303"/>
      <c r="D32" s="308"/>
      <c r="E32" s="308"/>
      <c r="F32" s="308"/>
      <c r="G32" s="308"/>
      <c r="H32" s="308"/>
      <c r="I32" s="308"/>
      <c r="J32" s="308"/>
      <c r="K32" s="308"/>
      <c r="L32" s="152"/>
    </row>
    <row r="33" spans="2:12" ht="22.35" customHeight="1">
      <c r="B33" s="298"/>
      <c r="C33" s="315" t="s">
        <v>31</v>
      </c>
      <c r="D33" s="310"/>
      <c r="E33" s="310"/>
      <c r="F33" s="310"/>
      <c r="G33" s="314"/>
      <c r="H33" s="313" t="s">
        <v>32</v>
      </c>
      <c r="I33" s="310"/>
      <c r="J33" s="310"/>
      <c r="K33" s="314"/>
      <c r="L33" s="152"/>
    </row>
    <row r="34" spans="2:12" ht="22.35" customHeight="1">
      <c r="B34" s="4" t="s">
        <v>33</v>
      </c>
      <c r="C34" s="87">
        <v>115349</v>
      </c>
      <c r="D34" s="51">
        <v>13443</v>
      </c>
      <c r="E34" s="51">
        <v>45035</v>
      </c>
      <c r="F34" s="51">
        <v>35388</v>
      </c>
      <c r="G34" s="51">
        <v>21483</v>
      </c>
      <c r="H34" s="126">
        <f t="shared" ref="H34:K52" si="4">D34/$C34*100</f>
        <v>11.654197262221606</v>
      </c>
      <c r="I34" s="52">
        <f t="shared" si="4"/>
        <v>39.042384415989737</v>
      </c>
      <c r="J34" s="52">
        <f t="shared" si="4"/>
        <v>30.679069606151764</v>
      </c>
      <c r="K34" s="52">
        <f t="shared" si="4"/>
        <v>18.624348715636891</v>
      </c>
      <c r="L34" s="152"/>
    </row>
    <row r="35" spans="2:12" ht="22.35" customHeight="1">
      <c r="B35" s="8" t="s">
        <v>34</v>
      </c>
      <c r="C35" s="127">
        <v>156337</v>
      </c>
      <c r="D35" s="57">
        <v>20607</v>
      </c>
      <c r="E35" s="57">
        <v>67360</v>
      </c>
      <c r="F35" s="57">
        <v>40945</v>
      </c>
      <c r="G35" s="57">
        <v>27425</v>
      </c>
      <c r="H35" s="128">
        <f t="shared" si="4"/>
        <v>13.181140740835504</v>
      </c>
      <c r="I35" s="55">
        <f t="shared" si="4"/>
        <v>43.086409487197528</v>
      </c>
      <c r="J35" s="55">
        <f t="shared" si="4"/>
        <v>26.19021728701459</v>
      </c>
      <c r="K35" s="55">
        <f t="shared" si="4"/>
        <v>17.542232484952379</v>
      </c>
      <c r="L35" s="152"/>
    </row>
    <row r="36" spans="2:12" ht="22.35" customHeight="1">
      <c r="B36" s="4" t="s">
        <v>35</v>
      </c>
      <c r="C36" s="87">
        <v>55228</v>
      </c>
      <c r="D36" s="51">
        <v>14928</v>
      </c>
      <c r="E36" s="51">
        <v>31272</v>
      </c>
      <c r="F36" s="51">
        <v>7110</v>
      </c>
      <c r="G36" s="51">
        <v>1918</v>
      </c>
      <c r="H36" s="126">
        <f t="shared" si="4"/>
        <v>27.029767509234446</v>
      </c>
      <c r="I36" s="52">
        <f t="shared" si="4"/>
        <v>56.623451872238718</v>
      </c>
      <c r="J36" s="52">
        <f t="shared" si="4"/>
        <v>12.873904541174767</v>
      </c>
      <c r="K36" s="52">
        <f t="shared" si="4"/>
        <v>3.4728760773520677</v>
      </c>
      <c r="L36" s="152"/>
    </row>
    <row r="37" spans="2:12" ht="22.35" customHeight="1">
      <c r="B37" s="8" t="s">
        <v>36</v>
      </c>
      <c r="C37" s="127">
        <v>47723</v>
      </c>
      <c r="D37" s="57">
        <v>16384</v>
      </c>
      <c r="E37" s="57">
        <v>24787</v>
      </c>
      <c r="F37" s="57">
        <v>4783</v>
      </c>
      <c r="G37" s="57">
        <v>1769</v>
      </c>
      <c r="H37" s="128">
        <f t="shared" si="4"/>
        <v>34.331454434968464</v>
      </c>
      <c r="I37" s="55">
        <f t="shared" si="4"/>
        <v>51.939316472141314</v>
      </c>
      <c r="J37" s="55">
        <f t="shared" si="4"/>
        <v>10.02242105483729</v>
      </c>
      <c r="K37" s="55">
        <f t="shared" si="4"/>
        <v>3.7068080380529307</v>
      </c>
      <c r="L37" s="152"/>
    </row>
    <row r="38" spans="2:12" ht="22.35" customHeight="1">
      <c r="B38" s="4" t="s">
        <v>37</v>
      </c>
      <c r="C38" s="87">
        <v>5354</v>
      </c>
      <c r="D38" s="51">
        <v>930</v>
      </c>
      <c r="E38" s="51">
        <v>2514</v>
      </c>
      <c r="F38" s="51">
        <v>1190</v>
      </c>
      <c r="G38" s="51">
        <v>720</v>
      </c>
      <c r="H38" s="126">
        <f t="shared" si="4"/>
        <v>17.370190511766904</v>
      </c>
      <c r="I38" s="52">
        <f t="shared" si="4"/>
        <v>46.955547254389238</v>
      </c>
      <c r="J38" s="52">
        <f t="shared" si="4"/>
        <v>22.226372805379153</v>
      </c>
      <c r="K38" s="52">
        <f t="shared" si="4"/>
        <v>13.447889428464698</v>
      </c>
      <c r="L38" s="152"/>
    </row>
    <row r="39" spans="2:12" ht="22.35" customHeight="1">
      <c r="B39" s="8" t="s">
        <v>38</v>
      </c>
      <c r="C39" s="127">
        <v>25716</v>
      </c>
      <c r="D39" s="57">
        <v>7509</v>
      </c>
      <c r="E39" s="57">
        <v>13880</v>
      </c>
      <c r="F39" s="57">
        <v>3233</v>
      </c>
      <c r="G39" s="57">
        <v>1094</v>
      </c>
      <c r="H39" s="128">
        <f t="shared" si="4"/>
        <v>29.19972001866542</v>
      </c>
      <c r="I39" s="55">
        <f t="shared" si="4"/>
        <v>53.974179499144505</v>
      </c>
      <c r="J39" s="55">
        <f t="shared" si="4"/>
        <v>12.571939648467881</v>
      </c>
      <c r="K39" s="55">
        <f t="shared" si="4"/>
        <v>4.2541608337221959</v>
      </c>
      <c r="L39" s="152"/>
    </row>
    <row r="40" spans="2:12" ht="22.35" customHeight="1">
      <c r="B40" s="4" t="s">
        <v>39</v>
      </c>
      <c r="C40" s="87">
        <v>61092</v>
      </c>
      <c r="D40" s="51">
        <v>7983</v>
      </c>
      <c r="E40" s="51">
        <v>26166</v>
      </c>
      <c r="F40" s="51">
        <v>16920</v>
      </c>
      <c r="G40" s="51">
        <v>10023</v>
      </c>
      <c r="H40" s="126">
        <f t="shared" si="4"/>
        <v>13.067177371832644</v>
      </c>
      <c r="I40" s="52">
        <f t="shared" si="4"/>
        <v>42.830485169907675</v>
      </c>
      <c r="J40" s="52">
        <f t="shared" si="4"/>
        <v>27.69593400117855</v>
      </c>
      <c r="K40" s="52">
        <f t="shared" si="4"/>
        <v>16.406403457081122</v>
      </c>
      <c r="L40" s="152"/>
    </row>
    <row r="41" spans="2:12" ht="22.35" customHeight="1">
      <c r="B41" s="8" t="s">
        <v>40</v>
      </c>
      <c r="C41" s="127">
        <v>29318</v>
      </c>
      <c r="D41" s="57">
        <v>10497</v>
      </c>
      <c r="E41" s="57">
        <v>14342</v>
      </c>
      <c r="F41" s="57">
        <v>3351</v>
      </c>
      <c r="G41" s="57">
        <v>1128</v>
      </c>
      <c r="H41" s="128">
        <f t="shared" si="4"/>
        <v>35.803942970188963</v>
      </c>
      <c r="I41" s="55">
        <f t="shared" si="4"/>
        <v>48.918752984514633</v>
      </c>
      <c r="J41" s="55">
        <f t="shared" si="4"/>
        <v>11.429838324578757</v>
      </c>
      <c r="K41" s="55">
        <f t="shared" si="4"/>
        <v>3.8474657207176479</v>
      </c>
      <c r="L41" s="152"/>
    </row>
    <row r="42" spans="2:12" ht="22.35" customHeight="1">
      <c r="B42" s="4" t="s">
        <v>41</v>
      </c>
      <c r="C42" s="87">
        <v>93045</v>
      </c>
      <c r="D42" s="51">
        <v>11707</v>
      </c>
      <c r="E42" s="51">
        <v>42651</v>
      </c>
      <c r="F42" s="51">
        <v>22815</v>
      </c>
      <c r="G42" s="51">
        <v>15872</v>
      </c>
      <c r="H42" s="126">
        <f t="shared" si="4"/>
        <v>12.582083937879521</v>
      </c>
      <c r="I42" s="52">
        <f t="shared" si="4"/>
        <v>45.839110108012257</v>
      </c>
      <c r="J42" s="52">
        <f t="shared" si="4"/>
        <v>24.520393358052555</v>
      </c>
      <c r="K42" s="52">
        <f t="shared" si="4"/>
        <v>17.058412596055671</v>
      </c>
      <c r="L42" s="152"/>
    </row>
    <row r="43" spans="2:12" ht="22.35" customHeight="1">
      <c r="B43" s="8" t="s">
        <v>42</v>
      </c>
      <c r="C43" s="127">
        <v>178559</v>
      </c>
      <c r="D43" s="57">
        <v>17146</v>
      </c>
      <c r="E43" s="57">
        <v>67158</v>
      </c>
      <c r="F43" s="57">
        <v>76167</v>
      </c>
      <c r="G43" s="57">
        <v>18088</v>
      </c>
      <c r="H43" s="128">
        <f t="shared" si="4"/>
        <v>9.6024283290116994</v>
      </c>
      <c r="I43" s="55">
        <f t="shared" si="4"/>
        <v>37.611097732402179</v>
      </c>
      <c r="J43" s="55">
        <f t="shared" si="4"/>
        <v>42.656488891626857</v>
      </c>
      <c r="K43" s="55">
        <f t="shared" si="4"/>
        <v>10.129985046959268</v>
      </c>
      <c r="L43" s="152"/>
    </row>
    <row r="44" spans="2:12" ht="22.35" customHeight="1">
      <c r="B44" s="4" t="s">
        <v>43</v>
      </c>
      <c r="C44" s="87">
        <v>46684</v>
      </c>
      <c r="D44" s="51">
        <v>3152</v>
      </c>
      <c r="E44" s="51">
        <v>19555</v>
      </c>
      <c r="F44" s="51">
        <v>21226</v>
      </c>
      <c r="G44" s="51">
        <v>2751</v>
      </c>
      <c r="H44" s="126">
        <f t="shared" si="4"/>
        <v>6.7517779110616054</v>
      </c>
      <c r="I44" s="52">
        <f t="shared" si="4"/>
        <v>41.888013023734047</v>
      </c>
      <c r="J44" s="52">
        <f t="shared" si="4"/>
        <v>45.467397823665493</v>
      </c>
      <c r="K44" s="52">
        <f t="shared" si="4"/>
        <v>5.8928112415388565</v>
      </c>
      <c r="L44" s="152"/>
    </row>
    <row r="45" spans="2:12" ht="22.35" customHeight="1">
      <c r="B45" s="8" t="s">
        <v>44</v>
      </c>
      <c r="C45" s="127">
        <v>10273</v>
      </c>
      <c r="D45" s="57">
        <v>2064</v>
      </c>
      <c r="E45" s="57">
        <v>4628</v>
      </c>
      <c r="F45" s="57">
        <v>2197</v>
      </c>
      <c r="G45" s="57">
        <v>1384</v>
      </c>
      <c r="H45" s="128">
        <f t="shared" si="4"/>
        <v>20.091501995522243</v>
      </c>
      <c r="I45" s="55">
        <f t="shared" si="4"/>
        <v>45.050131412440372</v>
      </c>
      <c r="J45" s="55">
        <f t="shared" si="4"/>
        <v>21.38615788961355</v>
      </c>
      <c r="K45" s="55">
        <f t="shared" si="4"/>
        <v>13.47220870242383</v>
      </c>
      <c r="L45" s="152"/>
    </row>
    <row r="46" spans="2:12" ht="22.35" customHeight="1">
      <c r="B46" s="4" t="s">
        <v>45</v>
      </c>
      <c r="C46" s="87">
        <v>74799</v>
      </c>
      <c r="D46" s="51">
        <v>16555</v>
      </c>
      <c r="E46" s="51">
        <v>45566</v>
      </c>
      <c r="F46" s="51">
        <v>8304</v>
      </c>
      <c r="G46" s="51">
        <v>4374</v>
      </c>
      <c r="H46" s="126">
        <f t="shared" si="4"/>
        <v>22.132648832203639</v>
      </c>
      <c r="I46" s="52">
        <f t="shared" si="4"/>
        <v>60.917926710250136</v>
      </c>
      <c r="J46" s="52">
        <f t="shared" si="4"/>
        <v>11.101752697228573</v>
      </c>
      <c r="K46" s="52">
        <f t="shared" si="4"/>
        <v>5.8476717603176516</v>
      </c>
      <c r="L46" s="152"/>
    </row>
    <row r="47" spans="2:12" ht="22.35" customHeight="1">
      <c r="B47" s="8" t="s">
        <v>46</v>
      </c>
      <c r="C47" s="127">
        <v>40815</v>
      </c>
      <c r="D47" s="57">
        <v>20055</v>
      </c>
      <c r="E47" s="57">
        <v>16291</v>
      </c>
      <c r="F47" s="57">
        <v>3098</v>
      </c>
      <c r="G47" s="57">
        <v>1371</v>
      </c>
      <c r="H47" s="128">
        <f t="shared" si="4"/>
        <v>49.136346931275263</v>
      </c>
      <c r="I47" s="55">
        <f t="shared" si="4"/>
        <v>39.914247213034429</v>
      </c>
      <c r="J47" s="55">
        <f t="shared" si="4"/>
        <v>7.5903466862673037</v>
      </c>
      <c r="K47" s="55">
        <f t="shared" si="4"/>
        <v>3.3590591694230065</v>
      </c>
      <c r="L47" s="152"/>
    </row>
    <row r="48" spans="2:12" ht="22.35" customHeight="1">
      <c r="B48" s="4" t="s">
        <v>47</v>
      </c>
      <c r="C48" s="87">
        <v>34477</v>
      </c>
      <c r="D48" s="51">
        <v>5221</v>
      </c>
      <c r="E48" s="51">
        <v>16895</v>
      </c>
      <c r="F48" s="51">
        <v>7825</v>
      </c>
      <c r="G48" s="51">
        <v>4536</v>
      </c>
      <c r="H48" s="126">
        <f t="shared" si="4"/>
        <v>15.143428952635091</v>
      </c>
      <c r="I48" s="52">
        <f t="shared" si="4"/>
        <v>49.003683615163737</v>
      </c>
      <c r="J48" s="52">
        <f t="shared" si="4"/>
        <v>22.696290280476838</v>
      </c>
      <c r="K48" s="52">
        <f t="shared" si="4"/>
        <v>13.156597151724339</v>
      </c>
      <c r="L48" s="152"/>
    </row>
    <row r="49" spans="2:19" ht="22.35" customHeight="1">
      <c r="B49" s="8" t="s">
        <v>48</v>
      </c>
      <c r="C49" s="129">
        <v>39068</v>
      </c>
      <c r="D49" s="130">
        <v>8324</v>
      </c>
      <c r="E49" s="130">
        <v>24735</v>
      </c>
      <c r="F49" s="130">
        <v>5097</v>
      </c>
      <c r="G49" s="130">
        <v>912</v>
      </c>
      <c r="H49" s="128">
        <f t="shared" si="4"/>
        <v>21.306440053240504</v>
      </c>
      <c r="I49" s="55">
        <f t="shared" si="4"/>
        <v>63.3126855738712</v>
      </c>
      <c r="J49" s="55">
        <f t="shared" si="4"/>
        <v>13.046483055185828</v>
      </c>
      <c r="K49" s="58">
        <f t="shared" si="4"/>
        <v>2.3343913177024675</v>
      </c>
      <c r="L49" s="152"/>
    </row>
    <row r="50" spans="2:19" ht="22.35" customHeight="1">
      <c r="B50" s="16" t="s">
        <v>49</v>
      </c>
      <c r="C50" s="131">
        <f>SUM(C37,C41,C46,C47,C49,C36)</f>
        <v>286951</v>
      </c>
      <c r="D50" s="132">
        <f t="shared" ref="D50:G50" si="5">SUM(D37,D41,D46,D47,D49,D36)</f>
        <v>86743</v>
      </c>
      <c r="E50" s="133">
        <f t="shared" si="5"/>
        <v>156993</v>
      </c>
      <c r="F50" s="133">
        <f t="shared" si="5"/>
        <v>31743</v>
      </c>
      <c r="G50" s="133">
        <f t="shared" si="5"/>
        <v>11472</v>
      </c>
      <c r="H50" s="134">
        <f t="shared" si="4"/>
        <v>30.229202895267832</v>
      </c>
      <c r="I50" s="135">
        <f t="shared" si="4"/>
        <v>54.710734585347318</v>
      </c>
      <c r="J50" s="135">
        <f t="shared" si="4"/>
        <v>11.062167408372858</v>
      </c>
      <c r="K50" s="63">
        <f t="shared" si="4"/>
        <v>3.9978951110119851</v>
      </c>
      <c r="L50" s="154"/>
      <c r="M50" s="154"/>
      <c r="N50" s="154"/>
      <c r="O50" s="154"/>
      <c r="P50" s="154"/>
      <c r="Q50" s="154"/>
      <c r="R50" s="154"/>
      <c r="S50" s="154"/>
    </row>
    <row r="51" spans="2:19" ht="22.35" customHeight="1">
      <c r="B51" s="4" t="s">
        <v>50</v>
      </c>
      <c r="C51" s="136">
        <f>SUM(C34,C35,C38,C39,C40,C42,C43,C44,C45,C48)</f>
        <v>726886</v>
      </c>
      <c r="D51" s="87">
        <f t="shared" ref="D51:G51" si="6">SUM(D34,D35,D38,D39,D40,D42,D43,D44,D45,D48)</f>
        <v>89762</v>
      </c>
      <c r="E51" s="66">
        <f t="shared" si="6"/>
        <v>305842</v>
      </c>
      <c r="F51" s="66">
        <f t="shared" si="6"/>
        <v>227906</v>
      </c>
      <c r="G51" s="66">
        <f t="shared" si="6"/>
        <v>103376</v>
      </c>
      <c r="H51" s="126">
        <f t="shared" si="4"/>
        <v>12.348841496465745</v>
      </c>
      <c r="I51" s="52">
        <f t="shared" si="4"/>
        <v>42.075648726210161</v>
      </c>
      <c r="J51" s="52">
        <f t="shared" si="4"/>
        <v>31.353747355156102</v>
      </c>
      <c r="K51" s="52">
        <f t="shared" si="4"/>
        <v>14.221762422167988</v>
      </c>
      <c r="L51" s="152"/>
    </row>
    <row r="52" spans="2:19" ht="22.35" customHeight="1">
      <c r="B52" s="22" t="s">
        <v>51</v>
      </c>
      <c r="C52" s="137">
        <f>SUM(C34:C49)</f>
        <v>1013837</v>
      </c>
      <c r="D52" s="138">
        <f t="shared" ref="D52:G52" si="7">SUM(D34:D49)</f>
        <v>176505</v>
      </c>
      <c r="E52" s="69">
        <f t="shared" si="7"/>
        <v>462835</v>
      </c>
      <c r="F52" s="69">
        <f t="shared" si="7"/>
        <v>259649</v>
      </c>
      <c r="G52" s="69">
        <f t="shared" si="7"/>
        <v>114848</v>
      </c>
      <c r="H52" s="139">
        <f t="shared" si="4"/>
        <v>17.409603318876705</v>
      </c>
      <c r="I52" s="70">
        <f t="shared" si="4"/>
        <v>45.651815824437264</v>
      </c>
      <c r="J52" s="70">
        <f t="shared" si="4"/>
        <v>25.610527136018906</v>
      </c>
      <c r="K52" s="70">
        <f>G52/$C52*100</f>
        <v>11.328053720667128</v>
      </c>
      <c r="L52" s="152"/>
    </row>
    <row r="53" spans="2:19">
      <c r="B53" s="316" t="s">
        <v>53</v>
      </c>
      <c r="C53" s="316"/>
      <c r="D53" s="316"/>
      <c r="E53" s="316"/>
      <c r="F53" s="316"/>
      <c r="G53" s="316"/>
      <c r="H53" s="316"/>
      <c r="I53" s="316"/>
      <c r="J53" s="316"/>
      <c r="K53" s="316"/>
    </row>
    <row r="54" spans="2:19" ht="62.25" customHeight="1">
      <c r="B54" s="317" t="s">
        <v>58</v>
      </c>
      <c r="C54" s="317"/>
      <c r="D54" s="317"/>
      <c r="E54" s="317"/>
      <c r="F54" s="317"/>
      <c r="G54" s="317"/>
      <c r="H54" s="317"/>
      <c r="I54" s="317"/>
      <c r="J54" s="317"/>
      <c r="K54" s="317"/>
    </row>
    <row r="55" spans="2:19" ht="28.5" customHeight="1">
      <c r="B55" s="279" t="s">
        <v>59</v>
      </c>
      <c r="C55" s="279"/>
      <c r="D55" s="279"/>
      <c r="E55" s="279"/>
      <c r="F55" s="279"/>
      <c r="G55" s="279"/>
      <c r="H55" s="279"/>
      <c r="I55" s="279"/>
      <c r="J55" s="279"/>
      <c r="K55" s="279"/>
    </row>
    <row r="57" spans="2:19">
      <c r="C57" s="154"/>
      <c r="D57" s="154"/>
      <c r="E57" s="154"/>
      <c r="F57" s="154"/>
      <c r="G57" s="154"/>
    </row>
  </sheetData>
  <mergeCells count="32">
    <mergeCell ref="B53:K53"/>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 ref="B54:K54"/>
    <mergeCell ref="B55:K55"/>
    <mergeCell ref="E31:E32"/>
    <mergeCell ref="F31:F32"/>
    <mergeCell ref="G31:G32"/>
    <mergeCell ref="H31:H32"/>
    <mergeCell ref="I31:I32"/>
    <mergeCell ref="J31:J32"/>
    <mergeCell ref="B29:B33"/>
    <mergeCell ref="C29:K29"/>
    <mergeCell ref="C30:C32"/>
    <mergeCell ref="D30:K30"/>
    <mergeCell ref="D31:D32"/>
    <mergeCell ref="K31:K32"/>
    <mergeCell ref="C33:G33"/>
    <mergeCell ref="H33:K3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B7361-0ADF-43D0-A272-59168D1CF450}">
  <dimension ref="B2:AB57"/>
  <sheetViews>
    <sheetView workbookViewId="0">
      <selection activeCell="B2" sqref="B2:K2"/>
    </sheetView>
  </sheetViews>
  <sheetFormatPr defaultColWidth="9.375" defaultRowHeight="15.6"/>
  <cols>
    <col min="2" max="2" width="24.875" customWidth="1"/>
    <col min="3" max="12" width="18" customWidth="1"/>
    <col min="13" max="13" width="19.875" customWidth="1"/>
  </cols>
  <sheetData>
    <row r="2" spans="2:12" ht="34.35" customHeight="1">
      <c r="B2" s="295" t="s">
        <v>9</v>
      </c>
      <c r="C2" s="295"/>
      <c r="D2" s="295"/>
      <c r="E2" s="295"/>
      <c r="F2" s="295"/>
      <c r="G2" s="295"/>
      <c r="H2" s="295"/>
      <c r="I2" s="295"/>
      <c r="J2" s="295"/>
      <c r="K2" s="295"/>
    </row>
    <row r="3" spans="2:12" ht="22.35" customHeight="1">
      <c r="B3" s="296" t="s">
        <v>23</v>
      </c>
      <c r="C3" s="299" t="s">
        <v>55</v>
      </c>
      <c r="D3" s="300"/>
      <c r="E3" s="300"/>
      <c r="F3" s="300"/>
      <c r="G3" s="300"/>
      <c r="H3" s="300"/>
      <c r="I3" s="300"/>
      <c r="J3" s="300"/>
      <c r="K3" s="301"/>
    </row>
    <row r="4" spans="2:12" ht="22.35" customHeight="1">
      <c r="B4" s="297"/>
      <c r="C4" s="302" t="s">
        <v>25</v>
      </c>
      <c r="D4" s="304" t="s">
        <v>26</v>
      </c>
      <c r="E4" s="305"/>
      <c r="F4" s="305"/>
      <c r="G4" s="305"/>
      <c r="H4" s="305"/>
      <c r="I4" s="305"/>
      <c r="J4" s="305"/>
      <c r="K4" s="306"/>
    </row>
    <row r="5" spans="2:12" ht="24" customHeight="1">
      <c r="B5" s="297"/>
      <c r="C5" s="302"/>
      <c r="D5" s="307" t="s">
        <v>27</v>
      </c>
      <c r="E5" s="307" t="s">
        <v>28</v>
      </c>
      <c r="F5" s="307" t="s">
        <v>29</v>
      </c>
      <c r="G5" s="307" t="s">
        <v>30</v>
      </c>
      <c r="H5" s="307" t="s">
        <v>27</v>
      </c>
      <c r="I5" s="307" t="s">
        <v>28</v>
      </c>
      <c r="J5" s="307" t="s">
        <v>29</v>
      </c>
      <c r="K5" s="307" t="s">
        <v>30</v>
      </c>
    </row>
    <row r="6" spans="2:12" ht="22.35" customHeight="1">
      <c r="B6" s="297"/>
      <c r="C6" s="303"/>
      <c r="D6" s="308"/>
      <c r="E6" s="308"/>
      <c r="F6" s="308"/>
      <c r="G6" s="308"/>
      <c r="H6" s="308"/>
      <c r="I6" s="308"/>
      <c r="J6" s="308"/>
      <c r="K6" s="308"/>
    </row>
    <row r="7" spans="2:12" ht="22.35" customHeight="1">
      <c r="B7" s="298"/>
      <c r="C7" s="309" t="s">
        <v>31</v>
      </c>
      <c r="D7" s="310"/>
      <c r="E7" s="311"/>
      <c r="F7" s="310"/>
      <c r="G7" s="312"/>
      <c r="H7" s="313" t="s">
        <v>32</v>
      </c>
      <c r="I7" s="310"/>
      <c r="J7" s="310"/>
      <c r="K7" s="314"/>
    </row>
    <row r="8" spans="2:12" ht="22.35" customHeight="1">
      <c r="B8" s="151" t="s">
        <v>33</v>
      </c>
      <c r="C8" s="140">
        <v>64240</v>
      </c>
      <c r="D8" s="142">
        <v>5328</v>
      </c>
      <c r="E8" s="140">
        <v>19756</v>
      </c>
      <c r="F8" s="144">
        <v>22785</v>
      </c>
      <c r="G8" s="140">
        <v>16371</v>
      </c>
      <c r="H8" s="52">
        <f t="shared" ref="H8:K26" si="0">D8/$C8*100</f>
        <v>8.2938978829389782</v>
      </c>
      <c r="I8" s="53">
        <f t="shared" si="0"/>
        <v>30.753424657534246</v>
      </c>
      <c r="J8" s="52">
        <f t="shared" si="0"/>
        <v>35.468555417185556</v>
      </c>
      <c r="K8" s="54">
        <f t="shared" si="0"/>
        <v>25.484122042341223</v>
      </c>
      <c r="L8" s="152"/>
    </row>
    <row r="9" spans="2:12" ht="22.35" customHeight="1">
      <c r="B9" s="8" t="s">
        <v>34</v>
      </c>
      <c r="C9" s="93">
        <v>58248</v>
      </c>
      <c r="D9" s="143">
        <v>6838</v>
      </c>
      <c r="E9" s="93">
        <v>19760</v>
      </c>
      <c r="F9" s="143">
        <v>17173</v>
      </c>
      <c r="G9" s="93">
        <v>14477</v>
      </c>
      <c r="H9" s="55">
        <f t="shared" si="0"/>
        <v>11.739458865540447</v>
      </c>
      <c r="I9" s="56">
        <f t="shared" si="0"/>
        <v>33.92391155061118</v>
      </c>
      <c r="J9" s="55">
        <f t="shared" si="0"/>
        <v>29.482557341024584</v>
      </c>
      <c r="K9" s="56">
        <f t="shared" si="0"/>
        <v>24.85407224282379</v>
      </c>
      <c r="L9" s="152"/>
    </row>
    <row r="10" spans="2:12" ht="22.35" customHeight="1">
      <c r="B10" s="4" t="s">
        <v>35</v>
      </c>
      <c r="C10" s="96">
        <v>26533</v>
      </c>
      <c r="D10" s="144">
        <v>3772</v>
      </c>
      <c r="E10" s="96">
        <v>13869</v>
      </c>
      <c r="F10" s="144">
        <v>6979</v>
      </c>
      <c r="G10" s="96">
        <v>1913</v>
      </c>
      <c r="H10" s="52">
        <f t="shared" si="0"/>
        <v>14.21625899822862</v>
      </c>
      <c r="I10" s="53">
        <f t="shared" si="0"/>
        <v>52.270757170316209</v>
      </c>
      <c r="J10" s="52">
        <f t="shared" si="0"/>
        <v>26.303094259978138</v>
      </c>
      <c r="K10" s="53">
        <f t="shared" si="0"/>
        <v>7.2098895714770279</v>
      </c>
      <c r="L10" s="152"/>
    </row>
    <row r="11" spans="2:12" ht="22.35" customHeight="1">
      <c r="B11" s="8" t="s">
        <v>36</v>
      </c>
      <c r="C11" s="93">
        <v>5272</v>
      </c>
      <c r="D11" s="143">
        <v>820</v>
      </c>
      <c r="E11" s="93">
        <v>2641</v>
      </c>
      <c r="F11" s="143">
        <v>1384</v>
      </c>
      <c r="G11" s="93">
        <v>427</v>
      </c>
      <c r="H11" s="55">
        <f t="shared" si="0"/>
        <v>15.553869499241275</v>
      </c>
      <c r="I11" s="56">
        <f t="shared" si="0"/>
        <v>50.094840667678298</v>
      </c>
      <c r="J11" s="55">
        <f t="shared" si="0"/>
        <v>26.251896813353564</v>
      </c>
      <c r="K11" s="56">
        <f t="shared" si="0"/>
        <v>8.0993930197268575</v>
      </c>
      <c r="L11" s="152"/>
    </row>
    <row r="12" spans="2:12" ht="22.35" customHeight="1">
      <c r="B12" s="4" t="s">
        <v>37</v>
      </c>
      <c r="C12" s="96">
        <v>4742</v>
      </c>
      <c r="D12" s="144">
        <v>377</v>
      </c>
      <c r="E12" s="96">
        <v>2135</v>
      </c>
      <c r="F12" s="144">
        <v>1464</v>
      </c>
      <c r="G12" s="96">
        <v>766</v>
      </c>
      <c r="H12" s="52">
        <f t="shared" si="0"/>
        <v>7.9502319696330659</v>
      </c>
      <c r="I12" s="53">
        <f t="shared" si="0"/>
        <v>45.023196963306624</v>
      </c>
      <c r="J12" s="52">
        <f t="shared" si="0"/>
        <v>30.8730493462674</v>
      </c>
      <c r="K12" s="53">
        <f t="shared" si="0"/>
        <v>16.153521720792916</v>
      </c>
      <c r="L12" s="152"/>
    </row>
    <row r="13" spans="2:12" ht="22.35" customHeight="1">
      <c r="B13" s="8" t="s">
        <v>38</v>
      </c>
      <c r="C13" s="93">
        <v>18334</v>
      </c>
      <c r="D13" s="143">
        <v>3327</v>
      </c>
      <c r="E13" s="93">
        <v>9604</v>
      </c>
      <c r="F13" s="143">
        <v>4036</v>
      </c>
      <c r="G13" s="93">
        <v>1367</v>
      </c>
      <c r="H13" s="55">
        <f t="shared" si="0"/>
        <v>18.146612850441802</v>
      </c>
      <c r="I13" s="56">
        <f t="shared" si="0"/>
        <v>52.383549689102217</v>
      </c>
      <c r="J13" s="55">
        <f t="shared" si="0"/>
        <v>22.013744954728921</v>
      </c>
      <c r="K13" s="56">
        <f t="shared" si="0"/>
        <v>7.4560925057270646</v>
      </c>
      <c r="L13" s="152"/>
    </row>
    <row r="14" spans="2:12" ht="22.35" customHeight="1">
      <c r="B14" s="4" t="s">
        <v>39</v>
      </c>
      <c r="C14" s="96">
        <v>39309</v>
      </c>
      <c r="D14" s="144">
        <v>4217</v>
      </c>
      <c r="E14" s="96">
        <v>13293</v>
      </c>
      <c r="F14" s="144">
        <v>12253</v>
      </c>
      <c r="G14" s="96">
        <v>9546</v>
      </c>
      <c r="H14" s="52">
        <f t="shared" si="0"/>
        <v>10.727823144826884</v>
      </c>
      <c r="I14" s="53">
        <f t="shared" si="0"/>
        <v>33.816683202320078</v>
      </c>
      <c r="J14" s="52">
        <f t="shared" si="0"/>
        <v>31.170978656287364</v>
      </c>
      <c r="K14" s="53">
        <f t="shared" si="0"/>
        <v>24.284514996565672</v>
      </c>
      <c r="L14" s="152"/>
    </row>
    <row r="15" spans="2:12" ht="22.35" customHeight="1">
      <c r="B15" s="8" t="s">
        <v>40</v>
      </c>
      <c r="C15" s="93">
        <v>2699</v>
      </c>
      <c r="D15" s="143">
        <v>440</v>
      </c>
      <c r="E15" s="93">
        <v>1340</v>
      </c>
      <c r="F15" s="143">
        <v>669</v>
      </c>
      <c r="G15" s="93">
        <v>250</v>
      </c>
      <c r="H15" s="55">
        <f t="shared" si="0"/>
        <v>16.302334197851057</v>
      </c>
      <c r="I15" s="56">
        <f t="shared" si="0"/>
        <v>49.648017784364576</v>
      </c>
      <c r="J15" s="55">
        <f t="shared" si="0"/>
        <v>24.786958132641722</v>
      </c>
      <c r="K15" s="56">
        <f t="shared" si="0"/>
        <v>9.2626898851426454</v>
      </c>
      <c r="L15" s="152"/>
    </row>
    <row r="16" spans="2:12" ht="22.35" customHeight="1">
      <c r="B16" s="4" t="s">
        <v>41</v>
      </c>
      <c r="C16" s="96">
        <v>27194</v>
      </c>
      <c r="D16" s="144">
        <v>2167</v>
      </c>
      <c r="E16" s="96">
        <v>10087</v>
      </c>
      <c r="F16" s="144">
        <v>8502</v>
      </c>
      <c r="G16" s="96">
        <v>6438</v>
      </c>
      <c r="H16" s="52">
        <f t="shared" si="0"/>
        <v>7.9686695594616452</v>
      </c>
      <c r="I16" s="53">
        <f t="shared" si="0"/>
        <v>37.092741045818933</v>
      </c>
      <c r="J16" s="52">
        <f t="shared" si="0"/>
        <v>31.264249466794148</v>
      </c>
      <c r="K16" s="53">
        <f t="shared" si="0"/>
        <v>23.674339927925278</v>
      </c>
      <c r="L16" s="152"/>
    </row>
    <row r="17" spans="2:28" ht="22.35" customHeight="1">
      <c r="B17" s="8" t="s">
        <v>60</v>
      </c>
      <c r="C17" s="93">
        <v>68164</v>
      </c>
      <c r="D17" s="143">
        <v>4474</v>
      </c>
      <c r="E17" s="93">
        <v>20503</v>
      </c>
      <c r="F17" s="143">
        <v>31644</v>
      </c>
      <c r="G17" s="93">
        <v>11543</v>
      </c>
      <c r="H17" s="55">
        <f t="shared" si="0"/>
        <v>6.5635819494161138</v>
      </c>
      <c r="I17" s="56">
        <f t="shared" si="0"/>
        <v>30.078927292999236</v>
      </c>
      <c r="J17" s="55">
        <f t="shared" si="0"/>
        <v>46.423331964086614</v>
      </c>
      <c r="K17" s="56">
        <f t="shared" si="0"/>
        <v>16.934158793498032</v>
      </c>
      <c r="L17" s="152"/>
    </row>
    <row r="18" spans="2:28" ht="22.35" customHeight="1">
      <c r="B18" s="4" t="s">
        <v>43</v>
      </c>
      <c r="C18" s="96">
        <v>20162</v>
      </c>
      <c r="D18" s="144">
        <v>1058</v>
      </c>
      <c r="E18" s="96">
        <v>6196</v>
      </c>
      <c r="F18" s="144">
        <v>10481</v>
      </c>
      <c r="G18" s="96">
        <v>2427</v>
      </c>
      <c r="H18" s="52">
        <f t="shared" si="0"/>
        <v>5.2474952881658563</v>
      </c>
      <c r="I18" s="53">
        <f t="shared" si="0"/>
        <v>30.731078266045035</v>
      </c>
      <c r="J18" s="52">
        <f t="shared" si="0"/>
        <v>51.983930165658165</v>
      </c>
      <c r="K18" s="53">
        <f t="shared" si="0"/>
        <v>12.03749628013094</v>
      </c>
      <c r="L18" s="152"/>
    </row>
    <row r="19" spans="2:28" ht="22.35" customHeight="1">
      <c r="B19" s="8" t="s">
        <v>44</v>
      </c>
      <c r="C19" s="93">
        <v>3372</v>
      </c>
      <c r="D19" s="143">
        <v>546</v>
      </c>
      <c r="E19" s="93">
        <v>1169</v>
      </c>
      <c r="F19" s="143">
        <v>1013</v>
      </c>
      <c r="G19" s="93">
        <v>644</v>
      </c>
      <c r="H19" s="55">
        <f t="shared" si="0"/>
        <v>16.192170818505339</v>
      </c>
      <c r="I19" s="56">
        <f t="shared" si="0"/>
        <v>34.667852906287074</v>
      </c>
      <c r="J19" s="55">
        <f t="shared" si="0"/>
        <v>30.041518386714117</v>
      </c>
      <c r="K19" s="56">
        <f t="shared" si="0"/>
        <v>19.098457888493474</v>
      </c>
      <c r="L19" s="152"/>
    </row>
    <row r="20" spans="2:28" ht="22.35" customHeight="1">
      <c r="B20" s="4" t="s">
        <v>45</v>
      </c>
      <c r="C20" s="96">
        <v>7898</v>
      </c>
      <c r="D20" s="144">
        <v>884</v>
      </c>
      <c r="E20" s="96">
        <v>3811</v>
      </c>
      <c r="F20" s="144">
        <v>2163</v>
      </c>
      <c r="G20" s="96">
        <v>1040</v>
      </c>
      <c r="H20" s="52">
        <f t="shared" si="0"/>
        <v>11.192707014434033</v>
      </c>
      <c r="I20" s="53">
        <f t="shared" si="0"/>
        <v>48.252722208153962</v>
      </c>
      <c r="J20" s="52">
        <f t="shared" si="0"/>
        <v>27.386680172195494</v>
      </c>
      <c r="K20" s="53">
        <f t="shared" si="0"/>
        <v>13.167890605216511</v>
      </c>
      <c r="L20" s="152"/>
    </row>
    <row r="21" spans="2:28" ht="22.35" customHeight="1">
      <c r="B21" s="8" t="s">
        <v>46</v>
      </c>
      <c r="C21" s="93">
        <v>4401</v>
      </c>
      <c r="D21" s="143">
        <v>859</v>
      </c>
      <c r="E21" s="93">
        <v>2054</v>
      </c>
      <c r="F21" s="143">
        <v>1089</v>
      </c>
      <c r="G21" s="93">
        <v>399</v>
      </c>
      <c r="H21" s="55">
        <f t="shared" si="0"/>
        <v>19.518291297432402</v>
      </c>
      <c r="I21" s="56">
        <f t="shared" si="0"/>
        <v>46.671211088389001</v>
      </c>
      <c r="J21" s="55">
        <f t="shared" si="0"/>
        <v>24.744376278118612</v>
      </c>
      <c r="K21" s="56">
        <f t="shared" si="0"/>
        <v>9.0661213360599859</v>
      </c>
      <c r="L21" s="152"/>
    </row>
    <row r="22" spans="2:28" ht="22.35" customHeight="1">
      <c r="B22" s="4" t="s">
        <v>47</v>
      </c>
      <c r="C22" s="96">
        <v>8091</v>
      </c>
      <c r="D22" s="144">
        <v>802</v>
      </c>
      <c r="E22" s="96">
        <v>3219</v>
      </c>
      <c r="F22" s="144">
        <v>2443</v>
      </c>
      <c r="G22" s="96">
        <v>1627</v>
      </c>
      <c r="H22" s="52">
        <f t="shared" si="0"/>
        <v>9.9122481769867754</v>
      </c>
      <c r="I22" s="53">
        <f t="shared" si="0"/>
        <v>39.784946236559136</v>
      </c>
      <c r="J22" s="52">
        <f t="shared" si="0"/>
        <v>30.194042763564454</v>
      </c>
      <c r="K22" s="53">
        <f t="shared" si="0"/>
        <v>20.108762822889631</v>
      </c>
      <c r="L22" s="152"/>
    </row>
    <row r="23" spans="2:28" ht="22.35" customHeight="1">
      <c r="B23" s="8" t="s">
        <v>48</v>
      </c>
      <c r="C23" s="141">
        <v>4427</v>
      </c>
      <c r="D23" s="145">
        <v>462</v>
      </c>
      <c r="E23" s="141">
        <v>2138</v>
      </c>
      <c r="F23" s="145">
        <v>1489</v>
      </c>
      <c r="G23" s="141">
        <v>338</v>
      </c>
      <c r="H23" s="58">
        <f t="shared" si="0"/>
        <v>10.435961147503953</v>
      </c>
      <c r="I23" s="59">
        <f t="shared" si="0"/>
        <v>48.294556132821327</v>
      </c>
      <c r="J23" s="58">
        <f t="shared" si="0"/>
        <v>33.634515473232433</v>
      </c>
      <c r="K23" s="59">
        <f t="shared" si="0"/>
        <v>7.6349672464422857</v>
      </c>
      <c r="L23" s="152"/>
    </row>
    <row r="24" spans="2:28" ht="22.35" customHeight="1">
      <c r="B24" s="16" t="s">
        <v>49</v>
      </c>
      <c r="C24" s="60">
        <f>SUM(C11,C15,C20,C21,C23,C10)</f>
        <v>51230</v>
      </c>
      <c r="D24" s="61">
        <f t="shared" ref="D24:G24" si="1">SUM(D11,D15,D20,D21,D23,D10)</f>
        <v>7237</v>
      </c>
      <c r="E24" s="133">
        <f t="shared" si="1"/>
        <v>25853</v>
      </c>
      <c r="F24" s="62">
        <f t="shared" si="1"/>
        <v>13773</v>
      </c>
      <c r="G24" s="133">
        <f t="shared" si="1"/>
        <v>4367</v>
      </c>
      <c r="H24" s="63">
        <f t="shared" si="0"/>
        <v>14.126488385711497</v>
      </c>
      <c r="I24" s="63">
        <f t="shared" si="0"/>
        <v>50.464571540113212</v>
      </c>
      <c r="J24" s="63">
        <f t="shared" si="0"/>
        <v>26.88463790747609</v>
      </c>
      <c r="K24" s="64">
        <f t="shared" si="0"/>
        <v>8.5243021666991989</v>
      </c>
      <c r="L24" s="152"/>
    </row>
    <row r="25" spans="2:28" ht="22.35" customHeight="1">
      <c r="B25" s="4" t="s">
        <v>50</v>
      </c>
      <c r="C25" s="65">
        <f>SUM(C8,C9,C12,C13,C14,C16,C17,C18,C19,C22)</f>
        <v>311856</v>
      </c>
      <c r="D25" s="51">
        <f t="shared" ref="D25:G25" si="2">SUM(D8,D9,D12,D13,D14,D16,D17,D18,D19,D22)</f>
        <v>29134</v>
      </c>
      <c r="E25" s="66">
        <f t="shared" si="2"/>
        <v>105722</v>
      </c>
      <c r="F25" s="66">
        <f t="shared" si="2"/>
        <v>111794</v>
      </c>
      <c r="G25" s="66">
        <f t="shared" si="2"/>
        <v>65206</v>
      </c>
      <c r="H25" s="52">
        <f t="shared" si="0"/>
        <v>9.3421322661741311</v>
      </c>
      <c r="I25" s="52">
        <f t="shared" si="0"/>
        <v>33.900902980862959</v>
      </c>
      <c r="J25" s="52">
        <f t="shared" si="0"/>
        <v>35.847955466625621</v>
      </c>
      <c r="K25" s="53">
        <f t="shared" si="0"/>
        <v>20.909009286337284</v>
      </c>
      <c r="L25" s="152"/>
    </row>
    <row r="26" spans="2:28" ht="22.35" customHeight="1">
      <c r="B26" s="22" t="s">
        <v>51</v>
      </c>
      <c r="C26" s="67">
        <f>SUM(C8:C23)</f>
        <v>363086</v>
      </c>
      <c r="D26" s="68">
        <f t="shared" ref="D26:G26" si="3">SUM(D8:D23)</f>
        <v>36371</v>
      </c>
      <c r="E26" s="69">
        <f t="shared" si="3"/>
        <v>131575</v>
      </c>
      <c r="F26" s="69">
        <f t="shared" si="3"/>
        <v>125567</v>
      </c>
      <c r="G26" s="69">
        <f t="shared" si="3"/>
        <v>69573</v>
      </c>
      <c r="H26" s="70">
        <f t="shared" si="0"/>
        <v>10.01718601102769</v>
      </c>
      <c r="I26" s="70">
        <f t="shared" si="0"/>
        <v>36.237971169364833</v>
      </c>
      <c r="J26" s="70">
        <f t="shared" si="0"/>
        <v>34.583266774262846</v>
      </c>
      <c r="K26" s="71">
        <f>G26/$C26*100</f>
        <v>19.161576045344631</v>
      </c>
      <c r="L26" s="152"/>
    </row>
    <row r="27" spans="2:28">
      <c r="C27" s="153"/>
      <c r="D27" s="153"/>
      <c r="E27" s="153"/>
      <c r="F27" s="153"/>
      <c r="G27" s="153"/>
      <c r="H27" s="1"/>
      <c r="I27" s="1"/>
      <c r="J27" s="1"/>
      <c r="K27" s="1"/>
      <c r="L27" s="152"/>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52"/>
      <c r="M28" s="1"/>
      <c r="N28" s="1"/>
      <c r="O28" s="1"/>
      <c r="P28" s="1"/>
      <c r="Q28" s="1"/>
      <c r="R28" s="1"/>
      <c r="S28" s="1"/>
      <c r="T28" s="1"/>
      <c r="U28" s="1"/>
      <c r="V28" s="1"/>
      <c r="W28" s="1"/>
      <c r="X28" s="1"/>
      <c r="Y28" s="1"/>
      <c r="Z28" s="1"/>
      <c r="AA28" s="1"/>
      <c r="AB28" s="1"/>
    </row>
    <row r="29" spans="2:28" ht="26.85" customHeight="1">
      <c r="B29" s="296" t="s">
        <v>23</v>
      </c>
      <c r="C29" s="299" t="s">
        <v>56</v>
      </c>
      <c r="D29" s="300"/>
      <c r="E29" s="300"/>
      <c r="F29" s="300"/>
      <c r="G29" s="300"/>
      <c r="H29" s="300"/>
      <c r="I29" s="300"/>
      <c r="J29" s="300"/>
      <c r="K29" s="301"/>
      <c r="L29" s="152"/>
    </row>
    <row r="30" spans="2:28" ht="22.35" customHeight="1">
      <c r="B30" s="297"/>
      <c r="C30" s="302" t="s">
        <v>25</v>
      </c>
      <c r="D30" s="304" t="s">
        <v>26</v>
      </c>
      <c r="E30" s="305"/>
      <c r="F30" s="305"/>
      <c r="G30" s="305"/>
      <c r="H30" s="305"/>
      <c r="I30" s="305"/>
      <c r="J30" s="305"/>
      <c r="K30" s="306"/>
      <c r="L30" s="152"/>
    </row>
    <row r="31" spans="2:28" ht="22.35" customHeight="1">
      <c r="B31" s="297"/>
      <c r="C31" s="302"/>
      <c r="D31" s="307" t="s">
        <v>27</v>
      </c>
      <c r="E31" s="307" t="s">
        <v>28</v>
      </c>
      <c r="F31" s="307" t="s">
        <v>29</v>
      </c>
      <c r="G31" s="307" t="s">
        <v>30</v>
      </c>
      <c r="H31" s="307" t="s">
        <v>27</v>
      </c>
      <c r="I31" s="307" t="s">
        <v>28</v>
      </c>
      <c r="J31" s="307" t="s">
        <v>29</v>
      </c>
      <c r="K31" s="307" t="s">
        <v>30</v>
      </c>
      <c r="L31" s="152"/>
    </row>
    <row r="32" spans="2:28" ht="22.35" customHeight="1">
      <c r="B32" s="297"/>
      <c r="C32" s="303"/>
      <c r="D32" s="308"/>
      <c r="E32" s="308"/>
      <c r="F32" s="308"/>
      <c r="G32" s="308"/>
      <c r="H32" s="308"/>
      <c r="I32" s="308"/>
      <c r="J32" s="308"/>
      <c r="K32" s="308"/>
      <c r="L32" s="152"/>
    </row>
    <row r="33" spans="2:12" ht="22.35" customHeight="1">
      <c r="B33" s="298"/>
      <c r="C33" s="315" t="s">
        <v>31</v>
      </c>
      <c r="D33" s="310"/>
      <c r="E33" s="310"/>
      <c r="F33" s="310"/>
      <c r="G33" s="314"/>
      <c r="H33" s="313" t="s">
        <v>32</v>
      </c>
      <c r="I33" s="310"/>
      <c r="J33" s="310"/>
      <c r="K33" s="314"/>
      <c r="L33" s="152"/>
    </row>
    <row r="34" spans="2:12" ht="22.35" customHeight="1">
      <c r="B34" s="4" t="s">
        <v>33</v>
      </c>
      <c r="C34" s="87">
        <v>117657</v>
      </c>
      <c r="D34" s="51">
        <v>14786</v>
      </c>
      <c r="E34" s="51">
        <v>45537</v>
      </c>
      <c r="F34" s="51">
        <v>39178</v>
      </c>
      <c r="G34" s="51">
        <v>18156</v>
      </c>
      <c r="H34" s="126">
        <f t="shared" ref="H34:K52" si="4">D34/$C34*100</f>
        <v>12.567038085281792</v>
      </c>
      <c r="I34" s="52">
        <f t="shared" si="4"/>
        <v>38.703179581325372</v>
      </c>
      <c r="J34" s="52">
        <f t="shared" si="4"/>
        <v>33.298486277909518</v>
      </c>
      <c r="K34" s="52">
        <f t="shared" si="4"/>
        <v>15.431296055483312</v>
      </c>
      <c r="L34" s="152"/>
    </row>
    <row r="35" spans="2:12" ht="22.35" customHeight="1">
      <c r="B35" s="8" t="s">
        <v>34</v>
      </c>
      <c r="C35" s="127">
        <v>156246</v>
      </c>
      <c r="D35" s="57">
        <v>22671</v>
      </c>
      <c r="E35" s="57">
        <v>63887</v>
      </c>
      <c r="F35" s="57">
        <v>42471</v>
      </c>
      <c r="G35" s="57">
        <v>27217</v>
      </c>
      <c r="H35" s="128">
        <f t="shared" si="4"/>
        <v>14.50981145117315</v>
      </c>
      <c r="I35" s="55">
        <f t="shared" si="4"/>
        <v>40.888726751404839</v>
      </c>
      <c r="J35" s="55">
        <f t="shared" si="4"/>
        <v>27.182135862678088</v>
      </c>
      <c r="K35" s="55">
        <f t="shared" si="4"/>
        <v>17.419325934743927</v>
      </c>
      <c r="L35" s="152"/>
    </row>
    <row r="36" spans="2:12" ht="22.35" customHeight="1">
      <c r="B36" s="4" t="s">
        <v>35</v>
      </c>
      <c r="C36" s="87">
        <v>55750</v>
      </c>
      <c r="D36" s="51">
        <v>15827</v>
      </c>
      <c r="E36" s="51">
        <v>30981</v>
      </c>
      <c r="F36" s="51">
        <v>6959</v>
      </c>
      <c r="G36" s="51">
        <v>1983</v>
      </c>
      <c r="H36" s="126">
        <f t="shared" si="4"/>
        <v>28.389237668161432</v>
      </c>
      <c r="I36" s="52">
        <f t="shared" si="4"/>
        <v>55.571300448430492</v>
      </c>
      <c r="J36" s="52">
        <f t="shared" si="4"/>
        <v>12.482511210762331</v>
      </c>
      <c r="K36" s="52">
        <f t="shared" si="4"/>
        <v>3.5569506726457401</v>
      </c>
      <c r="L36" s="152"/>
    </row>
    <row r="37" spans="2:12" ht="22.35" customHeight="1">
      <c r="B37" s="8" t="s">
        <v>36</v>
      </c>
      <c r="C37" s="127">
        <v>49084</v>
      </c>
      <c r="D37" s="57">
        <v>17203</v>
      </c>
      <c r="E37" s="57">
        <v>25052</v>
      </c>
      <c r="F37" s="57">
        <v>5095</v>
      </c>
      <c r="G37" s="57">
        <v>1734</v>
      </c>
      <c r="H37" s="128">
        <f t="shared" si="4"/>
        <v>35.048080841007248</v>
      </c>
      <c r="I37" s="55">
        <f t="shared" si="4"/>
        <v>51.039035123461815</v>
      </c>
      <c r="J37" s="55">
        <f t="shared" si="4"/>
        <v>10.380164615760737</v>
      </c>
      <c r="K37" s="55">
        <f t="shared" si="4"/>
        <v>3.5327194197701894</v>
      </c>
      <c r="L37" s="152"/>
    </row>
    <row r="38" spans="2:12" ht="22.35" customHeight="1">
      <c r="B38" s="4" t="s">
        <v>37</v>
      </c>
      <c r="C38" s="87">
        <v>5407</v>
      </c>
      <c r="D38" s="51">
        <v>927</v>
      </c>
      <c r="E38" s="51">
        <v>2542</v>
      </c>
      <c r="F38" s="51">
        <v>1230</v>
      </c>
      <c r="G38" s="51">
        <v>708</v>
      </c>
      <c r="H38" s="126">
        <f t="shared" si="4"/>
        <v>17.144442389495097</v>
      </c>
      <c r="I38" s="52">
        <f t="shared" si="4"/>
        <v>47.013131126317738</v>
      </c>
      <c r="J38" s="52">
        <f t="shared" si="4"/>
        <v>22.748289254669874</v>
      </c>
      <c r="K38" s="52">
        <f t="shared" si="4"/>
        <v>13.094137229517292</v>
      </c>
      <c r="L38" s="152"/>
    </row>
    <row r="39" spans="2:12" ht="22.35" customHeight="1">
      <c r="B39" s="8" t="s">
        <v>38</v>
      </c>
      <c r="C39" s="127">
        <v>26008</v>
      </c>
      <c r="D39" s="57">
        <v>8000</v>
      </c>
      <c r="E39" s="57">
        <v>13855</v>
      </c>
      <c r="F39" s="57">
        <v>3072</v>
      </c>
      <c r="G39" s="57">
        <v>1081</v>
      </c>
      <c r="H39" s="128">
        <f t="shared" si="4"/>
        <v>30.759766225776687</v>
      </c>
      <c r="I39" s="55">
        <f t="shared" si="4"/>
        <v>53.27207013226699</v>
      </c>
      <c r="J39" s="55">
        <f t="shared" si="4"/>
        <v>11.811750230698246</v>
      </c>
      <c r="K39" s="55">
        <f t="shared" si="4"/>
        <v>4.1564134112580744</v>
      </c>
      <c r="L39" s="152"/>
    </row>
    <row r="40" spans="2:12" ht="22.35" customHeight="1">
      <c r="B40" s="4" t="s">
        <v>39</v>
      </c>
      <c r="C40" s="87">
        <v>62606</v>
      </c>
      <c r="D40" s="51">
        <v>8615</v>
      </c>
      <c r="E40" s="51">
        <v>26422</v>
      </c>
      <c r="F40" s="51">
        <v>18550</v>
      </c>
      <c r="G40" s="51">
        <v>9019</v>
      </c>
      <c r="H40" s="126">
        <f t="shared" si="4"/>
        <v>13.760661917388109</v>
      </c>
      <c r="I40" s="52">
        <f t="shared" si="4"/>
        <v>42.203622655975465</v>
      </c>
      <c r="J40" s="52">
        <f t="shared" si="4"/>
        <v>29.629747947481071</v>
      </c>
      <c r="K40" s="52">
        <f t="shared" si="4"/>
        <v>14.405967479155352</v>
      </c>
      <c r="L40" s="152"/>
    </row>
    <row r="41" spans="2:12" ht="22.35" customHeight="1">
      <c r="B41" s="8" t="s">
        <v>40</v>
      </c>
      <c r="C41" s="127">
        <v>29692</v>
      </c>
      <c r="D41" s="57">
        <v>10069</v>
      </c>
      <c r="E41" s="57">
        <v>14755</v>
      </c>
      <c r="F41" s="57">
        <v>3702</v>
      </c>
      <c r="G41" s="57">
        <v>1166</v>
      </c>
      <c r="H41" s="128">
        <f t="shared" si="4"/>
        <v>33.911491310790787</v>
      </c>
      <c r="I41" s="55">
        <f t="shared" si="4"/>
        <v>49.693520140105079</v>
      </c>
      <c r="J41" s="55">
        <f t="shared" si="4"/>
        <v>12.468004849791189</v>
      </c>
      <c r="K41" s="55">
        <f t="shared" si="4"/>
        <v>3.9269836993129461</v>
      </c>
      <c r="L41" s="152"/>
    </row>
    <row r="42" spans="2:12" ht="22.35" customHeight="1">
      <c r="B42" s="4" t="s">
        <v>41</v>
      </c>
      <c r="C42" s="87">
        <v>93995</v>
      </c>
      <c r="D42" s="51">
        <v>12427</v>
      </c>
      <c r="E42" s="51">
        <v>42033</v>
      </c>
      <c r="F42" s="51">
        <v>24394</v>
      </c>
      <c r="G42" s="51">
        <v>15141</v>
      </c>
      <c r="H42" s="126">
        <f t="shared" si="4"/>
        <v>13.22091600617054</v>
      </c>
      <c r="I42" s="52">
        <f t="shared" si="4"/>
        <v>44.718336081706475</v>
      </c>
      <c r="J42" s="52">
        <f t="shared" si="4"/>
        <v>25.95244427895101</v>
      </c>
      <c r="K42" s="52">
        <f t="shared" si="4"/>
        <v>16.108303633171978</v>
      </c>
      <c r="L42" s="152"/>
    </row>
    <row r="43" spans="2:12" ht="22.35" customHeight="1">
      <c r="B43" s="8" t="s">
        <v>60</v>
      </c>
      <c r="C43" s="127">
        <v>176939</v>
      </c>
      <c r="D43" s="57">
        <v>16914</v>
      </c>
      <c r="E43" s="57">
        <v>65033</v>
      </c>
      <c r="F43" s="57">
        <v>76631</v>
      </c>
      <c r="G43" s="57">
        <v>18361</v>
      </c>
      <c r="H43" s="128">
        <f t="shared" si="4"/>
        <v>9.5592266261253869</v>
      </c>
      <c r="I43" s="55">
        <f t="shared" si="4"/>
        <v>36.754474705972115</v>
      </c>
      <c r="J43" s="55">
        <f t="shared" si="4"/>
        <v>43.30927607819644</v>
      </c>
      <c r="K43" s="55">
        <f t="shared" si="4"/>
        <v>10.377022589706057</v>
      </c>
      <c r="L43" s="152"/>
    </row>
    <row r="44" spans="2:12" ht="22.35" customHeight="1">
      <c r="B44" s="4" t="s">
        <v>43</v>
      </c>
      <c r="C44" s="87">
        <v>48163</v>
      </c>
      <c r="D44" s="51">
        <v>3657</v>
      </c>
      <c r="E44" s="51">
        <v>21112</v>
      </c>
      <c r="F44" s="51">
        <v>20842</v>
      </c>
      <c r="G44" s="51">
        <v>2552</v>
      </c>
      <c r="H44" s="126">
        <f t="shared" si="4"/>
        <v>7.5929655544712746</v>
      </c>
      <c r="I44" s="52">
        <f t="shared" si="4"/>
        <v>43.834478749247346</v>
      </c>
      <c r="J44" s="52">
        <f t="shared" si="4"/>
        <v>43.273882440877856</v>
      </c>
      <c r="K44" s="52">
        <f t="shared" si="4"/>
        <v>5.2986732554035259</v>
      </c>
      <c r="L44" s="152"/>
    </row>
    <row r="45" spans="2:12" ht="22.35" customHeight="1">
      <c r="B45" s="8" t="s">
        <v>44</v>
      </c>
      <c r="C45" s="127">
        <v>10305</v>
      </c>
      <c r="D45" s="57">
        <v>2182</v>
      </c>
      <c r="E45" s="57">
        <v>4473</v>
      </c>
      <c r="F45" s="57">
        <v>2509</v>
      </c>
      <c r="G45" s="57">
        <v>1141</v>
      </c>
      <c r="H45" s="128">
        <f t="shared" si="4"/>
        <v>21.174187287724404</v>
      </c>
      <c r="I45" s="55">
        <f t="shared" si="4"/>
        <v>43.406113537117903</v>
      </c>
      <c r="J45" s="55">
        <f t="shared" si="4"/>
        <v>24.347404172731686</v>
      </c>
      <c r="K45" s="55">
        <f t="shared" si="4"/>
        <v>11.072295002426007</v>
      </c>
      <c r="L45" s="152"/>
    </row>
    <row r="46" spans="2:12" ht="22.35" customHeight="1">
      <c r="B46" s="4" t="s">
        <v>45</v>
      </c>
      <c r="C46" s="87">
        <v>77644</v>
      </c>
      <c r="D46" s="51">
        <v>18671</v>
      </c>
      <c r="E46" s="51">
        <v>45948</v>
      </c>
      <c r="F46" s="51">
        <v>8851</v>
      </c>
      <c r="G46" s="51">
        <v>4174</v>
      </c>
      <c r="H46" s="126">
        <f t="shared" si="4"/>
        <v>24.04693215187265</v>
      </c>
      <c r="I46" s="52">
        <f t="shared" si="4"/>
        <v>59.17778579156149</v>
      </c>
      <c r="J46" s="52">
        <f t="shared" si="4"/>
        <v>11.399464221317809</v>
      </c>
      <c r="K46" s="52">
        <f t="shared" si="4"/>
        <v>5.3758178352480552</v>
      </c>
      <c r="L46" s="152"/>
    </row>
    <row r="47" spans="2:12" ht="22.35" customHeight="1">
      <c r="B47" s="8" t="s">
        <v>46</v>
      </c>
      <c r="C47" s="127">
        <v>42826</v>
      </c>
      <c r="D47" s="57">
        <v>21248</v>
      </c>
      <c r="E47" s="57">
        <v>16653</v>
      </c>
      <c r="F47" s="57">
        <v>3484</v>
      </c>
      <c r="G47" s="57">
        <v>1441</v>
      </c>
      <c r="H47" s="128">
        <f t="shared" si="4"/>
        <v>49.614720029888389</v>
      </c>
      <c r="I47" s="55">
        <f t="shared" si="4"/>
        <v>38.885256619810391</v>
      </c>
      <c r="J47" s="55">
        <f t="shared" si="4"/>
        <v>8.135244944659787</v>
      </c>
      <c r="K47" s="55">
        <f t="shared" si="4"/>
        <v>3.3647784056414323</v>
      </c>
      <c r="L47" s="152"/>
    </row>
    <row r="48" spans="2:12" ht="22.35" customHeight="1">
      <c r="B48" s="4" t="s">
        <v>47</v>
      </c>
      <c r="C48" s="87">
        <v>33919</v>
      </c>
      <c r="D48" s="51">
        <v>5669</v>
      </c>
      <c r="E48" s="51">
        <v>16213</v>
      </c>
      <c r="F48" s="51">
        <v>7690</v>
      </c>
      <c r="G48" s="51">
        <v>4347</v>
      </c>
      <c r="H48" s="126">
        <f t="shared" si="4"/>
        <v>16.713346501960551</v>
      </c>
      <c r="I48" s="52">
        <f t="shared" si="4"/>
        <v>47.799168607565079</v>
      </c>
      <c r="J48" s="52">
        <f t="shared" si="4"/>
        <v>22.671658952209675</v>
      </c>
      <c r="K48" s="52">
        <f t="shared" si="4"/>
        <v>12.815825938264688</v>
      </c>
      <c r="L48" s="152"/>
    </row>
    <row r="49" spans="2:12" ht="22.35" customHeight="1">
      <c r="B49" s="8" t="s">
        <v>48</v>
      </c>
      <c r="C49" s="129">
        <v>41284</v>
      </c>
      <c r="D49" s="130">
        <v>9283</v>
      </c>
      <c r="E49" s="130">
        <v>25725</v>
      </c>
      <c r="F49" s="130">
        <v>5419</v>
      </c>
      <c r="G49" s="130">
        <v>857</v>
      </c>
      <c r="H49" s="128">
        <f t="shared" si="4"/>
        <v>22.485708749152213</v>
      </c>
      <c r="I49" s="55">
        <f t="shared" si="4"/>
        <v>62.312275942253656</v>
      </c>
      <c r="J49" s="55">
        <f t="shared" si="4"/>
        <v>13.126150566805542</v>
      </c>
      <c r="K49" s="58">
        <f t="shared" si="4"/>
        <v>2.0758647417885863</v>
      </c>
      <c r="L49" s="152"/>
    </row>
    <row r="50" spans="2:12" ht="22.35" customHeight="1">
      <c r="B50" s="16" t="s">
        <v>49</v>
      </c>
      <c r="C50" s="131">
        <f>SUM(C37,C41,C46,C47,C49,C36)</f>
        <v>296280</v>
      </c>
      <c r="D50" s="132">
        <f t="shared" ref="D50:G50" si="5">SUM(D37,D41,D46,D47,D49,D36)</f>
        <v>92301</v>
      </c>
      <c r="E50" s="133">
        <f t="shared" si="5"/>
        <v>159114</v>
      </c>
      <c r="F50" s="133">
        <f t="shared" si="5"/>
        <v>33510</v>
      </c>
      <c r="G50" s="133">
        <f t="shared" si="5"/>
        <v>11355</v>
      </c>
      <c r="H50" s="134">
        <f t="shared" si="4"/>
        <v>31.153300931551236</v>
      </c>
      <c r="I50" s="135">
        <f t="shared" si="4"/>
        <v>53.703928716079389</v>
      </c>
      <c r="J50" s="135">
        <f t="shared" si="4"/>
        <v>11.310247063588498</v>
      </c>
      <c r="K50" s="63">
        <f t="shared" si="4"/>
        <v>3.8325232887808829</v>
      </c>
      <c r="L50" s="152"/>
    </row>
    <row r="51" spans="2:12" ht="22.35" customHeight="1">
      <c r="B51" s="4" t="s">
        <v>50</v>
      </c>
      <c r="C51" s="136">
        <f>SUM(C34,C35,C38,C39,C40,C42,C43,C44,C45,C48)</f>
        <v>731245</v>
      </c>
      <c r="D51" s="87">
        <f t="shared" ref="D51:G51" si="6">SUM(D34,D35,D38,D39,D40,D42,D43,D44,D45,D48)</f>
        <v>95848</v>
      </c>
      <c r="E51" s="66">
        <f t="shared" si="6"/>
        <v>301107</v>
      </c>
      <c r="F51" s="66">
        <f t="shared" si="6"/>
        <v>236567</v>
      </c>
      <c r="G51" s="66">
        <f t="shared" si="6"/>
        <v>97723</v>
      </c>
      <c r="H51" s="126">
        <f t="shared" si="4"/>
        <v>13.107508427408051</v>
      </c>
      <c r="I51" s="52">
        <f t="shared" si="4"/>
        <v>41.177307195262877</v>
      </c>
      <c r="J51" s="52">
        <f t="shared" si="4"/>
        <v>32.351263940266257</v>
      </c>
      <c r="K51" s="52">
        <f t="shared" si="4"/>
        <v>13.363920437062818</v>
      </c>
      <c r="L51" s="152"/>
    </row>
    <row r="52" spans="2:12" ht="22.35" customHeight="1">
      <c r="B52" s="22" t="s">
        <v>51</v>
      </c>
      <c r="C52" s="137">
        <f>SUM(C34:C49)</f>
        <v>1027525</v>
      </c>
      <c r="D52" s="138">
        <f t="shared" ref="D52:G52" si="7">SUM(D34:D49)</f>
        <v>188149</v>
      </c>
      <c r="E52" s="69">
        <f t="shared" si="7"/>
        <v>460221</v>
      </c>
      <c r="F52" s="69">
        <f t="shared" si="7"/>
        <v>270077</v>
      </c>
      <c r="G52" s="69">
        <f t="shared" si="7"/>
        <v>109078</v>
      </c>
      <c r="H52" s="139">
        <f t="shared" si="4"/>
        <v>18.310892679010244</v>
      </c>
      <c r="I52" s="70">
        <f t="shared" si="4"/>
        <v>44.789275200116784</v>
      </c>
      <c r="J52" s="70">
        <f t="shared" si="4"/>
        <v>26.284226661151799</v>
      </c>
      <c r="K52" s="70">
        <f>G52/$C52*100</f>
        <v>10.615605459721175</v>
      </c>
      <c r="L52" s="152"/>
    </row>
    <row r="53" spans="2:12">
      <c r="B53" s="316" t="s">
        <v>53</v>
      </c>
      <c r="C53" s="316"/>
      <c r="D53" s="316"/>
      <c r="E53" s="316"/>
      <c r="F53" s="316"/>
      <c r="G53" s="316"/>
      <c r="H53" s="316"/>
      <c r="I53" s="316"/>
      <c r="J53" s="316"/>
      <c r="K53" s="316"/>
    </row>
    <row r="54" spans="2:12" ht="33" customHeight="1">
      <c r="B54" s="317" t="s">
        <v>61</v>
      </c>
      <c r="C54" s="317"/>
      <c r="D54" s="317"/>
      <c r="E54" s="317"/>
      <c r="F54" s="317"/>
      <c r="G54" s="317"/>
      <c r="H54" s="317"/>
      <c r="I54" s="317"/>
      <c r="J54" s="317"/>
      <c r="K54" s="317"/>
    </row>
    <row r="55" spans="2:12" ht="28.5" customHeight="1">
      <c r="B55" s="279" t="s">
        <v>62</v>
      </c>
      <c r="C55" s="279"/>
      <c r="D55" s="279"/>
      <c r="E55" s="279"/>
      <c r="F55" s="279"/>
      <c r="G55" s="279"/>
      <c r="H55" s="279"/>
      <c r="I55" s="279"/>
      <c r="J55" s="279"/>
      <c r="K55" s="279"/>
    </row>
    <row r="57" spans="2:12">
      <c r="C57" s="154"/>
      <c r="D57" s="154"/>
      <c r="E57" s="154"/>
      <c r="F57" s="154"/>
      <c r="G57" s="154"/>
    </row>
  </sheetData>
  <mergeCells count="32">
    <mergeCell ref="B54:K54"/>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 ref="K31:K32"/>
    <mergeCell ref="C33:G33"/>
    <mergeCell ref="H33:K33"/>
    <mergeCell ref="B53:K53"/>
    <mergeCell ref="B55:K55"/>
    <mergeCell ref="E31:E32"/>
    <mergeCell ref="F31:F32"/>
    <mergeCell ref="G31:G32"/>
    <mergeCell ref="H31:H32"/>
    <mergeCell ref="I31:I32"/>
    <mergeCell ref="J31:J32"/>
    <mergeCell ref="B29:B33"/>
    <mergeCell ref="C29:K29"/>
    <mergeCell ref="C30:C32"/>
    <mergeCell ref="D30:K30"/>
    <mergeCell ref="D31:D3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BF8F-038A-434D-AAD9-65B1DD81ACB7}">
  <dimension ref="B1:AB55"/>
  <sheetViews>
    <sheetView workbookViewId="0">
      <selection activeCell="B2" sqref="B2:K2"/>
    </sheetView>
  </sheetViews>
  <sheetFormatPr defaultColWidth="11" defaultRowHeight="15.6"/>
  <cols>
    <col min="2" max="2" width="26" customWidth="1"/>
    <col min="3" max="12" width="18.875" customWidth="1"/>
    <col min="13" max="13" width="20.875" customWidth="1"/>
  </cols>
  <sheetData>
    <row r="1" spans="2:11" ht="18" customHeight="1"/>
    <row r="2" spans="2:11" ht="39" customHeight="1">
      <c r="B2" s="295" t="s">
        <v>10</v>
      </c>
      <c r="C2" s="295"/>
      <c r="D2" s="295"/>
      <c r="E2" s="295"/>
      <c r="F2" s="295"/>
      <c r="G2" s="295"/>
      <c r="H2" s="295"/>
      <c r="I2" s="295"/>
      <c r="J2" s="295"/>
      <c r="K2" s="295"/>
    </row>
    <row r="3" spans="2:11" ht="21.95" customHeight="1">
      <c r="B3" s="320" t="s">
        <v>23</v>
      </c>
      <c r="C3" s="326" t="s">
        <v>63</v>
      </c>
      <c r="D3" s="329" t="s">
        <v>64</v>
      </c>
      <c r="E3" s="330"/>
      <c r="F3" s="330"/>
      <c r="G3" s="330"/>
      <c r="H3" s="330"/>
      <c r="I3" s="330"/>
      <c r="J3" s="330"/>
      <c r="K3" s="331"/>
    </row>
    <row r="4" spans="2:11" ht="21.95" customHeight="1">
      <c r="B4" s="321"/>
      <c r="C4" s="327" t="s">
        <v>65</v>
      </c>
      <c r="D4" s="304" t="s">
        <v>26</v>
      </c>
      <c r="E4" s="305"/>
      <c r="F4" s="305"/>
      <c r="G4" s="305"/>
      <c r="H4" s="305"/>
      <c r="I4" s="305"/>
      <c r="J4" s="305"/>
      <c r="K4" s="306"/>
    </row>
    <row r="5" spans="2:11" ht="24" customHeight="1">
      <c r="B5" s="321"/>
      <c r="C5" s="327"/>
      <c r="D5" s="307" t="s">
        <v>27</v>
      </c>
      <c r="E5" s="307" t="s">
        <v>28</v>
      </c>
      <c r="F5" s="307" t="s">
        <v>29</v>
      </c>
      <c r="G5" s="307" t="s">
        <v>30</v>
      </c>
      <c r="H5" s="307" t="s">
        <v>27</v>
      </c>
      <c r="I5" s="319" t="s">
        <v>28</v>
      </c>
      <c r="J5" s="307" t="s">
        <v>29</v>
      </c>
      <c r="K5" s="307" t="s">
        <v>30</v>
      </c>
    </row>
    <row r="6" spans="2:11" ht="21.95" customHeight="1">
      <c r="B6" s="321"/>
      <c r="C6" s="327"/>
      <c r="D6" s="307"/>
      <c r="E6" s="307"/>
      <c r="F6" s="307"/>
      <c r="G6" s="307"/>
      <c r="H6" s="307"/>
      <c r="I6" s="319"/>
      <c r="J6" s="307"/>
      <c r="K6" s="307"/>
    </row>
    <row r="7" spans="2:11" ht="21.95" customHeight="1">
      <c r="B7" s="321"/>
      <c r="C7" s="328"/>
      <c r="D7" s="308"/>
      <c r="E7" s="307"/>
      <c r="F7" s="307"/>
      <c r="G7" s="307"/>
      <c r="H7" s="308"/>
      <c r="I7" s="319"/>
      <c r="J7" s="307"/>
      <c r="K7" s="307"/>
    </row>
    <row r="8" spans="2:11" ht="21.95" customHeight="1">
      <c r="B8" s="322"/>
      <c r="C8" s="311" t="s">
        <v>31</v>
      </c>
      <c r="D8" s="310"/>
      <c r="E8" s="311"/>
      <c r="F8" s="310"/>
      <c r="G8" s="312"/>
      <c r="H8" s="313" t="s">
        <v>32</v>
      </c>
      <c r="I8" s="310"/>
      <c r="J8" s="310"/>
      <c r="K8" s="314"/>
    </row>
    <row r="9" spans="2:11" ht="21.95" customHeight="1">
      <c r="B9" s="4" t="s">
        <v>33</v>
      </c>
      <c r="C9" s="140">
        <v>62558</v>
      </c>
      <c r="D9" s="142">
        <v>5574</v>
      </c>
      <c r="E9" s="140">
        <v>18642</v>
      </c>
      <c r="F9" s="144">
        <v>22845</v>
      </c>
      <c r="G9" s="140">
        <v>15497</v>
      </c>
      <c r="H9" s="52">
        <v>8.9101313980625978</v>
      </c>
      <c r="I9" s="53">
        <v>29.79954602129224</v>
      </c>
      <c r="J9" s="52">
        <v>36.518111192813066</v>
      </c>
      <c r="K9" s="54">
        <v>24.77221138783209</v>
      </c>
    </row>
    <row r="10" spans="2:11" ht="21.95" customHeight="1">
      <c r="B10" s="8" t="s">
        <v>34</v>
      </c>
      <c r="C10" s="93">
        <v>55342</v>
      </c>
      <c r="D10" s="143">
        <v>6674</v>
      </c>
      <c r="E10" s="93">
        <v>17981</v>
      </c>
      <c r="F10" s="143">
        <v>16723</v>
      </c>
      <c r="G10" s="93">
        <v>13964</v>
      </c>
      <c r="H10" s="55">
        <v>12.059556936865311</v>
      </c>
      <c r="I10" s="56">
        <v>32.490694228614799</v>
      </c>
      <c r="J10" s="55">
        <v>30.21755628636479</v>
      </c>
      <c r="K10" s="56">
        <v>25.232192548155108</v>
      </c>
    </row>
    <row r="11" spans="2:11" ht="21.95" customHeight="1">
      <c r="B11" s="4" t="s">
        <v>35</v>
      </c>
      <c r="C11" s="96">
        <v>25197</v>
      </c>
      <c r="D11" s="144">
        <v>3649</v>
      </c>
      <c r="E11" s="96">
        <v>13107</v>
      </c>
      <c r="F11" s="144">
        <v>6721</v>
      </c>
      <c r="G11" s="96">
        <v>1720</v>
      </c>
      <c r="H11" s="52">
        <v>14.481882763821091</v>
      </c>
      <c r="I11" s="53">
        <v>52.018097392546736</v>
      </c>
      <c r="J11" s="52">
        <v>26.673810374250902</v>
      </c>
      <c r="K11" s="53">
        <v>6.8262094693812756</v>
      </c>
    </row>
    <row r="12" spans="2:11" ht="21.95" customHeight="1">
      <c r="B12" s="8" t="s">
        <v>36</v>
      </c>
      <c r="C12" s="93">
        <v>4680</v>
      </c>
      <c r="D12" s="143">
        <v>757</v>
      </c>
      <c r="E12" s="93">
        <v>2264</v>
      </c>
      <c r="F12" s="143">
        <v>1255</v>
      </c>
      <c r="G12" s="93">
        <v>404</v>
      </c>
      <c r="H12" s="55">
        <v>16.175213675213676</v>
      </c>
      <c r="I12" s="56">
        <v>48.376068376068375</v>
      </c>
      <c r="J12" s="55">
        <v>26.816239316239315</v>
      </c>
      <c r="K12" s="56">
        <v>8.632478632478632</v>
      </c>
    </row>
    <row r="13" spans="2:11" ht="21.95" customHeight="1">
      <c r="B13" s="4" t="s">
        <v>37</v>
      </c>
      <c r="C13" s="96">
        <v>4365</v>
      </c>
      <c r="D13" s="144">
        <v>335</v>
      </c>
      <c r="E13" s="96">
        <v>1843</v>
      </c>
      <c r="F13" s="144">
        <v>1456</v>
      </c>
      <c r="G13" s="96">
        <v>731</v>
      </c>
      <c r="H13" s="52">
        <v>7.6746849942726234</v>
      </c>
      <c r="I13" s="53">
        <v>42.222222222222221</v>
      </c>
      <c r="J13" s="52">
        <v>33.356242840778918</v>
      </c>
      <c r="K13" s="53">
        <v>16.746849942726229</v>
      </c>
    </row>
    <row r="14" spans="2:11" ht="21.95" customHeight="1">
      <c r="B14" s="8" t="s">
        <v>38</v>
      </c>
      <c r="C14" s="93">
        <v>17322</v>
      </c>
      <c r="D14" s="143">
        <v>3276</v>
      </c>
      <c r="E14" s="93">
        <v>8754</v>
      </c>
      <c r="F14" s="143">
        <v>4044</v>
      </c>
      <c r="G14" s="93">
        <v>1248</v>
      </c>
      <c r="H14" s="55">
        <v>18.91236577762383</v>
      </c>
      <c r="I14" s="56">
        <v>50.536889504676132</v>
      </c>
      <c r="J14" s="55">
        <v>23.346033945271909</v>
      </c>
      <c r="K14" s="56">
        <v>7.2047107724281263</v>
      </c>
    </row>
    <row r="15" spans="2:11" ht="21.95" customHeight="1">
      <c r="B15" s="4" t="s">
        <v>39</v>
      </c>
      <c r="C15" s="96">
        <v>38427</v>
      </c>
      <c r="D15" s="144">
        <v>4205</v>
      </c>
      <c r="E15" s="96">
        <v>12871</v>
      </c>
      <c r="F15" s="144">
        <v>12254</v>
      </c>
      <c r="G15" s="96">
        <v>9097</v>
      </c>
      <c r="H15" s="52">
        <v>10.94282665833919</v>
      </c>
      <c r="I15" s="53">
        <v>33.494678221042498</v>
      </c>
      <c r="J15" s="52">
        <v>31.889036354646471</v>
      </c>
      <c r="K15" s="53">
        <v>23.673458765971841</v>
      </c>
    </row>
    <row r="16" spans="2:11" ht="21.95" customHeight="1">
      <c r="B16" s="8" t="s">
        <v>40</v>
      </c>
      <c r="C16" s="93">
        <v>2380</v>
      </c>
      <c r="D16" s="143">
        <v>398</v>
      </c>
      <c r="E16" s="93">
        <v>1170</v>
      </c>
      <c r="F16" s="143">
        <v>588</v>
      </c>
      <c r="G16" s="93">
        <v>224</v>
      </c>
      <c r="H16" s="55">
        <v>16.72268907563025</v>
      </c>
      <c r="I16" s="56">
        <v>49.159663865546214</v>
      </c>
      <c r="J16" s="55">
        <v>24.705882352941178</v>
      </c>
      <c r="K16" s="56">
        <v>9.4117647058823533</v>
      </c>
    </row>
    <row r="17" spans="2:28" ht="21.95" customHeight="1">
      <c r="B17" s="4" t="s">
        <v>41</v>
      </c>
      <c r="C17" s="96">
        <v>26437</v>
      </c>
      <c r="D17" s="144">
        <v>2168</v>
      </c>
      <c r="E17" s="96">
        <v>9673</v>
      </c>
      <c r="F17" s="144">
        <v>8377</v>
      </c>
      <c r="G17" s="96">
        <v>6219</v>
      </c>
      <c r="H17" s="52">
        <v>8.200627907856413</v>
      </c>
      <c r="I17" s="53">
        <v>36.58887165714718</v>
      </c>
      <c r="J17" s="52">
        <v>31.686651284185039</v>
      </c>
      <c r="K17" s="53">
        <v>23.523849150811362</v>
      </c>
    </row>
    <row r="18" spans="2:28" ht="21.95" customHeight="1">
      <c r="B18" s="8" t="s">
        <v>42</v>
      </c>
      <c r="C18" s="93">
        <v>67094</v>
      </c>
      <c r="D18" s="143">
        <v>4630</v>
      </c>
      <c r="E18" s="93">
        <v>20022</v>
      </c>
      <c r="F18" s="143">
        <v>31030</v>
      </c>
      <c r="G18" s="93">
        <v>11412</v>
      </c>
      <c r="H18" s="55">
        <v>6.9007660893671563</v>
      </c>
      <c r="I18" s="56">
        <v>29.841714609354042</v>
      </c>
      <c r="J18" s="55">
        <v>46.248546814916388</v>
      </c>
      <c r="K18" s="56">
        <v>17.008972486362417</v>
      </c>
    </row>
    <row r="19" spans="2:28" ht="21.95" customHeight="1">
      <c r="B19" s="4" t="s">
        <v>43</v>
      </c>
      <c r="C19" s="96">
        <v>20130</v>
      </c>
      <c r="D19" s="144">
        <v>1101</v>
      </c>
      <c r="E19" s="96">
        <v>6272</v>
      </c>
      <c r="F19" s="144">
        <v>10283</v>
      </c>
      <c r="G19" s="96">
        <v>2474</v>
      </c>
      <c r="H19" s="52">
        <v>5.4694485842026825</v>
      </c>
      <c r="I19" s="53">
        <v>31.157476403378041</v>
      </c>
      <c r="J19" s="52">
        <v>51.082960755091896</v>
      </c>
      <c r="K19" s="53">
        <v>12.290114257327373</v>
      </c>
    </row>
    <row r="20" spans="2:28" ht="21.95" customHeight="1">
      <c r="B20" s="8" t="s">
        <v>44</v>
      </c>
      <c r="C20" s="93">
        <v>3576</v>
      </c>
      <c r="D20" s="143">
        <v>565</v>
      </c>
      <c r="E20" s="93">
        <v>1168</v>
      </c>
      <c r="F20" s="143">
        <v>1128</v>
      </c>
      <c r="G20" s="93">
        <v>715</v>
      </c>
      <c r="H20" s="55">
        <v>15.799776286353467</v>
      </c>
      <c r="I20" s="56">
        <v>32.662192393736014</v>
      </c>
      <c r="J20" s="55">
        <v>31.543624161073826</v>
      </c>
      <c r="K20" s="56">
        <v>19.994407158836687</v>
      </c>
    </row>
    <row r="21" spans="2:28" ht="21.95" customHeight="1">
      <c r="B21" s="4" t="s">
        <v>45</v>
      </c>
      <c r="C21" s="96">
        <v>7256</v>
      </c>
      <c r="D21" s="144">
        <v>916</v>
      </c>
      <c r="E21" s="96">
        <v>3435</v>
      </c>
      <c r="F21" s="144">
        <v>1897</v>
      </c>
      <c r="G21" s="96">
        <v>1008</v>
      </c>
      <c r="H21" s="52">
        <v>12.624035281146636</v>
      </c>
      <c r="I21" s="53">
        <v>47.340132304299892</v>
      </c>
      <c r="J21" s="52">
        <v>26.143880926130098</v>
      </c>
      <c r="K21" s="53">
        <v>13.891951488423373</v>
      </c>
    </row>
    <row r="22" spans="2:28" ht="21.95" customHeight="1">
      <c r="B22" s="8" t="s">
        <v>46</v>
      </c>
      <c r="C22" s="93">
        <v>4021</v>
      </c>
      <c r="D22" s="143">
        <v>813</v>
      </c>
      <c r="E22" s="93">
        <v>1879</v>
      </c>
      <c r="F22" s="143">
        <v>978</v>
      </c>
      <c r="G22" s="93">
        <v>351</v>
      </c>
      <c r="H22" s="55">
        <v>20.218851032081574</v>
      </c>
      <c r="I22" s="56">
        <v>46.729669236508329</v>
      </c>
      <c r="J22" s="55">
        <v>24.322307883611042</v>
      </c>
      <c r="K22" s="56">
        <v>8.729171847799055</v>
      </c>
    </row>
    <row r="23" spans="2:28" ht="21.95" customHeight="1">
      <c r="B23" s="4" t="s">
        <v>47</v>
      </c>
      <c r="C23" s="96">
        <v>8124</v>
      </c>
      <c r="D23" s="144">
        <v>828</v>
      </c>
      <c r="E23" s="96">
        <v>3270</v>
      </c>
      <c r="F23" s="144">
        <v>2405</v>
      </c>
      <c r="G23" s="96">
        <v>1621</v>
      </c>
      <c r="H23" s="52">
        <v>10.192023633677991</v>
      </c>
      <c r="I23" s="53">
        <v>40.251107828655833</v>
      </c>
      <c r="J23" s="52">
        <v>29.603643525356965</v>
      </c>
      <c r="K23" s="53">
        <v>19.953225012309208</v>
      </c>
    </row>
    <row r="24" spans="2:28" ht="21.95" customHeight="1">
      <c r="B24" s="8" t="s">
        <v>48</v>
      </c>
      <c r="C24" s="141">
        <v>4022</v>
      </c>
      <c r="D24" s="145">
        <v>409</v>
      </c>
      <c r="E24" s="141">
        <v>1891</v>
      </c>
      <c r="F24" s="145">
        <v>1417</v>
      </c>
      <c r="G24" s="141">
        <v>305</v>
      </c>
      <c r="H24" s="58">
        <v>10.16907011437096</v>
      </c>
      <c r="I24" s="59">
        <v>47.016409746394828</v>
      </c>
      <c r="J24" s="58">
        <v>35.231228244654403</v>
      </c>
      <c r="K24" s="59">
        <v>7.5832918945798102</v>
      </c>
    </row>
    <row r="25" spans="2:28" ht="21.95" customHeight="1">
      <c r="B25" s="16" t="s">
        <v>49</v>
      </c>
      <c r="C25" s="60">
        <v>47556</v>
      </c>
      <c r="D25" s="146">
        <v>6942</v>
      </c>
      <c r="E25" s="148">
        <v>23746</v>
      </c>
      <c r="F25" s="62">
        <v>12856</v>
      </c>
      <c r="G25" s="133">
        <v>4012</v>
      </c>
      <c r="H25" s="63">
        <v>14.597527125914711</v>
      </c>
      <c r="I25" s="63">
        <v>49.932710909243838</v>
      </c>
      <c r="J25" s="63">
        <v>27.033392211287744</v>
      </c>
      <c r="K25" s="64">
        <v>8.4363697535537039</v>
      </c>
    </row>
    <row r="26" spans="2:28" ht="21.95" customHeight="1">
      <c r="B26" s="4" t="s">
        <v>50</v>
      </c>
      <c r="C26" s="65">
        <v>303375</v>
      </c>
      <c r="D26" s="144">
        <v>29356</v>
      </c>
      <c r="E26" s="149">
        <v>100496</v>
      </c>
      <c r="F26" s="66">
        <v>110545</v>
      </c>
      <c r="G26" s="66">
        <v>62978</v>
      </c>
      <c r="H26" s="52">
        <v>9.6764730119489073</v>
      </c>
      <c r="I26" s="52">
        <v>33.125999175937373</v>
      </c>
      <c r="J26" s="52">
        <v>36.438401318500205</v>
      </c>
      <c r="K26" s="53">
        <v>20.759126493613515</v>
      </c>
    </row>
    <row r="27" spans="2:28" ht="21.95" customHeight="1">
      <c r="B27" s="22" t="s">
        <v>51</v>
      </c>
      <c r="C27" s="67">
        <v>350931</v>
      </c>
      <c r="D27" s="147">
        <v>36298</v>
      </c>
      <c r="E27" s="150">
        <v>124242</v>
      </c>
      <c r="F27" s="69">
        <v>123401</v>
      </c>
      <c r="G27" s="69">
        <v>66990</v>
      </c>
      <c r="H27" s="70">
        <v>10.343343848220874</v>
      </c>
      <c r="I27" s="70">
        <v>35.40354086700804</v>
      </c>
      <c r="J27" s="70">
        <v>35.16389261706717</v>
      </c>
      <c r="K27" s="71">
        <v>19.089222667703908</v>
      </c>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2:28" ht="42" customHeight="1">
      <c r="B30" s="320" t="s">
        <v>23</v>
      </c>
      <c r="C30" s="300" t="s">
        <v>66</v>
      </c>
      <c r="D30" s="325" t="s">
        <v>67</v>
      </c>
      <c r="E30" s="300"/>
      <c r="F30" s="300"/>
      <c r="G30" s="300"/>
      <c r="H30" s="300"/>
      <c r="I30" s="300"/>
      <c r="J30" s="300"/>
      <c r="K30" s="301"/>
    </row>
    <row r="31" spans="2:28" ht="21.95" customHeight="1">
      <c r="B31" s="321"/>
      <c r="C31" s="323" t="s">
        <v>68</v>
      </c>
      <c r="D31" s="307" t="s">
        <v>27</v>
      </c>
      <c r="E31" s="319" t="s">
        <v>28</v>
      </c>
      <c r="F31" s="307" t="s">
        <v>29</v>
      </c>
      <c r="G31" s="307" t="s">
        <v>30</v>
      </c>
      <c r="H31" s="307" t="s">
        <v>27</v>
      </c>
      <c r="I31" s="307" t="s">
        <v>28</v>
      </c>
      <c r="J31" s="307" t="s">
        <v>29</v>
      </c>
      <c r="K31" s="307" t="s">
        <v>30</v>
      </c>
    </row>
    <row r="32" spans="2:28" ht="21.95" customHeight="1">
      <c r="B32" s="321"/>
      <c r="C32" s="323" t="s">
        <v>69</v>
      </c>
      <c r="D32" s="307"/>
      <c r="E32" s="319"/>
      <c r="F32" s="307"/>
      <c r="G32" s="307"/>
      <c r="H32" s="307"/>
      <c r="I32" s="307"/>
      <c r="J32" s="307"/>
      <c r="K32" s="307"/>
    </row>
    <row r="33" spans="2:11" ht="21.95" customHeight="1">
      <c r="B33" s="321"/>
      <c r="C33" s="324"/>
      <c r="D33" s="308"/>
      <c r="E33" s="319"/>
      <c r="F33" s="307"/>
      <c r="G33" s="307"/>
      <c r="H33" s="308"/>
      <c r="I33" s="307"/>
      <c r="J33" s="307"/>
      <c r="K33" s="307"/>
    </row>
    <row r="34" spans="2:11" ht="21.95" customHeight="1">
      <c r="B34" s="322"/>
      <c r="C34" s="310" t="s">
        <v>31</v>
      </c>
      <c r="D34" s="310" t="s">
        <v>27</v>
      </c>
      <c r="E34" s="310" t="s">
        <v>28</v>
      </c>
      <c r="F34" s="310" t="s">
        <v>29</v>
      </c>
      <c r="G34" s="314" t="s">
        <v>30</v>
      </c>
      <c r="H34" s="313" t="s">
        <v>32</v>
      </c>
      <c r="I34" s="310" t="s">
        <v>28</v>
      </c>
      <c r="J34" s="310" t="s">
        <v>29</v>
      </c>
      <c r="K34" s="314" t="s">
        <v>30</v>
      </c>
    </row>
    <row r="35" spans="2:11" ht="21.95" customHeight="1">
      <c r="B35" s="4" t="s">
        <v>33</v>
      </c>
      <c r="C35" s="87">
        <v>115522</v>
      </c>
      <c r="D35" s="51">
        <v>15423</v>
      </c>
      <c r="E35" s="51">
        <v>43070</v>
      </c>
      <c r="F35" s="51">
        <v>39438</v>
      </c>
      <c r="G35" s="51">
        <v>17591</v>
      </c>
      <c r="H35" s="126">
        <v>13.35070376205398</v>
      </c>
      <c r="I35" s="52">
        <v>37.282941777323799</v>
      </c>
      <c r="J35" s="52">
        <v>34.138951887952082</v>
      </c>
      <c r="K35" s="52">
        <v>15.22740257267014</v>
      </c>
    </row>
    <row r="36" spans="2:11" ht="21.95" customHeight="1">
      <c r="B36" s="8" t="s">
        <v>34</v>
      </c>
      <c r="C36" s="127">
        <v>151868</v>
      </c>
      <c r="D36" s="57">
        <v>23881</v>
      </c>
      <c r="E36" s="57">
        <v>58964</v>
      </c>
      <c r="F36" s="57">
        <v>41297</v>
      </c>
      <c r="G36" s="57">
        <v>27726</v>
      </c>
      <c r="H36" s="128">
        <v>15.724839992625176</v>
      </c>
      <c r="I36" s="55">
        <v>38.825822424737275</v>
      </c>
      <c r="J36" s="55">
        <v>27.1926936550162</v>
      </c>
      <c r="K36" s="55">
        <v>18.256643927621354</v>
      </c>
    </row>
    <row r="37" spans="2:11" ht="21.95" customHeight="1">
      <c r="B37" s="4" t="s">
        <v>35</v>
      </c>
      <c r="C37" s="87">
        <v>55288</v>
      </c>
      <c r="D37" s="51">
        <v>16172</v>
      </c>
      <c r="E37" s="51">
        <v>30395</v>
      </c>
      <c r="F37" s="51">
        <v>6857</v>
      </c>
      <c r="G37" s="51">
        <v>1864</v>
      </c>
      <c r="H37" s="126">
        <v>29.250470264795254</v>
      </c>
      <c r="I37" s="52">
        <v>54.97576327593692</v>
      </c>
      <c r="J37" s="52">
        <v>12.402329619447258</v>
      </c>
      <c r="K37" s="52">
        <v>3.3714368398205763</v>
      </c>
    </row>
    <row r="38" spans="2:11" ht="21.95" customHeight="1">
      <c r="B38" s="8" t="s">
        <v>36</v>
      </c>
      <c r="C38" s="127">
        <v>48627</v>
      </c>
      <c r="D38" s="57">
        <v>17510</v>
      </c>
      <c r="E38" s="57">
        <v>24221</v>
      </c>
      <c r="F38" s="57">
        <v>5274</v>
      </c>
      <c r="G38" s="57">
        <v>1622</v>
      </c>
      <c r="H38" s="128">
        <v>36.008801694531847</v>
      </c>
      <c r="I38" s="55">
        <v>49.809776461636538</v>
      </c>
      <c r="J38" s="55">
        <v>10.845826392744771</v>
      </c>
      <c r="K38" s="55">
        <v>3.3355954510868444</v>
      </c>
    </row>
    <row r="39" spans="2:11" ht="21.95" customHeight="1">
      <c r="B39" s="4" t="s">
        <v>37</v>
      </c>
      <c r="C39" s="87">
        <v>5517</v>
      </c>
      <c r="D39" s="51">
        <v>954</v>
      </c>
      <c r="E39" s="51">
        <v>2598</v>
      </c>
      <c r="F39" s="51">
        <v>1264</v>
      </c>
      <c r="G39" s="51">
        <v>701</v>
      </c>
      <c r="H39" s="126">
        <v>17.29200652528548</v>
      </c>
      <c r="I39" s="52">
        <v>47.090810222947255</v>
      </c>
      <c r="J39" s="52">
        <v>22.911002356353091</v>
      </c>
      <c r="K39" s="52">
        <v>12.706180895414173</v>
      </c>
    </row>
    <row r="40" spans="2:11" ht="21.95" customHeight="1">
      <c r="B40" s="8" t="s">
        <v>38</v>
      </c>
      <c r="C40" s="127">
        <v>26482</v>
      </c>
      <c r="D40" s="57">
        <v>8286</v>
      </c>
      <c r="E40" s="57">
        <v>13636</v>
      </c>
      <c r="F40" s="57">
        <v>3434</v>
      </c>
      <c r="G40" s="57">
        <v>1126</v>
      </c>
      <c r="H40" s="128">
        <v>31.289177554565367</v>
      </c>
      <c r="I40" s="55">
        <v>51.491579185862093</v>
      </c>
      <c r="J40" s="55">
        <v>12.967298542406164</v>
      </c>
      <c r="K40" s="55">
        <v>4.2519447171663769</v>
      </c>
    </row>
    <row r="41" spans="2:11" ht="21.95" customHeight="1">
      <c r="B41" s="4" t="s">
        <v>39</v>
      </c>
      <c r="C41" s="87">
        <v>61904</v>
      </c>
      <c r="D41" s="51">
        <v>8733</v>
      </c>
      <c r="E41" s="51">
        <v>25052</v>
      </c>
      <c r="F41" s="51">
        <v>19372</v>
      </c>
      <c r="G41" s="51">
        <v>8747</v>
      </c>
      <c r="H41" s="126">
        <v>14.107327474799689</v>
      </c>
      <c r="I41" s="52">
        <v>40.469113466011891</v>
      </c>
      <c r="J41" s="52">
        <v>31.293615921426728</v>
      </c>
      <c r="K41" s="52">
        <v>14.129943137761696</v>
      </c>
    </row>
    <row r="42" spans="2:11" ht="21.95" customHeight="1">
      <c r="B42" s="8" t="s">
        <v>40</v>
      </c>
      <c r="C42" s="127">
        <v>29727</v>
      </c>
      <c r="D42" s="57">
        <v>10141</v>
      </c>
      <c r="E42" s="57">
        <v>14628</v>
      </c>
      <c r="F42" s="57">
        <v>3677</v>
      </c>
      <c r="G42" s="57">
        <v>1281</v>
      </c>
      <c r="H42" s="128">
        <v>34.113768627846738</v>
      </c>
      <c r="I42" s="55">
        <v>49.207790897164195</v>
      </c>
      <c r="J42" s="55">
        <v>12.36922662899048</v>
      </c>
      <c r="K42" s="55">
        <v>4.3092138459985874</v>
      </c>
    </row>
    <row r="43" spans="2:11" ht="21.95" customHeight="1">
      <c r="B43" s="4" t="s">
        <v>41</v>
      </c>
      <c r="C43" s="87">
        <v>90919</v>
      </c>
      <c r="D43" s="51">
        <v>12105</v>
      </c>
      <c r="E43" s="51">
        <v>39280</v>
      </c>
      <c r="F43" s="51">
        <v>25049</v>
      </c>
      <c r="G43" s="51">
        <v>14485</v>
      </c>
      <c r="H43" s="126">
        <v>13.314048768684215</v>
      </c>
      <c r="I43" s="52">
        <v>43.203290841298298</v>
      </c>
      <c r="J43" s="52">
        <v>27.550896952232208</v>
      </c>
      <c r="K43" s="52">
        <v>15.931763437785282</v>
      </c>
    </row>
    <row r="44" spans="2:11" ht="21.95" customHeight="1">
      <c r="B44" s="8" t="s">
        <v>42</v>
      </c>
      <c r="C44" s="127">
        <v>171522</v>
      </c>
      <c r="D44" s="57">
        <v>16508</v>
      </c>
      <c r="E44" s="57">
        <v>61240</v>
      </c>
      <c r="F44" s="57">
        <v>75760</v>
      </c>
      <c r="G44" s="57">
        <v>18014</v>
      </c>
      <c r="H44" s="128">
        <v>9.6244213570270869</v>
      </c>
      <c r="I44" s="55">
        <v>35.703874721610056</v>
      </c>
      <c r="J44" s="55">
        <v>44.169261086041438</v>
      </c>
      <c r="K44" s="55">
        <v>10.502442835321418</v>
      </c>
    </row>
    <row r="45" spans="2:11" ht="21.95" customHeight="1">
      <c r="B45" s="4" t="s">
        <v>43</v>
      </c>
      <c r="C45" s="87">
        <v>47294</v>
      </c>
      <c r="D45" s="51">
        <v>3894</v>
      </c>
      <c r="E45" s="51">
        <v>20520</v>
      </c>
      <c r="F45" s="51">
        <v>20445</v>
      </c>
      <c r="G45" s="51">
        <v>2435</v>
      </c>
      <c r="H45" s="126">
        <v>8.2336025711506746</v>
      </c>
      <c r="I45" s="52">
        <v>43.38816763225779</v>
      </c>
      <c r="J45" s="52">
        <v>43.229585148221759</v>
      </c>
      <c r="K45" s="52">
        <v>5.1486446483697721</v>
      </c>
    </row>
    <row r="46" spans="2:11" ht="21.95" customHeight="1">
      <c r="B46" s="8" t="s">
        <v>44</v>
      </c>
      <c r="C46" s="127">
        <v>10283</v>
      </c>
      <c r="D46" s="57">
        <v>2352</v>
      </c>
      <c r="E46" s="57">
        <v>4329</v>
      </c>
      <c r="F46" s="57">
        <v>2581</v>
      </c>
      <c r="G46" s="57">
        <v>1021</v>
      </c>
      <c r="H46" s="128">
        <v>22.872702518720217</v>
      </c>
      <c r="I46" s="55">
        <v>42.098609355246523</v>
      </c>
      <c r="J46" s="55">
        <v>25.099679081979964</v>
      </c>
      <c r="K46" s="55">
        <v>9.9290090440532914</v>
      </c>
    </row>
    <row r="47" spans="2:11" ht="21.95" customHeight="1">
      <c r="B47" s="4" t="s">
        <v>45</v>
      </c>
      <c r="C47" s="87">
        <v>78495</v>
      </c>
      <c r="D47" s="51">
        <v>19477</v>
      </c>
      <c r="E47" s="51">
        <v>45702</v>
      </c>
      <c r="F47" s="51">
        <v>9062</v>
      </c>
      <c r="G47" s="51">
        <v>4254</v>
      </c>
      <c r="H47" s="126">
        <v>24.813045416905535</v>
      </c>
      <c r="I47" s="52">
        <v>58.222816739919736</v>
      </c>
      <c r="J47" s="52">
        <v>11.544684374800942</v>
      </c>
      <c r="K47" s="52">
        <v>5.4194534683737823</v>
      </c>
    </row>
    <row r="48" spans="2:11" ht="21.95" customHeight="1">
      <c r="B48" s="8" t="s">
        <v>46</v>
      </c>
      <c r="C48" s="127">
        <v>43713</v>
      </c>
      <c r="D48" s="57">
        <v>21567</v>
      </c>
      <c r="E48" s="57">
        <v>17229</v>
      </c>
      <c r="F48" s="57">
        <v>3449</v>
      </c>
      <c r="G48" s="57">
        <v>1468</v>
      </c>
      <c r="H48" s="128">
        <v>49.337725619380961</v>
      </c>
      <c r="I48" s="55">
        <v>39.413904330519522</v>
      </c>
      <c r="J48" s="55">
        <v>7.8901013428499533</v>
      </c>
      <c r="K48" s="55">
        <v>3.3582687072495592</v>
      </c>
    </row>
    <row r="49" spans="2:11" ht="21.95" customHeight="1">
      <c r="B49" s="4" t="s">
        <v>47</v>
      </c>
      <c r="C49" s="87">
        <v>33557</v>
      </c>
      <c r="D49" s="51">
        <v>5706</v>
      </c>
      <c r="E49" s="51">
        <v>15346</v>
      </c>
      <c r="F49" s="51">
        <v>7992</v>
      </c>
      <c r="G49" s="51">
        <v>4513</v>
      </c>
      <c r="H49" s="126">
        <v>17.003903805465328</v>
      </c>
      <c r="I49" s="52">
        <v>45.73114402360163</v>
      </c>
      <c r="J49" s="52">
        <v>23.81619334267068</v>
      </c>
      <c r="K49" s="52">
        <v>13.448758828262358</v>
      </c>
    </row>
    <row r="50" spans="2:11" ht="21.95" customHeight="1">
      <c r="B50" s="8" t="s">
        <v>48</v>
      </c>
      <c r="C50" s="129">
        <v>42533</v>
      </c>
      <c r="D50" s="130">
        <v>9541</v>
      </c>
      <c r="E50" s="130">
        <v>26064</v>
      </c>
      <c r="F50" s="130">
        <v>6111</v>
      </c>
      <c r="G50" s="130">
        <v>817</v>
      </c>
      <c r="H50" s="128">
        <v>22.431993981144053</v>
      </c>
      <c r="I50" s="55">
        <v>61.279477111889591</v>
      </c>
      <c r="J50" s="55">
        <v>14.367667458208921</v>
      </c>
      <c r="K50" s="58">
        <v>1.9208614487574356</v>
      </c>
    </row>
    <row r="51" spans="2:11" ht="21.95" customHeight="1">
      <c r="B51" s="16" t="s">
        <v>49</v>
      </c>
      <c r="C51" s="131">
        <v>298383</v>
      </c>
      <c r="D51" s="132">
        <v>94408</v>
      </c>
      <c r="E51" s="133">
        <v>158239</v>
      </c>
      <c r="F51" s="133">
        <v>34430</v>
      </c>
      <c r="G51" s="133">
        <v>11306</v>
      </c>
      <c r="H51" s="134">
        <v>31.639872244732441</v>
      </c>
      <c r="I51" s="135">
        <v>53.032176766102623</v>
      </c>
      <c r="J51" s="135">
        <v>11.53886112814738</v>
      </c>
      <c r="K51" s="63">
        <v>3.7890898610175512</v>
      </c>
    </row>
    <row r="52" spans="2:11" ht="21.95" customHeight="1">
      <c r="B52" s="4" t="s">
        <v>50</v>
      </c>
      <c r="C52" s="136">
        <v>714868</v>
      </c>
      <c r="D52" s="87">
        <v>97842</v>
      </c>
      <c r="E52" s="66">
        <v>284035</v>
      </c>
      <c r="F52" s="66">
        <v>236632</v>
      </c>
      <c r="G52" s="66">
        <v>96359</v>
      </c>
      <c r="H52" s="126">
        <v>13.686722583749727</v>
      </c>
      <c r="I52" s="52">
        <v>39.73251005780088</v>
      </c>
      <c r="J52" s="52">
        <v>33.10149566073737</v>
      </c>
      <c r="K52" s="52">
        <v>13.479271697712026</v>
      </c>
    </row>
    <row r="53" spans="2:11" ht="21.95" customHeight="1">
      <c r="B53" s="22" t="s">
        <v>51</v>
      </c>
      <c r="C53" s="137">
        <v>1013251</v>
      </c>
      <c r="D53" s="138">
        <v>192250</v>
      </c>
      <c r="E53" s="69">
        <v>442274</v>
      </c>
      <c r="F53" s="69">
        <v>271062</v>
      </c>
      <c r="G53" s="69">
        <v>107665</v>
      </c>
      <c r="H53" s="139">
        <v>18.973581077146729</v>
      </c>
      <c r="I53" s="70">
        <v>43.6490070081352</v>
      </c>
      <c r="J53" s="70">
        <v>26.751713050369553</v>
      </c>
      <c r="K53" s="70">
        <v>10.625698864348518</v>
      </c>
    </row>
    <row r="54" spans="2:11">
      <c r="B54" s="318" t="s">
        <v>53</v>
      </c>
      <c r="C54" s="318"/>
      <c r="D54" s="318"/>
      <c r="E54" s="318"/>
      <c r="F54" s="318"/>
      <c r="G54" s="318"/>
      <c r="H54" s="318"/>
      <c r="I54" s="318"/>
      <c r="J54" s="318"/>
      <c r="K54" s="318"/>
    </row>
    <row r="55" spans="2:11" ht="36" customHeight="1">
      <c r="B55" s="279" t="s">
        <v>70</v>
      </c>
      <c r="C55" s="279"/>
      <c r="D55" s="279"/>
      <c r="E55" s="279"/>
      <c r="F55" s="279"/>
      <c r="G55" s="279"/>
      <c r="H55" s="279"/>
      <c r="I55" s="279"/>
      <c r="J55" s="279"/>
      <c r="K55" s="279"/>
    </row>
  </sheetData>
  <mergeCells count="30">
    <mergeCell ref="B2:K2"/>
    <mergeCell ref="C3:C7"/>
    <mergeCell ref="D3:K3"/>
    <mergeCell ref="D4:K4"/>
    <mergeCell ref="D5:D7"/>
    <mergeCell ref="E5:E7"/>
    <mergeCell ref="F5:F7"/>
    <mergeCell ref="G5:G7"/>
    <mergeCell ref="H5:H7"/>
    <mergeCell ref="I5:I7"/>
    <mergeCell ref="B3:B8"/>
    <mergeCell ref="J5:J7"/>
    <mergeCell ref="K5:K7"/>
    <mergeCell ref="C8:G8"/>
    <mergeCell ref="H8:K8"/>
    <mergeCell ref="B54:K54"/>
    <mergeCell ref="B55:K55"/>
    <mergeCell ref="H31:H33"/>
    <mergeCell ref="I31:I33"/>
    <mergeCell ref="J31:J33"/>
    <mergeCell ref="K31:K33"/>
    <mergeCell ref="C34:G34"/>
    <mergeCell ref="H34:K34"/>
    <mergeCell ref="D31:D33"/>
    <mergeCell ref="E31:E33"/>
    <mergeCell ref="F31:F33"/>
    <mergeCell ref="G31:G33"/>
    <mergeCell ref="B30:B34"/>
    <mergeCell ref="C30:C33"/>
    <mergeCell ref="D30:K30"/>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B699-74D2-4772-BEE3-0A887C107902}">
  <dimension ref="B2:AB54"/>
  <sheetViews>
    <sheetView workbookViewId="0">
      <selection activeCell="B2" sqref="B2:K2"/>
    </sheetView>
  </sheetViews>
  <sheetFormatPr defaultColWidth="11" defaultRowHeight="15.6"/>
  <cols>
    <col min="2" max="2" width="26" customWidth="1"/>
    <col min="3" max="12" width="18.875" customWidth="1"/>
    <col min="13" max="13" width="20.875" customWidth="1"/>
  </cols>
  <sheetData>
    <row r="2" spans="2:11" ht="33.950000000000003" customHeight="1">
      <c r="B2" s="295" t="s">
        <v>11</v>
      </c>
      <c r="C2" s="295"/>
      <c r="D2" s="295"/>
      <c r="E2" s="295"/>
      <c r="F2" s="295"/>
      <c r="G2" s="295"/>
      <c r="H2" s="295"/>
      <c r="I2" s="295"/>
      <c r="J2" s="295"/>
      <c r="K2" s="295"/>
    </row>
    <row r="3" spans="2:11" ht="21.95" customHeight="1">
      <c r="B3" s="296" t="s">
        <v>23</v>
      </c>
      <c r="C3" s="299" t="s">
        <v>55</v>
      </c>
      <c r="D3" s="300"/>
      <c r="E3" s="300"/>
      <c r="F3" s="300"/>
      <c r="G3" s="300"/>
      <c r="H3" s="300"/>
      <c r="I3" s="300"/>
      <c r="J3" s="300"/>
      <c r="K3" s="301"/>
    </row>
    <row r="4" spans="2:11" ht="21.95" customHeight="1">
      <c r="B4" s="297"/>
      <c r="C4" s="302" t="s">
        <v>25</v>
      </c>
      <c r="D4" s="304" t="s">
        <v>26</v>
      </c>
      <c r="E4" s="305"/>
      <c r="F4" s="305"/>
      <c r="G4" s="305"/>
      <c r="H4" s="305"/>
      <c r="I4" s="305"/>
      <c r="J4" s="305"/>
      <c r="K4" s="306"/>
    </row>
    <row r="5" spans="2:11" ht="24" customHeight="1">
      <c r="B5" s="297"/>
      <c r="C5" s="302"/>
      <c r="D5" s="307" t="s">
        <v>27</v>
      </c>
      <c r="E5" s="307" t="s">
        <v>28</v>
      </c>
      <c r="F5" s="307" t="s">
        <v>29</v>
      </c>
      <c r="G5" s="307" t="s">
        <v>30</v>
      </c>
      <c r="H5" s="307" t="s">
        <v>27</v>
      </c>
      <c r="I5" s="307" t="s">
        <v>28</v>
      </c>
      <c r="J5" s="307" t="s">
        <v>29</v>
      </c>
      <c r="K5" s="307" t="s">
        <v>30</v>
      </c>
    </row>
    <row r="6" spans="2:11" ht="21.95" customHeight="1">
      <c r="B6" s="297"/>
      <c r="C6" s="303"/>
      <c r="D6" s="308"/>
      <c r="E6" s="308"/>
      <c r="F6" s="308"/>
      <c r="G6" s="308"/>
      <c r="H6" s="308"/>
      <c r="I6" s="308"/>
      <c r="J6" s="308"/>
      <c r="K6" s="308"/>
    </row>
    <row r="7" spans="2:11" ht="21.95" customHeight="1">
      <c r="B7" s="298"/>
      <c r="C7" s="309" t="s">
        <v>31</v>
      </c>
      <c r="D7" s="310"/>
      <c r="E7" s="311"/>
      <c r="F7" s="310"/>
      <c r="G7" s="312"/>
      <c r="H7" s="313" t="s">
        <v>32</v>
      </c>
      <c r="I7" s="310"/>
      <c r="J7" s="310"/>
      <c r="K7" s="314"/>
    </row>
    <row r="8" spans="2:11" ht="21.95" customHeight="1">
      <c r="B8" s="4" t="s">
        <v>33</v>
      </c>
      <c r="C8" s="140">
        <v>60739</v>
      </c>
      <c r="D8" s="142">
        <v>5608</v>
      </c>
      <c r="E8" s="140">
        <v>17436</v>
      </c>
      <c r="F8" s="144">
        <v>22730</v>
      </c>
      <c r="G8" s="140">
        <v>14965</v>
      </c>
      <c r="H8" s="52">
        <v>9.2329475295938366</v>
      </c>
      <c r="I8" s="53">
        <v>28.706432440441894</v>
      </c>
      <c r="J8" s="52">
        <v>37.422413935033504</v>
      </c>
      <c r="K8" s="54">
        <v>24.638206094930769</v>
      </c>
    </row>
    <row r="9" spans="2:11" ht="21.95" customHeight="1">
      <c r="B9" s="8" t="s">
        <v>34</v>
      </c>
      <c r="C9" s="93">
        <v>52662</v>
      </c>
      <c r="D9" s="143">
        <v>6551</v>
      </c>
      <c r="E9" s="93">
        <v>16742</v>
      </c>
      <c r="F9" s="143">
        <v>15949</v>
      </c>
      <c r="G9" s="93">
        <v>13420</v>
      </c>
      <c r="H9" s="55">
        <v>12.439709847708025</v>
      </c>
      <c r="I9" s="56">
        <v>31.79142455660628</v>
      </c>
      <c r="J9" s="55">
        <v>30.285594926132696</v>
      </c>
      <c r="K9" s="56">
        <v>25.483270669552997</v>
      </c>
    </row>
    <row r="10" spans="2:11" ht="21.95" customHeight="1">
      <c r="B10" s="4" t="s">
        <v>35</v>
      </c>
      <c r="C10" s="96">
        <v>25597</v>
      </c>
      <c r="D10" s="144">
        <v>3744</v>
      </c>
      <c r="E10" s="96">
        <v>12865</v>
      </c>
      <c r="F10" s="144">
        <v>7215</v>
      </c>
      <c r="G10" s="96">
        <v>1773</v>
      </c>
      <c r="H10" s="52">
        <v>14.62671406805485</v>
      </c>
      <c r="I10" s="53">
        <v>50.259796069851937</v>
      </c>
      <c r="J10" s="52">
        <v>28.186896901980703</v>
      </c>
      <c r="K10" s="53">
        <v>6.9265929601125125</v>
      </c>
    </row>
    <row r="11" spans="2:11" ht="21.95" customHeight="1">
      <c r="B11" s="8" t="s">
        <v>36</v>
      </c>
      <c r="C11" s="93">
        <v>4135</v>
      </c>
      <c r="D11" s="143">
        <v>673</v>
      </c>
      <c r="E11" s="93">
        <v>1948</v>
      </c>
      <c r="F11" s="143">
        <v>1070</v>
      </c>
      <c r="G11" s="93">
        <v>444</v>
      </c>
      <c r="H11" s="55">
        <v>16.275695284159614</v>
      </c>
      <c r="I11" s="56">
        <v>47.110036275695286</v>
      </c>
      <c r="J11" s="55">
        <v>25.87666263603386</v>
      </c>
      <c r="K11" s="56">
        <v>10.737605804111245</v>
      </c>
    </row>
    <row r="12" spans="2:11" ht="21.95" customHeight="1">
      <c r="B12" s="4" t="s">
        <v>37</v>
      </c>
      <c r="C12" s="96">
        <v>4364</v>
      </c>
      <c r="D12" s="144">
        <v>342</v>
      </c>
      <c r="E12" s="96">
        <v>1665</v>
      </c>
      <c r="F12" s="144">
        <v>1471</v>
      </c>
      <c r="G12" s="96">
        <v>886</v>
      </c>
      <c r="H12" s="52">
        <v>7.8368469294225491</v>
      </c>
      <c r="I12" s="53">
        <v>38.153070577451878</v>
      </c>
      <c r="J12" s="52">
        <v>33.707607699358391</v>
      </c>
      <c r="K12" s="53">
        <v>20.302474793767185</v>
      </c>
    </row>
    <row r="13" spans="2:11" ht="21.95" customHeight="1">
      <c r="B13" s="8" t="s">
        <v>38</v>
      </c>
      <c r="C13" s="93">
        <v>15282</v>
      </c>
      <c r="D13" s="143">
        <v>3055</v>
      </c>
      <c r="E13" s="93">
        <v>7517</v>
      </c>
      <c r="F13" s="143">
        <v>3537</v>
      </c>
      <c r="G13" s="93">
        <v>1173</v>
      </c>
      <c r="H13" s="55">
        <v>19.990838895432535</v>
      </c>
      <c r="I13" s="56">
        <v>49.188587881167386</v>
      </c>
      <c r="J13" s="55">
        <v>23.14487632508834</v>
      </c>
      <c r="K13" s="56">
        <v>7.6756968983117391</v>
      </c>
    </row>
    <row r="14" spans="2:11" ht="21.95" customHeight="1">
      <c r="B14" s="4" t="s">
        <v>39</v>
      </c>
      <c r="C14" s="96">
        <v>36768</v>
      </c>
      <c r="D14" s="144">
        <v>4076</v>
      </c>
      <c r="E14" s="96">
        <v>11642</v>
      </c>
      <c r="F14" s="144">
        <v>12093</v>
      </c>
      <c r="G14" s="96">
        <v>8957</v>
      </c>
      <c r="H14" s="52">
        <v>11.085726718885988</v>
      </c>
      <c r="I14" s="53">
        <v>31.663402959094867</v>
      </c>
      <c r="J14" s="52">
        <v>32.890013054830284</v>
      </c>
      <c r="K14" s="53">
        <v>24.360857267188859</v>
      </c>
    </row>
    <row r="15" spans="2:11" ht="21.95" customHeight="1">
      <c r="B15" s="8" t="s">
        <v>40</v>
      </c>
      <c r="C15" s="93">
        <v>2166</v>
      </c>
      <c r="D15" s="143">
        <v>392</v>
      </c>
      <c r="E15" s="93">
        <v>1016</v>
      </c>
      <c r="F15" s="143">
        <v>530</v>
      </c>
      <c r="G15" s="93">
        <v>228</v>
      </c>
      <c r="H15" s="55">
        <v>18.09787626962142</v>
      </c>
      <c r="I15" s="56">
        <v>46.906740535549403</v>
      </c>
      <c r="J15" s="55">
        <v>24.469067405355492</v>
      </c>
      <c r="K15" s="56">
        <v>10.526315789473683</v>
      </c>
    </row>
    <row r="16" spans="2:11" ht="21.95" customHeight="1">
      <c r="B16" s="4" t="s">
        <v>41</v>
      </c>
      <c r="C16" s="96">
        <v>24197</v>
      </c>
      <c r="D16" s="144">
        <v>2045</v>
      </c>
      <c r="E16" s="96">
        <v>8324</v>
      </c>
      <c r="F16" s="144">
        <v>8012</v>
      </c>
      <c r="G16" s="96">
        <v>5816</v>
      </c>
      <c r="H16" s="52">
        <v>8.4514609249080461</v>
      </c>
      <c r="I16" s="53">
        <v>34.400958796545027</v>
      </c>
      <c r="J16" s="52">
        <v>33.111542753233877</v>
      </c>
      <c r="K16" s="53">
        <v>24.036037525313056</v>
      </c>
    </row>
    <row r="17" spans="2:28" ht="21.95" customHeight="1">
      <c r="B17" s="8" t="s">
        <v>42</v>
      </c>
      <c r="C17" s="93">
        <v>67207</v>
      </c>
      <c r="D17" s="143">
        <v>4719</v>
      </c>
      <c r="E17" s="93">
        <v>19499</v>
      </c>
      <c r="F17" s="143">
        <v>31250</v>
      </c>
      <c r="G17" s="93">
        <v>11739</v>
      </c>
      <c r="H17" s="55">
        <v>7.0215900129450795</v>
      </c>
      <c r="I17" s="56">
        <v>29.013346823991547</v>
      </c>
      <c r="J17" s="55">
        <v>46.498132634993375</v>
      </c>
      <c r="K17" s="56">
        <v>17.466930528069994</v>
      </c>
    </row>
    <row r="18" spans="2:28" ht="21.95" customHeight="1">
      <c r="B18" s="4" t="s">
        <v>43</v>
      </c>
      <c r="C18" s="96">
        <v>19772</v>
      </c>
      <c r="D18" s="144">
        <v>1236</v>
      </c>
      <c r="E18" s="96">
        <v>5807</v>
      </c>
      <c r="F18" s="144">
        <v>10196</v>
      </c>
      <c r="G18" s="96">
        <v>2533</v>
      </c>
      <c r="H18" s="52">
        <v>6.2512644143232849</v>
      </c>
      <c r="I18" s="53">
        <v>29.369815901274531</v>
      </c>
      <c r="J18" s="52">
        <v>51.567873760873958</v>
      </c>
      <c r="K18" s="53">
        <v>12.811045923528223</v>
      </c>
    </row>
    <row r="19" spans="2:28" ht="21.95" customHeight="1">
      <c r="B19" s="8" t="s">
        <v>44</v>
      </c>
      <c r="C19" s="93">
        <v>3441</v>
      </c>
      <c r="D19" s="143">
        <v>537</v>
      </c>
      <c r="E19" s="93">
        <v>1095</v>
      </c>
      <c r="F19" s="143">
        <v>1105</v>
      </c>
      <c r="G19" s="93">
        <v>704</v>
      </c>
      <c r="H19" s="55">
        <v>15.605928509154316</v>
      </c>
      <c r="I19" s="56">
        <v>31.822144725370531</v>
      </c>
      <c r="J19" s="55">
        <v>32.112757919209535</v>
      </c>
      <c r="K19" s="56">
        <v>20.459168846265623</v>
      </c>
    </row>
    <row r="20" spans="2:28" ht="21.95" customHeight="1">
      <c r="B20" s="4" t="s">
        <v>45</v>
      </c>
      <c r="C20" s="96">
        <v>6432</v>
      </c>
      <c r="D20" s="144">
        <v>858</v>
      </c>
      <c r="E20" s="96">
        <v>3028</v>
      </c>
      <c r="F20" s="144">
        <v>1712</v>
      </c>
      <c r="G20" s="96">
        <v>834</v>
      </c>
      <c r="H20" s="52">
        <v>13.339552238805972</v>
      </c>
      <c r="I20" s="53">
        <v>47.077114427860693</v>
      </c>
      <c r="J20" s="52">
        <v>26.616915422885572</v>
      </c>
      <c r="K20" s="53">
        <v>12.966417910447761</v>
      </c>
    </row>
    <row r="21" spans="2:28" ht="21.95" customHeight="1">
      <c r="B21" s="8" t="s">
        <v>46</v>
      </c>
      <c r="C21" s="93">
        <v>3491</v>
      </c>
      <c r="D21" s="143">
        <v>729</v>
      </c>
      <c r="E21" s="93">
        <v>1562</v>
      </c>
      <c r="F21" s="143">
        <v>877</v>
      </c>
      <c r="G21" s="93">
        <v>323</v>
      </c>
      <c r="H21" s="55">
        <v>20.882268690919506</v>
      </c>
      <c r="I21" s="56">
        <v>44.743626468060725</v>
      </c>
      <c r="J21" s="55">
        <v>25.121741621311944</v>
      </c>
      <c r="K21" s="56">
        <v>9.2523632197078189</v>
      </c>
    </row>
    <row r="22" spans="2:28" ht="21.95" customHeight="1">
      <c r="B22" s="4" t="s">
        <v>47</v>
      </c>
      <c r="C22" s="96">
        <v>7560</v>
      </c>
      <c r="D22" s="144">
        <v>829</v>
      </c>
      <c r="E22" s="96">
        <v>2777</v>
      </c>
      <c r="F22" s="144">
        <v>2296</v>
      </c>
      <c r="G22" s="96">
        <v>1658</v>
      </c>
      <c r="H22" s="52">
        <v>10.965608465608465</v>
      </c>
      <c r="I22" s="53">
        <v>36.732804232804234</v>
      </c>
      <c r="J22" s="52">
        <v>30.37037037037037</v>
      </c>
      <c r="K22" s="53">
        <v>21.93121693121693</v>
      </c>
    </row>
    <row r="23" spans="2:28" ht="21.95" customHeight="1">
      <c r="B23" s="8" t="s">
        <v>48</v>
      </c>
      <c r="C23" s="141">
        <v>3609</v>
      </c>
      <c r="D23" s="145">
        <v>409</v>
      </c>
      <c r="E23" s="141">
        <v>1622</v>
      </c>
      <c r="F23" s="145">
        <v>1305</v>
      </c>
      <c r="G23" s="141">
        <v>273</v>
      </c>
      <c r="H23" s="58">
        <v>11.332779163203103</v>
      </c>
      <c r="I23" s="59">
        <v>44.943197561651424</v>
      </c>
      <c r="J23" s="58">
        <v>36.159600997506239</v>
      </c>
      <c r="K23" s="59">
        <v>7.5644222776392347</v>
      </c>
    </row>
    <row r="24" spans="2:28" ht="21.95" customHeight="1">
      <c r="B24" s="16" t="s">
        <v>49</v>
      </c>
      <c r="C24" s="60">
        <v>45430</v>
      </c>
      <c r="D24" s="146">
        <v>6805</v>
      </c>
      <c r="E24" s="148">
        <v>22041</v>
      </c>
      <c r="F24" s="62">
        <v>12709</v>
      </c>
      <c r="G24" s="133">
        <v>3875</v>
      </c>
      <c r="H24" s="63">
        <v>14.979088707902266</v>
      </c>
      <c r="I24" s="63">
        <v>48.516398855381901</v>
      </c>
      <c r="J24" s="63">
        <v>27.974906449482724</v>
      </c>
      <c r="K24" s="64">
        <v>8.529605987233106</v>
      </c>
    </row>
    <row r="25" spans="2:28" ht="21.95" customHeight="1">
      <c r="B25" s="4" t="s">
        <v>50</v>
      </c>
      <c r="C25" s="65">
        <v>291992</v>
      </c>
      <c r="D25" s="144">
        <v>28998</v>
      </c>
      <c r="E25" s="149">
        <v>92504</v>
      </c>
      <c r="F25" s="66">
        <v>108639</v>
      </c>
      <c r="G25" s="66">
        <v>61851</v>
      </c>
      <c r="H25" s="52">
        <v>9.9310940025754135</v>
      </c>
      <c r="I25" s="52">
        <v>31.680320008767364</v>
      </c>
      <c r="J25" s="52">
        <v>37.206156333050224</v>
      </c>
      <c r="K25" s="53">
        <v>21.182429655607002</v>
      </c>
    </row>
    <row r="26" spans="2:28" ht="21.95" customHeight="1">
      <c r="B26" s="22" t="s">
        <v>51</v>
      </c>
      <c r="C26" s="67">
        <v>337422</v>
      </c>
      <c r="D26" s="147">
        <v>35803</v>
      </c>
      <c r="E26" s="150">
        <v>114545</v>
      </c>
      <c r="F26" s="69">
        <v>121348</v>
      </c>
      <c r="G26" s="69">
        <v>65726</v>
      </c>
      <c r="H26" s="70">
        <v>10.6107485581853</v>
      </c>
      <c r="I26" s="70">
        <v>33.947104812371457</v>
      </c>
      <c r="J26" s="70">
        <v>35.963274475286141</v>
      </c>
      <c r="K26" s="71">
        <v>19.478872154157109</v>
      </c>
    </row>
    <row r="27" spans="2:28">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ht="26.45" customHeight="1">
      <c r="B29" s="296" t="s">
        <v>23</v>
      </c>
      <c r="C29" s="299" t="s">
        <v>56</v>
      </c>
      <c r="D29" s="300"/>
      <c r="E29" s="300"/>
      <c r="F29" s="300"/>
      <c r="G29" s="300"/>
      <c r="H29" s="300"/>
      <c r="I29" s="300"/>
      <c r="J29" s="300"/>
      <c r="K29" s="301"/>
    </row>
    <row r="30" spans="2:28" ht="21.95" customHeight="1">
      <c r="B30" s="297"/>
      <c r="C30" s="302" t="s">
        <v>25</v>
      </c>
      <c r="D30" s="304" t="s">
        <v>26</v>
      </c>
      <c r="E30" s="305"/>
      <c r="F30" s="305"/>
      <c r="G30" s="305"/>
      <c r="H30" s="305"/>
      <c r="I30" s="305"/>
      <c r="J30" s="305"/>
      <c r="K30" s="306"/>
    </row>
    <row r="31" spans="2:28" ht="21.95" customHeight="1">
      <c r="B31" s="297"/>
      <c r="C31" s="302"/>
      <c r="D31" s="307" t="s">
        <v>27</v>
      </c>
      <c r="E31" s="307" t="s">
        <v>28</v>
      </c>
      <c r="F31" s="307" t="s">
        <v>29</v>
      </c>
      <c r="G31" s="307" t="s">
        <v>30</v>
      </c>
      <c r="H31" s="307" t="s">
        <v>27</v>
      </c>
      <c r="I31" s="307" t="s">
        <v>28</v>
      </c>
      <c r="J31" s="307" t="s">
        <v>29</v>
      </c>
      <c r="K31" s="307" t="s">
        <v>30</v>
      </c>
    </row>
    <row r="32" spans="2:28" ht="21.95" customHeight="1">
      <c r="B32" s="297"/>
      <c r="C32" s="303"/>
      <c r="D32" s="308"/>
      <c r="E32" s="308"/>
      <c r="F32" s="308"/>
      <c r="G32" s="308"/>
      <c r="H32" s="308"/>
      <c r="I32" s="308"/>
      <c r="J32" s="308"/>
      <c r="K32" s="308"/>
    </row>
    <row r="33" spans="2:11" ht="21.95" customHeight="1">
      <c r="B33" s="298"/>
      <c r="C33" s="315" t="s">
        <v>31</v>
      </c>
      <c r="D33" s="310"/>
      <c r="E33" s="310"/>
      <c r="F33" s="310"/>
      <c r="G33" s="314"/>
      <c r="H33" s="313" t="s">
        <v>32</v>
      </c>
      <c r="I33" s="310"/>
      <c r="J33" s="310"/>
      <c r="K33" s="314"/>
    </row>
    <row r="34" spans="2:11" ht="21.95" customHeight="1">
      <c r="B34" s="4" t="s">
        <v>33</v>
      </c>
      <c r="C34" s="87">
        <v>113035</v>
      </c>
      <c r="D34" s="51">
        <v>15420</v>
      </c>
      <c r="E34" s="51">
        <v>40821</v>
      </c>
      <c r="F34" s="51">
        <v>39751</v>
      </c>
      <c r="G34" s="51">
        <v>17043</v>
      </c>
      <c r="H34" s="126">
        <v>13.64179236519662</v>
      </c>
      <c r="I34" s="52">
        <v>36.113593134869731</v>
      </c>
      <c r="J34" s="52">
        <v>35.166983677621978</v>
      </c>
      <c r="K34" s="52">
        <v>15.077630822311674</v>
      </c>
    </row>
    <row r="35" spans="2:11" ht="21.95" customHeight="1">
      <c r="B35" s="8" t="s">
        <v>34</v>
      </c>
      <c r="C35" s="127">
        <v>145181</v>
      </c>
      <c r="D35" s="57">
        <v>24061</v>
      </c>
      <c r="E35" s="57">
        <v>54683</v>
      </c>
      <c r="F35" s="57">
        <v>39256</v>
      </c>
      <c r="G35" s="57">
        <v>27181</v>
      </c>
      <c r="H35" s="128">
        <v>16.573105296147567</v>
      </c>
      <c r="I35" s="55">
        <v>37.665396987209071</v>
      </c>
      <c r="J35" s="55">
        <v>27.039350879247287</v>
      </c>
      <c r="K35" s="55">
        <v>18.722146837396078</v>
      </c>
    </row>
    <row r="36" spans="2:11" ht="21.95" customHeight="1">
      <c r="B36" s="4" t="s">
        <v>35</v>
      </c>
      <c r="C36" s="87">
        <v>54648</v>
      </c>
      <c r="D36" s="51">
        <v>16924</v>
      </c>
      <c r="E36" s="51">
        <v>29127</v>
      </c>
      <c r="F36" s="51">
        <v>6742</v>
      </c>
      <c r="G36" s="51">
        <v>1855</v>
      </c>
      <c r="H36" s="126">
        <v>30.969111403894011</v>
      </c>
      <c r="I36" s="52">
        <v>53.299297321036455</v>
      </c>
      <c r="J36" s="52">
        <v>12.337139511052554</v>
      </c>
      <c r="K36" s="52">
        <v>3.3944517640169813</v>
      </c>
    </row>
    <row r="37" spans="2:11" ht="21.95" customHeight="1">
      <c r="B37" s="8" t="s">
        <v>36</v>
      </c>
      <c r="C37" s="127">
        <v>48554</v>
      </c>
      <c r="D37" s="57">
        <v>17662</v>
      </c>
      <c r="E37" s="57">
        <v>23804</v>
      </c>
      <c r="F37" s="57">
        <v>5157</v>
      </c>
      <c r="G37" s="57">
        <v>1931</v>
      </c>
      <c r="H37" s="128">
        <v>36.37599373892985</v>
      </c>
      <c r="I37" s="55">
        <v>49.025826914363392</v>
      </c>
      <c r="J37" s="55">
        <v>10.621164064752646</v>
      </c>
      <c r="K37" s="55">
        <v>3.9770152819541131</v>
      </c>
    </row>
    <row r="38" spans="2:11" ht="21.95" customHeight="1">
      <c r="B38" s="4" t="s">
        <v>37</v>
      </c>
      <c r="C38" s="87">
        <v>5544</v>
      </c>
      <c r="D38" s="51">
        <v>922</v>
      </c>
      <c r="E38" s="51">
        <v>2447</v>
      </c>
      <c r="F38" s="51">
        <v>1378</v>
      </c>
      <c r="G38" s="51">
        <v>797</v>
      </c>
      <c r="H38" s="126">
        <v>16.630591630591631</v>
      </c>
      <c r="I38" s="52">
        <v>44.137806637806634</v>
      </c>
      <c r="J38" s="52">
        <v>24.855699855699857</v>
      </c>
      <c r="K38" s="52">
        <v>14.375901875901874</v>
      </c>
    </row>
    <row r="39" spans="2:11" ht="21.95" customHeight="1">
      <c r="B39" s="8" t="s">
        <v>38</v>
      </c>
      <c r="C39" s="127">
        <v>26050</v>
      </c>
      <c r="D39" s="57">
        <v>8327</v>
      </c>
      <c r="E39" s="57">
        <v>13070</v>
      </c>
      <c r="F39" s="57">
        <v>3481</v>
      </c>
      <c r="G39" s="57">
        <v>1172</v>
      </c>
      <c r="H39" s="128">
        <v>31.965451055662186</v>
      </c>
      <c r="I39" s="55">
        <v>50.172744721689057</v>
      </c>
      <c r="J39" s="55">
        <v>13.362763915547024</v>
      </c>
      <c r="K39" s="55">
        <v>4.4990403071017271</v>
      </c>
    </row>
    <row r="40" spans="2:11" ht="21.95" customHeight="1">
      <c r="B40" s="4" t="s">
        <v>39</v>
      </c>
      <c r="C40" s="87">
        <v>60149</v>
      </c>
      <c r="D40" s="51">
        <v>8763</v>
      </c>
      <c r="E40" s="51">
        <v>24016</v>
      </c>
      <c r="F40" s="51">
        <v>18776</v>
      </c>
      <c r="G40" s="51">
        <v>8594</v>
      </c>
      <c r="H40" s="126">
        <v>14.568820761774926</v>
      </c>
      <c r="I40" s="52">
        <v>39.927513341867694</v>
      </c>
      <c r="J40" s="52">
        <v>31.215814061746659</v>
      </c>
      <c r="K40" s="52">
        <v>14.287851834610718</v>
      </c>
    </row>
    <row r="41" spans="2:11" ht="21.95" customHeight="1">
      <c r="B41" s="8" t="s">
        <v>40</v>
      </c>
      <c r="C41" s="127">
        <v>29652</v>
      </c>
      <c r="D41" s="57">
        <v>10342</v>
      </c>
      <c r="E41" s="57">
        <v>14188</v>
      </c>
      <c r="F41" s="57">
        <v>3778</v>
      </c>
      <c r="G41" s="57">
        <v>1344</v>
      </c>
      <c r="H41" s="128">
        <v>34.877917172534737</v>
      </c>
      <c r="I41" s="55">
        <v>47.848374477269658</v>
      </c>
      <c r="J41" s="55">
        <v>12.741130446512884</v>
      </c>
      <c r="K41" s="55">
        <v>4.5325779036827196</v>
      </c>
    </row>
    <row r="42" spans="2:11" ht="21.95" customHeight="1">
      <c r="B42" s="4" t="s">
        <v>41</v>
      </c>
      <c r="C42" s="87">
        <v>89274</v>
      </c>
      <c r="D42" s="51">
        <v>12108</v>
      </c>
      <c r="E42" s="51">
        <v>37060</v>
      </c>
      <c r="F42" s="51">
        <v>25227</v>
      </c>
      <c r="G42" s="51">
        <v>14879</v>
      </c>
      <c r="H42" s="126">
        <v>13.562739431413402</v>
      </c>
      <c r="I42" s="52">
        <v>41.512646459215446</v>
      </c>
      <c r="J42" s="52">
        <v>28.257947442704484</v>
      </c>
      <c r="K42" s="52">
        <v>16.666666666666664</v>
      </c>
    </row>
    <row r="43" spans="2:11" ht="21.95" customHeight="1">
      <c r="B43" s="8" t="s">
        <v>42</v>
      </c>
      <c r="C43" s="127">
        <v>165319</v>
      </c>
      <c r="D43" s="57">
        <v>16283</v>
      </c>
      <c r="E43" s="57">
        <v>56986</v>
      </c>
      <c r="F43" s="57">
        <v>73612</v>
      </c>
      <c r="G43" s="57">
        <v>18438</v>
      </c>
      <c r="H43" s="128">
        <v>9.8494425928054241</v>
      </c>
      <c r="I43" s="55">
        <v>34.470327064644721</v>
      </c>
      <c r="J43" s="55">
        <v>44.527247321844435</v>
      </c>
      <c r="K43" s="55">
        <v>11.152983020705424</v>
      </c>
    </row>
    <row r="44" spans="2:11" ht="21.95" customHeight="1">
      <c r="B44" s="4" t="s">
        <v>43</v>
      </c>
      <c r="C44" s="87">
        <v>46320</v>
      </c>
      <c r="D44" s="51">
        <v>4012</v>
      </c>
      <c r="E44" s="51">
        <v>19694</v>
      </c>
      <c r="F44" s="51">
        <v>20122</v>
      </c>
      <c r="G44" s="51">
        <v>2492</v>
      </c>
      <c r="H44" s="126">
        <v>8.661485319516407</v>
      </c>
      <c r="I44" s="52">
        <v>42.517271157167528</v>
      </c>
      <c r="J44" s="52">
        <v>43.441278065630392</v>
      </c>
      <c r="K44" s="52">
        <v>5.3799654576856648</v>
      </c>
    </row>
    <row r="45" spans="2:11" ht="21.95" customHeight="1">
      <c r="B45" s="8" t="s">
        <v>44</v>
      </c>
      <c r="C45" s="127">
        <v>9873</v>
      </c>
      <c r="D45" s="57">
        <v>2366</v>
      </c>
      <c r="E45" s="57">
        <v>3934</v>
      </c>
      <c r="F45" s="57">
        <v>2570</v>
      </c>
      <c r="G45" s="57">
        <v>1003</v>
      </c>
      <c r="H45" s="128">
        <v>23.964347209561428</v>
      </c>
      <c r="I45" s="55">
        <v>39.846044768560724</v>
      </c>
      <c r="J45" s="55">
        <v>26.030588473614909</v>
      </c>
      <c r="K45" s="55">
        <v>10.15901954826294</v>
      </c>
    </row>
    <row r="46" spans="2:11" ht="21.95" customHeight="1">
      <c r="B46" s="4" t="s">
        <v>45</v>
      </c>
      <c r="C46" s="87">
        <v>78413</v>
      </c>
      <c r="D46" s="51">
        <v>20361</v>
      </c>
      <c r="E46" s="51">
        <v>44503</v>
      </c>
      <c r="F46" s="51">
        <v>9324</v>
      </c>
      <c r="G46" s="51">
        <v>4225</v>
      </c>
      <c r="H46" s="126">
        <v>25.966357619272312</v>
      </c>
      <c r="I46" s="52">
        <v>56.754619769681049</v>
      </c>
      <c r="J46" s="52">
        <v>11.8908854399143</v>
      </c>
      <c r="K46" s="52">
        <v>5.388137171132338</v>
      </c>
    </row>
    <row r="47" spans="2:11" ht="21.95" customHeight="1">
      <c r="B47" s="8" t="s">
        <v>46</v>
      </c>
      <c r="C47" s="127">
        <v>43887</v>
      </c>
      <c r="D47" s="57">
        <v>21804</v>
      </c>
      <c r="E47" s="57">
        <v>17104</v>
      </c>
      <c r="F47" s="57">
        <v>3482</v>
      </c>
      <c r="G47" s="57">
        <v>1497</v>
      </c>
      <c r="H47" s="128">
        <v>49.682138218606873</v>
      </c>
      <c r="I47" s="55">
        <v>38.97281655159842</v>
      </c>
      <c r="J47" s="55">
        <v>7.9340123498986035</v>
      </c>
      <c r="K47" s="55">
        <v>3.4110328798960969</v>
      </c>
    </row>
    <row r="48" spans="2:11" ht="21.95" customHeight="1">
      <c r="B48" s="4" t="s">
        <v>47</v>
      </c>
      <c r="C48" s="87">
        <v>32622</v>
      </c>
      <c r="D48" s="51">
        <v>5865</v>
      </c>
      <c r="E48" s="51">
        <v>14119</v>
      </c>
      <c r="F48" s="51">
        <v>7864</v>
      </c>
      <c r="G48" s="51">
        <v>4774</v>
      </c>
      <c r="H48" s="126">
        <v>17.978664704800444</v>
      </c>
      <c r="I48" s="52">
        <v>43.280608178529825</v>
      </c>
      <c r="J48" s="52">
        <v>24.106431242719637</v>
      </c>
      <c r="K48" s="52">
        <v>14.634295873950096</v>
      </c>
    </row>
    <row r="49" spans="2:11" ht="21.95" customHeight="1">
      <c r="B49" s="8" t="s">
        <v>48</v>
      </c>
      <c r="C49" s="129">
        <v>42886</v>
      </c>
      <c r="D49" s="130">
        <v>9859</v>
      </c>
      <c r="E49" s="130">
        <v>25737</v>
      </c>
      <c r="F49" s="130">
        <v>6503</v>
      </c>
      <c r="G49" s="130">
        <v>787</v>
      </c>
      <c r="H49" s="128">
        <v>22.988854171524505</v>
      </c>
      <c r="I49" s="55">
        <v>60.012591521708714</v>
      </c>
      <c r="J49" s="55">
        <v>15.16345660588537</v>
      </c>
      <c r="K49" s="58">
        <v>1.8350977008814064</v>
      </c>
    </row>
    <row r="50" spans="2:11" ht="21.95" customHeight="1">
      <c r="B50" s="16" t="s">
        <v>49</v>
      </c>
      <c r="C50" s="131">
        <v>298040</v>
      </c>
      <c r="D50" s="132">
        <v>96952</v>
      </c>
      <c r="E50" s="133">
        <v>154463</v>
      </c>
      <c r="F50" s="133">
        <v>34986</v>
      </c>
      <c r="G50" s="133">
        <v>11639</v>
      </c>
      <c r="H50" s="134">
        <v>32.529861763521673</v>
      </c>
      <c r="I50" s="135">
        <v>51.826264930881763</v>
      </c>
      <c r="J50" s="135">
        <v>11.738692792913703</v>
      </c>
      <c r="K50" s="63">
        <v>3.9051805126828611</v>
      </c>
    </row>
    <row r="51" spans="2:11" ht="21.95" customHeight="1">
      <c r="B51" s="4" t="s">
        <v>50</v>
      </c>
      <c r="C51" s="136">
        <v>693367</v>
      </c>
      <c r="D51" s="87">
        <v>98127</v>
      </c>
      <c r="E51" s="66">
        <v>266830</v>
      </c>
      <c r="F51" s="66">
        <v>232037</v>
      </c>
      <c r="G51" s="66">
        <v>96373</v>
      </c>
      <c r="H51" s="126">
        <v>14.152245491925633</v>
      </c>
      <c r="I51" s="52">
        <v>38.483227497126343</v>
      </c>
      <c r="J51" s="52">
        <v>33.465250004687277</v>
      </c>
      <c r="K51" s="52">
        <v>13.899277006260755</v>
      </c>
    </row>
    <row r="52" spans="2:11" ht="21.95" customHeight="1">
      <c r="B52" s="22" t="s">
        <v>51</v>
      </c>
      <c r="C52" s="137">
        <v>991407</v>
      </c>
      <c r="D52" s="138">
        <v>195079</v>
      </c>
      <c r="E52" s="69">
        <v>421293</v>
      </c>
      <c r="F52" s="69">
        <v>267023</v>
      </c>
      <c r="G52" s="69">
        <v>108012</v>
      </c>
      <c r="H52" s="139">
        <v>19.676984326316031</v>
      </c>
      <c r="I52" s="70">
        <v>42.494454850530609</v>
      </c>
      <c r="J52" s="70">
        <v>26.9337416419291</v>
      </c>
      <c r="K52" s="70">
        <v>10.894819181224261</v>
      </c>
    </row>
    <row r="53" spans="2:11">
      <c r="B53" s="316" t="s">
        <v>53</v>
      </c>
      <c r="C53" s="316"/>
      <c r="D53" s="316"/>
      <c r="E53" s="316"/>
      <c r="F53" s="316"/>
      <c r="G53" s="316"/>
      <c r="H53" s="316"/>
      <c r="I53" s="316"/>
      <c r="J53" s="316"/>
      <c r="K53" s="316"/>
    </row>
    <row r="54" spans="2:11" ht="28.5" customHeight="1">
      <c r="B54" s="279" t="s">
        <v>71</v>
      </c>
      <c r="C54" s="279"/>
      <c r="D54" s="279"/>
      <c r="E54" s="279"/>
      <c r="F54" s="279"/>
      <c r="G54" s="279"/>
      <c r="H54" s="279"/>
      <c r="I54" s="279"/>
      <c r="J54" s="279"/>
      <c r="K54" s="279"/>
    </row>
  </sheetData>
  <mergeCells count="31">
    <mergeCell ref="B2:K2"/>
    <mergeCell ref="B3:B7"/>
    <mergeCell ref="C3:K3"/>
    <mergeCell ref="C4:C6"/>
    <mergeCell ref="D4:K4"/>
    <mergeCell ref="D5:D6"/>
    <mergeCell ref="E5:E6"/>
    <mergeCell ref="F5:F6"/>
    <mergeCell ref="G5:G6"/>
    <mergeCell ref="H5:H6"/>
    <mergeCell ref="I5:I6"/>
    <mergeCell ref="J5:J6"/>
    <mergeCell ref="K5:K6"/>
    <mergeCell ref="C7:G7"/>
    <mergeCell ref="H7:K7"/>
    <mergeCell ref="K31:K32"/>
    <mergeCell ref="C33:G33"/>
    <mergeCell ref="H33:K33"/>
    <mergeCell ref="B53:K53"/>
    <mergeCell ref="B54:K54"/>
    <mergeCell ref="E31:E32"/>
    <mergeCell ref="F31:F32"/>
    <mergeCell ref="G31:G32"/>
    <mergeCell ref="H31:H32"/>
    <mergeCell ref="I31:I32"/>
    <mergeCell ref="J31:J32"/>
    <mergeCell ref="B29:B33"/>
    <mergeCell ref="C29:K29"/>
    <mergeCell ref="C30:C32"/>
    <mergeCell ref="D30:K30"/>
    <mergeCell ref="D31:D3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84EB-45C4-47B9-8CA7-A282851148FD}">
  <dimension ref="B1:AB55"/>
  <sheetViews>
    <sheetView workbookViewId="0">
      <selection activeCell="B2" sqref="B2:K2"/>
    </sheetView>
  </sheetViews>
  <sheetFormatPr defaultColWidth="11" defaultRowHeight="15.6"/>
  <cols>
    <col min="2" max="2" width="26" customWidth="1"/>
    <col min="3" max="12" width="18.875" customWidth="1"/>
    <col min="13" max="13" width="20.875" customWidth="1"/>
  </cols>
  <sheetData>
    <row r="1" spans="2:11" ht="21" customHeight="1"/>
    <row r="2" spans="2:11" ht="37.5" customHeight="1">
      <c r="B2" s="295" t="s">
        <v>12</v>
      </c>
      <c r="C2" s="295"/>
      <c r="D2" s="295"/>
      <c r="E2" s="295"/>
      <c r="F2" s="295"/>
      <c r="G2" s="295"/>
      <c r="H2" s="295"/>
      <c r="I2" s="295"/>
      <c r="J2" s="295"/>
      <c r="K2" s="295"/>
    </row>
    <row r="3" spans="2:11" ht="21.95" customHeight="1">
      <c r="B3" s="320" t="s">
        <v>23</v>
      </c>
      <c r="C3" s="326" t="s">
        <v>63</v>
      </c>
      <c r="D3" s="329" t="s">
        <v>64</v>
      </c>
      <c r="E3" s="330"/>
      <c r="F3" s="330"/>
      <c r="G3" s="330"/>
      <c r="H3" s="330"/>
      <c r="I3" s="330"/>
      <c r="J3" s="330"/>
      <c r="K3" s="331"/>
    </row>
    <row r="4" spans="2:11" ht="21.95" customHeight="1">
      <c r="B4" s="321"/>
      <c r="C4" s="327"/>
      <c r="D4" s="304" t="s">
        <v>26</v>
      </c>
      <c r="E4" s="305"/>
      <c r="F4" s="305"/>
      <c r="G4" s="305"/>
      <c r="H4" s="305"/>
      <c r="I4" s="305"/>
      <c r="J4" s="305"/>
      <c r="K4" s="306"/>
    </row>
    <row r="5" spans="2:11" ht="24" customHeight="1">
      <c r="B5" s="321"/>
      <c r="C5" s="327"/>
      <c r="D5" s="307" t="s">
        <v>27</v>
      </c>
      <c r="E5" s="307" t="s">
        <v>28</v>
      </c>
      <c r="F5" s="307" t="s">
        <v>29</v>
      </c>
      <c r="G5" s="307" t="s">
        <v>30</v>
      </c>
      <c r="H5" s="307" t="s">
        <v>27</v>
      </c>
      <c r="I5" s="319" t="s">
        <v>28</v>
      </c>
      <c r="J5" s="307" t="s">
        <v>29</v>
      </c>
      <c r="K5" s="307" t="s">
        <v>30</v>
      </c>
    </row>
    <row r="6" spans="2:11" ht="21.95" customHeight="1">
      <c r="B6" s="321"/>
      <c r="C6" s="327"/>
      <c r="D6" s="307"/>
      <c r="E6" s="307"/>
      <c r="F6" s="307"/>
      <c r="G6" s="307"/>
      <c r="H6" s="307"/>
      <c r="I6" s="319"/>
      <c r="J6" s="307"/>
      <c r="K6" s="307"/>
    </row>
    <row r="7" spans="2:11" ht="21.95" customHeight="1">
      <c r="B7" s="321"/>
      <c r="C7" s="328"/>
      <c r="D7" s="308"/>
      <c r="E7" s="307"/>
      <c r="F7" s="307"/>
      <c r="G7" s="307"/>
      <c r="H7" s="308"/>
      <c r="I7" s="319"/>
      <c r="J7" s="307"/>
      <c r="K7" s="307"/>
    </row>
    <row r="8" spans="2:11" ht="21.95" customHeight="1">
      <c r="B8" s="322"/>
      <c r="C8" s="311" t="s">
        <v>31</v>
      </c>
      <c r="D8" s="310"/>
      <c r="E8" s="311"/>
      <c r="F8" s="310"/>
      <c r="G8" s="312"/>
      <c r="H8" s="313" t="s">
        <v>32</v>
      </c>
      <c r="I8" s="310"/>
      <c r="J8" s="310"/>
      <c r="K8" s="314"/>
    </row>
    <row r="9" spans="2:11" ht="21.95" customHeight="1">
      <c r="B9" s="4" t="s">
        <v>33</v>
      </c>
      <c r="C9" s="140">
        <v>57847</v>
      </c>
      <c r="D9" s="142">
        <v>5390</v>
      </c>
      <c r="E9" s="140">
        <v>15997</v>
      </c>
      <c r="F9" s="144">
        <v>22102</v>
      </c>
      <c r="G9" s="140">
        <v>14358</v>
      </c>
      <c r="H9" s="52">
        <v>9.3176828530433724</v>
      </c>
      <c r="I9" s="53">
        <v>27.653983784811658</v>
      </c>
      <c r="J9" s="52">
        <v>38.207685791830173</v>
      </c>
      <c r="K9" s="54">
        <v>24.820647570314797</v>
      </c>
    </row>
    <row r="10" spans="2:11" ht="21.95" customHeight="1">
      <c r="B10" s="8" t="s">
        <v>34</v>
      </c>
      <c r="C10" s="93">
        <v>49030</v>
      </c>
      <c r="D10" s="143">
        <v>6084</v>
      </c>
      <c r="E10" s="93">
        <v>14990</v>
      </c>
      <c r="F10" s="143">
        <v>15177</v>
      </c>
      <c r="G10" s="93">
        <v>12779</v>
      </c>
      <c r="H10" s="55">
        <v>12.408729349377932</v>
      </c>
      <c r="I10" s="56">
        <v>30.573118498878237</v>
      </c>
      <c r="J10" s="55">
        <v>30.954517642259844</v>
      </c>
      <c r="K10" s="56">
        <v>26.06363450948399</v>
      </c>
    </row>
    <row r="11" spans="2:11" ht="21.95" customHeight="1">
      <c r="B11" s="4" t="s">
        <v>35</v>
      </c>
      <c r="C11" s="96">
        <v>24625</v>
      </c>
      <c r="D11" s="144">
        <v>3553</v>
      </c>
      <c r="E11" s="96">
        <v>12133</v>
      </c>
      <c r="F11" s="144">
        <v>7137</v>
      </c>
      <c r="G11" s="96">
        <v>1802</v>
      </c>
      <c r="H11" s="52">
        <v>14.428426395939088</v>
      </c>
      <c r="I11" s="53">
        <v>49.27106598984772</v>
      </c>
      <c r="J11" s="52">
        <v>28.982741116751271</v>
      </c>
      <c r="K11" s="53">
        <v>7.3177664974619292</v>
      </c>
    </row>
    <row r="12" spans="2:11" ht="21.95" customHeight="1">
      <c r="B12" s="8" t="s">
        <v>36</v>
      </c>
      <c r="C12" s="93">
        <v>3655</v>
      </c>
      <c r="D12" s="143">
        <v>619</v>
      </c>
      <c r="E12" s="93">
        <v>1636</v>
      </c>
      <c r="F12" s="143">
        <v>1046</v>
      </c>
      <c r="G12" s="93">
        <v>354</v>
      </c>
      <c r="H12" s="55">
        <v>16.935704514363888</v>
      </c>
      <c r="I12" s="56">
        <v>44.760601915184679</v>
      </c>
      <c r="J12" s="55">
        <v>28.618331053351575</v>
      </c>
      <c r="K12" s="56">
        <v>9.685362517099863</v>
      </c>
    </row>
    <row r="13" spans="2:11" ht="21.95" customHeight="1">
      <c r="B13" s="4" t="s">
        <v>37</v>
      </c>
      <c r="C13" s="96">
        <v>3637</v>
      </c>
      <c r="D13" s="144">
        <v>331</v>
      </c>
      <c r="E13" s="96">
        <v>1318</v>
      </c>
      <c r="F13" s="144">
        <v>1242</v>
      </c>
      <c r="G13" s="96">
        <v>746</v>
      </c>
      <c r="H13" s="52">
        <v>9.1009073412152883</v>
      </c>
      <c r="I13" s="53">
        <v>36.238658234808909</v>
      </c>
      <c r="J13" s="52">
        <v>34.14902392081386</v>
      </c>
      <c r="K13" s="53">
        <v>20.511410503161947</v>
      </c>
    </row>
    <row r="14" spans="2:11" ht="21.95" customHeight="1">
      <c r="B14" s="8" t="s">
        <v>38</v>
      </c>
      <c r="C14" s="93">
        <v>14843</v>
      </c>
      <c r="D14" s="143">
        <v>2912</v>
      </c>
      <c r="E14" s="93">
        <v>6967</v>
      </c>
      <c r="F14" s="143">
        <v>3680</v>
      </c>
      <c r="G14" s="93">
        <v>1284</v>
      </c>
      <c r="H14" s="55">
        <v>19.618675469918482</v>
      </c>
      <c r="I14" s="56">
        <v>46.937950549080377</v>
      </c>
      <c r="J14" s="55">
        <v>24.792831637809069</v>
      </c>
      <c r="K14" s="56">
        <v>8.6505423431920772</v>
      </c>
    </row>
    <row r="15" spans="2:11" ht="21.95" customHeight="1">
      <c r="B15" s="4" t="s">
        <v>39</v>
      </c>
      <c r="C15" s="96">
        <v>34225</v>
      </c>
      <c r="D15" s="144">
        <v>3885</v>
      </c>
      <c r="E15" s="96">
        <v>10371</v>
      </c>
      <c r="F15" s="144">
        <v>11146</v>
      </c>
      <c r="G15" s="96">
        <v>8823</v>
      </c>
      <c r="H15" s="52">
        <v>11.351351351351353</v>
      </c>
      <c r="I15" s="53">
        <v>30.302410518626733</v>
      </c>
      <c r="J15" s="52">
        <v>32.566837107377651</v>
      </c>
      <c r="K15" s="53">
        <v>25.779401022644265</v>
      </c>
    </row>
    <row r="16" spans="2:11" ht="21.95" customHeight="1">
      <c r="B16" s="8" t="s">
        <v>40</v>
      </c>
      <c r="C16" s="93">
        <v>1929</v>
      </c>
      <c r="D16" s="143">
        <v>362</v>
      </c>
      <c r="E16" s="93">
        <v>863</v>
      </c>
      <c r="F16" s="143">
        <v>483</v>
      </c>
      <c r="G16" s="93">
        <v>221</v>
      </c>
      <c r="H16" s="55">
        <v>18.766200103680664</v>
      </c>
      <c r="I16" s="56">
        <v>44.738206324520476</v>
      </c>
      <c r="J16" s="55">
        <v>25.038880248833596</v>
      </c>
      <c r="K16" s="56">
        <v>11.456713322965268</v>
      </c>
    </row>
    <row r="17" spans="2:28" ht="21.95" customHeight="1">
      <c r="B17" s="4" t="s">
        <v>41</v>
      </c>
      <c r="C17" s="96">
        <v>22297</v>
      </c>
      <c r="D17" s="144">
        <v>1870</v>
      </c>
      <c r="E17" s="96">
        <v>7320</v>
      </c>
      <c r="F17" s="144">
        <v>7553</v>
      </c>
      <c r="G17" s="96">
        <v>5554</v>
      </c>
      <c r="H17" s="52">
        <v>8.3867784903798714</v>
      </c>
      <c r="I17" s="53">
        <v>32.829528636139393</v>
      </c>
      <c r="J17" s="52">
        <v>33.874512266224158</v>
      </c>
      <c r="K17" s="53">
        <v>24.90918060725658</v>
      </c>
    </row>
    <row r="18" spans="2:28" ht="21.95" customHeight="1">
      <c r="B18" s="8" t="s">
        <v>42</v>
      </c>
      <c r="C18" s="93">
        <v>65582</v>
      </c>
      <c r="D18" s="143">
        <v>4767</v>
      </c>
      <c r="E18" s="93">
        <v>18562</v>
      </c>
      <c r="F18" s="143">
        <v>30417</v>
      </c>
      <c r="G18" s="93">
        <v>11836</v>
      </c>
      <c r="H18" s="55">
        <v>7.2687627702723319</v>
      </c>
      <c r="I18" s="56">
        <v>28.303497911012165</v>
      </c>
      <c r="J18" s="55">
        <v>46.380104296910737</v>
      </c>
      <c r="K18" s="56">
        <v>18.047635021804766</v>
      </c>
    </row>
    <row r="19" spans="2:28" ht="21.95" customHeight="1">
      <c r="B19" s="4" t="s">
        <v>43</v>
      </c>
      <c r="C19" s="96">
        <v>19034</v>
      </c>
      <c r="D19" s="144">
        <v>1297</v>
      </c>
      <c r="E19" s="96">
        <v>5527</v>
      </c>
      <c r="F19" s="144">
        <v>9672</v>
      </c>
      <c r="G19" s="96">
        <v>2538</v>
      </c>
      <c r="H19" s="52">
        <v>6.8141220972995686</v>
      </c>
      <c r="I19" s="53">
        <v>29.037511820951984</v>
      </c>
      <c r="J19" s="52">
        <v>50.814332247557005</v>
      </c>
      <c r="K19" s="53">
        <v>13.334033834191446</v>
      </c>
    </row>
    <row r="20" spans="2:28" ht="21.95" customHeight="1">
      <c r="B20" s="8" t="s">
        <v>44</v>
      </c>
      <c r="C20" s="93">
        <v>3418</v>
      </c>
      <c r="D20" s="143">
        <v>537</v>
      </c>
      <c r="E20" s="93">
        <v>1022</v>
      </c>
      <c r="F20" s="143">
        <v>1120</v>
      </c>
      <c r="G20" s="93">
        <v>739</v>
      </c>
      <c r="H20" s="55">
        <v>15.710942071386777</v>
      </c>
      <c r="I20" s="56">
        <v>29.900526623756583</v>
      </c>
      <c r="J20" s="55">
        <v>32.767700409596259</v>
      </c>
      <c r="K20" s="56">
        <v>21.620830895260386</v>
      </c>
    </row>
    <row r="21" spans="2:28" ht="21.95" customHeight="1">
      <c r="B21" s="4" t="s">
        <v>45</v>
      </c>
      <c r="C21" s="96">
        <v>5955</v>
      </c>
      <c r="D21" s="144">
        <v>723</v>
      </c>
      <c r="E21" s="96">
        <v>2695</v>
      </c>
      <c r="F21" s="144">
        <v>1663</v>
      </c>
      <c r="G21" s="96">
        <v>874</v>
      </c>
      <c r="H21" s="52">
        <v>12.141057934508815</v>
      </c>
      <c r="I21" s="53">
        <v>45.256087321578505</v>
      </c>
      <c r="J21" s="52">
        <v>27.926112510495383</v>
      </c>
      <c r="K21" s="53">
        <v>14.676742233417297</v>
      </c>
    </row>
    <row r="22" spans="2:28" ht="21.95" customHeight="1">
      <c r="B22" s="8" t="s">
        <v>46</v>
      </c>
      <c r="C22" s="93">
        <v>2963</v>
      </c>
      <c r="D22" s="143">
        <v>669</v>
      </c>
      <c r="E22" s="93">
        <v>1223</v>
      </c>
      <c r="F22" s="143">
        <v>787</v>
      </c>
      <c r="G22" s="93">
        <v>284</v>
      </c>
      <c r="H22" s="55">
        <v>22.578467769152883</v>
      </c>
      <c r="I22" s="56">
        <v>41.275734053324328</v>
      </c>
      <c r="J22" s="55">
        <v>26.560917988525144</v>
      </c>
      <c r="K22" s="56">
        <v>9.5848801889976389</v>
      </c>
    </row>
    <row r="23" spans="2:28" ht="21.95" customHeight="1">
      <c r="B23" s="4" t="s">
        <v>47</v>
      </c>
      <c r="C23" s="96">
        <v>6929</v>
      </c>
      <c r="D23" s="144">
        <v>766</v>
      </c>
      <c r="E23" s="96">
        <v>2436</v>
      </c>
      <c r="F23" s="144">
        <v>2193</v>
      </c>
      <c r="G23" s="96">
        <v>1534</v>
      </c>
      <c r="H23" s="52">
        <v>11.054986289507864</v>
      </c>
      <c r="I23" s="53">
        <v>35.15658825227306</v>
      </c>
      <c r="J23" s="52">
        <v>31.649588685235962</v>
      </c>
      <c r="K23" s="53">
        <v>22.138836772983115</v>
      </c>
    </row>
    <row r="24" spans="2:28" ht="21.95" customHeight="1">
      <c r="B24" s="8" t="s">
        <v>48</v>
      </c>
      <c r="C24" s="141">
        <v>3057</v>
      </c>
      <c r="D24" s="145">
        <v>333</v>
      </c>
      <c r="E24" s="141">
        <v>1278</v>
      </c>
      <c r="F24" s="145">
        <v>1181</v>
      </c>
      <c r="G24" s="141">
        <v>265</v>
      </c>
      <c r="H24" s="58">
        <v>10.893032384690873</v>
      </c>
      <c r="I24" s="59">
        <v>41.805691854759566</v>
      </c>
      <c r="J24" s="58">
        <v>38.632646385345112</v>
      </c>
      <c r="K24" s="59">
        <v>8.6686293752044499</v>
      </c>
    </row>
    <row r="25" spans="2:28" ht="21.95" customHeight="1">
      <c r="B25" s="16" t="s">
        <v>49</v>
      </c>
      <c r="C25" s="60">
        <v>42184</v>
      </c>
      <c r="D25" s="146">
        <v>6259</v>
      </c>
      <c r="E25" s="148">
        <v>19828</v>
      </c>
      <c r="F25" s="62">
        <v>12297</v>
      </c>
      <c r="G25" s="133">
        <v>3800</v>
      </c>
      <c r="H25" s="63">
        <v>14.837379101080977</v>
      </c>
      <c r="I25" s="63">
        <v>47.003603261900246</v>
      </c>
      <c r="J25" s="63">
        <v>29.150862886402429</v>
      </c>
      <c r="K25" s="64">
        <v>9.0081547506163471</v>
      </c>
    </row>
    <row r="26" spans="2:28" ht="21.95" customHeight="1">
      <c r="B26" s="4" t="s">
        <v>50</v>
      </c>
      <c r="C26" s="65">
        <v>276842</v>
      </c>
      <c r="D26" s="144">
        <v>27839</v>
      </c>
      <c r="E26" s="149">
        <v>84510</v>
      </c>
      <c r="F26" s="66">
        <v>104302</v>
      </c>
      <c r="G26" s="66">
        <v>60191</v>
      </c>
      <c r="H26" s="52">
        <v>10.055916371070865</v>
      </c>
      <c r="I26" s="52">
        <v>30.526437462523749</v>
      </c>
      <c r="J26" s="52">
        <v>37.675641701764903</v>
      </c>
      <c r="K26" s="53">
        <v>21.74200446464048</v>
      </c>
    </row>
    <row r="27" spans="2:28" ht="21.95" customHeight="1">
      <c r="B27" s="22" t="s">
        <v>51</v>
      </c>
      <c r="C27" s="67">
        <v>319026</v>
      </c>
      <c r="D27" s="147">
        <v>34098</v>
      </c>
      <c r="E27" s="150">
        <v>104338</v>
      </c>
      <c r="F27" s="69">
        <v>116599</v>
      </c>
      <c r="G27" s="69">
        <v>63991</v>
      </c>
      <c r="H27" s="70">
        <v>10.688157078106485</v>
      </c>
      <c r="I27" s="70">
        <v>32.705171365343269</v>
      </c>
      <c r="J27" s="70">
        <v>36.548431789258558</v>
      </c>
      <c r="K27" s="71">
        <v>20.058239767291695</v>
      </c>
    </row>
    <row r="28" spans="2:28">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2:28">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2:28" ht="42" customHeight="1">
      <c r="B30" s="320" t="s">
        <v>23</v>
      </c>
      <c r="C30" s="300" t="s">
        <v>66</v>
      </c>
      <c r="D30" s="325" t="s">
        <v>67</v>
      </c>
      <c r="E30" s="300"/>
      <c r="F30" s="300"/>
      <c r="G30" s="300"/>
      <c r="H30" s="300"/>
      <c r="I30" s="300"/>
      <c r="J30" s="300"/>
      <c r="K30" s="301"/>
    </row>
    <row r="31" spans="2:28" ht="21.95" customHeight="1">
      <c r="B31" s="321"/>
      <c r="C31" s="323"/>
      <c r="D31" s="307" t="s">
        <v>27</v>
      </c>
      <c r="E31" s="319" t="s">
        <v>28</v>
      </c>
      <c r="F31" s="307" t="s">
        <v>29</v>
      </c>
      <c r="G31" s="307" t="s">
        <v>30</v>
      </c>
      <c r="H31" s="307" t="s">
        <v>27</v>
      </c>
      <c r="I31" s="307" t="s">
        <v>28</v>
      </c>
      <c r="J31" s="307" t="s">
        <v>29</v>
      </c>
      <c r="K31" s="307" t="s">
        <v>30</v>
      </c>
    </row>
    <row r="32" spans="2:28" ht="21.95" customHeight="1">
      <c r="B32" s="321"/>
      <c r="C32" s="323"/>
      <c r="D32" s="307"/>
      <c r="E32" s="319"/>
      <c r="F32" s="307"/>
      <c r="G32" s="307"/>
      <c r="H32" s="307"/>
      <c r="I32" s="307"/>
      <c r="J32" s="307"/>
      <c r="K32" s="307"/>
    </row>
    <row r="33" spans="2:11" ht="21.95" customHeight="1">
      <c r="B33" s="321"/>
      <c r="C33" s="324"/>
      <c r="D33" s="308"/>
      <c r="E33" s="319"/>
      <c r="F33" s="307"/>
      <c r="G33" s="307"/>
      <c r="H33" s="308"/>
      <c r="I33" s="307"/>
      <c r="J33" s="307"/>
      <c r="K33" s="307"/>
    </row>
    <row r="34" spans="2:11" ht="21.95" customHeight="1">
      <c r="B34" s="322"/>
      <c r="C34" s="310" t="s">
        <v>31</v>
      </c>
      <c r="D34" s="310"/>
      <c r="E34" s="310"/>
      <c r="F34" s="310"/>
      <c r="G34" s="314"/>
      <c r="H34" s="313" t="s">
        <v>32</v>
      </c>
      <c r="I34" s="310"/>
      <c r="J34" s="310"/>
      <c r="K34" s="314"/>
    </row>
    <row r="35" spans="2:11" ht="21.95" customHeight="1">
      <c r="B35" s="4" t="s">
        <v>33</v>
      </c>
      <c r="C35" s="87">
        <v>109808</v>
      </c>
      <c r="D35" s="51">
        <v>15633</v>
      </c>
      <c r="E35" s="51">
        <v>38220</v>
      </c>
      <c r="F35" s="51">
        <v>39175</v>
      </c>
      <c r="G35" s="51">
        <v>16780</v>
      </c>
      <c r="H35" s="126">
        <v>14.236667638059158</v>
      </c>
      <c r="I35" s="52">
        <v>34.806207198018356</v>
      </c>
      <c r="J35" s="52">
        <v>35.675907037738597</v>
      </c>
      <c r="K35" s="52">
        <v>15.281218126183886</v>
      </c>
    </row>
    <row r="36" spans="2:11" ht="21.95" customHeight="1">
      <c r="B36" s="8" t="s">
        <v>34</v>
      </c>
      <c r="C36" s="127">
        <v>143013</v>
      </c>
      <c r="D36" s="57">
        <v>24300</v>
      </c>
      <c r="E36" s="57">
        <v>52351</v>
      </c>
      <c r="F36" s="57">
        <v>39634</v>
      </c>
      <c r="G36" s="57">
        <v>26728</v>
      </c>
      <c r="H36" s="128">
        <v>16.991462314614754</v>
      </c>
      <c r="I36" s="55">
        <v>36.605763112444322</v>
      </c>
      <c r="J36" s="55">
        <v>27.713564501129266</v>
      </c>
      <c r="K36" s="55">
        <v>18.689210071811655</v>
      </c>
    </row>
    <row r="37" spans="2:11" ht="21.95" customHeight="1">
      <c r="B37" s="4" t="s">
        <v>35</v>
      </c>
      <c r="C37" s="87">
        <v>54490</v>
      </c>
      <c r="D37" s="51">
        <v>16864</v>
      </c>
      <c r="E37" s="51">
        <v>28389</v>
      </c>
      <c r="F37" s="51">
        <v>7237</v>
      </c>
      <c r="G37" s="51">
        <v>2000</v>
      </c>
      <c r="H37" s="126">
        <v>30.948797944576988</v>
      </c>
      <c r="I37" s="52">
        <v>52.09946779225546</v>
      </c>
      <c r="J37" s="52">
        <v>13.281336024958708</v>
      </c>
      <c r="K37" s="52">
        <v>3.6703982382088456</v>
      </c>
    </row>
    <row r="38" spans="2:11" ht="21.95" customHeight="1">
      <c r="B38" s="8" t="s">
        <v>36</v>
      </c>
      <c r="C38" s="127">
        <v>47132</v>
      </c>
      <c r="D38" s="57">
        <v>17324</v>
      </c>
      <c r="E38" s="57">
        <v>22469</v>
      </c>
      <c r="F38" s="57">
        <v>5485</v>
      </c>
      <c r="G38" s="57">
        <v>1854</v>
      </c>
      <c r="H38" s="128">
        <v>36.756343885258424</v>
      </c>
      <c r="I38" s="55">
        <v>47.672494271407963</v>
      </c>
      <c r="J38" s="55">
        <v>11.637528642960197</v>
      </c>
      <c r="K38" s="55">
        <v>3.9336332003734196</v>
      </c>
    </row>
    <row r="39" spans="2:11" ht="21.95" customHeight="1">
      <c r="B39" s="4" t="s">
        <v>37</v>
      </c>
      <c r="C39" s="87">
        <v>5181</v>
      </c>
      <c r="D39" s="51">
        <v>966</v>
      </c>
      <c r="E39" s="51">
        <v>2257</v>
      </c>
      <c r="F39" s="51">
        <v>1240</v>
      </c>
      <c r="G39" s="51">
        <v>718</v>
      </c>
      <c r="H39" s="126">
        <v>18.645049218297626</v>
      </c>
      <c r="I39" s="52">
        <v>43.563018722254391</v>
      </c>
      <c r="J39" s="52">
        <v>23.933603551437947</v>
      </c>
      <c r="K39" s="52">
        <v>13.858328508010038</v>
      </c>
    </row>
    <row r="40" spans="2:11" ht="21.95" customHeight="1">
      <c r="B40" s="8" t="s">
        <v>38</v>
      </c>
      <c r="C40" s="127">
        <v>25279</v>
      </c>
      <c r="D40" s="57">
        <v>8274</v>
      </c>
      <c r="E40" s="57">
        <v>12205</v>
      </c>
      <c r="F40" s="57">
        <v>3601</v>
      </c>
      <c r="G40" s="57">
        <v>1199</v>
      </c>
      <c r="H40" s="128">
        <v>32.730725107796985</v>
      </c>
      <c r="I40" s="55">
        <v>48.28118200878199</v>
      </c>
      <c r="J40" s="55">
        <v>14.245025515249813</v>
      </c>
      <c r="K40" s="55">
        <v>4.7430673681712099</v>
      </c>
    </row>
    <row r="41" spans="2:11" ht="21.95" customHeight="1">
      <c r="B41" s="4" t="s">
        <v>39</v>
      </c>
      <c r="C41" s="87">
        <v>59257</v>
      </c>
      <c r="D41" s="51">
        <v>8807</v>
      </c>
      <c r="E41" s="51">
        <v>22349</v>
      </c>
      <c r="F41" s="51">
        <v>18979</v>
      </c>
      <c r="G41" s="51">
        <v>9122</v>
      </c>
      <c r="H41" s="126">
        <v>14.862379128204262</v>
      </c>
      <c r="I41" s="52">
        <v>37.715375398687073</v>
      </c>
      <c r="J41" s="52">
        <v>32.028283578311424</v>
      </c>
      <c r="K41" s="52">
        <v>15.39396189479724</v>
      </c>
    </row>
    <row r="42" spans="2:11" ht="21.95" customHeight="1">
      <c r="B42" s="8" t="s">
        <v>40</v>
      </c>
      <c r="C42" s="127">
        <v>28990</v>
      </c>
      <c r="D42" s="57">
        <v>10367</v>
      </c>
      <c r="E42" s="57">
        <v>13460</v>
      </c>
      <c r="F42" s="57">
        <v>3777</v>
      </c>
      <c r="G42" s="57">
        <v>1386</v>
      </c>
      <c r="H42" s="128">
        <v>35.760607105898586</v>
      </c>
      <c r="I42" s="55">
        <v>46.429803380476024</v>
      </c>
      <c r="J42" s="55">
        <v>13.028630562262849</v>
      </c>
      <c r="K42" s="55">
        <v>4.7809589513625381</v>
      </c>
    </row>
    <row r="43" spans="2:11" ht="21.95" customHeight="1">
      <c r="B43" s="4" t="s">
        <v>41</v>
      </c>
      <c r="C43" s="87">
        <v>85540</v>
      </c>
      <c r="D43" s="51">
        <v>11702</v>
      </c>
      <c r="E43" s="51">
        <v>33914</v>
      </c>
      <c r="F43" s="51">
        <v>25071</v>
      </c>
      <c r="G43" s="51">
        <v>14853</v>
      </c>
      <c r="H43" s="126">
        <v>13.680149637596445</v>
      </c>
      <c r="I43" s="52">
        <v>39.646948795884967</v>
      </c>
      <c r="J43" s="52">
        <v>29.309095160158989</v>
      </c>
      <c r="K43" s="52">
        <v>17.363806406359597</v>
      </c>
    </row>
    <row r="44" spans="2:11" ht="21.95" customHeight="1">
      <c r="B44" s="8" t="s">
        <v>42</v>
      </c>
      <c r="C44" s="127">
        <v>157874</v>
      </c>
      <c r="D44" s="57">
        <v>16084</v>
      </c>
      <c r="E44" s="57">
        <v>52746</v>
      </c>
      <c r="F44" s="57">
        <v>71009</v>
      </c>
      <c r="G44" s="57">
        <v>18035</v>
      </c>
      <c r="H44" s="128">
        <v>10.187871340436045</v>
      </c>
      <c r="I44" s="55">
        <v>33.410187871340433</v>
      </c>
      <c r="J44" s="55">
        <v>44.978273813294145</v>
      </c>
      <c r="K44" s="55">
        <v>11.423666974929374</v>
      </c>
    </row>
    <row r="45" spans="2:11" ht="21.95" customHeight="1">
      <c r="B45" s="4" t="s">
        <v>43</v>
      </c>
      <c r="C45" s="87">
        <v>44567</v>
      </c>
      <c r="D45" s="51">
        <v>4018</v>
      </c>
      <c r="E45" s="51">
        <v>17787</v>
      </c>
      <c r="F45" s="51">
        <v>20174</v>
      </c>
      <c r="G45" s="51">
        <v>2588</v>
      </c>
      <c r="H45" s="126">
        <v>9.0156393744250227</v>
      </c>
      <c r="I45" s="52">
        <v>39.91069625507663</v>
      </c>
      <c r="J45" s="52">
        <v>45.266677137792541</v>
      </c>
      <c r="K45" s="52">
        <v>5.8069872327058141</v>
      </c>
    </row>
    <row r="46" spans="2:11" ht="21.95" customHeight="1">
      <c r="B46" s="8" t="s">
        <v>44</v>
      </c>
      <c r="C46" s="127">
        <v>9335</v>
      </c>
      <c r="D46" s="57">
        <v>2313</v>
      </c>
      <c r="E46" s="57">
        <v>3599</v>
      </c>
      <c r="F46" s="57">
        <v>2409</v>
      </c>
      <c r="G46" s="57">
        <v>1014</v>
      </c>
      <c r="H46" s="128">
        <v>24.77771826459561</v>
      </c>
      <c r="I46" s="55">
        <v>38.553829673272631</v>
      </c>
      <c r="J46" s="55">
        <v>25.80610605249063</v>
      </c>
      <c r="K46" s="55">
        <v>10.862346009641136</v>
      </c>
    </row>
    <row r="47" spans="2:11" ht="21.95" customHeight="1">
      <c r="B47" s="4" t="s">
        <v>45</v>
      </c>
      <c r="C47" s="87">
        <v>77993</v>
      </c>
      <c r="D47" s="51">
        <v>20146</v>
      </c>
      <c r="E47" s="51">
        <v>43501</v>
      </c>
      <c r="F47" s="51">
        <v>9983</v>
      </c>
      <c r="G47" s="51">
        <v>4363</v>
      </c>
      <c r="H47" s="126">
        <v>25.830523252086724</v>
      </c>
      <c r="I47" s="52">
        <v>55.775518315746289</v>
      </c>
      <c r="J47" s="52">
        <v>12.799866654699782</v>
      </c>
      <c r="K47" s="52">
        <v>5.5940917774672085</v>
      </c>
    </row>
    <row r="48" spans="2:11" ht="21.95" customHeight="1">
      <c r="B48" s="8" t="s">
        <v>46</v>
      </c>
      <c r="C48" s="127">
        <v>43705</v>
      </c>
      <c r="D48" s="57">
        <v>21487</v>
      </c>
      <c r="E48" s="57">
        <v>17112</v>
      </c>
      <c r="F48" s="57">
        <v>3493</v>
      </c>
      <c r="G48" s="57">
        <v>1613</v>
      </c>
      <c r="H48" s="128">
        <v>49.163711245852873</v>
      </c>
      <c r="I48" s="55">
        <v>39.153414941082254</v>
      </c>
      <c r="J48" s="55">
        <v>7.9922205697288637</v>
      </c>
      <c r="K48" s="55">
        <v>3.6906532433360026</v>
      </c>
    </row>
    <row r="49" spans="2:11" ht="21.95" customHeight="1">
      <c r="B49" s="4" t="s">
        <v>47</v>
      </c>
      <c r="C49" s="87">
        <v>30964</v>
      </c>
      <c r="D49" s="51">
        <v>5676</v>
      </c>
      <c r="E49" s="51">
        <v>12756</v>
      </c>
      <c r="F49" s="51">
        <v>7916</v>
      </c>
      <c r="G49" s="51">
        <v>4616</v>
      </c>
      <c r="H49" s="126">
        <v>18.330964991603153</v>
      </c>
      <c r="I49" s="52">
        <v>41.1962278775352</v>
      </c>
      <c r="J49" s="52">
        <v>25.565172458338715</v>
      </c>
      <c r="K49" s="52">
        <v>14.90763467252293</v>
      </c>
    </row>
    <row r="50" spans="2:11" ht="21.95" customHeight="1">
      <c r="B50" s="8" t="s">
        <v>48</v>
      </c>
      <c r="C50" s="129">
        <v>42806</v>
      </c>
      <c r="D50" s="130">
        <v>9549</v>
      </c>
      <c r="E50" s="130">
        <v>25527</v>
      </c>
      <c r="F50" s="130">
        <v>6950</v>
      </c>
      <c r="G50" s="130">
        <v>780</v>
      </c>
      <c r="H50" s="128">
        <v>22.307620427042938</v>
      </c>
      <c r="I50" s="55">
        <v>59.63416343503247</v>
      </c>
      <c r="J50" s="55">
        <v>16.236041676400504</v>
      </c>
      <c r="K50" s="58">
        <v>1.8221744615240854</v>
      </c>
    </row>
    <row r="51" spans="2:11" ht="21.95" customHeight="1">
      <c r="B51" s="16" t="s">
        <v>49</v>
      </c>
      <c r="C51" s="131">
        <v>295116</v>
      </c>
      <c r="D51" s="132">
        <v>95737</v>
      </c>
      <c r="E51" s="133">
        <v>150458</v>
      </c>
      <c r="F51" s="133">
        <v>36925</v>
      </c>
      <c r="G51" s="133">
        <v>11996</v>
      </c>
      <c r="H51" s="134">
        <v>32.440464088697325</v>
      </c>
      <c r="I51" s="135">
        <v>50.98266444381192</v>
      </c>
      <c r="J51" s="135">
        <v>12.512029168191491</v>
      </c>
      <c r="K51" s="63">
        <v>4.0648422992992588</v>
      </c>
    </row>
    <row r="52" spans="2:11" ht="21.95" customHeight="1">
      <c r="B52" s="4" t="s">
        <v>50</v>
      </c>
      <c r="C52" s="136">
        <v>670818</v>
      </c>
      <c r="D52" s="87">
        <v>97773</v>
      </c>
      <c r="E52" s="66">
        <v>248184</v>
      </c>
      <c r="F52" s="66">
        <v>229208</v>
      </c>
      <c r="G52" s="66">
        <v>95653</v>
      </c>
      <c r="H52" s="126">
        <v>14.575190290063771</v>
      </c>
      <c r="I52" s="52">
        <v>36.997218321511944</v>
      </c>
      <c r="J52" s="52">
        <v>34.168433166671136</v>
      </c>
      <c r="K52" s="52">
        <v>14.259158221753143</v>
      </c>
    </row>
    <row r="53" spans="2:11" ht="21.95" customHeight="1">
      <c r="B53" s="22" t="s">
        <v>51</v>
      </c>
      <c r="C53" s="137">
        <v>965934</v>
      </c>
      <c r="D53" s="138">
        <v>193510</v>
      </c>
      <c r="E53" s="69">
        <v>398642</v>
      </c>
      <c r="F53" s="69">
        <v>266133</v>
      </c>
      <c r="G53" s="69">
        <v>107649</v>
      </c>
      <c r="H53" s="139">
        <v>20.03345984301205</v>
      </c>
      <c r="I53" s="70">
        <v>41.270107481463533</v>
      </c>
      <c r="J53" s="70">
        <v>27.551882426749653</v>
      </c>
      <c r="K53" s="70">
        <v>11.144550248774761</v>
      </c>
    </row>
    <row r="54" spans="2:11">
      <c r="B54" s="318" t="s">
        <v>53</v>
      </c>
      <c r="C54" s="318"/>
      <c r="D54" s="318"/>
      <c r="E54" s="318"/>
      <c r="F54" s="318"/>
      <c r="G54" s="318"/>
      <c r="H54" s="318"/>
      <c r="I54" s="318"/>
      <c r="J54" s="318"/>
      <c r="K54" s="318"/>
    </row>
    <row r="55" spans="2:11">
      <c r="B55" s="332" t="s">
        <v>72</v>
      </c>
      <c r="C55" s="332"/>
      <c r="D55" s="332"/>
      <c r="E55" s="332"/>
      <c r="F55" s="332"/>
      <c r="G55" s="332"/>
      <c r="H55" s="332"/>
      <c r="I55" s="332"/>
      <c r="J55" s="332"/>
      <c r="K55" s="332"/>
    </row>
  </sheetData>
  <mergeCells count="30">
    <mergeCell ref="B2:K2"/>
    <mergeCell ref="C3:C7"/>
    <mergeCell ref="D3:K3"/>
    <mergeCell ref="D4:K4"/>
    <mergeCell ref="D5:D7"/>
    <mergeCell ref="E5:E7"/>
    <mergeCell ref="F5:F7"/>
    <mergeCell ref="G5:G7"/>
    <mergeCell ref="H5:H7"/>
    <mergeCell ref="I5:I7"/>
    <mergeCell ref="B3:B8"/>
    <mergeCell ref="J5:J7"/>
    <mergeCell ref="K5:K7"/>
    <mergeCell ref="C8:G8"/>
    <mergeCell ref="H8:K8"/>
    <mergeCell ref="B54:K54"/>
    <mergeCell ref="B55:K55"/>
    <mergeCell ref="H31:H33"/>
    <mergeCell ref="I31:I33"/>
    <mergeCell ref="J31:J33"/>
    <mergeCell ref="K31:K33"/>
    <mergeCell ref="C34:G34"/>
    <mergeCell ref="H34:K34"/>
    <mergeCell ref="D31:D33"/>
    <mergeCell ref="E31:E33"/>
    <mergeCell ref="F31:F33"/>
    <mergeCell ref="G31:G33"/>
    <mergeCell ref="B30:B34"/>
    <mergeCell ref="C30:C33"/>
    <mergeCell ref="D30:K30"/>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CAE67-DFA4-4E56-B5DE-CAFE929A587C}">
  <dimension ref="B2:AJ56"/>
  <sheetViews>
    <sheetView workbookViewId="0">
      <selection activeCell="B2" sqref="B2:S2"/>
    </sheetView>
  </sheetViews>
  <sheetFormatPr defaultColWidth="11" defaultRowHeight="15.6"/>
  <cols>
    <col min="2" max="2" width="26" customWidth="1"/>
    <col min="3" max="20" width="18.875" customWidth="1"/>
    <col min="21" max="21" width="20.875" customWidth="1"/>
  </cols>
  <sheetData>
    <row r="2" spans="2:19">
      <c r="B2" s="295" t="s">
        <v>13</v>
      </c>
      <c r="C2" s="295"/>
      <c r="D2" s="295"/>
      <c r="E2" s="295"/>
      <c r="F2" s="295"/>
      <c r="G2" s="295"/>
      <c r="H2" s="295"/>
      <c r="I2" s="295"/>
      <c r="J2" s="295"/>
      <c r="K2" s="295"/>
      <c r="L2" s="295"/>
      <c r="M2" s="295"/>
      <c r="N2" s="295"/>
      <c r="O2" s="295"/>
      <c r="P2" s="295"/>
      <c r="Q2" s="295"/>
      <c r="R2" s="295"/>
      <c r="S2" s="295"/>
    </row>
    <row r="3" spans="2:19" ht="21.95" customHeight="1">
      <c r="B3" s="296" t="s">
        <v>23</v>
      </c>
      <c r="C3" s="344" t="s">
        <v>63</v>
      </c>
      <c r="D3" s="329" t="s">
        <v>64</v>
      </c>
      <c r="E3" s="330"/>
      <c r="F3" s="330"/>
      <c r="G3" s="330"/>
      <c r="H3" s="330"/>
      <c r="I3" s="330"/>
      <c r="J3" s="330"/>
      <c r="K3" s="330"/>
      <c r="L3" s="330"/>
      <c r="M3" s="330"/>
      <c r="N3" s="330"/>
      <c r="O3" s="330"/>
      <c r="P3" s="330"/>
      <c r="Q3" s="330"/>
      <c r="R3" s="330"/>
      <c r="S3" s="331"/>
    </row>
    <row r="4" spans="2:19" ht="21.95" customHeight="1">
      <c r="B4" s="297"/>
      <c r="C4" s="302"/>
      <c r="D4" s="304" t="s">
        <v>26</v>
      </c>
      <c r="E4" s="305"/>
      <c r="F4" s="305"/>
      <c r="G4" s="305"/>
      <c r="H4" s="305"/>
      <c r="I4" s="305"/>
      <c r="J4" s="305"/>
      <c r="K4" s="305"/>
      <c r="L4" s="305"/>
      <c r="M4" s="305"/>
      <c r="N4" s="305"/>
      <c r="O4" s="305"/>
      <c r="P4" s="305"/>
      <c r="Q4" s="305"/>
      <c r="R4" s="305"/>
      <c r="S4" s="306"/>
    </row>
    <row r="5" spans="2:19" ht="24" customHeight="1">
      <c r="B5" s="297"/>
      <c r="C5" s="302"/>
      <c r="D5" s="342" t="s">
        <v>27</v>
      </c>
      <c r="E5" s="342"/>
      <c r="F5" s="342"/>
      <c r="G5" s="342"/>
      <c r="H5" s="343"/>
      <c r="I5" s="307" t="s">
        <v>28</v>
      </c>
      <c r="J5" s="307" t="s">
        <v>29</v>
      </c>
      <c r="K5" s="307" t="s">
        <v>30</v>
      </c>
      <c r="L5" s="338" t="s">
        <v>27</v>
      </c>
      <c r="M5" s="339"/>
      <c r="N5" s="339"/>
      <c r="O5" s="339"/>
      <c r="P5" s="340"/>
      <c r="Q5" s="319" t="s">
        <v>28</v>
      </c>
      <c r="R5" s="307" t="s">
        <v>29</v>
      </c>
      <c r="S5" s="307" t="s">
        <v>30</v>
      </c>
    </row>
    <row r="6" spans="2:19" ht="21.95" customHeight="1">
      <c r="B6" s="297"/>
      <c r="C6" s="302"/>
      <c r="D6" s="319"/>
      <c r="E6" s="334" t="s">
        <v>73</v>
      </c>
      <c r="F6" s="335"/>
      <c r="G6" s="335"/>
      <c r="H6" s="337"/>
      <c r="I6" s="307"/>
      <c r="J6" s="307"/>
      <c r="K6" s="307"/>
      <c r="L6" s="307"/>
      <c r="M6" s="334" t="s">
        <v>73</v>
      </c>
      <c r="N6" s="335"/>
      <c r="O6" s="335"/>
      <c r="P6" s="336"/>
      <c r="Q6" s="319"/>
      <c r="R6" s="307"/>
      <c r="S6" s="307"/>
    </row>
    <row r="7" spans="2:19" ht="21.95" customHeight="1">
      <c r="B7" s="297"/>
      <c r="C7" s="303"/>
      <c r="D7" s="319"/>
      <c r="E7" s="103" t="s">
        <v>74</v>
      </c>
      <c r="F7" s="103" t="s">
        <v>75</v>
      </c>
      <c r="G7" s="103" t="s">
        <v>76</v>
      </c>
      <c r="H7" s="104" t="s">
        <v>77</v>
      </c>
      <c r="I7" s="307"/>
      <c r="J7" s="307"/>
      <c r="K7" s="307"/>
      <c r="L7" s="307"/>
      <c r="M7" s="103" t="s">
        <v>74</v>
      </c>
      <c r="N7" s="103" t="s">
        <v>75</v>
      </c>
      <c r="O7" s="103" t="s">
        <v>76</v>
      </c>
      <c r="P7" s="103" t="s">
        <v>77</v>
      </c>
      <c r="Q7" s="319"/>
      <c r="R7" s="307"/>
      <c r="S7" s="307"/>
    </row>
    <row r="8" spans="2:19" ht="21.95" customHeight="1">
      <c r="B8" s="298"/>
      <c r="C8" s="309" t="s">
        <v>31</v>
      </c>
      <c r="D8" s="310"/>
      <c r="E8" s="311"/>
      <c r="F8" s="310"/>
      <c r="G8" s="311"/>
      <c r="H8" s="310"/>
      <c r="I8" s="311"/>
      <c r="J8" s="310"/>
      <c r="K8" s="312"/>
      <c r="L8" s="313" t="s">
        <v>32</v>
      </c>
      <c r="M8" s="310"/>
      <c r="N8" s="310"/>
      <c r="O8" s="310"/>
      <c r="P8" s="310"/>
      <c r="Q8" s="310"/>
      <c r="R8" s="310"/>
      <c r="S8" s="314"/>
    </row>
    <row r="9" spans="2:19" ht="21.95" customHeight="1">
      <c r="B9" s="4" t="s">
        <v>33</v>
      </c>
      <c r="C9" s="118">
        <v>54550</v>
      </c>
      <c r="D9" s="122">
        <v>4904</v>
      </c>
      <c r="E9" s="118">
        <v>479</v>
      </c>
      <c r="F9" s="124">
        <v>842</v>
      </c>
      <c r="G9" s="118">
        <v>442</v>
      </c>
      <c r="H9" s="124">
        <v>3141</v>
      </c>
      <c r="I9" s="118">
        <v>14382</v>
      </c>
      <c r="J9" s="124">
        <v>21657</v>
      </c>
      <c r="K9" s="118">
        <v>13607</v>
      </c>
      <c r="L9" s="6">
        <v>9</v>
      </c>
      <c r="M9" s="105">
        <v>9.8000000000000007</v>
      </c>
      <c r="N9" s="106">
        <v>17.2</v>
      </c>
      <c r="O9" s="2">
        <v>9</v>
      </c>
      <c r="P9" s="105">
        <v>64</v>
      </c>
      <c r="Q9" s="7">
        <v>26.4</v>
      </c>
      <c r="R9" s="6">
        <v>39.700000000000003</v>
      </c>
      <c r="S9" s="28">
        <v>24.9</v>
      </c>
    </row>
    <row r="10" spans="2:19" ht="21.95" customHeight="1">
      <c r="B10" s="8" t="s">
        <v>34</v>
      </c>
      <c r="C10" s="119">
        <v>46106</v>
      </c>
      <c r="D10" s="123">
        <v>5600</v>
      </c>
      <c r="E10" s="119">
        <v>315</v>
      </c>
      <c r="F10" s="123">
        <v>1268</v>
      </c>
      <c r="G10" s="119">
        <v>743</v>
      </c>
      <c r="H10" s="123">
        <v>3274</v>
      </c>
      <c r="I10" s="119">
        <v>13435</v>
      </c>
      <c r="J10" s="123">
        <v>15108</v>
      </c>
      <c r="K10" s="119">
        <v>11963</v>
      </c>
      <c r="L10" s="9">
        <v>12.1</v>
      </c>
      <c r="M10" s="107">
        <v>5.6</v>
      </c>
      <c r="N10" s="108">
        <v>22.6</v>
      </c>
      <c r="O10" s="3">
        <v>13.3</v>
      </c>
      <c r="P10" s="107">
        <v>58.5</v>
      </c>
      <c r="Q10" s="10">
        <v>29.1</v>
      </c>
      <c r="R10" s="9">
        <v>32.799999999999997</v>
      </c>
      <c r="S10" s="10">
        <v>25.9</v>
      </c>
    </row>
    <row r="11" spans="2:19" ht="21.95" customHeight="1">
      <c r="B11" s="4" t="s">
        <v>35</v>
      </c>
      <c r="C11" s="120">
        <v>23825</v>
      </c>
      <c r="D11" s="124">
        <v>3214</v>
      </c>
      <c r="E11" s="120">
        <v>199</v>
      </c>
      <c r="F11" s="124">
        <v>439</v>
      </c>
      <c r="G11" s="120">
        <v>276</v>
      </c>
      <c r="H11" s="124">
        <v>2300</v>
      </c>
      <c r="I11" s="120">
        <v>11607</v>
      </c>
      <c r="J11" s="124">
        <v>7207</v>
      </c>
      <c r="K11" s="120">
        <v>1797</v>
      </c>
      <c r="L11" s="6">
        <v>13.5</v>
      </c>
      <c r="M11" s="105">
        <v>6.2</v>
      </c>
      <c r="N11" s="106">
        <v>13.7</v>
      </c>
      <c r="O11" s="2">
        <v>8.6</v>
      </c>
      <c r="P11" s="105">
        <v>71.599999999999994</v>
      </c>
      <c r="Q11" s="7">
        <v>48.7</v>
      </c>
      <c r="R11" s="6">
        <v>30.2</v>
      </c>
      <c r="S11" s="7">
        <v>7.5</v>
      </c>
    </row>
    <row r="12" spans="2:19" ht="21.95" customHeight="1">
      <c r="B12" s="8" t="s">
        <v>36</v>
      </c>
      <c r="C12" s="119">
        <v>3152</v>
      </c>
      <c r="D12" s="123">
        <v>544</v>
      </c>
      <c r="E12" s="119">
        <v>43</v>
      </c>
      <c r="F12" s="123">
        <v>81</v>
      </c>
      <c r="G12" s="119">
        <v>43</v>
      </c>
      <c r="H12" s="123">
        <v>377</v>
      </c>
      <c r="I12" s="119">
        <v>1410</v>
      </c>
      <c r="J12" s="123">
        <v>837</v>
      </c>
      <c r="K12" s="119">
        <v>361</v>
      </c>
      <c r="L12" s="9">
        <v>17.3</v>
      </c>
      <c r="M12" s="107">
        <v>7.9</v>
      </c>
      <c r="N12" s="108">
        <v>14.9</v>
      </c>
      <c r="O12" s="3">
        <v>7.9</v>
      </c>
      <c r="P12" s="107">
        <v>69.3</v>
      </c>
      <c r="Q12" s="10">
        <v>44.7</v>
      </c>
      <c r="R12" s="9">
        <v>26.6</v>
      </c>
      <c r="S12" s="10">
        <v>11.5</v>
      </c>
    </row>
    <row r="13" spans="2:19" ht="21.95" customHeight="1">
      <c r="B13" s="4" t="s">
        <v>37</v>
      </c>
      <c r="C13" s="120">
        <v>3526</v>
      </c>
      <c r="D13" s="124">
        <v>311</v>
      </c>
      <c r="E13" s="120">
        <v>13</v>
      </c>
      <c r="F13" s="124">
        <v>81</v>
      </c>
      <c r="G13" s="120">
        <v>53</v>
      </c>
      <c r="H13" s="124">
        <v>164</v>
      </c>
      <c r="I13" s="120">
        <v>1213</v>
      </c>
      <c r="J13" s="124">
        <v>1231</v>
      </c>
      <c r="K13" s="120">
        <v>771</v>
      </c>
      <c r="L13" s="6">
        <v>8.8000000000000007</v>
      </c>
      <c r="M13" s="105">
        <v>4.2</v>
      </c>
      <c r="N13" s="106">
        <v>26</v>
      </c>
      <c r="O13" s="2">
        <v>17</v>
      </c>
      <c r="P13" s="105">
        <v>52.7</v>
      </c>
      <c r="Q13" s="7">
        <v>34.4</v>
      </c>
      <c r="R13" s="6">
        <v>34.9</v>
      </c>
      <c r="S13" s="7">
        <v>21.9</v>
      </c>
    </row>
    <row r="14" spans="2:19" ht="21.95" customHeight="1">
      <c r="B14" s="8" t="s">
        <v>38</v>
      </c>
      <c r="C14" s="119">
        <v>13825</v>
      </c>
      <c r="D14" s="123">
        <v>2656</v>
      </c>
      <c r="E14" s="119">
        <v>190</v>
      </c>
      <c r="F14" s="123">
        <v>313</v>
      </c>
      <c r="G14" s="119">
        <v>201</v>
      </c>
      <c r="H14" s="123">
        <v>1952</v>
      </c>
      <c r="I14" s="119">
        <v>6313</v>
      </c>
      <c r="J14" s="123">
        <v>3702</v>
      </c>
      <c r="K14" s="119">
        <v>1154</v>
      </c>
      <c r="L14" s="9">
        <v>19.2</v>
      </c>
      <c r="M14" s="107">
        <v>7.2</v>
      </c>
      <c r="N14" s="108">
        <v>11.8</v>
      </c>
      <c r="O14" s="3">
        <v>7.6</v>
      </c>
      <c r="P14" s="107">
        <v>73.5</v>
      </c>
      <c r="Q14" s="10">
        <v>45.7</v>
      </c>
      <c r="R14" s="9">
        <v>26.8</v>
      </c>
      <c r="S14" s="10">
        <v>8.3000000000000007</v>
      </c>
    </row>
    <row r="15" spans="2:19" ht="21.95" customHeight="1">
      <c r="B15" s="4" t="s">
        <v>39</v>
      </c>
      <c r="C15" s="120">
        <v>32586</v>
      </c>
      <c r="D15" s="124">
        <v>3617</v>
      </c>
      <c r="E15" s="120">
        <v>176</v>
      </c>
      <c r="F15" s="124">
        <v>563</v>
      </c>
      <c r="G15" s="120">
        <v>414</v>
      </c>
      <c r="H15" s="124">
        <v>2464</v>
      </c>
      <c r="I15" s="120">
        <v>9494</v>
      </c>
      <c r="J15" s="124">
        <v>10909</v>
      </c>
      <c r="K15" s="120">
        <v>8566</v>
      </c>
      <c r="L15" s="6">
        <v>11.1</v>
      </c>
      <c r="M15" s="105">
        <v>4.9000000000000004</v>
      </c>
      <c r="N15" s="106">
        <v>15.6</v>
      </c>
      <c r="O15" s="2">
        <v>11.4</v>
      </c>
      <c r="P15" s="105">
        <v>68.099999999999994</v>
      </c>
      <c r="Q15" s="7">
        <v>29.1</v>
      </c>
      <c r="R15" s="6">
        <v>33.5</v>
      </c>
      <c r="S15" s="7">
        <v>26.3</v>
      </c>
    </row>
    <row r="16" spans="2:19" ht="21.95" customHeight="1">
      <c r="B16" s="8" t="s">
        <v>40</v>
      </c>
      <c r="C16" s="119">
        <v>1713</v>
      </c>
      <c r="D16" s="123">
        <v>329</v>
      </c>
      <c r="E16" s="119">
        <v>13</v>
      </c>
      <c r="F16" s="123">
        <v>42</v>
      </c>
      <c r="G16" s="119">
        <v>24</v>
      </c>
      <c r="H16" s="123">
        <v>250</v>
      </c>
      <c r="I16" s="119">
        <v>727</v>
      </c>
      <c r="J16" s="123">
        <v>436</v>
      </c>
      <c r="K16" s="119">
        <v>221</v>
      </c>
      <c r="L16" s="9">
        <v>19.2</v>
      </c>
      <c r="M16" s="107">
        <v>4</v>
      </c>
      <c r="N16" s="108">
        <v>12.8</v>
      </c>
      <c r="O16" s="3">
        <v>7.3</v>
      </c>
      <c r="P16" s="107">
        <v>76</v>
      </c>
      <c r="Q16" s="10">
        <v>42.4</v>
      </c>
      <c r="R16" s="9">
        <v>25.5</v>
      </c>
      <c r="S16" s="10">
        <v>12.9</v>
      </c>
    </row>
    <row r="17" spans="2:36" ht="21.95" customHeight="1">
      <c r="B17" s="4" t="s">
        <v>41</v>
      </c>
      <c r="C17" s="120">
        <v>20786</v>
      </c>
      <c r="D17" s="124">
        <v>1801</v>
      </c>
      <c r="E17" s="120">
        <v>124</v>
      </c>
      <c r="F17" s="124">
        <v>268</v>
      </c>
      <c r="G17" s="120">
        <v>172</v>
      </c>
      <c r="H17" s="124">
        <v>1237</v>
      </c>
      <c r="I17" s="120">
        <v>6564</v>
      </c>
      <c r="J17" s="124">
        <v>7055</v>
      </c>
      <c r="K17" s="120">
        <v>5366</v>
      </c>
      <c r="L17" s="6">
        <v>8.6999999999999993</v>
      </c>
      <c r="M17" s="105">
        <v>6.9</v>
      </c>
      <c r="N17" s="106">
        <v>14.9</v>
      </c>
      <c r="O17" s="2">
        <v>9.6</v>
      </c>
      <c r="P17" s="105">
        <v>68.7</v>
      </c>
      <c r="Q17" s="7">
        <v>31.6</v>
      </c>
      <c r="R17" s="6">
        <v>33.9</v>
      </c>
      <c r="S17" s="7">
        <v>25.8</v>
      </c>
    </row>
    <row r="18" spans="2:36" ht="21.95" customHeight="1">
      <c r="B18" s="8" t="s">
        <v>42</v>
      </c>
      <c r="C18" s="119">
        <v>65487</v>
      </c>
      <c r="D18" s="123">
        <v>4648</v>
      </c>
      <c r="E18" s="119">
        <v>636</v>
      </c>
      <c r="F18" s="123">
        <v>1216</v>
      </c>
      <c r="G18" s="119">
        <v>621</v>
      </c>
      <c r="H18" s="123">
        <v>2175</v>
      </c>
      <c r="I18" s="119">
        <v>17465</v>
      </c>
      <c r="J18" s="123">
        <v>31864</v>
      </c>
      <c r="K18" s="119">
        <v>11510</v>
      </c>
      <c r="L18" s="9">
        <v>7.1</v>
      </c>
      <c r="M18" s="107">
        <v>13.7</v>
      </c>
      <c r="N18" s="108">
        <v>26.2</v>
      </c>
      <c r="O18" s="3">
        <v>13.4</v>
      </c>
      <c r="P18" s="107">
        <v>46.8</v>
      </c>
      <c r="Q18" s="10">
        <v>26.7</v>
      </c>
      <c r="R18" s="9">
        <v>48.7</v>
      </c>
      <c r="S18" s="10">
        <v>17.600000000000001</v>
      </c>
    </row>
    <row r="19" spans="2:36" ht="21.95" customHeight="1">
      <c r="B19" s="4" t="s">
        <v>43</v>
      </c>
      <c r="C19" s="120">
        <v>18417</v>
      </c>
      <c r="D19" s="124">
        <v>1233</v>
      </c>
      <c r="E19" s="120">
        <v>140</v>
      </c>
      <c r="F19" s="124">
        <v>262</v>
      </c>
      <c r="G19" s="120">
        <v>100</v>
      </c>
      <c r="H19" s="124">
        <v>731</v>
      </c>
      <c r="I19" s="120">
        <v>5041</v>
      </c>
      <c r="J19" s="124">
        <v>9535</v>
      </c>
      <c r="K19" s="120">
        <v>2608</v>
      </c>
      <c r="L19" s="6">
        <v>6.7</v>
      </c>
      <c r="M19" s="105">
        <v>11.4</v>
      </c>
      <c r="N19" s="106">
        <v>21.2</v>
      </c>
      <c r="O19" s="2">
        <v>8.1</v>
      </c>
      <c r="P19" s="105">
        <v>59.3</v>
      </c>
      <c r="Q19" s="7">
        <v>27.4</v>
      </c>
      <c r="R19" s="6">
        <v>51.8</v>
      </c>
      <c r="S19" s="7">
        <v>14.2</v>
      </c>
    </row>
    <row r="20" spans="2:36" ht="21.95" customHeight="1">
      <c r="B20" s="8" t="s">
        <v>44</v>
      </c>
      <c r="C20" s="119">
        <v>3150</v>
      </c>
      <c r="D20" s="123">
        <v>464</v>
      </c>
      <c r="E20" s="119">
        <v>40</v>
      </c>
      <c r="F20" s="123">
        <v>96</v>
      </c>
      <c r="G20" s="119">
        <v>44</v>
      </c>
      <c r="H20" s="123">
        <v>284</v>
      </c>
      <c r="I20" s="119">
        <v>869</v>
      </c>
      <c r="J20" s="123">
        <v>1117</v>
      </c>
      <c r="K20" s="119">
        <v>700</v>
      </c>
      <c r="L20" s="9">
        <v>14.7</v>
      </c>
      <c r="M20" s="107">
        <v>8.6</v>
      </c>
      <c r="N20" s="108">
        <v>20.7</v>
      </c>
      <c r="O20" s="3">
        <v>9.5</v>
      </c>
      <c r="P20" s="107">
        <v>61.2</v>
      </c>
      <c r="Q20" s="10">
        <v>27.6</v>
      </c>
      <c r="R20" s="9">
        <v>35.5</v>
      </c>
      <c r="S20" s="10">
        <v>22.2</v>
      </c>
    </row>
    <row r="21" spans="2:36" ht="21.95" customHeight="1">
      <c r="B21" s="4" t="s">
        <v>45</v>
      </c>
      <c r="C21" s="120">
        <v>5549</v>
      </c>
      <c r="D21" s="124">
        <v>697</v>
      </c>
      <c r="E21" s="120">
        <v>43</v>
      </c>
      <c r="F21" s="124">
        <v>64</v>
      </c>
      <c r="G21" s="120">
        <v>51</v>
      </c>
      <c r="H21" s="124">
        <v>539</v>
      </c>
      <c r="I21" s="120">
        <v>2381</v>
      </c>
      <c r="J21" s="124">
        <v>1597</v>
      </c>
      <c r="K21" s="120">
        <v>874</v>
      </c>
      <c r="L21" s="6">
        <v>12.6</v>
      </c>
      <c r="M21" s="105">
        <v>6.2</v>
      </c>
      <c r="N21" s="106">
        <v>9.1999999999999993</v>
      </c>
      <c r="O21" s="2">
        <v>7.3</v>
      </c>
      <c r="P21" s="105">
        <v>77.3</v>
      </c>
      <c r="Q21" s="7">
        <v>42.9</v>
      </c>
      <c r="R21" s="6">
        <v>28.8</v>
      </c>
      <c r="S21" s="7">
        <v>15.8</v>
      </c>
    </row>
    <row r="22" spans="2:36" ht="21.95" customHeight="1">
      <c r="B22" s="8" t="s">
        <v>46</v>
      </c>
      <c r="C22" s="119">
        <v>2589</v>
      </c>
      <c r="D22" s="123">
        <v>574</v>
      </c>
      <c r="E22" s="119">
        <v>43</v>
      </c>
      <c r="F22" s="123">
        <v>104</v>
      </c>
      <c r="G22" s="119">
        <v>53</v>
      </c>
      <c r="H22" s="123">
        <v>374</v>
      </c>
      <c r="I22" s="119">
        <v>1061</v>
      </c>
      <c r="J22" s="123">
        <v>660</v>
      </c>
      <c r="K22" s="119">
        <v>294</v>
      </c>
      <c r="L22" s="9">
        <v>22.2</v>
      </c>
      <c r="M22" s="107">
        <v>7.5</v>
      </c>
      <c r="N22" s="108">
        <v>18.100000000000001</v>
      </c>
      <c r="O22" s="3">
        <v>9.1999999999999993</v>
      </c>
      <c r="P22" s="107">
        <v>65.2</v>
      </c>
      <c r="Q22" s="10">
        <v>41</v>
      </c>
      <c r="R22" s="9">
        <v>25.5</v>
      </c>
      <c r="S22" s="10">
        <v>11.4</v>
      </c>
    </row>
    <row r="23" spans="2:36" ht="21.95" customHeight="1">
      <c r="B23" s="4" t="s">
        <v>47</v>
      </c>
      <c r="C23" s="120">
        <v>6422</v>
      </c>
      <c r="D23" s="124">
        <v>699</v>
      </c>
      <c r="E23" s="120">
        <v>74</v>
      </c>
      <c r="F23" s="124">
        <v>103</v>
      </c>
      <c r="G23" s="120">
        <v>81</v>
      </c>
      <c r="H23" s="124">
        <v>441</v>
      </c>
      <c r="I23" s="120">
        <v>2200</v>
      </c>
      <c r="J23" s="124">
        <v>2018</v>
      </c>
      <c r="K23" s="120">
        <v>1505</v>
      </c>
      <c r="L23" s="6">
        <v>10.9</v>
      </c>
      <c r="M23" s="105">
        <v>10.6</v>
      </c>
      <c r="N23" s="106">
        <v>14.7</v>
      </c>
      <c r="O23" s="2">
        <v>11.6</v>
      </c>
      <c r="P23" s="105">
        <v>63.1</v>
      </c>
      <c r="Q23" s="7">
        <v>34.299999999999997</v>
      </c>
      <c r="R23" s="6">
        <v>31.4</v>
      </c>
      <c r="S23" s="7">
        <v>23.4</v>
      </c>
    </row>
    <row r="24" spans="2:36" ht="21.95" customHeight="1">
      <c r="B24" s="8" t="s">
        <v>48</v>
      </c>
      <c r="C24" s="121">
        <v>2643</v>
      </c>
      <c r="D24" s="125">
        <v>285</v>
      </c>
      <c r="E24" s="121">
        <v>22</v>
      </c>
      <c r="F24" s="125">
        <v>42</v>
      </c>
      <c r="G24" s="121">
        <v>20</v>
      </c>
      <c r="H24" s="125">
        <v>201</v>
      </c>
      <c r="I24" s="121">
        <v>1120</v>
      </c>
      <c r="J24" s="125">
        <v>978</v>
      </c>
      <c r="K24" s="121">
        <v>260</v>
      </c>
      <c r="L24" s="12">
        <v>10.8</v>
      </c>
      <c r="M24" s="107">
        <v>7.7</v>
      </c>
      <c r="N24" s="109">
        <v>14.7</v>
      </c>
      <c r="O24" s="110">
        <v>7</v>
      </c>
      <c r="P24" s="107">
        <v>70.5</v>
      </c>
      <c r="Q24" s="13">
        <v>42.4</v>
      </c>
      <c r="R24" s="12">
        <v>37</v>
      </c>
      <c r="S24" s="13">
        <v>9.8000000000000007</v>
      </c>
    </row>
    <row r="25" spans="2:36" ht="21.95" customHeight="1">
      <c r="B25" s="16" t="s">
        <v>49</v>
      </c>
      <c r="C25" s="17">
        <v>39471</v>
      </c>
      <c r="D25" s="18">
        <v>5643</v>
      </c>
      <c r="E25" s="17">
        <v>363</v>
      </c>
      <c r="F25" s="19">
        <v>772</v>
      </c>
      <c r="G25" s="37">
        <v>467</v>
      </c>
      <c r="H25" s="19">
        <v>4041</v>
      </c>
      <c r="I25" s="37">
        <v>18306</v>
      </c>
      <c r="J25" s="19">
        <v>11715</v>
      </c>
      <c r="K25" s="37">
        <v>3807</v>
      </c>
      <c r="L25" s="20">
        <v>14.3</v>
      </c>
      <c r="M25" s="111">
        <v>6.4</v>
      </c>
      <c r="N25" s="112">
        <v>13.7</v>
      </c>
      <c r="O25" s="113">
        <v>8.3000000000000007</v>
      </c>
      <c r="P25" s="21">
        <v>71.599999999999994</v>
      </c>
      <c r="Q25" s="20">
        <v>46.4</v>
      </c>
      <c r="R25" s="20">
        <v>29.7</v>
      </c>
      <c r="S25" s="29">
        <v>9.6</v>
      </c>
    </row>
    <row r="26" spans="2:36" ht="21.95" customHeight="1">
      <c r="B26" s="4" t="s">
        <v>50</v>
      </c>
      <c r="C26" s="14">
        <v>264855</v>
      </c>
      <c r="D26" s="5">
        <v>25933</v>
      </c>
      <c r="E26" s="15">
        <v>2187</v>
      </c>
      <c r="F26" s="15">
        <v>5012</v>
      </c>
      <c r="G26" s="15">
        <v>2871</v>
      </c>
      <c r="H26" s="15">
        <v>15863</v>
      </c>
      <c r="I26" s="15">
        <v>76976</v>
      </c>
      <c r="J26" s="15">
        <v>104196</v>
      </c>
      <c r="K26" s="15">
        <v>57750</v>
      </c>
      <c r="L26" s="6">
        <v>9.8000000000000007</v>
      </c>
      <c r="M26" s="105">
        <v>8.4</v>
      </c>
      <c r="N26" s="106">
        <v>19.3</v>
      </c>
      <c r="O26" s="2">
        <v>11.1</v>
      </c>
      <c r="P26" s="2">
        <v>61.2</v>
      </c>
      <c r="Q26" s="6">
        <v>29.1</v>
      </c>
      <c r="R26" s="6">
        <v>39.299999999999997</v>
      </c>
      <c r="S26" s="7">
        <v>21.8</v>
      </c>
    </row>
    <row r="27" spans="2:36" ht="21.95" customHeight="1">
      <c r="B27" s="22" t="s">
        <v>51</v>
      </c>
      <c r="C27" s="23">
        <v>304326</v>
      </c>
      <c r="D27" s="24">
        <v>31576</v>
      </c>
      <c r="E27" s="25">
        <v>2550</v>
      </c>
      <c r="F27" s="25">
        <v>5784</v>
      </c>
      <c r="G27" s="25">
        <v>3338</v>
      </c>
      <c r="H27" s="25">
        <v>19904</v>
      </c>
      <c r="I27" s="25">
        <v>95282</v>
      </c>
      <c r="J27" s="25">
        <v>115911</v>
      </c>
      <c r="K27" s="25">
        <v>61557</v>
      </c>
      <c r="L27" s="26">
        <v>10.4</v>
      </c>
      <c r="M27" s="114">
        <v>8.1</v>
      </c>
      <c r="N27" s="115">
        <v>18.3</v>
      </c>
      <c r="O27" s="27">
        <v>10.6</v>
      </c>
      <c r="P27" s="27">
        <v>63</v>
      </c>
      <c r="Q27" s="26">
        <v>31.3</v>
      </c>
      <c r="R27" s="26">
        <v>38.1</v>
      </c>
      <c r="S27" s="30">
        <v>20.2</v>
      </c>
    </row>
    <row r="28" spans="2:36">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2:36">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2:36" ht="42" customHeight="1">
      <c r="B30" s="320" t="s">
        <v>23</v>
      </c>
      <c r="C30" s="300" t="s">
        <v>66</v>
      </c>
      <c r="D30" s="325" t="s">
        <v>67</v>
      </c>
      <c r="E30" s="300"/>
      <c r="F30" s="300"/>
      <c r="G30" s="300"/>
      <c r="H30" s="300"/>
      <c r="I30" s="300"/>
      <c r="J30" s="300"/>
      <c r="K30" s="300"/>
      <c r="L30" s="300"/>
      <c r="M30" s="300"/>
      <c r="N30" s="300"/>
      <c r="O30" s="300"/>
      <c r="P30" s="300"/>
      <c r="Q30" s="300"/>
      <c r="R30" s="300"/>
      <c r="S30" s="301"/>
    </row>
    <row r="31" spans="2:36" ht="21.95" customHeight="1">
      <c r="B31" s="321"/>
      <c r="C31" s="323"/>
      <c r="D31" s="338" t="s">
        <v>27</v>
      </c>
      <c r="E31" s="339"/>
      <c r="F31" s="339"/>
      <c r="G31" s="339"/>
      <c r="H31" s="340"/>
      <c r="I31" s="319" t="s">
        <v>28</v>
      </c>
      <c r="J31" s="307" t="s">
        <v>29</v>
      </c>
      <c r="K31" s="307" t="s">
        <v>30</v>
      </c>
      <c r="L31" s="341" t="s">
        <v>27</v>
      </c>
      <c r="M31" s="342"/>
      <c r="N31" s="342"/>
      <c r="O31" s="342"/>
      <c r="P31" s="343"/>
      <c r="Q31" s="307" t="s">
        <v>28</v>
      </c>
      <c r="R31" s="307" t="s">
        <v>29</v>
      </c>
      <c r="S31" s="307" t="s">
        <v>30</v>
      </c>
    </row>
    <row r="32" spans="2:36" ht="21.95" customHeight="1">
      <c r="B32" s="321"/>
      <c r="C32" s="323"/>
      <c r="D32" s="307"/>
      <c r="E32" s="334" t="s">
        <v>73</v>
      </c>
      <c r="F32" s="335"/>
      <c r="G32" s="335"/>
      <c r="H32" s="336"/>
      <c r="I32" s="319"/>
      <c r="J32" s="307"/>
      <c r="K32" s="307"/>
      <c r="L32" s="307"/>
      <c r="M32" s="334" t="s">
        <v>73</v>
      </c>
      <c r="N32" s="335"/>
      <c r="O32" s="335"/>
      <c r="P32" s="337"/>
      <c r="Q32" s="307"/>
      <c r="R32" s="307"/>
      <c r="S32" s="307"/>
    </row>
    <row r="33" spans="2:19" ht="21.95" customHeight="1">
      <c r="B33" s="321"/>
      <c r="C33" s="324"/>
      <c r="D33" s="307"/>
      <c r="E33" s="103" t="s">
        <v>74</v>
      </c>
      <c r="F33" s="103" t="s">
        <v>75</v>
      </c>
      <c r="G33" s="103" t="s">
        <v>76</v>
      </c>
      <c r="H33" s="103" t="s">
        <v>77</v>
      </c>
      <c r="I33" s="319"/>
      <c r="J33" s="307"/>
      <c r="K33" s="307"/>
      <c r="L33" s="307"/>
      <c r="M33" s="103" t="s">
        <v>74</v>
      </c>
      <c r="N33" s="103" t="s">
        <v>75</v>
      </c>
      <c r="O33" s="103" t="s">
        <v>76</v>
      </c>
      <c r="P33" s="104" t="s">
        <v>77</v>
      </c>
      <c r="Q33" s="307"/>
      <c r="R33" s="307"/>
      <c r="S33" s="307"/>
    </row>
    <row r="34" spans="2:19" ht="21.95" customHeight="1">
      <c r="B34" s="322"/>
      <c r="C34" s="310" t="s">
        <v>31</v>
      </c>
      <c r="D34" s="310"/>
      <c r="E34" s="310"/>
      <c r="F34" s="310"/>
      <c r="G34" s="310"/>
      <c r="H34" s="310"/>
      <c r="I34" s="310"/>
      <c r="J34" s="310"/>
      <c r="K34" s="314"/>
      <c r="L34" s="313" t="s">
        <v>32</v>
      </c>
      <c r="M34" s="310"/>
      <c r="N34" s="310"/>
      <c r="O34" s="310"/>
      <c r="P34" s="310"/>
      <c r="Q34" s="310"/>
      <c r="R34" s="310"/>
      <c r="S34" s="314"/>
    </row>
    <row r="35" spans="2:19" ht="21.95" customHeight="1">
      <c r="B35" s="4" t="s">
        <v>33</v>
      </c>
      <c r="C35" s="31">
        <v>104802</v>
      </c>
      <c r="D35" s="5">
        <v>14840</v>
      </c>
      <c r="E35" s="5">
        <v>907</v>
      </c>
      <c r="F35" s="5">
        <v>1780</v>
      </c>
      <c r="G35" s="5">
        <v>1198</v>
      </c>
      <c r="H35" s="5">
        <v>10955</v>
      </c>
      <c r="I35" s="5">
        <v>34914</v>
      </c>
      <c r="J35" s="5">
        <v>39171</v>
      </c>
      <c r="K35" s="5">
        <v>15877</v>
      </c>
      <c r="L35" s="2">
        <v>14.2</v>
      </c>
      <c r="M35" s="2">
        <v>6.1</v>
      </c>
      <c r="N35" s="2">
        <v>12</v>
      </c>
      <c r="O35" s="2">
        <v>8.1</v>
      </c>
      <c r="P35" s="2">
        <v>73.8</v>
      </c>
      <c r="Q35" s="6">
        <v>33.299999999999997</v>
      </c>
      <c r="R35" s="6">
        <v>37.4</v>
      </c>
      <c r="S35" s="6">
        <v>15.1</v>
      </c>
    </row>
    <row r="36" spans="2:19" ht="21.95" customHeight="1">
      <c r="B36" s="8" t="s">
        <v>34</v>
      </c>
      <c r="C36" s="32">
        <v>138957</v>
      </c>
      <c r="D36" s="11">
        <v>23228</v>
      </c>
      <c r="E36" s="11">
        <v>802</v>
      </c>
      <c r="F36" s="11">
        <v>3612</v>
      </c>
      <c r="G36" s="11">
        <v>2777</v>
      </c>
      <c r="H36" s="11">
        <v>16037</v>
      </c>
      <c r="I36" s="11">
        <v>50180</v>
      </c>
      <c r="J36" s="11">
        <v>40104</v>
      </c>
      <c r="K36" s="11">
        <v>25445</v>
      </c>
      <c r="L36" s="3">
        <v>16.7</v>
      </c>
      <c r="M36" s="3">
        <v>3.5</v>
      </c>
      <c r="N36" s="3">
        <v>15.6</v>
      </c>
      <c r="O36" s="3">
        <v>12</v>
      </c>
      <c r="P36" s="3">
        <v>69</v>
      </c>
      <c r="Q36" s="9">
        <v>36.1</v>
      </c>
      <c r="R36" s="9">
        <v>28.9</v>
      </c>
      <c r="S36" s="9">
        <v>18.3</v>
      </c>
    </row>
    <row r="37" spans="2:19" ht="21.95" customHeight="1">
      <c r="B37" s="4" t="s">
        <v>35</v>
      </c>
      <c r="C37" s="31">
        <v>53763</v>
      </c>
      <c r="D37" s="5">
        <v>16454</v>
      </c>
      <c r="E37" s="5">
        <v>502</v>
      </c>
      <c r="F37" s="5">
        <v>1601</v>
      </c>
      <c r="G37" s="5">
        <v>1059</v>
      </c>
      <c r="H37" s="5">
        <v>13292</v>
      </c>
      <c r="I37" s="5">
        <v>27830</v>
      </c>
      <c r="J37" s="5">
        <v>7466</v>
      </c>
      <c r="K37" s="5">
        <v>2013</v>
      </c>
      <c r="L37" s="2">
        <v>30.6</v>
      </c>
      <c r="M37" s="2">
        <v>3.1</v>
      </c>
      <c r="N37" s="2">
        <v>9.6999999999999993</v>
      </c>
      <c r="O37" s="2">
        <v>6.4</v>
      </c>
      <c r="P37" s="2">
        <v>80.8</v>
      </c>
      <c r="Q37" s="6">
        <v>51.8</v>
      </c>
      <c r="R37" s="6">
        <v>13.9</v>
      </c>
      <c r="S37" s="6">
        <v>3.7</v>
      </c>
    </row>
    <row r="38" spans="2:19" ht="21.95" customHeight="1">
      <c r="B38" s="8" t="s">
        <v>36</v>
      </c>
      <c r="C38" s="32">
        <v>46544</v>
      </c>
      <c r="D38" s="11">
        <v>17141</v>
      </c>
      <c r="E38" s="11">
        <v>619</v>
      </c>
      <c r="F38" s="11">
        <v>1193</v>
      </c>
      <c r="G38" s="11">
        <v>711</v>
      </c>
      <c r="H38" s="11">
        <v>14618</v>
      </c>
      <c r="I38" s="11">
        <v>22073</v>
      </c>
      <c r="J38" s="11">
        <v>5526</v>
      </c>
      <c r="K38" s="11">
        <v>1804</v>
      </c>
      <c r="L38" s="3">
        <v>36.799999999999997</v>
      </c>
      <c r="M38" s="3">
        <v>3.6</v>
      </c>
      <c r="N38" s="3">
        <v>7</v>
      </c>
      <c r="O38" s="3">
        <v>4.0999999999999996</v>
      </c>
      <c r="P38" s="3">
        <v>85.3</v>
      </c>
      <c r="Q38" s="9">
        <v>47.4</v>
      </c>
      <c r="R38" s="9">
        <v>11.9</v>
      </c>
      <c r="S38" s="9">
        <v>3.9</v>
      </c>
    </row>
    <row r="39" spans="2:19" ht="21.95" customHeight="1">
      <c r="B39" s="4" t="s">
        <v>37</v>
      </c>
      <c r="C39" s="31">
        <v>5079</v>
      </c>
      <c r="D39" s="5">
        <v>927</v>
      </c>
      <c r="E39" s="5">
        <v>30</v>
      </c>
      <c r="F39" s="5">
        <v>206</v>
      </c>
      <c r="G39" s="5">
        <v>147</v>
      </c>
      <c r="H39" s="5">
        <v>544</v>
      </c>
      <c r="I39" s="5">
        <v>2112</v>
      </c>
      <c r="J39" s="5">
        <v>1273</v>
      </c>
      <c r="K39" s="5">
        <v>767</v>
      </c>
      <c r="L39" s="2">
        <v>18.3</v>
      </c>
      <c r="M39" s="2">
        <v>3.2</v>
      </c>
      <c r="N39" s="2">
        <v>22.2</v>
      </c>
      <c r="O39" s="2">
        <v>15.9</v>
      </c>
      <c r="P39" s="2">
        <v>58.7</v>
      </c>
      <c r="Q39" s="6">
        <v>41.6</v>
      </c>
      <c r="R39" s="6">
        <v>25.1</v>
      </c>
      <c r="S39" s="6">
        <v>15.1</v>
      </c>
    </row>
    <row r="40" spans="2:19" ht="21.95" customHeight="1">
      <c r="B40" s="8" t="s">
        <v>38</v>
      </c>
      <c r="C40" s="32">
        <v>23101</v>
      </c>
      <c r="D40" s="11">
        <v>7498</v>
      </c>
      <c r="E40" s="11">
        <v>308</v>
      </c>
      <c r="F40" s="11">
        <v>596</v>
      </c>
      <c r="G40" s="11">
        <v>379</v>
      </c>
      <c r="H40" s="11">
        <v>6215</v>
      </c>
      <c r="I40" s="11">
        <v>10990</v>
      </c>
      <c r="J40" s="11">
        <v>3463</v>
      </c>
      <c r="K40" s="11">
        <v>1150</v>
      </c>
      <c r="L40" s="3">
        <v>32.5</v>
      </c>
      <c r="M40" s="3">
        <v>4.0999999999999996</v>
      </c>
      <c r="N40" s="3">
        <v>7.9</v>
      </c>
      <c r="O40" s="3">
        <v>5.0999999999999996</v>
      </c>
      <c r="P40" s="3">
        <v>82.9</v>
      </c>
      <c r="Q40" s="9">
        <v>47.6</v>
      </c>
      <c r="R40" s="9">
        <v>15</v>
      </c>
      <c r="S40" s="9">
        <v>5</v>
      </c>
    </row>
    <row r="41" spans="2:19" ht="21.95" customHeight="1">
      <c r="B41" s="4" t="s">
        <v>39</v>
      </c>
      <c r="C41" s="31">
        <v>57288</v>
      </c>
      <c r="D41" s="5">
        <v>8578</v>
      </c>
      <c r="E41" s="5">
        <v>307</v>
      </c>
      <c r="F41" s="5">
        <v>993</v>
      </c>
      <c r="G41" s="5">
        <v>832</v>
      </c>
      <c r="H41" s="5">
        <v>6446</v>
      </c>
      <c r="I41" s="5">
        <v>20277</v>
      </c>
      <c r="J41" s="5">
        <v>19335</v>
      </c>
      <c r="K41" s="5">
        <v>9098</v>
      </c>
      <c r="L41" s="2">
        <v>15</v>
      </c>
      <c r="M41" s="2">
        <v>3.6</v>
      </c>
      <c r="N41" s="2">
        <v>11.6</v>
      </c>
      <c r="O41" s="2">
        <v>9.6999999999999993</v>
      </c>
      <c r="P41" s="2">
        <v>75.099999999999994</v>
      </c>
      <c r="Q41" s="6">
        <v>35.4</v>
      </c>
      <c r="R41" s="6">
        <v>33.799999999999997</v>
      </c>
      <c r="S41" s="6">
        <v>15.9</v>
      </c>
    </row>
    <row r="42" spans="2:19" ht="21.95" customHeight="1">
      <c r="B42" s="8" t="s">
        <v>40</v>
      </c>
      <c r="C42" s="32">
        <v>28552</v>
      </c>
      <c r="D42" s="11">
        <v>10297</v>
      </c>
      <c r="E42" s="11">
        <v>360</v>
      </c>
      <c r="F42" s="11">
        <v>807</v>
      </c>
      <c r="G42" s="11">
        <v>397</v>
      </c>
      <c r="H42" s="11">
        <v>8733</v>
      </c>
      <c r="I42" s="11">
        <v>12860</v>
      </c>
      <c r="J42" s="11">
        <v>3958</v>
      </c>
      <c r="K42" s="11">
        <v>1437</v>
      </c>
      <c r="L42" s="3">
        <v>36.1</v>
      </c>
      <c r="M42" s="3">
        <v>3.5</v>
      </c>
      <c r="N42" s="3">
        <v>7.8</v>
      </c>
      <c r="O42" s="3">
        <v>3.9</v>
      </c>
      <c r="P42" s="3">
        <v>84.8</v>
      </c>
      <c r="Q42" s="9">
        <v>45</v>
      </c>
      <c r="R42" s="9">
        <v>13.9</v>
      </c>
      <c r="S42" s="9">
        <v>5</v>
      </c>
    </row>
    <row r="43" spans="2:19" ht="21.95" customHeight="1">
      <c r="B43" s="4" t="s">
        <v>41</v>
      </c>
      <c r="C43" s="31">
        <v>81602</v>
      </c>
      <c r="D43" s="5">
        <v>11159</v>
      </c>
      <c r="E43" s="5">
        <v>475</v>
      </c>
      <c r="F43" s="5">
        <v>1176</v>
      </c>
      <c r="G43" s="5">
        <v>934</v>
      </c>
      <c r="H43" s="5">
        <v>8574</v>
      </c>
      <c r="I43" s="5">
        <v>30992</v>
      </c>
      <c r="J43" s="5">
        <v>24835</v>
      </c>
      <c r="K43" s="5">
        <v>14616</v>
      </c>
      <c r="L43" s="2">
        <v>13.7</v>
      </c>
      <c r="M43" s="2">
        <v>4.3</v>
      </c>
      <c r="N43" s="2">
        <v>10.5</v>
      </c>
      <c r="O43" s="2">
        <v>8.4</v>
      </c>
      <c r="P43" s="2">
        <v>76.8</v>
      </c>
      <c r="Q43" s="6">
        <v>38</v>
      </c>
      <c r="R43" s="6">
        <v>30.4</v>
      </c>
      <c r="S43" s="6">
        <v>17.899999999999999</v>
      </c>
    </row>
    <row r="44" spans="2:19" ht="21.95" customHeight="1">
      <c r="B44" s="8" t="s">
        <v>42</v>
      </c>
      <c r="C44" s="32">
        <v>152193</v>
      </c>
      <c r="D44" s="11">
        <v>15032</v>
      </c>
      <c r="E44" s="11">
        <v>1404</v>
      </c>
      <c r="F44" s="11">
        <v>3861</v>
      </c>
      <c r="G44" s="11">
        <v>2107</v>
      </c>
      <c r="H44" s="11">
        <v>7660</v>
      </c>
      <c r="I44" s="11">
        <v>48831</v>
      </c>
      <c r="J44" s="11">
        <v>71105</v>
      </c>
      <c r="K44" s="11">
        <v>17225</v>
      </c>
      <c r="L44" s="3">
        <v>9.9</v>
      </c>
      <c r="M44" s="3">
        <v>9.3000000000000007</v>
      </c>
      <c r="N44" s="3">
        <v>25.7</v>
      </c>
      <c r="O44" s="3">
        <v>14</v>
      </c>
      <c r="P44" s="3">
        <v>51</v>
      </c>
      <c r="Q44" s="9">
        <v>32.1</v>
      </c>
      <c r="R44" s="9">
        <v>46.7</v>
      </c>
      <c r="S44" s="9">
        <v>11.3</v>
      </c>
    </row>
    <row r="45" spans="2:19" ht="21.95" customHeight="1">
      <c r="B45" s="4" t="s">
        <v>43</v>
      </c>
      <c r="C45" s="31">
        <v>42587</v>
      </c>
      <c r="D45" s="5">
        <v>3853</v>
      </c>
      <c r="E45" s="5">
        <v>294</v>
      </c>
      <c r="F45" s="5">
        <v>526</v>
      </c>
      <c r="G45" s="5">
        <v>291</v>
      </c>
      <c r="H45" s="5">
        <v>2742</v>
      </c>
      <c r="I45" s="5">
        <v>16697</v>
      </c>
      <c r="J45" s="5">
        <v>19540</v>
      </c>
      <c r="K45" s="5">
        <v>2497</v>
      </c>
      <c r="L45" s="2">
        <v>9</v>
      </c>
      <c r="M45" s="2">
        <v>7.6</v>
      </c>
      <c r="N45" s="2">
        <v>13.7</v>
      </c>
      <c r="O45" s="2">
        <v>7.6</v>
      </c>
      <c r="P45" s="2">
        <v>71.2</v>
      </c>
      <c r="Q45" s="6">
        <v>39.200000000000003</v>
      </c>
      <c r="R45" s="6">
        <v>45.9</v>
      </c>
      <c r="S45" s="6">
        <v>5.9</v>
      </c>
    </row>
    <row r="46" spans="2:19" ht="21.95" customHeight="1">
      <c r="B46" s="8" t="s">
        <v>44</v>
      </c>
      <c r="C46" s="32">
        <v>9353</v>
      </c>
      <c r="D46" s="11">
        <v>2204</v>
      </c>
      <c r="E46" s="11">
        <v>126</v>
      </c>
      <c r="F46" s="11">
        <v>328</v>
      </c>
      <c r="G46" s="11">
        <v>231</v>
      </c>
      <c r="H46" s="11">
        <v>1519</v>
      </c>
      <c r="I46" s="11">
        <v>3490</v>
      </c>
      <c r="J46" s="11">
        <v>2556</v>
      </c>
      <c r="K46" s="11">
        <v>1103</v>
      </c>
      <c r="L46" s="3">
        <v>23.6</v>
      </c>
      <c r="M46" s="3">
        <v>5.7</v>
      </c>
      <c r="N46" s="3">
        <v>14.9</v>
      </c>
      <c r="O46" s="3">
        <v>10.5</v>
      </c>
      <c r="P46" s="3">
        <v>68.900000000000006</v>
      </c>
      <c r="Q46" s="9">
        <v>37.299999999999997</v>
      </c>
      <c r="R46" s="9">
        <v>27.3</v>
      </c>
      <c r="S46" s="9">
        <v>11.8</v>
      </c>
    </row>
    <row r="47" spans="2:19" ht="21.95" customHeight="1">
      <c r="B47" s="4" t="s">
        <v>45</v>
      </c>
      <c r="C47" s="31">
        <v>76532</v>
      </c>
      <c r="D47" s="5">
        <v>19006</v>
      </c>
      <c r="E47" s="5">
        <v>461</v>
      </c>
      <c r="F47" s="5">
        <v>996</v>
      </c>
      <c r="G47" s="5">
        <v>808</v>
      </c>
      <c r="H47" s="5">
        <v>16741</v>
      </c>
      <c r="I47" s="5">
        <v>42592</v>
      </c>
      <c r="J47" s="5">
        <v>10346</v>
      </c>
      <c r="K47" s="5">
        <v>4588</v>
      </c>
      <c r="L47" s="2">
        <v>24.8</v>
      </c>
      <c r="M47" s="2">
        <v>2.4</v>
      </c>
      <c r="N47" s="2">
        <v>5.2</v>
      </c>
      <c r="O47" s="2">
        <v>4.3</v>
      </c>
      <c r="P47" s="2">
        <v>88.1</v>
      </c>
      <c r="Q47" s="6">
        <v>55.7</v>
      </c>
      <c r="R47" s="6">
        <v>13.5</v>
      </c>
      <c r="S47" s="6">
        <v>6</v>
      </c>
    </row>
    <row r="48" spans="2:19" ht="21.95" customHeight="1">
      <c r="B48" s="8" t="s">
        <v>46</v>
      </c>
      <c r="C48" s="32">
        <v>43455</v>
      </c>
      <c r="D48" s="11">
        <v>20932</v>
      </c>
      <c r="E48" s="11">
        <v>732</v>
      </c>
      <c r="F48" s="11">
        <v>2104</v>
      </c>
      <c r="G48" s="11">
        <v>1497</v>
      </c>
      <c r="H48" s="11">
        <v>16599</v>
      </c>
      <c r="I48" s="11">
        <v>17388</v>
      </c>
      <c r="J48" s="11">
        <v>3605</v>
      </c>
      <c r="K48" s="11">
        <v>1530</v>
      </c>
      <c r="L48" s="3">
        <v>48.2</v>
      </c>
      <c r="M48" s="3">
        <v>3.5</v>
      </c>
      <c r="N48" s="3">
        <v>10.1</v>
      </c>
      <c r="O48" s="3">
        <v>7.2</v>
      </c>
      <c r="P48" s="3">
        <v>79.3</v>
      </c>
      <c r="Q48" s="9">
        <v>40</v>
      </c>
      <c r="R48" s="9">
        <v>8.3000000000000007</v>
      </c>
      <c r="S48" s="9">
        <v>3.5</v>
      </c>
    </row>
    <row r="49" spans="2:19" ht="21.95" customHeight="1">
      <c r="B49" s="4" t="s">
        <v>47</v>
      </c>
      <c r="C49" s="31">
        <v>30132</v>
      </c>
      <c r="D49" s="5">
        <v>5434</v>
      </c>
      <c r="E49" s="5">
        <v>360</v>
      </c>
      <c r="F49" s="5">
        <v>527</v>
      </c>
      <c r="G49" s="5">
        <v>479</v>
      </c>
      <c r="H49" s="5">
        <v>4068</v>
      </c>
      <c r="I49" s="5">
        <v>11872</v>
      </c>
      <c r="J49" s="5">
        <v>8022</v>
      </c>
      <c r="K49" s="5">
        <v>4804</v>
      </c>
      <c r="L49" s="2">
        <v>18</v>
      </c>
      <c r="M49" s="2">
        <v>6.6</v>
      </c>
      <c r="N49" s="2">
        <v>9.6999999999999993</v>
      </c>
      <c r="O49" s="2">
        <v>8.8000000000000007</v>
      </c>
      <c r="P49" s="2">
        <v>74.900000000000006</v>
      </c>
      <c r="Q49" s="6">
        <v>39.4</v>
      </c>
      <c r="R49" s="6">
        <v>26.6</v>
      </c>
      <c r="S49" s="6">
        <v>15.9</v>
      </c>
    </row>
    <row r="50" spans="2:19" ht="21.95" customHeight="1">
      <c r="B50" s="8" t="s">
        <v>48</v>
      </c>
      <c r="C50" s="33">
        <v>42181</v>
      </c>
      <c r="D50" s="34">
        <v>9416</v>
      </c>
      <c r="E50" s="34">
        <v>360</v>
      </c>
      <c r="F50" s="34">
        <v>447</v>
      </c>
      <c r="G50" s="34">
        <v>240</v>
      </c>
      <c r="H50" s="34">
        <v>8369</v>
      </c>
      <c r="I50" s="34">
        <v>24668</v>
      </c>
      <c r="J50" s="34">
        <v>7256</v>
      </c>
      <c r="K50" s="34">
        <v>841</v>
      </c>
      <c r="L50" s="3">
        <v>22.3</v>
      </c>
      <c r="M50" s="3">
        <v>3.8</v>
      </c>
      <c r="N50" s="3">
        <v>4.7</v>
      </c>
      <c r="O50" s="3">
        <v>2.5</v>
      </c>
      <c r="P50" s="3">
        <v>88.9</v>
      </c>
      <c r="Q50" s="9">
        <v>58.5</v>
      </c>
      <c r="R50" s="9">
        <v>17.2</v>
      </c>
      <c r="S50" s="12">
        <v>2</v>
      </c>
    </row>
    <row r="51" spans="2:19" ht="21.95" customHeight="1">
      <c r="B51" s="16" t="s">
        <v>49</v>
      </c>
      <c r="C51" s="35">
        <v>291027</v>
      </c>
      <c r="D51" s="36">
        <v>93246</v>
      </c>
      <c r="E51" s="116">
        <v>3034</v>
      </c>
      <c r="F51" s="116">
        <v>7148</v>
      </c>
      <c r="G51" s="116">
        <v>4712</v>
      </c>
      <c r="H51" s="116">
        <v>78352</v>
      </c>
      <c r="I51" s="37">
        <v>147411</v>
      </c>
      <c r="J51" s="37">
        <v>38157</v>
      </c>
      <c r="K51" s="37">
        <v>12213</v>
      </c>
      <c r="L51" s="21">
        <v>32</v>
      </c>
      <c r="M51" s="21">
        <v>3.3</v>
      </c>
      <c r="N51" s="21">
        <v>7.7</v>
      </c>
      <c r="O51" s="21">
        <v>5.0999999999999996</v>
      </c>
      <c r="P51" s="21">
        <v>84</v>
      </c>
      <c r="Q51" s="38">
        <v>50.7</v>
      </c>
      <c r="R51" s="38">
        <v>13.1</v>
      </c>
      <c r="S51" s="20">
        <v>4.2</v>
      </c>
    </row>
    <row r="52" spans="2:19" ht="21.95" customHeight="1">
      <c r="B52" s="4" t="s">
        <v>50</v>
      </c>
      <c r="C52" s="39">
        <v>645094</v>
      </c>
      <c r="D52" s="31">
        <v>92753</v>
      </c>
      <c r="E52" s="5">
        <v>5013</v>
      </c>
      <c r="F52" s="5">
        <v>13605</v>
      </c>
      <c r="G52" s="5">
        <v>9375</v>
      </c>
      <c r="H52" s="5">
        <v>64760</v>
      </c>
      <c r="I52" s="15">
        <v>230355</v>
      </c>
      <c r="J52" s="15">
        <v>229404</v>
      </c>
      <c r="K52" s="15">
        <v>92582</v>
      </c>
      <c r="L52" s="2">
        <v>14.4</v>
      </c>
      <c r="M52" s="2">
        <v>5.4</v>
      </c>
      <c r="N52" s="2">
        <v>14.7</v>
      </c>
      <c r="O52" s="2">
        <v>10.1</v>
      </c>
      <c r="P52" s="2">
        <v>69.8</v>
      </c>
      <c r="Q52" s="6">
        <v>35.700000000000003</v>
      </c>
      <c r="R52" s="6">
        <v>35.6</v>
      </c>
      <c r="S52" s="6">
        <v>14.4</v>
      </c>
    </row>
    <row r="53" spans="2:19" ht="21.95" customHeight="1">
      <c r="B53" s="22" t="s">
        <v>51</v>
      </c>
      <c r="C53" s="40">
        <v>936121</v>
      </c>
      <c r="D53" s="41">
        <v>185999</v>
      </c>
      <c r="E53" s="117">
        <v>8047</v>
      </c>
      <c r="F53" s="117">
        <v>20753</v>
      </c>
      <c r="G53" s="117">
        <v>14087</v>
      </c>
      <c r="H53" s="117">
        <v>143112</v>
      </c>
      <c r="I53" s="25">
        <v>377766</v>
      </c>
      <c r="J53" s="25">
        <v>267561</v>
      </c>
      <c r="K53" s="25">
        <v>104795</v>
      </c>
      <c r="L53" s="27">
        <v>19.899999999999999</v>
      </c>
      <c r="M53" s="27">
        <v>4.3</v>
      </c>
      <c r="N53" s="27">
        <v>11.2</v>
      </c>
      <c r="O53" s="27">
        <v>7.6</v>
      </c>
      <c r="P53" s="27">
        <v>76.900000000000006</v>
      </c>
      <c r="Q53" s="26">
        <v>40.4</v>
      </c>
      <c r="R53" s="26">
        <v>28.6</v>
      </c>
      <c r="S53" s="26">
        <v>11.2</v>
      </c>
    </row>
    <row r="54" spans="2:19">
      <c r="B54" s="318" t="s">
        <v>78</v>
      </c>
      <c r="C54" s="318"/>
      <c r="D54" s="318"/>
      <c r="E54" s="318"/>
      <c r="F54" s="318"/>
      <c r="G54" s="318"/>
      <c r="H54" s="318"/>
      <c r="I54" s="318"/>
      <c r="J54" s="318"/>
      <c r="K54" s="318"/>
      <c r="L54" s="318"/>
      <c r="M54" s="318"/>
      <c r="N54" s="318"/>
      <c r="O54" s="318"/>
      <c r="P54" s="318"/>
      <c r="Q54" s="318"/>
      <c r="R54" s="318"/>
      <c r="S54" s="318"/>
    </row>
    <row r="55" spans="2:19">
      <c r="B55" s="333" t="s">
        <v>79</v>
      </c>
      <c r="C55" s="333"/>
      <c r="D55" s="333"/>
      <c r="E55" s="333"/>
      <c r="F55" s="333"/>
      <c r="G55" s="333"/>
      <c r="H55" s="333"/>
      <c r="I55" s="333"/>
      <c r="J55" s="333"/>
      <c r="K55" s="333"/>
      <c r="L55" s="333"/>
      <c r="M55" s="333"/>
      <c r="N55" s="333"/>
      <c r="O55" s="333"/>
      <c r="P55" s="333"/>
      <c r="Q55" s="333"/>
      <c r="R55" s="333"/>
      <c r="S55" s="333"/>
    </row>
    <row r="56" spans="2:19">
      <c r="B56" s="333" t="s">
        <v>80</v>
      </c>
      <c r="C56" s="333"/>
      <c r="D56" s="333"/>
      <c r="E56" s="333"/>
      <c r="F56" s="333"/>
      <c r="G56" s="333"/>
      <c r="H56" s="333"/>
      <c r="I56" s="333"/>
      <c r="J56" s="333"/>
      <c r="K56" s="333"/>
      <c r="L56" s="333"/>
      <c r="M56" s="333"/>
      <c r="N56" s="333"/>
      <c r="O56" s="333"/>
      <c r="P56" s="333"/>
      <c r="Q56" s="333"/>
      <c r="R56" s="333"/>
      <c r="S56" s="333"/>
    </row>
  </sheetData>
  <mergeCells count="39">
    <mergeCell ref="B2:S2"/>
    <mergeCell ref="C3:C7"/>
    <mergeCell ref="D3:S3"/>
    <mergeCell ref="D4:S4"/>
    <mergeCell ref="D5:H5"/>
    <mergeCell ref="I5:I7"/>
    <mergeCell ref="J5:J7"/>
    <mergeCell ref="K5:K7"/>
    <mergeCell ref="L5:P5"/>
    <mergeCell ref="Q5:Q7"/>
    <mergeCell ref="R5:R7"/>
    <mergeCell ref="S5:S7"/>
    <mergeCell ref="D6:D7"/>
    <mergeCell ref="E6:H6"/>
    <mergeCell ref="L6:L7"/>
    <mergeCell ref="M6:P6"/>
    <mergeCell ref="D30:S30"/>
    <mergeCell ref="D31:H31"/>
    <mergeCell ref="I31:I33"/>
    <mergeCell ref="J31:J33"/>
    <mergeCell ref="K31:K33"/>
    <mergeCell ref="L31:P31"/>
    <mergeCell ref="Q31:Q33"/>
    <mergeCell ref="B56:S56"/>
    <mergeCell ref="C34:K34"/>
    <mergeCell ref="L34:S34"/>
    <mergeCell ref="B3:B8"/>
    <mergeCell ref="B30:B34"/>
    <mergeCell ref="B54:S54"/>
    <mergeCell ref="B55:S55"/>
    <mergeCell ref="R31:R33"/>
    <mergeCell ref="S31:S33"/>
    <mergeCell ref="D32:D33"/>
    <mergeCell ref="E32:H32"/>
    <mergeCell ref="L32:L33"/>
    <mergeCell ref="M32:P32"/>
    <mergeCell ref="C8:K8"/>
    <mergeCell ref="L8:S8"/>
    <mergeCell ref="C30:C33"/>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03D04289-BE9D-4DBE-BFFD-236E3648CFCE}"/>
</file>

<file path=customXml/itemProps2.xml><?xml version="1.0" encoding="utf-8"?>
<ds:datastoreItem xmlns:ds="http://schemas.openxmlformats.org/officeDocument/2006/customXml" ds:itemID="{D117BFA0-A00C-401B-B952-ADE223E84221}"/>
</file>

<file path=customXml/itemProps3.xml><?xml version="1.0" encoding="utf-8"?>
<ds:datastoreItem xmlns:ds="http://schemas.openxmlformats.org/officeDocument/2006/customXml" ds:itemID="{4A5CC489-55E7-41B5-9371-0F975C7D412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Office-Anwender</dc:creator>
  <cp:keywords/>
  <dc:description/>
  <cp:lastModifiedBy>Helena Hornung</cp:lastModifiedBy>
  <cp:revision/>
  <dcterms:created xsi:type="dcterms:W3CDTF">2018-02-13T14:44:12Z</dcterms:created>
  <dcterms:modified xsi:type="dcterms:W3CDTF">2024-08-20T06:47:20Z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