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noch nicht fertig\"/>
    </mc:Choice>
  </mc:AlternateContent>
  <xr:revisionPtr revIDLastSave="1" documentId="13_ncr:1_{54DA234A-BC03-4EA3-9A52-D1FBEEE22B9C}" xr6:coauthVersionLast="47" xr6:coauthVersionMax="47" xr10:uidLastSave="{26424077-20E4-4D3D-AF7A-DB8C5EEAEEF2}"/>
  <bookViews>
    <workbookView xWindow="-110" yWindow="-110" windowWidth="19420" windowHeight="10300" tabRatio="500" firstSheet="1" xr2:uid="{00000000-000D-0000-FFFF-FFFF00000000}"/>
  </bookViews>
  <sheets>
    <sheet name="Inhalt" sheetId="17" r:id="rId1"/>
    <sheet name="KiTa 01.03.2023" sheetId="22" r:id="rId2"/>
    <sheet name="KiTa 01.03.2022" sheetId="20" r:id="rId3"/>
    <sheet name="KiTa 01.03.2021" sheetId="18" r:id="rId4"/>
    <sheet name="KiTa 01.03.2020" sheetId="15" r:id="rId5"/>
    <sheet name="KiTa 01.03.2019" sheetId="12" r:id="rId6"/>
    <sheet name="KiTa 01.03.2018" sheetId="10" r:id="rId7"/>
    <sheet name="KiTa 01.03.2017" sheetId="9" r:id="rId8"/>
    <sheet name="KiTa 01.03.2016" sheetId="5" r:id="rId9"/>
    <sheet name="Tagespflege 01.03.2023" sheetId="23" r:id="rId10"/>
    <sheet name="Tagespflege 01.03.2022" sheetId="21" r:id="rId11"/>
    <sheet name="Tagespflege 01.03.2021" sheetId="19" r:id="rId12"/>
    <sheet name="Tagespflege 01.03.2020" sheetId="16" r:id="rId13"/>
    <sheet name="Tagespflege 01.03.2019" sheetId="13" r:id="rId14"/>
    <sheet name="Tagespflege 01.03.2018" sheetId="11" r:id="rId15"/>
    <sheet name="Tagespflege 01.03.2017" sheetId="8" r:id="rId16"/>
    <sheet name="Tagespflege 01.03.2016" sheetId="14" r:id="rId17"/>
  </sheets>
  <externalReferences>
    <externalReference r:id="rId18"/>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3" i="21" l="1"/>
  <c r="L41" i="21"/>
  <c r="J41" i="21"/>
  <c r="D41" i="21"/>
  <c r="N40" i="21"/>
  <c r="N39" i="21"/>
  <c r="D39" i="21"/>
  <c r="M37" i="21"/>
  <c r="E37" i="21"/>
  <c r="M36" i="21"/>
  <c r="C36" i="21"/>
  <c r="L33" i="21"/>
  <c r="J33" i="21"/>
  <c r="D33" i="21"/>
  <c r="N32" i="21"/>
  <c r="N31" i="21"/>
  <c r="D31" i="21"/>
  <c r="N29" i="21"/>
  <c r="M29" i="21"/>
  <c r="F29" i="21"/>
  <c r="J28" i="21"/>
  <c r="O25" i="21"/>
  <c r="N25" i="21"/>
  <c r="M25" i="21"/>
  <c r="L25" i="21"/>
  <c r="K25" i="21"/>
  <c r="J25" i="21"/>
  <c r="I25" i="21"/>
  <c r="H25" i="21"/>
  <c r="G25" i="21"/>
  <c r="F25" i="21"/>
  <c r="E25" i="21"/>
  <c r="D25" i="21"/>
  <c r="O24" i="21"/>
  <c r="N24" i="21"/>
  <c r="M24" i="21"/>
  <c r="L24" i="21"/>
  <c r="K24" i="21"/>
  <c r="J24" i="21"/>
  <c r="I24" i="21"/>
  <c r="H24" i="21"/>
  <c r="G24" i="21"/>
  <c r="F24" i="21"/>
  <c r="E24" i="21"/>
  <c r="D24" i="21"/>
  <c r="O23" i="21"/>
  <c r="N23" i="21"/>
  <c r="M23" i="21"/>
  <c r="L23" i="21"/>
  <c r="K23" i="21"/>
  <c r="J23" i="21"/>
  <c r="I23" i="21"/>
  <c r="H23" i="21"/>
  <c r="G23" i="21"/>
  <c r="F23" i="21"/>
  <c r="E23" i="21"/>
  <c r="D23" i="21"/>
  <c r="C22" i="21"/>
  <c r="N43" i="21" s="1"/>
  <c r="C21" i="21"/>
  <c r="K42" i="21" s="1"/>
  <c r="C20" i="21"/>
  <c r="H41" i="21" s="1"/>
  <c r="C19" i="21"/>
  <c r="M40" i="21" s="1"/>
  <c r="C18" i="21"/>
  <c r="J39" i="21" s="1"/>
  <c r="C17" i="21"/>
  <c r="O38" i="21" s="1"/>
  <c r="C16" i="21"/>
  <c r="L37" i="21" s="1"/>
  <c r="C15" i="21"/>
  <c r="I36" i="21" s="1"/>
  <c r="C14" i="21"/>
  <c r="N35" i="21" s="1"/>
  <c r="C13" i="21"/>
  <c r="K34" i="21" s="1"/>
  <c r="C12" i="21"/>
  <c r="H33" i="21" s="1"/>
  <c r="C11" i="21"/>
  <c r="M32" i="21" s="1"/>
  <c r="C10" i="21"/>
  <c r="J31" i="21" s="1"/>
  <c r="C9" i="21"/>
  <c r="O30" i="21" s="1"/>
  <c r="C8" i="21"/>
  <c r="L29" i="21" s="1"/>
  <c r="C7" i="21"/>
  <c r="I28" i="21" s="1"/>
  <c r="O46" i="20"/>
  <c r="M46" i="20"/>
  <c r="G46" i="20"/>
  <c r="O44" i="20"/>
  <c r="C44" i="20"/>
  <c r="O43" i="20"/>
  <c r="N43" i="20"/>
  <c r="M43" i="20"/>
  <c r="L43" i="20"/>
  <c r="K43" i="20"/>
  <c r="J43" i="20"/>
  <c r="I43" i="20"/>
  <c r="H43" i="20"/>
  <c r="G43" i="20"/>
  <c r="F43" i="20"/>
  <c r="E43" i="20"/>
  <c r="D43" i="20"/>
  <c r="C43" i="20"/>
  <c r="O42" i="20"/>
  <c r="N42" i="20"/>
  <c r="M42" i="20"/>
  <c r="L42" i="20"/>
  <c r="K42" i="20"/>
  <c r="J42" i="20"/>
  <c r="I42" i="20"/>
  <c r="H42" i="20"/>
  <c r="G42" i="20"/>
  <c r="F42" i="20"/>
  <c r="E42" i="20"/>
  <c r="D42" i="20"/>
  <c r="C42" i="20"/>
  <c r="O41" i="20"/>
  <c r="N41" i="20"/>
  <c r="M41" i="20"/>
  <c r="L41" i="20"/>
  <c r="K41" i="20"/>
  <c r="J41" i="20"/>
  <c r="I41" i="20"/>
  <c r="H41" i="20"/>
  <c r="G41" i="20"/>
  <c r="F41" i="20"/>
  <c r="E41" i="20"/>
  <c r="D41" i="20"/>
  <c r="C41" i="20"/>
  <c r="O40" i="20"/>
  <c r="N40" i="20"/>
  <c r="M40" i="20"/>
  <c r="L40" i="20"/>
  <c r="K40" i="20"/>
  <c r="J40" i="20"/>
  <c r="I40" i="20"/>
  <c r="H40" i="20"/>
  <c r="G40" i="20"/>
  <c r="F40" i="20"/>
  <c r="E40" i="20"/>
  <c r="D40" i="20"/>
  <c r="C40" i="20"/>
  <c r="O39" i="20"/>
  <c r="N39" i="20"/>
  <c r="M39" i="20"/>
  <c r="L39" i="20"/>
  <c r="K39" i="20"/>
  <c r="J39" i="20"/>
  <c r="I39" i="20"/>
  <c r="H39" i="20"/>
  <c r="G39" i="20"/>
  <c r="F39" i="20"/>
  <c r="E39" i="20"/>
  <c r="D39" i="20"/>
  <c r="C39" i="20"/>
  <c r="O38" i="20"/>
  <c r="N38" i="20"/>
  <c r="M38" i="20"/>
  <c r="L38" i="20"/>
  <c r="K38" i="20"/>
  <c r="J38" i="20"/>
  <c r="I38" i="20"/>
  <c r="H38" i="20"/>
  <c r="G38" i="20"/>
  <c r="F38" i="20"/>
  <c r="E38" i="20"/>
  <c r="D38" i="20"/>
  <c r="C38" i="20"/>
  <c r="O37" i="20"/>
  <c r="N37" i="20"/>
  <c r="M37" i="20"/>
  <c r="L37" i="20"/>
  <c r="K37" i="20"/>
  <c r="J37" i="20"/>
  <c r="I37" i="20"/>
  <c r="H37" i="20"/>
  <c r="G37" i="20"/>
  <c r="F37" i="20"/>
  <c r="E37" i="20"/>
  <c r="D37" i="20"/>
  <c r="C37" i="20"/>
  <c r="O36" i="20"/>
  <c r="N36" i="20"/>
  <c r="M36" i="20"/>
  <c r="L36" i="20"/>
  <c r="K36" i="20"/>
  <c r="J36" i="20"/>
  <c r="I36" i="20"/>
  <c r="H36" i="20"/>
  <c r="G36" i="20"/>
  <c r="F36" i="20"/>
  <c r="E36" i="20"/>
  <c r="D36" i="20"/>
  <c r="C36" i="20"/>
  <c r="O35" i="20"/>
  <c r="N35" i="20"/>
  <c r="M35" i="20"/>
  <c r="L35" i="20"/>
  <c r="K35" i="20"/>
  <c r="J35" i="20"/>
  <c r="I35" i="20"/>
  <c r="H35" i="20"/>
  <c r="G35" i="20"/>
  <c r="F35" i="20"/>
  <c r="E35" i="20"/>
  <c r="D35" i="20"/>
  <c r="C35" i="20"/>
  <c r="O34" i="20"/>
  <c r="N34" i="20"/>
  <c r="M34" i="20"/>
  <c r="L34" i="20"/>
  <c r="K34" i="20"/>
  <c r="J34" i="20"/>
  <c r="I34" i="20"/>
  <c r="H34" i="20"/>
  <c r="G34" i="20"/>
  <c r="F34" i="20"/>
  <c r="E34" i="20"/>
  <c r="D34" i="20"/>
  <c r="C34" i="20"/>
  <c r="O33" i="20"/>
  <c r="N33" i="20"/>
  <c r="M33" i="20"/>
  <c r="L33" i="20"/>
  <c r="K33" i="20"/>
  <c r="J33" i="20"/>
  <c r="I33" i="20"/>
  <c r="H33" i="20"/>
  <c r="G33" i="20"/>
  <c r="F33" i="20"/>
  <c r="E33" i="20"/>
  <c r="D33" i="20"/>
  <c r="C33" i="20"/>
  <c r="O32" i="20"/>
  <c r="N32" i="20"/>
  <c r="M32" i="20"/>
  <c r="L32" i="20"/>
  <c r="K32" i="20"/>
  <c r="J32" i="20"/>
  <c r="I32" i="20"/>
  <c r="H32" i="20"/>
  <c r="G32" i="20"/>
  <c r="F32" i="20"/>
  <c r="E32" i="20"/>
  <c r="D32" i="20"/>
  <c r="C32" i="20"/>
  <c r="O31" i="20"/>
  <c r="N31" i="20"/>
  <c r="M31" i="20"/>
  <c r="L31" i="20"/>
  <c r="K31" i="20"/>
  <c r="J31" i="20"/>
  <c r="I31" i="20"/>
  <c r="H31" i="20"/>
  <c r="G31" i="20"/>
  <c r="F31" i="20"/>
  <c r="E31" i="20"/>
  <c r="D31" i="20"/>
  <c r="C31" i="20"/>
  <c r="O30" i="20"/>
  <c r="N30" i="20"/>
  <c r="M30" i="20"/>
  <c r="L30" i="20"/>
  <c r="K30" i="20"/>
  <c r="J30" i="20"/>
  <c r="I30" i="20"/>
  <c r="H30" i="20"/>
  <c r="G30" i="20"/>
  <c r="F30" i="20"/>
  <c r="E30" i="20"/>
  <c r="D30" i="20"/>
  <c r="C30" i="20"/>
  <c r="O29" i="20"/>
  <c r="N29" i="20"/>
  <c r="M29" i="20"/>
  <c r="L29" i="20"/>
  <c r="K29" i="20"/>
  <c r="J29" i="20"/>
  <c r="I29" i="20"/>
  <c r="H29" i="20"/>
  <c r="G29" i="20"/>
  <c r="F29" i="20"/>
  <c r="E29" i="20"/>
  <c r="D29" i="20"/>
  <c r="C29" i="20"/>
  <c r="O28" i="20"/>
  <c r="N28" i="20"/>
  <c r="M28" i="20"/>
  <c r="L28" i="20"/>
  <c r="K28" i="20"/>
  <c r="J28" i="20"/>
  <c r="I28" i="20"/>
  <c r="H28" i="20"/>
  <c r="G28" i="20"/>
  <c r="F28" i="20"/>
  <c r="E28" i="20"/>
  <c r="D28" i="20"/>
  <c r="C28" i="20"/>
  <c r="O25" i="20"/>
  <c r="N25" i="20"/>
  <c r="N46" i="20" s="1"/>
  <c r="M25" i="20"/>
  <c r="L25" i="20"/>
  <c r="L46" i="20" s="1"/>
  <c r="K25" i="20"/>
  <c r="J25" i="20"/>
  <c r="J46" i="20" s="1"/>
  <c r="I25" i="20"/>
  <c r="I46" i="20" s="1"/>
  <c r="H25" i="20"/>
  <c r="H46" i="20" s="1"/>
  <c r="G25" i="20"/>
  <c r="F25" i="20"/>
  <c r="F46" i="20" s="1"/>
  <c r="E25" i="20"/>
  <c r="E46" i="20" s="1"/>
  <c r="D25" i="20"/>
  <c r="D46" i="20" s="1"/>
  <c r="C25" i="20"/>
  <c r="C46" i="20" s="1"/>
  <c r="O24" i="20"/>
  <c r="N24" i="20"/>
  <c r="M24" i="20"/>
  <c r="L24" i="20"/>
  <c r="K24" i="20"/>
  <c r="J24" i="20"/>
  <c r="I24" i="20"/>
  <c r="H24" i="20"/>
  <c r="G24" i="20"/>
  <c r="F24" i="20"/>
  <c r="E24" i="20"/>
  <c r="D24" i="20"/>
  <c r="C24" i="20"/>
  <c r="C45" i="20" s="1"/>
  <c r="O23" i="20"/>
  <c r="N23" i="20"/>
  <c r="N44" i="20" s="1"/>
  <c r="M23" i="20"/>
  <c r="L23" i="20"/>
  <c r="K23" i="20"/>
  <c r="K44" i="20" s="1"/>
  <c r="J23" i="20"/>
  <c r="J44" i="20" s="1"/>
  <c r="I23" i="20"/>
  <c r="H23" i="20"/>
  <c r="H44" i="20" s="1"/>
  <c r="G23" i="20"/>
  <c r="G44" i="20" s="1"/>
  <c r="F23" i="20"/>
  <c r="F44" i="20" s="1"/>
  <c r="E23" i="20"/>
  <c r="D23" i="20"/>
  <c r="D44" i="20" s="1"/>
  <c r="C23" i="20"/>
  <c r="I44" i="20" s="1"/>
  <c r="H30" i="21" l="1"/>
  <c r="M45" i="20"/>
  <c r="K28" i="21"/>
  <c r="I30" i="21"/>
  <c r="F32" i="21"/>
  <c r="F39" i="21"/>
  <c r="O40" i="21"/>
  <c r="K45" i="20"/>
  <c r="E45" i="20"/>
  <c r="L44" i="20"/>
  <c r="G45" i="20"/>
  <c r="O45" i="20"/>
  <c r="M28" i="21"/>
  <c r="K30" i="21"/>
  <c r="G32" i="21"/>
  <c r="G35" i="21"/>
  <c r="K39" i="21"/>
  <c r="E44" i="20"/>
  <c r="M44" i="20"/>
  <c r="H45" i="20"/>
  <c r="K46" i="20"/>
  <c r="E29" i="21"/>
  <c r="C31" i="21"/>
  <c r="I32" i="21"/>
  <c r="O35" i="21"/>
  <c r="C38" i="21"/>
  <c r="L39" i="21"/>
  <c r="I41" i="21"/>
  <c r="I45" i="20"/>
  <c r="H38" i="21"/>
  <c r="F31" i="21"/>
  <c r="O32" i="21"/>
  <c r="E36" i="21"/>
  <c r="I38" i="21"/>
  <c r="F40" i="21"/>
  <c r="C28" i="21"/>
  <c r="K31" i="21"/>
  <c r="J36" i="21"/>
  <c r="K38" i="21"/>
  <c r="G40" i="21"/>
  <c r="E28" i="21"/>
  <c r="C30" i="21"/>
  <c r="L31" i="21"/>
  <c r="I33" i="21"/>
  <c r="K36" i="21"/>
  <c r="C39" i="21"/>
  <c r="I40" i="21"/>
  <c r="O43" i="21"/>
  <c r="G44" i="21"/>
  <c r="K45" i="21"/>
  <c r="L42" i="21"/>
  <c r="E34" i="21"/>
  <c r="M34" i="21"/>
  <c r="H35" i="21"/>
  <c r="F37" i="21"/>
  <c r="N37" i="21"/>
  <c r="E42" i="21"/>
  <c r="M42" i="21"/>
  <c r="H43" i="21"/>
  <c r="C23" i="21"/>
  <c r="D44" i="21" s="1"/>
  <c r="D28" i="21"/>
  <c r="L28" i="21"/>
  <c r="G29" i="21"/>
  <c r="O29" i="21"/>
  <c r="J30" i="21"/>
  <c r="E31" i="21"/>
  <c r="M31" i="21"/>
  <c r="H32" i="21"/>
  <c r="C33" i="21"/>
  <c r="K33" i="21"/>
  <c r="F34" i="21"/>
  <c r="N34" i="21"/>
  <c r="I35" i="21"/>
  <c r="D36" i="21"/>
  <c r="L36" i="21"/>
  <c r="G37" i="21"/>
  <c r="O37" i="21"/>
  <c r="J38" i="21"/>
  <c r="E39" i="21"/>
  <c r="M39" i="21"/>
  <c r="H40" i="21"/>
  <c r="C41" i="21"/>
  <c r="K41" i="21"/>
  <c r="F42" i="21"/>
  <c r="N42" i="21"/>
  <c r="I43" i="21"/>
  <c r="D34" i="21"/>
  <c r="D42" i="21"/>
  <c r="O34" i="21"/>
  <c r="J43" i="21"/>
  <c r="C25" i="21"/>
  <c r="O46" i="21" s="1"/>
  <c r="F28" i="21"/>
  <c r="N28" i="21"/>
  <c r="I29" i="21"/>
  <c r="D30" i="21"/>
  <c r="L30" i="21"/>
  <c r="G31" i="21"/>
  <c r="O31" i="21"/>
  <c r="J32" i="21"/>
  <c r="E33" i="21"/>
  <c r="M33" i="21"/>
  <c r="H34" i="21"/>
  <c r="C35" i="21"/>
  <c r="K35" i="21"/>
  <c r="F36" i="21"/>
  <c r="N36" i="21"/>
  <c r="I37" i="21"/>
  <c r="D38" i="21"/>
  <c r="L38" i="21"/>
  <c r="G39" i="21"/>
  <c r="O39" i="21"/>
  <c r="J40" i="21"/>
  <c r="E41" i="21"/>
  <c r="M41" i="21"/>
  <c r="H42" i="21"/>
  <c r="C43" i="21"/>
  <c r="K43" i="21"/>
  <c r="L34" i="21"/>
  <c r="J35" i="21"/>
  <c r="H37" i="21"/>
  <c r="G28" i="21"/>
  <c r="O28" i="21"/>
  <c r="J29" i="21"/>
  <c r="E30" i="21"/>
  <c r="M30" i="21"/>
  <c r="H31" i="21"/>
  <c r="C32" i="21"/>
  <c r="K32" i="21"/>
  <c r="F33" i="21"/>
  <c r="N33" i="21"/>
  <c r="I34" i="21"/>
  <c r="D35" i="21"/>
  <c r="L35" i="21"/>
  <c r="G36" i="21"/>
  <c r="O36" i="21"/>
  <c r="J37" i="21"/>
  <c r="E38" i="21"/>
  <c r="M38" i="21"/>
  <c r="H39" i="21"/>
  <c r="C40" i="21"/>
  <c r="K40" i="21"/>
  <c r="F41" i="21"/>
  <c r="N41" i="21"/>
  <c r="I42" i="21"/>
  <c r="D43" i="21"/>
  <c r="L43" i="21"/>
  <c r="G42" i="21"/>
  <c r="H28" i="21"/>
  <c r="C29" i="21"/>
  <c r="K29" i="21"/>
  <c r="F30" i="21"/>
  <c r="N30" i="21"/>
  <c r="I31" i="21"/>
  <c r="D32" i="21"/>
  <c r="L32" i="21"/>
  <c r="G33" i="21"/>
  <c r="O33" i="21"/>
  <c r="J34" i="21"/>
  <c r="E35" i="21"/>
  <c r="M35" i="21"/>
  <c r="H36" i="21"/>
  <c r="C37" i="21"/>
  <c r="K37" i="21"/>
  <c r="F38" i="21"/>
  <c r="N38" i="21"/>
  <c r="I39" i="21"/>
  <c r="D40" i="21"/>
  <c r="L40" i="21"/>
  <c r="G41" i="21"/>
  <c r="O41" i="21"/>
  <c r="J42" i="21"/>
  <c r="E43" i="21"/>
  <c r="M43" i="21"/>
  <c r="H29" i="21"/>
  <c r="G34" i="21"/>
  <c r="O42" i="21"/>
  <c r="C24" i="21"/>
  <c r="D29" i="21"/>
  <c r="G30" i="21"/>
  <c r="E32" i="21"/>
  <c r="C34" i="21"/>
  <c r="F35" i="21"/>
  <c r="D37" i="21"/>
  <c r="G38" i="21"/>
  <c r="E40" i="21"/>
  <c r="C42" i="21"/>
  <c r="F43" i="21"/>
  <c r="D45" i="20"/>
  <c r="L45" i="20"/>
  <c r="F45" i="20"/>
  <c r="N45" i="20"/>
  <c r="J45" i="20"/>
  <c r="I41" i="19"/>
  <c r="K39" i="19"/>
  <c r="I33" i="19"/>
  <c r="F32" i="19"/>
  <c r="M29" i="19"/>
  <c r="J28" i="19"/>
  <c r="O25" i="19"/>
  <c r="N25" i="19"/>
  <c r="M25" i="19"/>
  <c r="L25" i="19"/>
  <c r="K25" i="19"/>
  <c r="J25" i="19"/>
  <c r="I25" i="19"/>
  <c r="H25" i="19"/>
  <c r="G25" i="19"/>
  <c r="F25" i="19"/>
  <c r="E25" i="19"/>
  <c r="D25" i="19"/>
  <c r="O24" i="19"/>
  <c r="N24" i="19"/>
  <c r="M24" i="19"/>
  <c r="L24" i="19"/>
  <c r="K24" i="19"/>
  <c r="J24" i="19"/>
  <c r="I24" i="19"/>
  <c r="H24" i="19"/>
  <c r="G24" i="19"/>
  <c r="F24" i="19"/>
  <c r="E24" i="19"/>
  <c r="D24" i="19"/>
  <c r="O23" i="19"/>
  <c r="N23" i="19"/>
  <c r="M23" i="19"/>
  <c r="L23" i="19"/>
  <c r="K23" i="19"/>
  <c r="J23" i="19"/>
  <c r="I23" i="19"/>
  <c r="H23" i="19"/>
  <c r="G23" i="19"/>
  <c r="F23" i="19"/>
  <c r="E23" i="19"/>
  <c r="D23" i="19"/>
  <c r="C22" i="19"/>
  <c r="N43" i="19" s="1"/>
  <c r="C21" i="19"/>
  <c r="K42" i="19" s="1"/>
  <c r="C20" i="19"/>
  <c r="H41" i="19" s="1"/>
  <c r="C19" i="19"/>
  <c r="M40" i="19" s="1"/>
  <c r="C18" i="19"/>
  <c r="J39" i="19" s="1"/>
  <c r="C17" i="19"/>
  <c r="O38" i="19" s="1"/>
  <c r="C16" i="19"/>
  <c r="L37" i="19" s="1"/>
  <c r="C15" i="19"/>
  <c r="I36" i="19" s="1"/>
  <c r="C14" i="19"/>
  <c r="N35" i="19" s="1"/>
  <c r="C13" i="19"/>
  <c r="K34" i="19" s="1"/>
  <c r="C12" i="19"/>
  <c r="H33" i="19" s="1"/>
  <c r="C11" i="19"/>
  <c r="M32" i="19" s="1"/>
  <c r="C10" i="19"/>
  <c r="J31" i="19" s="1"/>
  <c r="C9" i="19"/>
  <c r="O30" i="19" s="1"/>
  <c r="C8" i="19"/>
  <c r="L29" i="19" s="1"/>
  <c r="C7" i="19"/>
  <c r="I28" i="19" s="1"/>
  <c r="O44" i="18"/>
  <c r="G44" i="18"/>
  <c r="O43" i="18"/>
  <c r="N43" i="18"/>
  <c r="M43" i="18"/>
  <c r="L43" i="18"/>
  <c r="K43" i="18"/>
  <c r="J43" i="18"/>
  <c r="I43" i="18"/>
  <c r="H43" i="18"/>
  <c r="G43" i="18"/>
  <c r="F43" i="18"/>
  <c r="E43" i="18"/>
  <c r="D43" i="18"/>
  <c r="C43" i="18"/>
  <c r="O42" i="18"/>
  <c r="N42" i="18"/>
  <c r="M42" i="18"/>
  <c r="L42" i="18"/>
  <c r="K42" i="18"/>
  <c r="J42" i="18"/>
  <c r="I42" i="18"/>
  <c r="H42" i="18"/>
  <c r="G42" i="18"/>
  <c r="F42" i="18"/>
  <c r="E42" i="18"/>
  <c r="D42" i="18"/>
  <c r="C42" i="18"/>
  <c r="O41" i="18"/>
  <c r="N41" i="18"/>
  <c r="M41" i="18"/>
  <c r="L41" i="18"/>
  <c r="K41" i="18"/>
  <c r="J41" i="18"/>
  <c r="I41" i="18"/>
  <c r="H41" i="18"/>
  <c r="G41" i="18"/>
  <c r="F41" i="18"/>
  <c r="E41" i="18"/>
  <c r="D41" i="18"/>
  <c r="C41" i="18"/>
  <c r="O40" i="18"/>
  <c r="N40" i="18"/>
  <c r="M40" i="18"/>
  <c r="L40" i="18"/>
  <c r="K40" i="18"/>
  <c r="J40" i="18"/>
  <c r="I40" i="18"/>
  <c r="H40" i="18"/>
  <c r="G40" i="18"/>
  <c r="F40" i="18"/>
  <c r="E40" i="18"/>
  <c r="D40" i="18"/>
  <c r="C40" i="18"/>
  <c r="O39" i="18"/>
  <c r="N39" i="18"/>
  <c r="M39" i="18"/>
  <c r="L39" i="18"/>
  <c r="K39" i="18"/>
  <c r="J39" i="18"/>
  <c r="I39" i="18"/>
  <c r="H39" i="18"/>
  <c r="G39" i="18"/>
  <c r="F39" i="18"/>
  <c r="E39" i="18"/>
  <c r="D39" i="18"/>
  <c r="C39" i="18"/>
  <c r="O38" i="18"/>
  <c r="N38" i="18"/>
  <c r="M38" i="18"/>
  <c r="L38" i="18"/>
  <c r="K38" i="18"/>
  <c r="J38" i="18"/>
  <c r="I38" i="18"/>
  <c r="H38" i="18"/>
  <c r="G38" i="18"/>
  <c r="F38" i="18"/>
  <c r="E38" i="18"/>
  <c r="D38" i="18"/>
  <c r="C38" i="18"/>
  <c r="O37" i="18"/>
  <c r="N37" i="18"/>
  <c r="M37" i="18"/>
  <c r="L37" i="18"/>
  <c r="K37" i="18"/>
  <c r="J37" i="18"/>
  <c r="I37" i="18"/>
  <c r="H37" i="18"/>
  <c r="G37" i="18"/>
  <c r="F37" i="18"/>
  <c r="E37" i="18"/>
  <c r="D37" i="18"/>
  <c r="C37" i="18"/>
  <c r="O36" i="18"/>
  <c r="N36" i="18"/>
  <c r="M36" i="18"/>
  <c r="L36" i="18"/>
  <c r="K36" i="18"/>
  <c r="J36" i="18"/>
  <c r="I36" i="18"/>
  <c r="H36" i="18"/>
  <c r="G36" i="18"/>
  <c r="F36" i="18"/>
  <c r="E36" i="18"/>
  <c r="D36" i="18"/>
  <c r="C36" i="18"/>
  <c r="O35" i="18"/>
  <c r="N35" i="18"/>
  <c r="M35" i="18"/>
  <c r="L35" i="18"/>
  <c r="K35" i="18"/>
  <c r="J35" i="18"/>
  <c r="I35" i="18"/>
  <c r="H35" i="18"/>
  <c r="G35" i="18"/>
  <c r="F35" i="18"/>
  <c r="E35" i="18"/>
  <c r="D35" i="18"/>
  <c r="C35" i="18"/>
  <c r="O34" i="18"/>
  <c r="N34" i="18"/>
  <c r="M34" i="18"/>
  <c r="L34" i="18"/>
  <c r="K34" i="18"/>
  <c r="J34" i="18"/>
  <c r="I34" i="18"/>
  <c r="H34" i="18"/>
  <c r="G34" i="18"/>
  <c r="F34" i="18"/>
  <c r="E34" i="18"/>
  <c r="D34" i="18"/>
  <c r="C34" i="18"/>
  <c r="O33" i="18"/>
  <c r="N33" i="18"/>
  <c r="M33" i="18"/>
  <c r="L33" i="18"/>
  <c r="K33" i="18"/>
  <c r="J33" i="18"/>
  <c r="I33" i="18"/>
  <c r="H33" i="18"/>
  <c r="G33" i="18"/>
  <c r="F33" i="18"/>
  <c r="E33" i="18"/>
  <c r="D33" i="18"/>
  <c r="C33" i="18"/>
  <c r="O32" i="18"/>
  <c r="N32" i="18"/>
  <c r="M32" i="18"/>
  <c r="L32" i="18"/>
  <c r="K32" i="18"/>
  <c r="J32" i="18"/>
  <c r="I32" i="18"/>
  <c r="H32" i="18"/>
  <c r="G32" i="18"/>
  <c r="F32" i="18"/>
  <c r="E32" i="18"/>
  <c r="D32" i="18"/>
  <c r="C32" i="18"/>
  <c r="O31" i="18"/>
  <c r="N31" i="18"/>
  <c r="M31" i="18"/>
  <c r="L31" i="18"/>
  <c r="K31" i="18"/>
  <c r="J31" i="18"/>
  <c r="I31" i="18"/>
  <c r="H31" i="18"/>
  <c r="G31" i="18"/>
  <c r="F31" i="18"/>
  <c r="E31" i="18"/>
  <c r="D31" i="18"/>
  <c r="C31" i="18"/>
  <c r="O30" i="18"/>
  <c r="N30" i="18"/>
  <c r="M30" i="18"/>
  <c r="L30" i="18"/>
  <c r="K30" i="18"/>
  <c r="J30" i="18"/>
  <c r="I30" i="18"/>
  <c r="H30" i="18"/>
  <c r="G30" i="18"/>
  <c r="F30" i="18"/>
  <c r="E30" i="18"/>
  <c r="D30" i="18"/>
  <c r="C30" i="18"/>
  <c r="O29" i="18"/>
  <c r="N29" i="18"/>
  <c r="M29" i="18"/>
  <c r="L29" i="18"/>
  <c r="K29" i="18"/>
  <c r="J29" i="18"/>
  <c r="I29" i="18"/>
  <c r="H29" i="18"/>
  <c r="G29" i="18"/>
  <c r="F29" i="18"/>
  <c r="E29" i="18"/>
  <c r="D29" i="18"/>
  <c r="C29" i="18"/>
  <c r="O28" i="18"/>
  <c r="N28" i="18"/>
  <c r="M28" i="18"/>
  <c r="L28" i="18"/>
  <c r="K28" i="18"/>
  <c r="J28" i="18"/>
  <c r="I28" i="18"/>
  <c r="H28" i="18"/>
  <c r="G28" i="18"/>
  <c r="F28" i="18"/>
  <c r="E28" i="18"/>
  <c r="D28" i="18"/>
  <c r="C28" i="18"/>
  <c r="O25" i="18"/>
  <c r="N25" i="18"/>
  <c r="N46" i="18" s="1"/>
  <c r="M25" i="18"/>
  <c r="L25" i="18"/>
  <c r="L46" i="18" s="1"/>
  <c r="K25" i="18"/>
  <c r="J25" i="18"/>
  <c r="J46" i="18" s="1"/>
  <c r="I25" i="18"/>
  <c r="H25" i="18"/>
  <c r="G25" i="18"/>
  <c r="F25" i="18"/>
  <c r="F46" i="18" s="1"/>
  <c r="E25" i="18"/>
  <c r="D25" i="18"/>
  <c r="D46" i="18" s="1"/>
  <c r="C25" i="18"/>
  <c r="O24" i="18"/>
  <c r="O45" i="18" s="1"/>
  <c r="N24" i="18"/>
  <c r="M24" i="18"/>
  <c r="M45" i="18" s="1"/>
  <c r="L24" i="18"/>
  <c r="K24" i="18"/>
  <c r="J24" i="18"/>
  <c r="J45" i="18" s="1"/>
  <c r="I24" i="18"/>
  <c r="I45" i="18" s="1"/>
  <c r="H24" i="18"/>
  <c r="G24" i="18"/>
  <c r="G45" i="18" s="1"/>
  <c r="F24" i="18"/>
  <c r="E24" i="18"/>
  <c r="E45" i="18" s="1"/>
  <c r="D24" i="18"/>
  <c r="C24" i="18"/>
  <c r="C45" i="18" s="1"/>
  <c r="O23" i="18"/>
  <c r="N23" i="18"/>
  <c r="N44" i="18" s="1"/>
  <c r="M23" i="18"/>
  <c r="L23" i="18"/>
  <c r="L44" i="18" s="1"/>
  <c r="K23" i="18"/>
  <c r="J23" i="18"/>
  <c r="J44" i="18" s="1"/>
  <c r="I23" i="18"/>
  <c r="H23" i="18"/>
  <c r="H44" i="18" s="1"/>
  <c r="G23" i="18"/>
  <c r="F23" i="18"/>
  <c r="F44" i="18" s="1"/>
  <c r="E23" i="18"/>
  <c r="E44" i="18" s="1"/>
  <c r="D23" i="18"/>
  <c r="D44" i="18" s="1"/>
  <c r="C23" i="18"/>
  <c r="C44" i="18" s="1"/>
  <c r="H38" i="19" l="1"/>
  <c r="K44" i="18"/>
  <c r="F45" i="18"/>
  <c r="N45" i="18"/>
  <c r="I46" i="18"/>
  <c r="N32" i="19"/>
  <c r="C39" i="19"/>
  <c r="O44" i="21"/>
  <c r="M44" i="18"/>
  <c r="H45" i="18"/>
  <c r="E46" i="18"/>
  <c r="K46" i="18"/>
  <c r="E29" i="19"/>
  <c r="G35" i="19"/>
  <c r="F40" i="19"/>
  <c r="N46" i="21"/>
  <c r="O35" i="19"/>
  <c r="N40" i="19"/>
  <c r="M46" i="21"/>
  <c r="H30" i="19"/>
  <c r="J36" i="19"/>
  <c r="L46" i="21"/>
  <c r="K45" i="18"/>
  <c r="C31" i="19"/>
  <c r="E37" i="19"/>
  <c r="G43" i="19"/>
  <c r="I44" i="21"/>
  <c r="D46" i="21"/>
  <c r="I44" i="18"/>
  <c r="D45" i="18"/>
  <c r="L45" i="18"/>
  <c r="G46" i="18"/>
  <c r="O46" i="18"/>
  <c r="K31" i="19"/>
  <c r="M37" i="19"/>
  <c r="O43" i="19"/>
  <c r="E46" i="21"/>
  <c r="L44" i="21"/>
  <c r="C45" i="21"/>
  <c r="E45" i="21"/>
  <c r="H45" i="21"/>
  <c r="M45" i="21"/>
  <c r="N45" i="21"/>
  <c r="F45" i="21"/>
  <c r="L45" i="21"/>
  <c r="H44" i="21"/>
  <c r="F46" i="21"/>
  <c r="I45" i="21"/>
  <c r="J45" i="21"/>
  <c r="J46" i="21"/>
  <c r="D45" i="21"/>
  <c r="M44" i="21"/>
  <c r="J44" i="21"/>
  <c r="E44" i="21"/>
  <c r="K44" i="21"/>
  <c r="C44" i="21"/>
  <c r="N44" i="21"/>
  <c r="O45" i="21"/>
  <c r="C46" i="21"/>
  <c r="K46" i="21"/>
  <c r="I46" i="21"/>
  <c r="H46" i="21"/>
  <c r="G46" i="21"/>
  <c r="F44" i="21"/>
  <c r="G45" i="21"/>
  <c r="N44" i="19"/>
  <c r="I45" i="19"/>
  <c r="D42" i="19"/>
  <c r="C28" i="19"/>
  <c r="K28" i="19"/>
  <c r="F29" i="19"/>
  <c r="N29" i="19"/>
  <c r="I30" i="19"/>
  <c r="D31" i="19"/>
  <c r="L31" i="19"/>
  <c r="G32" i="19"/>
  <c r="O32" i="19"/>
  <c r="J33" i="19"/>
  <c r="E34" i="19"/>
  <c r="M34" i="19"/>
  <c r="H35" i="19"/>
  <c r="C36" i="19"/>
  <c r="K36" i="19"/>
  <c r="F37" i="19"/>
  <c r="N37" i="19"/>
  <c r="I38" i="19"/>
  <c r="D39" i="19"/>
  <c r="L39" i="19"/>
  <c r="G40" i="19"/>
  <c r="O40" i="19"/>
  <c r="J41" i="19"/>
  <c r="E42" i="19"/>
  <c r="M42" i="19"/>
  <c r="H43" i="19"/>
  <c r="C23" i="19"/>
  <c r="D44" i="19" s="1"/>
  <c r="D28" i="19"/>
  <c r="L28" i="19"/>
  <c r="G29" i="19"/>
  <c r="O29" i="19"/>
  <c r="J30" i="19"/>
  <c r="E31" i="19"/>
  <c r="M31" i="19"/>
  <c r="H32" i="19"/>
  <c r="C33" i="19"/>
  <c r="K33" i="19"/>
  <c r="F34" i="19"/>
  <c r="N34" i="19"/>
  <c r="I35" i="19"/>
  <c r="D36" i="19"/>
  <c r="L36" i="19"/>
  <c r="G37" i="19"/>
  <c r="O37" i="19"/>
  <c r="J38" i="19"/>
  <c r="E39" i="19"/>
  <c r="M39" i="19"/>
  <c r="H40" i="19"/>
  <c r="C41" i="19"/>
  <c r="K41" i="19"/>
  <c r="F42" i="19"/>
  <c r="N42" i="19"/>
  <c r="I43" i="19"/>
  <c r="E28" i="19"/>
  <c r="M28" i="19"/>
  <c r="H29" i="19"/>
  <c r="C30" i="19"/>
  <c r="K30" i="19"/>
  <c r="F31" i="19"/>
  <c r="N31" i="19"/>
  <c r="I32" i="19"/>
  <c r="D33" i="19"/>
  <c r="L33" i="19"/>
  <c r="G34" i="19"/>
  <c r="O34" i="19"/>
  <c r="J35" i="19"/>
  <c r="E36" i="19"/>
  <c r="M36" i="19"/>
  <c r="H37" i="19"/>
  <c r="C38" i="19"/>
  <c r="K38" i="19"/>
  <c r="F39" i="19"/>
  <c r="N39" i="19"/>
  <c r="I40" i="19"/>
  <c r="D41" i="19"/>
  <c r="L41" i="19"/>
  <c r="G42" i="19"/>
  <c r="O42" i="19"/>
  <c r="J43" i="19"/>
  <c r="L34" i="19"/>
  <c r="C25" i="19"/>
  <c r="O46" i="19" s="1"/>
  <c r="F28" i="19"/>
  <c r="N28" i="19"/>
  <c r="I29" i="19"/>
  <c r="D30" i="19"/>
  <c r="L30" i="19"/>
  <c r="G31" i="19"/>
  <c r="O31" i="19"/>
  <c r="J32" i="19"/>
  <c r="E33" i="19"/>
  <c r="M33" i="19"/>
  <c r="H34" i="19"/>
  <c r="C35" i="19"/>
  <c r="K35" i="19"/>
  <c r="F36" i="19"/>
  <c r="N36" i="19"/>
  <c r="I37" i="19"/>
  <c r="D38" i="19"/>
  <c r="L38" i="19"/>
  <c r="G39" i="19"/>
  <c r="O39" i="19"/>
  <c r="J40" i="19"/>
  <c r="E41" i="19"/>
  <c r="M41" i="19"/>
  <c r="H42" i="19"/>
  <c r="C43" i="19"/>
  <c r="K43" i="19"/>
  <c r="D34" i="19"/>
  <c r="L42" i="19"/>
  <c r="G28" i="19"/>
  <c r="O28" i="19"/>
  <c r="J29" i="19"/>
  <c r="E30" i="19"/>
  <c r="M30" i="19"/>
  <c r="H31" i="19"/>
  <c r="C32" i="19"/>
  <c r="K32" i="19"/>
  <c r="F33" i="19"/>
  <c r="N33" i="19"/>
  <c r="I34" i="19"/>
  <c r="D35" i="19"/>
  <c r="L35" i="19"/>
  <c r="G36" i="19"/>
  <c r="O36" i="19"/>
  <c r="J37" i="19"/>
  <c r="E38" i="19"/>
  <c r="M38" i="19"/>
  <c r="H39" i="19"/>
  <c r="C40" i="19"/>
  <c r="K40" i="19"/>
  <c r="F41" i="19"/>
  <c r="N41" i="19"/>
  <c r="I42" i="19"/>
  <c r="D43" i="19"/>
  <c r="L43" i="19"/>
  <c r="H28" i="19"/>
  <c r="C29" i="19"/>
  <c r="K29" i="19"/>
  <c r="F30" i="19"/>
  <c r="N30" i="19"/>
  <c r="I31" i="19"/>
  <c r="D32" i="19"/>
  <c r="L32" i="19"/>
  <c r="G33" i="19"/>
  <c r="O33" i="19"/>
  <c r="J34" i="19"/>
  <c r="E35" i="19"/>
  <c r="M35" i="19"/>
  <c r="H36" i="19"/>
  <c r="C37" i="19"/>
  <c r="K37" i="19"/>
  <c r="F38" i="19"/>
  <c r="N38" i="19"/>
  <c r="I39" i="19"/>
  <c r="D40" i="19"/>
  <c r="L40" i="19"/>
  <c r="G41" i="19"/>
  <c r="O41" i="19"/>
  <c r="J42" i="19"/>
  <c r="E43" i="19"/>
  <c r="M43" i="19"/>
  <c r="C24" i="19"/>
  <c r="N45" i="19" s="1"/>
  <c r="D29" i="19"/>
  <c r="G30" i="19"/>
  <c r="E32" i="19"/>
  <c r="C34" i="19"/>
  <c r="F35" i="19"/>
  <c r="D37" i="19"/>
  <c r="G38" i="19"/>
  <c r="E40" i="19"/>
  <c r="C42" i="19"/>
  <c r="F43" i="19"/>
  <c r="H46" i="18"/>
  <c r="C46" i="18"/>
  <c r="M46" i="18"/>
  <c r="O39" i="16"/>
  <c r="C31" i="16"/>
  <c r="N28" i="16"/>
  <c r="O25" i="16"/>
  <c r="N25" i="16"/>
  <c r="M25" i="16"/>
  <c r="L25" i="16"/>
  <c r="K25" i="16"/>
  <c r="J25" i="16"/>
  <c r="I25" i="16"/>
  <c r="H25" i="16"/>
  <c r="G25" i="16"/>
  <c r="F25" i="16"/>
  <c r="E25" i="16"/>
  <c r="D25" i="16"/>
  <c r="O24" i="16"/>
  <c r="N24" i="16"/>
  <c r="M24" i="16"/>
  <c r="L24" i="16"/>
  <c r="K24" i="16"/>
  <c r="J24" i="16"/>
  <c r="I24" i="16"/>
  <c r="H24" i="16"/>
  <c r="G24" i="16"/>
  <c r="F24" i="16"/>
  <c r="E24" i="16"/>
  <c r="D24" i="16"/>
  <c r="O23" i="16"/>
  <c r="N23" i="16"/>
  <c r="M23" i="16"/>
  <c r="L23" i="16"/>
  <c r="K23" i="16"/>
  <c r="J23" i="16"/>
  <c r="I23" i="16"/>
  <c r="H23" i="16"/>
  <c r="G23" i="16"/>
  <c r="F23" i="16"/>
  <c r="E23" i="16"/>
  <c r="D23" i="16"/>
  <c r="C22" i="16"/>
  <c r="N43" i="16" s="1"/>
  <c r="C21" i="16"/>
  <c r="O42" i="16" s="1"/>
  <c r="C20" i="16"/>
  <c r="L41" i="16" s="1"/>
  <c r="C19" i="16"/>
  <c r="M40" i="16" s="1"/>
  <c r="C18" i="16"/>
  <c r="N39" i="16" s="1"/>
  <c r="C17" i="16"/>
  <c r="O38" i="16" s="1"/>
  <c r="C16" i="16"/>
  <c r="L37" i="16" s="1"/>
  <c r="C15" i="16"/>
  <c r="M36" i="16" s="1"/>
  <c r="C14" i="16"/>
  <c r="N35" i="16" s="1"/>
  <c r="C13" i="16"/>
  <c r="O34" i="16" s="1"/>
  <c r="C12" i="16"/>
  <c r="L33" i="16" s="1"/>
  <c r="C11" i="16"/>
  <c r="M32" i="16" s="1"/>
  <c r="C10" i="16"/>
  <c r="N31" i="16" s="1"/>
  <c r="C9" i="16"/>
  <c r="O30" i="16" s="1"/>
  <c r="C8" i="16"/>
  <c r="L29" i="16" s="1"/>
  <c r="C7" i="16"/>
  <c r="M28" i="16" s="1"/>
  <c r="D46" i="19" l="1"/>
  <c r="F32" i="16"/>
  <c r="L44" i="19"/>
  <c r="K35" i="16"/>
  <c r="K44" i="19"/>
  <c r="N36" i="16"/>
  <c r="I46" i="19"/>
  <c r="C43" i="16"/>
  <c r="L45" i="19"/>
  <c r="M46" i="19"/>
  <c r="E46" i="19"/>
  <c r="H45" i="19"/>
  <c r="K45" i="19"/>
  <c r="I44" i="19"/>
  <c r="M44" i="19"/>
  <c r="J46" i="19"/>
  <c r="D45" i="19"/>
  <c r="J44" i="19"/>
  <c r="C44" i="19"/>
  <c r="E44" i="19"/>
  <c r="F44" i="19"/>
  <c r="H44" i="19"/>
  <c r="C45" i="19"/>
  <c r="E45" i="19"/>
  <c r="M45" i="19"/>
  <c r="O44" i="19"/>
  <c r="K46" i="19"/>
  <c r="F45" i="19"/>
  <c r="C46" i="19"/>
  <c r="H46" i="19"/>
  <c r="F46" i="19"/>
  <c r="O45" i="19"/>
  <c r="G44" i="19"/>
  <c r="G46" i="19"/>
  <c r="L46" i="19"/>
  <c r="G45" i="19"/>
  <c r="J45" i="19"/>
  <c r="N46" i="19"/>
  <c r="I33" i="16"/>
  <c r="E29" i="16"/>
  <c r="G31" i="16"/>
  <c r="J32" i="16"/>
  <c r="M33" i="16"/>
  <c r="O35" i="16"/>
  <c r="C39" i="16"/>
  <c r="F40" i="16"/>
  <c r="G43" i="16"/>
  <c r="F28" i="16"/>
  <c r="I29" i="16"/>
  <c r="K31" i="16"/>
  <c r="N32" i="16"/>
  <c r="C35" i="16"/>
  <c r="F36" i="16"/>
  <c r="G39" i="16"/>
  <c r="J40" i="16"/>
  <c r="K43" i="16"/>
  <c r="J28" i="16"/>
  <c r="M29" i="16"/>
  <c r="O31" i="16"/>
  <c r="E33" i="16"/>
  <c r="G35" i="16"/>
  <c r="J36" i="16"/>
  <c r="K39" i="16"/>
  <c r="N40" i="16"/>
  <c r="O43" i="16"/>
  <c r="L30" i="16"/>
  <c r="H34" i="16"/>
  <c r="I37" i="16"/>
  <c r="D38" i="16"/>
  <c r="E41" i="16"/>
  <c r="I41" i="16"/>
  <c r="M41" i="16"/>
  <c r="D42" i="16"/>
  <c r="H42" i="16"/>
  <c r="L42" i="16"/>
  <c r="C28" i="16"/>
  <c r="G28" i="16"/>
  <c r="K28" i="16"/>
  <c r="O28" i="16"/>
  <c r="F29" i="16"/>
  <c r="J29" i="16"/>
  <c r="N29" i="16"/>
  <c r="E30" i="16"/>
  <c r="I30" i="16"/>
  <c r="M30" i="16"/>
  <c r="D31" i="16"/>
  <c r="H31" i="16"/>
  <c r="L31" i="16"/>
  <c r="C32" i="16"/>
  <c r="G32" i="16"/>
  <c r="K32" i="16"/>
  <c r="O32" i="16"/>
  <c r="F33" i="16"/>
  <c r="J33" i="16"/>
  <c r="N33" i="16"/>
  <c r="E34" i="16"/>
  <c r="I34" i="16"/>
  <c r="M34" i="16"/>
  <c r="D35" i="16"/>
  <c r="H35" i="16"/>
  <c r="L35" i="16"/>
  <c r="C36" i="16"/>
  <c r="G36" i="16"/>
  <c r="K36" i="16"/>
  <c r="O36" i="16"/>
  <c r="F37" i="16"/>
  <c r="J37" i="16"/>
  <c r="N37" i="16"/>
  <c r="E38" i="16"/>
  <c r="I38" i="16"/>
  <c r="M38" i="16"/>
  <c r="D39" i="16"/>
  <c r="H39" i="16"/>
  <c r="L39" i="16"/>
  <c r="C40" i="16"/>
  <c r="G40" i="16"/>
  <c r="K40" i="16"/>
  <c r="O40" i="16"/>
  <c r="F41" i="16"/>
  <c r="J41" i="16"/>
  <c r="N41" i="16"/>
  <c r="E42" i="16"/>
  <c r="I42" i="16"/>
  <c r="M42" i="16"/>
  <c r="D43" i="16"/>
  <c r="H43" i="16"/>
  <c r="L43" i="16"/>
  <c r="H30" i="16"/>
  <c r="D34" i="16"/>
  <c r="L34" i="16"/>
  <c r="E37" i="16"/>
  <c r="M37" i="16"/>
  <c r="H38" i="16"/>
  <c r="L38" i="16"/>
  <c r="C23" i="16"/>
  <c r="L44" i="16" s="1"/>
  <c r="D28" i="16"/>
  <c r="H28" i="16"/>
  <c r="L28" i="16"/>
  <c r="C29" i="16"/>
  <c r="G29" i="16"/>
  <c r="K29" i="16"/>
  <c r="O29" i="16"/>
  <c r="F30" i="16"/>
  <c r="J30" i="16"/>
  <c r="N30" i="16"/>
  <c r="E31" i="16"/>
  <c r="I31" i="16"/>
  <c r="M31" i="16"/>
  <c r="D32" i="16"/>
  <c r="H32" i="16"/>
  <c r="L32" i="16"/>
  <c r="C33" i="16"/>
  <c r="G33" i="16"/>
  <c r="K33" i="16"/>
  <c r="O33" i="16"/>
  <c r="F34" i="16"/>
  <c r="J34" i="16"/>
  <c r="N34" i="16"/>
  <c r="E35" i="16"/>
  <c r="I35" i="16"/>
  <c r="M35" i="16"/>
  <c r="D36" i="16"/>
  <c r="H36" i="16"/>
  <c r="L36" i="16"/>
  <c r="C37" i="16"/>
  <c r="G37" i="16"/>
  <c r="K37" i="16"/>
  <c r="O37" i="16"/>
  <c r="F38" i="16"/>
  <c r="J38" i="16"/>
  <c r="N38" i="16"/>
  <c r="E39" i="16"/>
  <c r="I39" i="16"/>
  <c r="M39" i="16"/>
  <c r="D40" i="16"/>
  <c r="H40" i="16"/>
  <c r="L40" i="16"/>
  <c r="C41" i="16"/>
  <c r="G41" i="16"/>
  <c r="K41" i="16"/>
  <c r="O41" i="16"/>
  <c r="F42" i="16"/>
  <c r="J42" i="16"/>
  <c r="N42" i="16"/>
  <c r="E43" i="16"/>
  <c r="I43" i="16"/>
  <c r="M43" i="16"/>
  <c r="C25" i="16"/>
  <c r="N46" i="16" s="1"/>
  <c r="D30" i="16"/>
  <c r="C24" i="16"/>
  <c r="O45" i="16" s="1"/>
  <c r="E28" i="16"/>
  <c r="I28" i="16"/>
  <c r="D29" i="16"/>
  <c r="H29" i="16"/>
  <c r="C30" i="16"/>
  <c r="G30" i="16"/>
  <c r="K30" i="16"/>
  <c r="F31" i="16"/>
  <c r="J31" i="16"/>
  <c r="E32" i="16"/>
  <c r="I32" i="16"/>
  <c r="D33" i="16"/>
  <c r="H33" i="16"/>
  <c r="C34" i="16"/>
  <c r="G34" i="16"/>
  <c r="K34" i="16"/>
  <c r="F35" i="16"/>
  <c r="J35" i="16"/>
  <c r="E36" i="16"/>
  <c r="I36" i="16"/>
  <c r="D37" i="16"/>
  <c r="H37" i="16"/>
  <c r="C38" i="16"/>
  <c r="G38" i="16"/>
  <c r="K38" i="16"/>
  <c r="F39" i="16"/>
  <c r="J39" i="16"/>
  <c r="E40" i="16"/>
  <c r="I40" i="16"/>
  <c r="D41" i="16"/>
  <c r="H41" i="16"/>
  <c r="C42" i="16"/>
  <c r="G42" i="16"/>
  <c r="K42" i="16"/>
  <c r="F43" i="16"/>
  <c r="J43" i="16"/>
  <c r="O43" i="15"/>
  <c r="N43" i="15"/>
  <c r="M43" i="15"/>
  <c r="L43" i="15"/>
  <c r="K43" i="15"/>
  <c r="J43" i="15"/>
  <c r="I43" i="15"/>
  <c r="H43" i="15"/>
  <c r="G43" i="15"/>
  <c r="F43" i="15"/>
  <c r="E43" i="15"/>
  <c r="D43" i="15"/>
  <c r="C43" i="15"/>
  <c r="O42" i="15"/>
  <c r="N42" i="15"/>
  <c r="M42" i="15"/>
  <c r="L42" i="15"/>
  <c r="K42" i="15"/>
  <c r="J42" i="15"/>
  <c r="I42" i="15"/>
  <c r="H42" i="15"/>
  <c r="G42" i="15"/>
  <c r="F42" i="15"/>
  <c r="E42" i="15"/>
  <c r="D42" i="15"/>
  <c r="C42" i="15"/>
  <c r="O41" i="15"/>
  <c r="N41" i="15"/>
  <c r="M41" i="15"/>
  <c r="L41" i="15"/>
  <c r="K41" i="15"/>
  <c r="J41" i="15"/>
  <c r="I41" i="15"/>
  <c r="H41" i="15"/>
  <c r="G41" i="15"/>
  <c r="F41" i="15"/>
  <c r="E41" i="15"/>
  <c r="D41" i="15"/>
  <c r="C41" i="15"/>
  <c r="O40" i="15"/>
  <c r="N40" i="15"/>
  <c r="M40" i="15"/>
  <c r="L40" i="15"/>
  <c r="K40" i="15"/>
  <c r="J40" i="15"/>
  <c r="I40" i="15"/>
  <c r="H40" i="15"/>
  <c r="G40" i="15"/>
  <c r="F40" i="15"/>
  <c r="E40" i="15"/>
  <c r="D40" i="15"/>
  <c r="C40" i="15"/>
  <c r="O39" i="15"/>
  <c r="N39" i="15"/>
  <c r="M39" i="15"/>
  <c r="L39" i="15"/>
  <c r="K39" i="15"/>
  <c r="J39" i="15"/>
  <c r="I39" i="15"/>
  <c r="H39" i="15"/>
  <c r="G39" i="15"/>
  <c r="F39" i="15"/>
  <c r="E39" i="15"/>
  <c r="D39" i="15"/>
  <c r="C39" i="15"/>
  <c r="O38" i="15"/>
  <c r="N38" i="15"/>
  <c r="M38" i="15"/>
  <c r="L38" i="15"/>
  <c r="K38" i="15"/>
  <c r="J38" i="15"/>
  <c r="I38" i="15"/>
  <c r="H38" i="15"/>
  <c r="G38" i="15"/>
  <c r="F38" i="15"/>
  <c r="E38" i="15"/>
  <c r="D38" i="15"/>
  <c r="C38" i="15"/>
  <c r="O37" i="15"/>
  <c r="N37" i="15"/>
  <c r="M37" i="15"/>
  <c r="L37" i="15"/>
  <c r="K37" i="15"/>
  <c r="J37" i="15"/>
  <c r="I37" i="15"/>
  <c r="H37" i="15"/>
  <c r="G37" i="15"/>
  <c r="F37" i="15"/>
  <c r="E37" i="15"/>
  <c r="D37" i="15"/>
  <c r="C37" i="15"/>
  <c r="O36" i="15"/>
  <c r="N36" i="15"/>
  <c r="M36" i="15"/>
  <c r="L36" i="15"/>
  <c r="K36" i="15"/>
  <c r="J36" i="15"/>
  <c r="I36" i="15"/>
  <c r="H36" i="15"/>
  <c r="G36" i="15"/>
  <c r="F36" i="15"/>
  <c r="E36" i="15"/>
  <c r="D36" i="15"/>
  <c r="C36" i="15"/>
  <c r="O35" i="15"/>
  <c r="N35" i="15"/>
  <c r="M35" i="15"/>
  <c r="L35" i="15"/>
  <c r="K35" i="15"/>
  <c r="J35" i="15"/>
  <c r="I35" i="15"/>
  <c r="H35" i="15"/>
  <c r="G35" i="15"/>
  <c r="F35" i="15"/>
  <c r="E35" i="15"/>
  <c r="D35" i="15"/>
  <c r="C35" i="15"/>
  <c r="O34" i="15"/>
  <c r="N34" i="15"/>
  <c r="M34" i="15"/>
  <c r="L34" i="15"/>
  <c r="K34" i="15"/>
  <c r="J34" i="15"/>
  <c r="I34" i="15"/>
  <c r="H34" i="15"/>
  <c r="G34" i="15"/>
  <c r="F34" i="15"/>
  <c r="E34" i="15"/>
  <c r="D34" i="15"/>
  <c r="C34" i="15"/>
  <c r="O33" i="15"/>
  <c r="N33" i="15"/>
  <c r="M33" i="15"/>
  <c r="L33" i="15"/>
  <c r="K33" i="15"/>
  <c r="J33" i="15"/>
  <c r="I33" i="15"/>
  <c r="H33" i="15"/>
  <c r="G33" i="15"/>
  <c r="F33" i="15"/>
  <c r="E33" i="15"/>
  <c r="D33" i="15"/>
  <c r="C33" i="15"/>
  <c r="O32" i="15"/>
  <c r="N32" i="15"/>
  <c r="M32" i="15"/>
  <c r="L32" i="15"/>
  <c r="K32" i="15"/>
  <c r="J32" i="15"/>
  <c r="I32" i="15"/>
  <c r="H32" i="15"/>
  <c r="G32" i="15"/>
  <c r="F32" i="15"/>
  <c r="E32" i="15"/>
  <c r="D32" i="15"/>
  <c r="C32" i="15"/>
  <c r="O31" i="15"/>
  <c r="N31" i="15"/>
  <c r="M31" i="15"/>
  <c r="L31" i="15"/>
  <c r="K31" i="15"/>
  <c r="J31" i="15"/>
  <c r="I31" i="15"/>
  <c r="H31" i="15"/>
  <c r="G31" i="15"/>
  <c r="F31" i="15"/>
  <c r="E31" i="15"/>
  <c r="D31" i="15"/>
  <c r="C31" i="15"/>
  <c r="O30" i="15"/>
  <c r="N30" i="15"/>
  <c r="M30" i="15"/>
  <c r="L30" i="15"/>
  <c r="K30" i="15"/>
  <c r="J30" i="15"/>
  <c r="I30" i="15"/>
  <c r="H30" i="15"/>
  <c r="G30" i="15"/>
  <c r="F30" i="15"/>
  <c r="E30" i="15"/>
  <c r="D30" i="15"/>
  <c r="C30" i="15"/>
  <c r="O29" i="15"/>
  <c r="N29" i="15"/>
  <c r="M29" i="15"/>
  <c r="L29" i="15"/>
  <c r="K29" i="15"/>
  <c r="J29" i="15"/>
  <c r="I29" i="15"/>
  <c r="H29" i="15"/>
  <c r="G29" i="15"/>
  <c r="F29" i="15"/>
  <c r="E29" i="15"/>
  <c r="D29" i="15"/>
  <c r="C29" i="15"/>
  <c r="O28" i="15"/>
  <c r="N28" i="15"/>
  <c r="M28" i="15"/>
  <c r="L28" i="15"/>
  <c r="K28" i="15"/>
  <c r="J28" i="15"/>
  <c r="I28" i="15"/>
  <c r="H28" i="15"/>
  <c r="G28" i="15"/>
  <c r="F28" i="15"/>
  <c r="E28" i="15"/>
  <c r="D28" i="15"/>
  <c r="C28" i="15"/>
  <c r="O25" i="15"/>
  <c r="N25" i="15"/>
  <c r="M25" i="15"/>
  <c r="L25" i="15"/>
  <c r="K25" i="15"/>
  <c r="J25" i="15"/>
  <c r="I25" i="15"/>
  <c r="H25" i="15"/>
  <c r="G25" i="15"/>
  <c r="F25" i="15"/>
  <c r="E25" i="15"/>
  <c r="D25" i="15"/>
  <c r="C25" i="15"/>
  <c r="C46" i="15" s="1"/>
  <c r="O24" i="15"/>
  <c r="N24" i="15"/>
  <c r="M24" i="15"/>
  <c r="L24" i="15"/>
  <c r="K24" i="15"/>
  <c r="J24" i="15"/>
  <c r="J45" i="15" s="1"/>
  <c r="I24" i="15"/>
  <c r="H24" i="15"/>
  <c r="G24" i="15"/>
  <c r="F24" i="15"/>
  <c r="E24" i="15"/>
  <c r="D24" i="15"/>
  <c r="C24" i="15"/>
  <c r="C45" i="15" s="1"/>
  <c r="O23" i="15"/>
  <c r="N23" i="15"/>
  <c r="M23" i="15"/>
  <c r="L23" i="15"/>
  <c r="K23" i="15"/>
  <c r="J23" i="15"/>
  <c r="I23" i="15"/>
  <c r="H23" i="15"/>
  <c r="G23" i="15"/>
  <c r="F23" i="15"/>
  <c r="E23" i="15"/>
  <c r="D23" i="15"/>
  <c r="C23" i="15"/>
  <c r="C44" i="15" s="1"/>
  <c r="F45" i="15" l="1"/>
  <c r="N45" i="15"/>
  <c r="M44" i="16"/>
  <c r="G44" i="16"/>
  <c r="O44" i="16"/>
  <c r="M46" i="15"/>
  <c r="E46" i="15"/>
  <c r="I46" i="15"/>
  <c r="F46" i="15"/>
  <c r="J46" i="15"/>
  <c r="N46" i="15"/>
  <c r="D44" i="15"/>
  <c r="G45" i="15"/>
  <c r="O45" i="15"/>
  <c r="E44" i="15"/>
  <c r="I44" i="15"/>
  <c r="M44" i="15"/>
  <c r="D45" i="15"/>
  <c r="H45" i="15"/>
  <c r="L45" i="15"/>
  <c r="G46" i="15"/>
  <c r="K46" i="15"/>
  <c r="O46" i="15"/>
  <c r="J46" i="16"/>
  <c r="G44" i="15"/>
  <c r="K44" i="15"/>
  <c r="O44" i="15"/>
  <c r="H44" i="15"/>
  <c r="L44" i="15"/>
  <c r="K45" i="15"/>
  <c r="F44" i="15"/>
  <c r="J44" i="15"/>
  <c r="N44" i="15"/>
  <c r="E45" i="15"/>
  <c r="I45" i="15"/>
  <c r="M45" i="15"/>
  <c r="D46" i="15"/>
  <c r="H46" i="15"/>
  <c r="L46" i="15"/>
  <c r="G46" i="16"/>
  <c r="H45" i="16"/>
  <c r="M46" i="16"/>
  <c r="I44" i="16"/>
  <c r="D45" i="16"/>
  <c r="F45" i="16"/>
  <c r="K44" i="16"/>
  <c r="C45" i="16"/>
  <c r="M45" i="16"/>
  <c r="I45" i="16"/>
  <c r="E45" i="16"/>
  <c r="C46" i="16"/>
  <c r="L46" i="16"/>
  <c r="H46" i="16"/>
  <c r="D46" i="16"/>
  <c r="I46" i="16"/>
  <c r="E44" i="16"/>
  <c r="J45" i="16"/>
  <c r="O46" i="16"/>
  <c r="K45" i="16"/>
  <c r="F46" i="16"/>
  <c r="C44" i="16"/>
  <c r="N44" i="16"/>
  <c r="J44" i="16"/>
  <c r="F44" i="16"/>
  <c r="E46" i="16"/>
  <c r="H44" i="16"/>
  <c r="L45" i="16"/>
  <c r="D44" i="16"/>
  <c r="K46" i="16"/>
  <c r="G45" i="16"/>
  <c r="N45" i="16"/>
</calcChain>
</file>

<file path=xl/sharedStrings.xml><?xml version="1.0" encoding="utf-8"?>
<sst xmlns="http://schemas.openxmlformats.org/spreadsheetml/2006/main" count="980" uniqueCount="81">
  <si>
    <t>Inhaltsverzeichnis</t>
  </si>
  <si>
    <t>Kinder in KiTas/Kindertagespflege nach Aufnahmezeitpunkt sowie monatsgenaue Aufnahmequote</t>
  </si>
  <si>
    <t>Datenjahr</t>
  </si>
  <si>
    <t>Unterteilung</t>
  </si>
  <si>
    <t>Link</t>
  </si>
  <si>
    <t>KiTas</t>
  </si>
  <si>
    <t>Tab87_i41_lm24: Kinder im Alter von unter 3 Jahren in Kindertageseinrichtungen nach ihrem Aufnahmezeitpunkt sowie monatsgenaue Aufnahmequote in den Bundesländern am 01.03.2023 (Anzahl; Anteil in %)</t>
  </si>
  <si>
    <t>Tab87_i41_lm23: Kinder im Alter von unter 3 Jahren in Kindertageseinrichtungen nach ihrem Aufnahmezeitpunkt sowie monatsgenaue Aufnahmequote in den Bundesländern am 01.03.2022 (Anzahl; Anteil in %)</t>
  </si>
  <si>
    <t>Tab87_i41_lm22: Kinder im Alter von unter 3 Jahren in Kindertageseinrichtungen nach ihrem Aufnahmezeitpunkt sowie monatsgenaue Aufnahmequote in den Bundesländern am 01.03.2021* (Anzahl; Anteil in %)</t>
  </si>
  <si>
    <t>Tab87_i41_lm21: Kinder im Alter von unter 3 Jahren in Kindertageseinrichtungen nach ihrem Aufnahmezeitpunkt sowie monatsgenaue Aufnahmequote in den Bundesländern am 01.03.2020 (Anzahl; Anteil in %)</t>
  </si>
  <si>
    <t>Tab87_i41_lm20: Kinder im Alter von unter 3 Jahren in Kindertageseinrichtungen nach ihrem Aufnahmezeitpunkt sowie monatsgenaue Aufnahmequote in den Bundesländern am 01.03.2019 (Anzahl; Anteil in %)</t>
  </si>
  <si>
    <t>Tab87_i41_lm19: Kinder im Alter von unter 3 Jahren in Kindertageseinrichtungen nach ihrem Aufnahmezeitpunkt sowie monatsgenaue Aufnahmequote in den Bundesländern am 01.03.2018 (Anzahl; Anteil in %)</t>
  </si>
  <si>
    <t>Tab87_i41_lm18: Kinder im Alter von unter 3 Jahren in Kindertageseinrichtungen nach ihrem Aufnahmezeitpunkt sowie monatsgenaue Aufnahmequote in den Bundesländern am 01.03.2017 (Anzahl; Anteil in %)</t>
  </si>
  <si>
    <t>Tab87_i41_lm17: Kinder im Alter von unter 3 Jahren in Kindertageseinrichtungen nach ihrem Aufnahmezeitpunkt sowie monatsgenaue Aufnahmequote in den Bundesländern am 01.03.2016 (Anzahl; Anteil in %)</t>
  </si>
  <si>
    <t>Tagespflege</t>
  </si>
  <si>
    <t xml:space="preserve">Tab87a_i41_lm24: Kinder im Alter unter 3 Jahren in Kindertagespflege* nach ihrem Aufnahmezeitpunkt sowie monatsgenaue Aufnahmequote in den Bundesländern 2023 (Anzahl; Anteil in %)  </t>
  </si>
  <si>
    <t xml:space="preserve">Tab87a_i41_lm23: Kinder im Alter unter 3 Jahren in Kindertagespflege* nach ihrem Aufnahmezeitpunkt sowie monatsgenaue Aufnahmequote in den Bundesländern 2022 (Anzahl; Anteil in %)  </t>
  </si>
  <si>
    <t xml:space="preserve">Tab87a_i41_lm22: Kinder im Alter unter 3 Jahren in Kindertagespflege* nach ihrem Aufnahmezeitpunkt sowie monatsgenaue Aufnahmequote in den Bundesländern 2021** (Anzahl; Anteil in %)  </t>
  </si>
  <si>
    <t xml:space="preserve">Tab87a_i41_lm21: Kinder im Alter unter 3 Jahren in Kindertagespflege* nach ihrem Aufnahmezeitpunkt sowie monatsgenaue Aufnahmequote in den Bundesländern 2020 (Anzahl; Anteil in %)  </t>
  </si>
  <si>
    <t xml:space="preserve">Tab87a_i41_lm20: Kinder im Alter unter 3 Jahren in Kindertagespflege* nach ihrem Aufnahmezeitpunkt sowie monatsgenaue Aufnahmequote in den Bundesländern 2019 (Anzahl; Anteil in %)  </t>
  </si>
  <si>
    <t xml:space="preserve">Tab87a_i41_lm19: Kinder im Alter unter 3 Jahren in Kindertagespflege* nach ihrem Aufnahmezeitpunkt sowie monatsgenaue Aufnahmequote in den Bundesländern 2018 (Anzahl; Anteil in %)  </t>
  </si>
  <si>
    <t xml:space="preserve">Tab87a_i41_lm18: Kinder im Alter unter 3 Jahren in Kindertagespflege* nach ihrem Aufnahmezeitpunkt sowie monatsgenaue Aufnahmequote in den Bundesländern 2017 (Anzahl; Anteil in %)  </t>
  </si>
  <si>
    <t xml:space="preserve">Tab87a_i41_lm17: Kinder im Alter unter 3 Jahren in Kindertagespflege* nach ihrem Aufnahmezeitpunkt sowie monatsgenaue Aufnahmequote in den Bundesländern 2016 (Anzahl; Anteil in %)  </t>
  </si>
  <si>
    <t>Bundesland</t>
  </si>
  <si>
    <t>Kinder im Alter von unter 3 Jahren in KiTas</t>
  </si>
  <si>
    <t>Davon im Monat:</t>
  </si>
  <si>
    <t>Januar</t>
  </si>
  <si>
    <t>Februar</t>
  </si>
  <si>
    <t>März</t>
  </si>
  <si>
    <t>April</t>
  </si>
  <si>
    <t>Mai</t>
  </si>
  <si>
    <t>Juni</t>
  </si>
  <si>
    <t>Juli</t>
  </si>
  <si>
    <t>August</t>
  </si>
  <si>
    <t>September</t>
  </si>
  <si>
    <t>Oktober</t>
  </si>
  <si>
    <t>November</t>
  </si>
  <si>
    <t>Dezember</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</si>
  <si>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</si>
  <si>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</si>
  <si>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</si>
  <si>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</si>
  <si>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</si>
  <si>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</si>
  <si>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</si>
  <si>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</si>
  <si>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</si>
  <si>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</si>
  <si>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</si>
  <si>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</si>
  <si>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</si>
  <si>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</si>
  <si>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</si>
  <si>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</si>
  <si>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</si>
  <si>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</si>
  <si>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</si>
  <si>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</si>
  <si>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Anteil in %</t>
  </si>
  <si>
    <t>Nordrhein-Westfalen*</t>
  </si>
  <si>
    <t>Quelle: FDZ der Statistischen Ämter des Bundes und der Länder, Kinder und tätige Personen in Tageseinrichtungen und in öffentlich geförderter Kindertagespflege, 2023; berechnet vom Österreichischen Institut für Familienforschung an der Universität Wien, 2024.</t>
  </si>
  <si>
    <t>Quelle: FDZ der Statistischen Ämter des Bundes und der Länder, Kinder und tätige Personen in Tageseinrichtungen und in öffentlich geförderter Kindertagespflege, 2022; berechnet vom LG Empirische Bildungsforschung der FernUniversität in Hagen, 2023.</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</si>
  <si>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</si>
  <si>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</si>
  <si>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</si>
  <si>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t>
  </si>
  <si>
    <t>Quelle: FDZ der Statistischen Ämter des Bundes und der Länder, Kinder und tätige Personen in Tageseinrichtungen und in öffentlich geförderter Kindertagespflege, 2019; berechnet vom LG Empirische Bildungsforschung der FernUniversität in Hagen, 2020.</t>
  </si>
  <si>
    <t>Kinder im Alter von unter 3 Jahren in Kindertageseinrichtungen</t>
  </si>
  <si>
    <t>Bildungsbeteiligung im Monat</t>
  </si>
  <si>
    <t>In %</t>
  </si>
  <si>
    <t>Quelle: FDZ der Statistischen Ämter des Bundes und der Länder, Kinder und tätige Personen in Tageseinrichtungen und in öffentlich geförderter Kindertagespflege, 2018; berechnet vom LG Empirische Bildungsforschung der FernUniversität in Hagen, 2019.</t>
  </si>
  <si>
    <t>Quelle: FDZ der Statistischen Ämter des Bundes und der Länder, Kinder und tätige Personen in Tageseinrichtungen und in öffentlich geförderter Kindertagespflege, 2017; Berechnungen der Bertelsmann Stiftung, 2018.</t>
  </si>
  <si>
    <t>Quelle: FDZ der Statistischen Ämter des Bundes und der Länder, Kinder und tätige Personen in Tageseinrichtungen und in öffentlich geförderter Kindertagespflege, 2016; Berechnungen des Forschungsverbundes DJI/TU Dortmund (AKJStat), 2017.</t>
  </si>
  <si>
    <t>Kinder im Alter von unter 3 Jahren in Kindertagespflege*</t>
  </si>
  <si>
    <t>* Inklusive Kinder, die zusätzliche eine Kindertageseinrichtung besuchen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</si>
  <si>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</si>
  <si>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Inklusive Kinder, die zusätzliche eine Kindertageseinrichtung besuchen.</t>
  </si>
  <si>
    <t>Kinder im Alter von unter 3 Jahren in Kindertagespflege</t>
  </si>
  <si>
    <t>* Inklusive Kinder, die zusätzlich eine Kindertageseinrichtung besuchen.</t>
  </si>
  <si>
    <t>x</t>
  </si>
  <si>
    <t>Quelle: FDZ der Statistischen Ämter des Bundes und der Länder, Kinder und tätige Personen in Tageseinrichtungen und in öffentlich geförderter Kindertagespflege, 2016, Berechnungen des Forschungsverbundes DJI/TU Dortmund (AKJStat),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</si>
</sst>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u/>
      <sz val="12"/>
      <color theme="10"/>
      <name val="Calibri"/>
      <family val="2"/>
      <scheme val="minor"/>
    </font>
    <font>
      <u/>
      <sz val="12"/>
      <color theme="11"/>
      <name val="Calibri"/>
      <family val="2"/>
      <scheme val="minor"/>
    </font>
    <font>
      <sz val="10"/>
      <color indexed="8"/>
      <name val="Arial"/>
      <family val="2"/>
    </font>
    <font>
      <sz val="11"/>
      <color indexed="8"/>
      <name val="Calibri"/>
      <family val="2"/>
    </font>
    <font>
      <i/>
      <sz val="11"/>
      <color theme="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rgb="FFF2F2F2"/>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s>
  <cellStyleXfs count="26">
    <xf numFmtId="0" fontId="0" fillId="0" borderId="0"/>
    <xf numFmtId="0" fontId="2" fillId="0" borderId="0"/>
    <xf numFmtId="0" fontId="2"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8"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cellStyleXfs>
  <cellXfs count="202">
    <xf numFmtId="0" fontId="0" fillId="0" borderId="0" xfId="0"/>
    <xf numFmtId="0" fontId="3" fillId="0" borderId="3" xfId="3" applyFont="1" applyBorder="1"/>
    <xf numFmtId="0" fontId="3" fillId="0" borderId="8" xfId="3" applyFont="1" applyBorder="1"/>
    <xf numFmtId="0" fontId="3" fillId="3" borderId="9" xfId="3" applyFont="1" applyFill="1" applyBorder="1"/>
    <xf numFmtId="3" fontId="3" fillId="0" borderId="1" xfId="3" applyNumberFormat="1" applyFont="1" applyBorder="1" applyAlignment="1">
      <alignment horizontal="right" indent="4"/>
    </xf>
    <xf numFmtId="3" fontId="3" fillId="2" borderId="3" xfId="3" applyNumberFormat="1" applyFont="1" applyFill="1" applyBorder="1" applyAlignment="1">
      <alignment horizontal="right" indent="4"/>
    </xf>
    <xf numFmtId="3" fontId="3" fillId="0" borderId="3" xfId="3" applyNumberFormat="1" applyFont="1" applyBorder="1" applyAlignment="1">
      <alignment horizontal="right" indent="4"/>
    </xf>
    <xf numFmtId="0" fontId="3" fillId="0" borderId="0" xfId="18" applyFont="1"/>
    <xf numFmtId="3" fontId="9" fillId="0" borderId="2" xfId="16" applyNumberFormat="1" applyFont="1" applyBorder="1" applyAlignment="1">
      <alignment horizontal="right" wrapText="1" indent="4"/>
    </xf>
    <xf numFmtId="3" fontId="9" fillId="0" borderId="1" xfId="16" applyNumberFormat="1" applyFont="1" applyBorder="1" applyAlignment="1">
      <alignment horizontal="right" wrapText="1" indent="4"/>
    </xf>
    <xf numFmtId="3" fontId="3" fillId="0" borderId="10" xfId="3" applyNumberFormat="1" applyFont="1" applyBorder="1" applyAlignment="1">
      <alignment horizontal="right" indent="4"/>
    </xf>
    <xf numFmtId="3" fontId="9" fillId="0" borderId="4" xfId="16" applyNumberFormat="1" applyFont="1" applyBorder="1" applyAlignment="1">
      <alignment horizontal="right" wrapText="1" indent="4"/>
    </xf>
    <xf numFmtId="3" fontId="9" fillId="0" borderId="3" xfId="16" applyNumberFormat="1" applyFont="1" applyBorder="1" applyAlignment="1">
      <alignment horizontal="right" wrapText="1" indent="4"/>
    </xf>
    <xf numFmtId="3" fontId="3" fillId="0" borderId="0" xfId="3" applyNumberFormat="1" applyFont="1" applyAlignment="1">
      <alignment horizontal="right" indent="4"/>
    </xf>
    <xf numFmtId="164" fontId="9" fillId="0" borderId="1" xfId="17" applyNumberFormat="1" applyFont="1" applyBorder="1" applyAlignment="1">
      <alignment horizontal="right" wrapText="1" indent="5"/>
    </xf>
    <xf numFmtId="164" fontId="9" fillId="0" borderId="11" xfId="17" applyNumberFormat="1" applyFont="1" applyBorder="1" applyAlignment="1">
      <alignment horizontal="right" wrapText="1" indent="5"/>
    </xf>
    <xf numFmtId="164" fontId="9" fillId="0" borderId="2" xfId="17" applyNumberFormat="1" applyFont="1" applyBorder="1" applyAlignment="1">
      <alignment horizontal="right" wrapText="1" indent="5"/>
    </xf>
    <xf numFmtId="164" fontId="9" fillId="0" borderId="10" xfId="17" applyNumberFormat="1" applyFont="1" applyBorder="1" applyAlignment="1">
      <alignment horizontal="right" wrapText="1" indent="5"/>
    </xf>
    <xf numFmtId="164" fontId="9" fillId="0" borderId="3" xfId="17" applyNumberFormat="1" applyFont="1" applyBorder="1" applyAlignment="1">
      <alignment horizontal="right" wrapText="1" indent="5"/>
    </xf>
    <xf numFmtId="164" fontId="9" fillId="0" borderId="0" xfId="17" applyNumberFormat="1" applyFont="1" applyAlignment="1">
      <alignment horizontal="right" wrapText="1" indent="5"/>
    </xf>
    <xf numFmtId="0" fontId="4" fillId="4" borderId="1" xfId="3" applyFont="1" applyFill="1" applyBorder="1" applyAlignment="1">
      <alignment horizontal="left" vertical="center"/>
    </xf>
    <xf numFmtId="3" fontId="9" fillId="2" borderId="4" xfId="16" applyNumberFormat="1" applyFont="1" applyFill="1" applyBorder="1" applyAlignment="1">
      <alignment horizontal="right" wrapText="1" indent="4"/>
    </xf>
    <xf numFmtId="3" fontId="9" fillId="2" borderId="3" xfId="16" applyNumberFormat="1" applyFont="1" applyFill="1" applyBorder="1" applyAlignment="1">
      <alignment horizontal="right" wrapText="1" indent="4"/>
    </xf>
    <xf numFmtId="3" fontId="3" fillId="2" borderId="0" xfId="3" applyNumberFormat="1" applyFont="1" applyFill="1" applyAlignment="1">
      <alignment horizontal="right" indent="4"/>
    </xf>
    <xf numFmtId="3" fontId="9" fillId="2" borderId="6" xfId="16" applyNumberFormat="1" applyFont="1" applyFill="1" applyBorder="1" applyAlignment="1">
      <alignment horizontal="right" wrapText="1" indent="4"/>
    </xf>
    <xf numFmtId="3" fontId="9" fillId="2" borderId="5" xfId="16" applyNumberFormat="1" applyFont="1" applyFill="1" applyBorder="1" applyAlignment="1">
      <alignment horizontal="right" wrapText="1" indent="4"/>
    </xf>
    <xf numFmtId="3" fontId="3" fillId="2" borderId="7" xfId="3" applyNumberFormat="1" applyFont="1" applyFill="1" applyBorder="1" applyAlignment="1">
      <alignment horizontal="right" indent="4"/>
    </xf>
    <xf numFmtId="3" fontId="3" fillId="2" borderId="5" xfId="3" applyNumberFormat="1" applyFont="1" applyFill="1" applyBorder="1" applyAlignment="1">
      <alignment horizontal="right" indent="4"/>
    </xf>
    <xf numFmtId="164" fontId="9" fillId="2" borderId="3" xfId="17" applyNumberFormat="1" applyFont="1" applyFill="1" applyBorder="1" applyAlignment="1">
      <alignment horizontal="right" wrapText="1" indent="5"/>
    </xf>
    <xf numFmtId="164" fontId="9" fillId="2" borderId="0" xfId="17" applyNumberFormat="1" applyFont="1" applyFill="1" applyAlignment="1">
      <alignment horizontal="right" wrapText="1" indent="5"/>
    </xf>
    <xf numFmtId="0" fontId="3" fillId="3" borderId="11" xfId="3" applyFont="1" applyFill="1" applyBorder="1"/>
    <xf numFmtId="0" fontId="3" fillId="3" borderId="1" xfId="3" applyFont="1" applyFill="1" applyBorder="1"/>
    <xf numFmtId="0" fontId="3" fillId="3" borderId="5" xfId="3" applyFont="1" applyFill="1" applyBorder="1"/>
    <xf numFmtId="164" fontId="9" fillId="0" borderId="1" xfId="17" applyNumberFormat="1" applyFont="1" applyBorder="1" applyAlignment="1">
      <alignment horizontal="right" wrapText="1" indent="4"/>
    </xf>
    <xf numFmtId="164" fontId="9" fillId="0" borderId="11" xfId="17" applyNumberFormat="1" applyFont="1" applyBorder="1" applyAlignment="1">
      <alignment horizontal="right" wrapText="1" indent="4"/>
    </xf>
    <xf numFmtId="164" fontId="9" fillId="0" borderId="2" xfId="17" applyNumberFormat="1" applyFont="1" applyBorder="1" applyAlignment="1">
      <alignment horizontal="right" wrapText="1" indent="4"/>
    </xf>
    <xf numFmtId="164" fontId="9" fillId="0" borderId="10" xfId="17" applyNumberFormat="1" applyFont="1" applyBorder="1" applyAlignment="1">
      <alignment horizontal="right" wrapText="1" indent="4"/>
    </xf>
    <xf numFmtId="164" fontId="9" fillId="2" borderId="3" xfId="17" applyNumberFormat="1" applyFont="1" applyFill="1" applyBorder="1" applyAlignment="1">
      <alignment horizontal="right" wrapText="1" indent="4"/>
    </xf>
    <xf numFmtId="164" fontId="9" fillId="2" borderId="0" xfId="17" applyNumberFormat="1" applyFont="1" applyFill="1" applyAlignment="1">
      <alignment horizontal="right" wrapText="1" indent="4"/>
    </xf>
    <xf numFmtId="164" fontId="9" fillId="0" borderId="3" xfId="17" applyNumberFormat="1" applyFont="1" applyBorder="1" applyAlignment="1">
      <alignment horizontal="right" wrapText="1" indent="4"/>
    </xf>
    <xf numFmtId="164" fontId="9" fillId="0" borderId="0" xfId="17" applyNumberFormat="1" applyFont="1" applyAlignment="1">
      <alignment horizontal="right" wrapText="1" indent="4"/>
    </xf>
    <xf numFmtId="164" fontId="9" fillId="3" borderId="1" xfId="17" applyNumberFormat="1" applyFont="1" applyFill="1" applyBorder="1" applyAlignment="1">
      <alignment horizontal="right" wrapText="1" indent="4"/>
    </xf>
    <xf numFmtId="164" fontId="9" fillId="3" borderId="10" xfId="17" applyNumberFormat="1" applyFont="1" applyFill="1" applyBorder="1" applyAlignment="1">
      <alignment horizontal="right" wrapText="1" indent="4"/>
    </xf>
    <xf numFmtId="164" fontId="9" fillId="3" borderId="5" xfId="17" applyNumberFormat="1" applyFont="1" applyFill="1" applyBorder="1" applyAlignment="1">
      <alignment horizontal="right" wrapText="1" indent="4"/>
    </xf>
    <xf numFmtId="164" fontId="9" fillId="3" borderId="9" xfId="17" applyNumberFormat="1" applyFont="1" applyFill="1" applyBorder="1" applyAlignment="1">
      <alignment horizontal="right" wrapText="1" indent="4"/>
    </xf>
    <xf numFmtId="164" fontId="9" fillId="3" borderId="7" xfId="17" applyNumberFormat="1" applyFont="1" applyFill="1" applyBorder="1" applyAlignment="1">
      <alignment horizontal="right" wrapText="1" indent="4"/>
    </xf>
    <xf numFmtId="3" fontId="9" fillId="0" borderId="2" xfId="16" applyNumberFormat="1" applyFont="1" applyBorder="1" applyAlignment="1">
      <alignment horizontal="right" wrapText="1" indent="3"/>
    </xf>
    <xf numFmtId="3" fontId="9" fillId="0" borderId="1" xfId="16" applyNumberFormat="1" applyFont="1" applyBorder="1" applyAlignment="1">
      <alignment horizontal="right" wrapText="1" indent="3"/>
    </xf>
    <xf numFmtId="3" fontId="3" fillId="0" borderId="10" xfId="3" applyNumberFormat="1" applyFont="1" applyBorder="1" applyAlignment="1">
      <alignment horizontal="right" indent="3"/>
    </xf>
    <xf numFmtId="3" fontId="3" fillId="0" borderId="1" xfId="3" applyNumberFormat="1" applyFont="1" applyBorder="1" applyAlignment="1">
      <alignment horizontal="right" indent="3"/>
    </xf>
    <xf numFmtId="3" fontId="9" fillId="2" borderId="4" xfId="16" applyNumberFormat="1" applyFont="1" applyFill="1" applyBorder="1" applyAlignment="1">
      <alignment horizontal="right" wrapText="1" indent="3"/>
    </xf>
    <xf numFmtId="3" fontId="9" fillId="2" borderId="3" xfId="16" applyNumberFormat="1" applyFont="1" applyFill="1" applyBorder="1" applyAlignment="1">
      <alignment horizontal="right" wrapText="1" indent="3"/>
    </xf>
    <xf numFmtId="3" fontId="3" fillId="2" borderId="0" xfId="3" applyNumberFormat="1" applyFont="1" applyFill="1" applyAlignment="1">
      <alignment horizontal="right" indent="3"/>
    </xf>
    <xf numFmtId="3" fontId="3" fillId="2" borderId="3" xfId="3" applyNumberFormat="1" applyFont="1" applyFill="1" applyBorder="1" applyAlignment="1">
      <alignment horizontal="right" indent="3"/>
    </xf>
    <xf numFmtId="3" fontId="9" fillId="0" borderId="4" xfId="16" applyNumberFormat="1" applyFont="1" applyBorder="1" applyAlignment="1">
      <alignment horizontal="right" wrapText="1" indent="3"/>
    </xf>
    <xf numFmtId="3" fontId="9" fillId="0" borderId="3" xfId="16" applyNumberFormat="1" applyFont="1" applyBorder="1" applyAlignment="1">
      <alignment horizontal="right" wrapText="1" indent="3"/>
    </xf>
    <xf numFmtId="3" fontId="3" fillId="0" borderId="0" xfId="3" applyNumberFormat="1" applyFont="1" applyAlignment="1">
      <alignment horizontal="right" indent="3"/>
    </xf>
    <xf numFmtId="3" fontId="3" fillId="0" borderId="3" xfId="3" applyNumberFormat="1" applyFont="1" applyBorder="1" applyAlignment="1">
      <alignment horizontal="right" indent="3"/>
    </xf>
    <xf numFmtId="3" fontId="9" fillId="2" borderId="6" xfId="16" applyNumberFormat="1" applyFont="1" applyFill="1" applyBorder="1" applyAlignment="1">
      <alignment horizontal="right" wrapText="1" indent="3"/>
    </xf>
    <xf numFmtId="3" fontId="9" fillId="2" borderId="5" xfId="16" applyNumberFormat="1" applyFont="1" applyFill="1" applyBorder="1" applyAlignment="1">
      <alignment horizontal="right" wrapText="1" indent="3"/>
    </xf>
    <xf numFmtId="3" fontId="3" fillId="2" borderId="7" xfId="3" applyNumberFormat="1" applyFont="1" applyFill="1" applyBorder="1" applyAlignment="1">
      <alignment horizontal="right" indent="3"/>
    </xf>
    <xf numFmtId="3" fontId="3" fillId="2" borderId="5" xfId="3" applyNumberFormat="1" applyFont="1" applyFill="1" applyBorder="1" applyAlignment="1">
      <alignment horizontal="right" indent="3"/>
    </xf>
    <xf numFmtId="3" fontId="3" fillId="3" borderId="8" xfId="3" applyNumberFormat="1" applyFont="1" applyFill="1" applyBorder="1" applyAlignment="1">
      <alignment horizontal="right" indent="3"/>
    </xf>
    <xf numFmtId="3" fontId="3" fillId="3" borderId="1" xfId="3" applyNumberFormat="1" applyFont="1" applyFill="1" applyBorder="1" applyAlignment="1">
      <alignment horizontal="right" indent="3"/>
    </xf>
    <xf numFmtId="3" fontId="3" fillId="0" borderId="8" xfId="3" applyNumberFormat="1" applyFont="1" applyBorder="1" applyAlignment="1">
      <alignment horizontal="right" indent="3"/>
    </xf>
    <xf numFmtId="3" fontId="3" fillId="3" borderId="9" xfId="3" applyNumberFormat="1" applyFont="1" applyFill="1" applyBorder="1" applyAlignment="1">
      <alignment horizontal="right" indent="3"/>
    </xf>
    <xf numFmtId="3" fontId="3" fillId="3" borderId="5" xfId="3" applyNumberFormat="1" applyFont="1" applyFill="1" applyBorder="1" applyAlignment="1">
      <alignment horizontal="right" indent="3"/>
    </xf>
    <xf numFmtId="3" fontId="3" fillId="3" borderId="8" xfId="3" applyNumberFormat="1" applyFont="1" applyFill="1" applyBorder="1" applyAlignment="1">
      <alignment horizontal="right" indent="7"/>
    </xf>
    <xf numFmtId="3" fontId="3" fillId="0" borderId="8" xfId="3" applyNumberFormat="1" applyFont="1" applyBorder="1" applyAlignment="1">
      <alignment horizontal="right" indent="7"/>
    </xf>
    <xf numFmtId="3" fontId="3" fillId="3" borderId="9" xfId="3" applyNumberFormat="1" applyFont="1" applyFill="1" applyBorder="1" applyAlignment="1">
      <alignment horizontal="right" indent="7"/>
    </xf>
    <xf numFmtId="0" fontId="3" fillId="3" borderId="1" xfId="3" applyFont="1" applyFill="1" applyBorder="1" applyAlignment="1">
      <alignment horizontal="right" indent="8"/>
    </xf>
    <xf numFmtId="0" fontId="3" fillId="0" borderId="3" xfId="3" applyFont="1" applyBorder="1" applyAlignment="1">
      <alignment horizontal="right" indent="8"/>
    </xf>
    <xf numFmtId="0" fontId="3" fillId="3" borderId="5" xfId="3" applyFont="1" applyFill="1" applyBorder="1" applyAlignment="1">
      <alignment horizontal="right" indent="8"/>
    </xf>
    <xf numFmtId="0" fontId="4" fillId="4" borderId="3"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8"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3" fillId="3" borderId="15" xfId="3" applyFont="1" applyFill="1" applyBorder="1" applyAlignment="1">
      <alignment horizontal="right" indent="11"/>
    </xf>
    <xf numFmtId="164" fontId="9" fillId="3" borderId="15" xfId="17" applyNumberFormat="1" applyFont="1" applyFill="1" applyBorder="1" applyAlignment="1">
      <alignment horizontal="right" wrapText="1" indent="5"/>
    </xf>
    <xf numFmtId="164" fontId="9" fillId="3" borderId="14" xfId="17" applyNumberFormat="1" applyFont="1" applyFill="1" applyBorder="1" applyAlignment="1">
      <alignment horizontal="right" wrapText="1" indent="5"/>
    </xf>
    <xf numFmtId="164" fontId="9" fillId="3" borderId="12" xfId="17" applyNumberFormat="1" applyFont="1" applyFill="1" applyBorder="1" applyAlignment="1">
      <alignment horizontal="right" wrapText="1" indent="5"/>
    </xf>
    <xf numFmtId="0" fontId="3" fillId="3" borderId="8" xfId="3" applyFont="1" applyFill="1" applyBorder="1"/>
    <xf numFmtId="3" fontId="3" fillId="3" borderId="3" xfId="3" applyNumberFormat="1" applyFont="1" applyFill="1" applyBorder="1" applyAlignment="1">
      <alignment horizontal="right" indent="3"/>
    </xf>
    <xf numFmtId="0" fontId="4" fillId="4" borderId="3" xfId="3" applyFont="1" applyFill="1" applyBorder="1" applyAlignment="1">
      <alignment horizontal="left" vertical="center"/>
    </xf>
    <xf numFmtId="3" fontId="3" fillId="3" borderId="8" xfId="3" applyNumberFormat="1" applyFont="1" applyFill="1" applyBorder="1" applyAlignment="1">
      <alignment horizontal="right" indent="9"/>
    </xf>
    <xf numFmtId="3" fontId="3" fillId="3" borderId="8" xfId="3" applyNumberFormat="1" applyFont="1" applyFill="1" applyBorder="1" applyAlignment="1">
      <alignment horizontal="right" indent="4"/>
    </xf>
    <xf numFmtId="3" fontId="3" fillId="3" borderId="3" xfId="3" applyNumberFormat="1" applyFont="1" applyFill="1" applyBorder="1" applyAlignment="1">
      <alignment horizontal="right" indent="4"/>
    </xf>
    <xf numFmtId="0" fontId="0" fillId="5" borderId="0" xfId="0" applyFill="1"/>
    <xf numFmtId="3" fontId="0" fillId="0" borderId="0" xfId="0" applyNumberFormat="1"/>
    <xf numFmtId="0" fontId="1" fillId="0" borderId="1" xfId="0" applyFont="1" applyBorder="1"/>
    <xf numFmtId="3" fontId="1" fillId="0" borderId="2" xfId="0" applyNumberFormat="1" applyFont="1" applyBorder="1" applyAlignment="1">
      <alignment horizontal="right" indent="7"/>
    </xf>
    <xf numFmtId="0" fontId="1" fillId="2" borderId="3" xfId="0" applyFont="1" applyFill="1" applyBorder="1"/>
    <xf numFmtId="3" fontId="1" fillId="2" borderId="4" xfId="0" applyNumberFormat="1" applyFont="1" applyFill="1" applyBorder="1" applyAlignment="1">
      <alignment horizontal="right" indent="7"/>
    </xf>
    <xf numFmtId="0" fontId="1" fillId="0" borderId="3" xfId="0" applyFont="1" applyBorder="1"/>
    <xf numFmtId="3" fontId="1" fillId="0" borderId="4" xfId="0" applyNumberFormat="1" applyFont="1" applyBorder="1" applyAlignment="1">
      <alignment horizontal="right" indent="7"/>
    </xf>
    <xf numFmtId="0" fontId="1" fillId="2" borderId="5" xfId="0" applyFont="1" applyFill="1" applyBorder="1"/>
    <xf numFmtId="3" fontId="1" fillId="2" borderId="6" xfId="0" applyNumberFormat="1" applyFont="1" applyFill="1" applyBorder="1" applyAlignment="1">
      <alignment horizontal="right" indent="7"/>
    </xf>
    <xf numFmtId="0" fontId="1" fillId="0" borderId="11" xfId="0" applyFont="1" applyBorder="1"/>
    <xf numFmtId="0" fontId="1" fillId="0" borderId="11" xfId="0" applyFont="1" applyBorder="1" applyAlignment="1">
      <alignment horizontal="right" indent="8"/>
    </xf>
    <xf numFmtId="0" fontId="1" fillId="2" borderId="3" xfId="0" applyFont="1" applyFill="1" applyBorder="1" applyAlignment="1">
      <alignment horizontal="right" indent="8"/>
    </xf>
    <xf numFmtId="0" fontId="1" fillId="0" borderId="3" xfId="0" applyFont="1" applyBorder="1" applyAlignment="1">
      <alignment horizontal="right" indent="8"/>
    </xf>
    <xf numFmtId="0" fontId="1" fillId="0" borderId="0" xfId="0" applyFont="1"/>
    <xf numFmtId="0" fontId="1" fillId="0" borderId="1" xfId="0" applyFont="1" applyBorder="1" applyAlignment="1">
      <alignment horizontal="right" indent="8"/>
    </xf>
    <xf numFmtId="0" fontId="1" fillId="2" borderId="5" xfId="0" applyFont="1" applyFill="1" applyBorder="1" applyAlignment="1">
      <alignment horizontal="right" indent="8"/>
    </xf>
    <xf numFmtId="164" fontId="0" fillId="0" borderId="0" xfId="0" applyNumberFormat="1"/>
    <xf numFmtId="0" fontId="1" fillId="0" borderId="0" xfId="25"/>
    <xf numFmtId="0" fontId="1" fillId="0" borderId="1" xfId="25" applyBorder="1"/>
    <xf numFmtId="3" fontId="1" fillId="0" borderId="2" xfId="25" applyNumberFormat="1" applyBorder="1" applyAlignment="1">
      <alignment horizontal="right" indent="7"/>
    </xf>
    <xf numFmtId="0" fontId="1" fillId="2" borderId="3" xfId="25" applyFill="1" applyBorder="1"/>
    <xf numFmtId="3" fontId="1" fillId="2" borderId="4" xfId="25" applyNumberFormat="1" applyFill="1" applyBorder="1" applyAlignment="1">
      <alignment horizontal="right" indent="7"/>
    </xf>
    <xf numFmtId="0" fontId="1" fillId="0" borderId="3" xfId="25" applyBorder="1"/>
    <xf numFmtId="3" fontId="1" fillId="0" borderId="4" xfId="25" applyNumberFormat="1" applyBorder="1" applyAlignment="1">
      <alignment horizontal="right" indent="7"/>
    </xf>
    <xf numFmtId="0" fontId="1" fillId="2" borderId="5" xfId="25" applyFill="1" applyBorder="1"/>
    <xf numFmtId="3" fontId="1" fillId="2" borderId="6" xfId="25" applyNumberFormat="1" applyFill="1" applyBorder="1" applyAlignment="1">
      <alignment horizontal="right" indent="7"/>
    </xf>
    <xf numFmtId="3" fontId="1" fillId="0" borderId="0" xfId="25" applyNumberFormat="1"/>
    <xf numFmtId="0" fontId="1" fillId="0" borderId="11" xfId="25" applyBorder="1"/>
    <xf numFmtId="0" fontId="1" fillId="0" borderId="11" xfId="25" applyBorder="1" applyAlignment="1">
      <alignment horizontal="right" indent="8"/>
    </xf>
    <xf numFmtId="0" fontId="1" fillId="2" borderId="3" xfId="25" applyFill="1" applyBorder="1" applyAlignment="1">
      <alignment horizontal="right" indent="8"/>
    </xf>
    <xf numFmtId="0" fontId="1" fillId="0" borderId="3" xfId="25" applyBorder="1" applyAlignment="1">
      <alignment horizontal="right" indent="8"/>
    </xf>
    <xf numFmtId="3" fontId="9" fillId="0" borderId="2" xfId="16" applyNumberFormat="1" applyFont="1" applyBorder="1" applyAlignment="1">
      <alignment horizontal="right" wrapText="1" indent="7"/>
    </xf>
    <xf numFmtId="3" fontId="9" fillId="2" borderId="4" xfId="16" applyNumberFormat="1" applyFont="1" applyFill="1" applyBorder="1" applyAlignment="1">
      <alignment horizontal="right" wrapText="1" indent="7"/>
    </xf>
    <xf numFmtId="3" fontId="9" fillId="0" borderId="4" xfId="16" applyNumberFormat="1" applyFont="1" applyBorder="1" applyAlignment="1">
      <alignment horizontal="right" wrapText="1" indent="7"/>
    </xf>
    <xf numFmtId="3" fontId="9" fillId="2" borderId="6" xfId="16" applyNumberFormat="1" applyFont="1" applyFill="1" applyBorder="1" applyAlignment="1">
      <alignment horizontal="right" wrapText="1" indent="7"/>
    </xf>
    <xf numFmtId="164" fontId="1" fillId="0" borderId="0" xfId="25" applyNumberFormat="1"/>
    <xf numFmtId="0" fontId="0" fillId="0" borderId="11" xfId="0" applyBorder="1" applyAlignment="1">
      <alignment horizontal="center" vertical="center"/>
    </xf>
    <xf numFmtId="0" fontId="0" fillId="0" borderId="2" xfId="0" applyBorder="1" applyAlignment="1">
      <alignment horizontal="center" vertical="center"/>
    </xf>
    <xf numFmtId="0" fontId="18" fillId="0" borderId="8" xfId="23" applyFont="1" applyFill="1" applyBorder="1" applyAlignment="1">
      <alignment horizontal="left" vertical="center" wrapText="1" indent="1"/>
    </xf>
    <xf numFmtId="0" fontId="18" fillId="0" borderId="0" xfId="23" applyFont="1" applyFill="1" applyBorder="1" applyAlignment="1">
      <alignment horizontal="left" vertical="center" wrapText="1" indent="1"/>
    </xf>
    <xf numFmtId="0" fontId="18" fillId="0" borderId="4" xfId="23" applyFont="1" applyFill="1" applyBorder="1" applyAlignment="1">
      <alignment horizontal="left" vertical="center" wrapText="1" inden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7" borderId="8" xfId="0" applyFill="1" applyBorder="1" applyAlignment="1">
      <alignment horizontal="center" vertical="center"/>
    </xf>
    <xf numFmtId="0" fontId="0" fillId="7" borderId="4" xfId="0" applyFill="1" applyBorder="1" applyAlignment="1">
      <alignment horizontal="center" vertical="center"/>
    </xf>
    <xf numFmtId="0" fontId="18" fillId="7" borderId="8" xfId="23" applyFont="1" applyFill="1" applyBorder="1" applyAlignment="1">
      <alignment horizontal="left" vertical="center" wrapText="1" indent="1"/>
    </xf>
    <xf numFmtId="0" fontId="18" fillId="7" borderId="0" xfId="23" applyFont="1" applyFill="1" applyBorder="1" applyAlignment="1">
      <alignment horizontal="left" vertical="center" wrapText="1" indent="1"/>
    </xf>
    <xf numFmtId="0" fontId="18" fillId="7" borderId="4" xfId="23" applyFont="1" applyFill="1" applyBorder="1" applyAlignment="1">
      <alignment horizontal="left" vertical="center" wrapText="1" indent="1"/>
    </xf>
    <xf numFmtId="0" fontId="18" fillId="0" borderId="8" xfId="23" applyFont="1" applyBorder="1" applyAlignment="1">
      <alignment horizontal="left" vertical="center" wrapText="1" indent="1"/>
    </xf>
    <xf numFmtId="0" fontId="18" fillId="0" borderId="0" xfId="23" applyFont="1" applyBorder="1" applyAlignment="1">
      <alignment horizontal="left" vertical="center" wrapText="1" indent="1"/>
    </xf>
    <xf numFmtId="0" fontId="18" fillId="0" borderId="4" xfId="23" applyFont="1" applyBorder="1" applyAlignment="1">
      <alignment horizontal="left" vertical="center" wrapText="1" indent="1"/>
    </xf>
    <xf numFmtId="0" fontId="0" fillId="7" borderId="9" xfId="0" applyFill="1" applyBorder="1" applyAlignment="1">
      <alignment horizontal="center" vertical="center"/>
    </xf>
    <xf numFmtId="0" fontId="0" fillId="7" borderId="6" xfId="0" applyFill="1" applyBorder="1" applyAlignment="1">
      <alignment horizontal="center" vertical="center"/>
    </xf>
    <xf numFmtId="0" fontId="18" fillId="7" borderId="9" xfId="23" applyFont="1" applyFill="1" applyBorder="1" applyAlignment="1">
      <alignment horizontal="left" vertical="center" wrapText="1" indent="1"/>
    </xf>
    <xf numFmtId="0" fontId="18" fillId="7" borderId="7" xfId="23" applyFont="1" applyFill="1" applyBorder="1" applyAlignment="1">
      <alignment horizontal="left" vertical="center" wrapText="1" indent="1"/>
    </xf>
    <xf numFmtId="0" fontId="18" fillId="7" borderId="6" xfId="23" applyFont="1" applyFill="1" applyBorder="1" applyAlignment="1">
      <alignment horizontal="left" vertical="center" wrapText="1" indent="1"/>
    </xf>
    <xf numFmtId="0" fontId="12" fillId="5" borderId="0" xfId="0" applyFont="1" applyFill="1" applyAlignment="1">
      <alignment horizontal="center" vertical="top"/>
    </xf>
    <xf numFmtId="0" fontId="13" fillId="5" borderId="0" xfId="0" applyFont="1" applyFill="1" applyAlignment="1">
      <alignment horizontal="center" vertical="top"/>
    </xf>
    <xf numFmtId="0" fontId="14" fillId="0" borderId="0" xfId="0" applyFont="1" applyAlignment="1">
      <alignment horizontal="center" vertical="center"/>
    </xf>
    <xf numFmtId="0" fontId="15" fillId="0" borderId="0" xfId="0" applyFont="1" applyAlignment="1">
      <alignment horizontal="center" vertical="center"/>
    </xf>
    <xf numFmtId="0" fontId="16" fillId="6" borderId="15" xfId="0" applyFont="1" applyFill="1" applyBorder="1" applyAlignment="1">
      <alignment horizontal="center" vertical="center"/>
    </xf>
    <xf numFmtId="0" fontId="16" fillId="6" borderId="1" xfId="0" applyFont="1" applyFill="1" applyBorder="1" applyAlignment="1">
      <alignment horizontal="center" vertical="center"/>
    </xf>
    <xf numFmtId="0" fontId="17" fillId="6" borderId="15" xfId="0" applyFont="1" applyFill="1" applyBorder="1" applyAlignment="1">
      <alignment horizontal="center" vertical="center"/>
    </xf>
    <xf numFmtId="0" fontId="6" fillId="5" borderId="0" xfId="24" applyFill="1" applyBorder="1" applyAlignment="1">
      <alignment horizontal="left" wrapText="1"/>
    </xf>
    <xf numFmtId="0" fontId="5" fillId="3" borderId="9"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6" xfId="3" applyFont="1" applyFill="1" applyBorder="1" applyAlignment="1">
      <alignment horizontal="center" vertical="center"/>
    </xf>
    <xf numFmtId="0" fontId="3" fillId="0" borderId="14" xfId="3" applyFont="1" applyBorder="1" applyAlignment="1">
      <alignment horizontal="center"/>
    </xf>
    <xf numFmtId="0" fontId="3" fillId="0" borderId="12" xfId="3" applyFont="1" applyBorder="1" applyAlignment="1">
      <alignment horizontal="center"/>
    </xf>
    <xf numFmtId="0" fontId="3" fillId="0" borderId="13" xfId="3" applyFont="1" applyBorder="1" applyAlignment="1">
      <alignment horizontal="center"/>
    </xf>
    <xf numFmtId="0" fontId="10" fillId="3" borderId="14" xfId="25" applyFont="1" applyFill="1" applyBorder="1" applyAlignment="1">
      <alignment horizontal="center"/>
    </xf>
    <xf numFmtId="0" fontId="10" fillId="3" borderId="12" xfId="25" applyFont="1" applyFill="1" applyBorder="1" applyAlignment="1">
      <alignment horizontal="center"/>
    </xf>
    <xf numFmtId="0" fontId="10" fillId="3" borderId="13" xfId="25" applyFont="1" applyFill="1" applyBorder="1" applyAlignment="1">
      <alignment horizontal="center"/>
    </xf>
    <xf numFmtId="0" fontId="3" fillId="0" borderId="10" xfId="18" applyFont="1" applyBorder="1" applyAlignment="1">
      <alignment horizontal="left" wrapText="1"/>
    </xf>
    <xf numFmtId="0" fontId="4" fillId="4" borderId="8"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11" fillId="0" borderId="0" xfId="25" applyFont="1" applyAlignment="1">
      <alignment horizontal="left" vertical="top" wrapText="1"/>
    </xf>
    <xf numFmtId="0" fontId="4" fillId="4" borderId="1" xfId="3" applyFont="1" applyFill="1" applyBorder="1" applyAlignment="1">
      <alignment horizontal="center" vertical="center"/>
    </xf>
    <xf numFmtId="0" fontId="4" fillId="4" borderId="3" xfId="3" applyFont="1" applyFill="1" applyBorder="1" applyAlignment="1">
      <alignment horizontal="center" vertical="center"/>
    </xf>
    <xf numFmtId="0" fontId="4" fillId="4" borderId="5" xfId="3" applyFont="1" applyFill="1" applyBorder="1" applyAlignment="1">
      <alignment horizontal="center" vertical="center"/>
    </xf>
    <xf numFmtId="0" fontId="4" fillId="4" borderId="1" xfId="3" applyFont="1" applyFill="1" applyBorder="1" applyAlignment="1">
      <alignment horizontal="center" vertical="center" wrapText="1"/>
    </xf>
    <xf numFmtId="0" fontId="4" fillId="4" borderId="11" xfId="3" applyFont="1" applyFill="1" applyBorder="1" applyAlignment="1">
      <alignment horizontal="center" vertical="center" wrapText="1"/>
    </xf>
    <xf numFmtId="0" fontId="4" fillId="4" borderId="10" xfId="3" applyFont="1" applyFill="1" applyBorder="1" applyAlignment="1">
      <alignment horizontal="center" vertical="center" wrapText="1"/>
    </xf>
    <xf numFmtId="0" fontId="4" fillId="4" borderId="2" xfId="3" applyFont="1" applyFill="1" applyBorder="1" applyAlignment="1">
      <alignment horizontal="center" vertical="center" wrapText="1"/>
    </xf>
    <xf numFmtId="0" fontId="11" fillId="0" borderId="0" xfId="0" applyFont="1" applyAlignment="1">
      <alignment horizontal="left" vertical="top" wrapText="1"/>
    </xf>
    <xf numFmtId="0" fontId="10" fillId="3" borderId="14"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3" fillId="0" borderId="0" xfId="18" applyFont="1" applyAlignment="1">
      <alignment horizontal="left" wrapText="1"/>
    </xf>
    <xf numFmtId="0" fontId="3" fillId="0" borderId="10" xfId="3" applyFont="1" applyBorder="1" applyAlignment="1">
      <alignment horizontal="left" vertical="top" wrapText="1"/>
    </xf>
    <xf numFmtId="0" fontId="10" fillId="3" borderId="9" xfId="0" applyFont="1" applyFill="1" applyBorder="1" applyAlignment="1">
      <alignment horizontal="center"/>
    </xf>
    <xf numFmtId="0" fontId="10" fillId="3" borderId="7" xfId="0" applyFont="1" applyFill="1" applyBorder="1" applyAlignment="1">
      <alignment horizontal="center"/>
    </xf>
    <xf numFmtId="0" fontId="10" fillId="3" borderId="6" xfId="0" applyFont="1" applyFill="1" applyBorder="1" applyAlignment="1">
      <alignment horizontal="center"/>
    </xf>
    <xf numFmtId="0" fontId="3" fillId="0" borderId="10" xfId="18" applyFont="1" applyBorder="1" applyAlignment="1">
      <alignment horizontal="left"/>
    </xf>
    <xf numFmtId="0" fontId="5" fillId="3" borderId="14" xfId="3" applyFont="1" applyFill="1" applyBorder="1" applyAlignment="1">
      <alignment horizontal="center" vertical="center"/>
    </xf>
    <xf numFmtId="0" fontId="5" fillId="3" borderId="12" xfId="3" applyFont="1" applyFill="1" applyBorder="1" applyAlignment="1">
      <alignment horizontal="center" vertical="center"/>
    </xf>
    <xf numFmtId="0" fontId="5" fillId="3" borderId="13" xfId="3" applyFont="1" applyFill="1" applyBorder="1" applyAlignment="1">
      <alignment horizontal="center" vertical="center"/>
    </xf>
    <xf numFmtId="0" fontId="3" fillId="0" borderId="10" xfId="3" applyFont="1" applyBorder="1" applyAlignment="1">
      <alignment horizontal="left" wrapText="1"/>
    </xf>
    <xf numFmtId="0" fontId="3" fillId="0" borderId="0" xfId="3" applyFont="1" applyAlignment="1">
      <alignment horizontal="left" vertical="top" wrapText="1"/>
    </xf>
    <xf numFmtId="0" fontId="3" fillId="0" borderId="10" xfId="3" applyFont="1" applyBorder="1" applyAlignment="1">
      <alignment horizontal="left"/>
    </xf>
    <xf numFmtId="0" fontId="3" fillId="0" borderId="0" xfId="18" applyFont="1" applyAlignment="1">
      <alignment horizontal="left"/>
    </xf>
    <xf numFmtId="3" fontId="1" fillId="0" borderId="2" xfId="0" applyNumberFormat="1" applyFont="1" applyBorder="1" applyAlignment="1">
      <alignment horizontal="right" indent="9"/>
    </xf>
    <xf numFmtId="3" fontId="1" fillId="2" borderId="4" xfId="0" applyNumberFormat="1" applyFont="1" applyFill="1" applyBorder="1" applyAlignment="1">
      <alignment horizontal="right" indent="9"/>
    </xf>
    <xf numFmtId="3" fontId="1" fillId="0" borderId="4" xfId="0" applyNumberFormat="1" applyFont="1" applyBorder="1" applyAlignment="1">
      <alignment horizontal="right" indent="9"/>
    </xf>
    <xf numFmtId="3" fontId="1" fillId="2" borderId="6" xfId="0" applyNumberFormat="1" applyFont="1" applyFill="1" applyBorder="1" applyAlignment="1">
      <alignment horizontal="right" indent="9"/>
    </xf>
    <xf numFmtId="0" fontId="1" fillId="0" borderId="11" xfId="0" applyFont="1" applyBorder="1" applyAlignment="1">
      <alignment horizontal="right" indent="11"/>
    </xf>
    <xf numFmtId="0" fontId="1" fillId="2" borderId="3" xfId="0" applyFont="1" applyFill="1" applyBorder="1" applyAlignment="1">
      <alignment horizontal="right" indent="11"/>
    </xf>
    <xf numFmtId="0" fontId="1" fillId="0" borderId="3" xfId="0" applyFont="1" applyBorder="1" applyAlignment="1">
      <alignment horizontal="right" indent="11"/>
    </xf>
  </cellXfs>
  <cellStyles count="26">
    <cellStyle name="Besuchter Hyperlink" xfId="11" builtinId="9" hidden="1"/>
    <cellStyle name="Besuchter Hyperlink" xfId="15" builtinId="9" hidden="1"/>
    <cellStyle name="Besuchter Hyperlink" xfId="20" builtinId="9" hidden="1"/>
    <cellStyle name="Besuchter Hyperlink" xfId="22" builtinId="9" hidden="1"/>
    <cellStyle name="Besuchter Hyperlink" xfId="13" builtinId="9" hidden="1"/>
    <cellStyle name="Besuchter Hyperlink" xfId="7" builtinId="9" hidden="1"/>
    <cellStyle name="Besuchter Hyperlink" xfId="9" builtinId="9" hidden="1"/>
    <cellStyle name="Besuchter Hyperlink" xfId="5" builtinId="9" hidden="1"/>
    <cellStyle name="Hyperlink" xfId="24" xr:uid="{6F7A277B-E177-406F-94EF-D3BF528DFBA6}"/>
    <cellStyle name="Link" xfId="19" builtinId="8" hidden="1"/>
    <cellStyle name="Link" xfId="21" builtinId="8" hidden="1"/>
    <cellStyle name="Link" xfId="8" builtinId="8" hidden="1"/>
    <cellStyle name="Link" xfId="10" builtinId="8" hidden="1"/>
    <cellStyle name="Link" xfId="14" builtinId="8" hidden="1"/>
    <cellStyle name="Link" xfId="12" builtinId="8" hidden="1"/>
    <cellStyle name="Link" xfId="6" builtinId="8" hidden="1"/>
    <cellStyle name="Link" xfId="4" builtinId="8" hidden="1"/>
    <cellStyle name="Link" xfId="23" builtinId="8"/>
    <cellStyle name="Standard" xfId="0" builtinId="0"/>
    <cellStyle name="Standard 10 2" xfId="1" xr:uid="{00000000-0005-0000-0000-000011000000}"/>
    <cellStyle name="Standard 2" xfId="3" xr:uid="{00000000-0005-0000-0000-000012000000}"/>
    <cellStyle name="Standard 2 2 2" xfId="18" xr:uid="{00000000-0005-0000-0000-000013000000}"/>
    <cellStyle name="Standard 3" xfId="25" xr:uid="{8084EB7B-EF8A-42D5-A6CB-09BDEA080E23}"/>
    <cellStyle name="Standard 3 2" xfId="2" xr:uid="{00000000-0005-0000-0000-000014000000}"/>
    <cellStyle name="Standard_Tab15a_i5_lm15 2" xfId="16" xr:uid="{00000000-0005-0000-0000-000015000000}"/>
    <cellStyle name="Standard_Tab15a_i5_lm15_1 2" xfId="17" xr:uid="{00000000-0005-0000-0000-000016000000}"/>
  </cellStyles>
  <dxfs count="0"/>
  <tableStyles count="0" defaultTableStyle="TableStyleMedium9" defaultPivotStyle="PivotStyleMedium7"/>
  <colors>
    <mruColors>
      <color rgb="FFF2F2F2"/>
      <color rgb="FFDDD9C4"/>
      <color rgb="FFDBE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7B5B-E073-49F4-B416-2C6CC43305D7}">
  <sheetPr>
    <tabColor rgb="FF00B0F0"/>
  </sheetPr>
  <dimension ref="A1:L24"/>
  <sheetViews>
    <sheetView tabSelected="1" zoomScale="75" zoomScaleNormal="75" workbookViewId="0">
      <selection activeCell="F8" sqref="F8:K8"/>
    </sheetView>
  </sheetViews>
  <sheetFormatPr defaultColWidth="11" defaultRowHeight="15.6"/>
  <cols>
    <col min="1" max="1" width="4.375" customWidth="1"/>
    <col min="3" max="3" width="9.125" customWidth="1"/>
    <col min="5" max="5" width="8.875" customWidth="1"/>
    <col min="11" max="11" width="75.625" customWidth="1"/>
    <col min="12" max="12" width="5.5" customWidth="1"/>
  </cols>
  <sheetData>
    <row r="1" spans="1:12" ht="33" customHeight="1">
      <c r="A1" s="87"/>
      <c r="B1" s="87"/>
      <c r="C1" s="87"/>
      <c r="D1" s="87"/>
      <c r="E1" s="87"/>
      <c r="F1" s="87"/>
      <c r="G1" s="87"/>
      <c r="H1" s="87"/>
      <c r="I1" s="87"/>
      <c r="J1" s="87"/>
      <c r="K1" s="87"/>
      <c r="L1" s="87"/>
    </row>
    <row r="2" spans="1:12">
      <c r="A2" s="87"/>
      <c r="B2" s="148" t="s">
        <v>0</v>
      </c>
      <c r="C2" s="149"/>
      <c r="D2" s="149"/>
      <c r="E2" s="149"/>
      <c r="F2" s="149"/>
      <c r="G2" s="149"/>
      <c r="H2" s="149"/>
      <c r="I2" s="149"/>
      <c r="J2" s="149"/>
      <c r="K2" s="149"/>
      <c r="L2" s="87"/>
    </row>
    <row r="3" spans="1:12" ht="24" customHeight="1">
      <c r="A3" s="87"/>
      <c r="B3" s="149"/>
      <c r="C3" s="149"/>
      <c r="D3" s="149"/>
      <c r="E3" s="149"/>
      <c r="F3" s="149"/>
      <c r="G3" s="149"/>
      <c r="H3" s="149"/>
      <c r="I3" s="149"/>
      <c r="J3" s="149"/>
      <c r="K3" s="149"/>
      <c r="L3" s="87"/>
    </row>
    <row r="4" spans="1:12">
      <c r="A4" s="87"/>
      <c r="B4" s="150" t="s">
        <v>1</v>
      </c>
      <c r="C4" s="151"/>
      <c r="D4" s="151"/>
      <c r="E4" s="151"/>
      <c r="F4" s="151"/>
      <c r="G4" s="151"/>
      <c r="H4" s="151"/>
      <c r="I4" s="151"/>
      <c r="J4" s="151"/>
      <c r="K4" s="151"/>
      <c r="L4" s="87"/>
    </row>
    <row r="5" spans="1:12" ht="39.950000000000003" customHeight="1">
      <c r="A5" s="87"/>
      <c r="B5" s="151"/>
      <c r="C5" s="151"/>
      <c r="D5" s="151"/>
      <c r="E5" s="151"/>
      <c r="F5" s="151"/>
      <c r="G5" s="151"/>
      <c r="H5" s="151"/>
      <c r="I5" s="151"/>
      <c r="J5" s="151"/>
      <c r="K5" s="151"/>
      <c r="L5" s="87"/>
    </row>
    <row r="6" spans="1:12">
      <c r="A6" s="87"/>
      <c r="B6" s="152" t="s">
        <v>2</v>
      </c>
      <c r="C6" s="152"/>
      <c r="D6" s="152" t="s">
        <v>3</v>
      </c>
      <c r="E6" s="154"/>
      <c r="F6" s="152" t="s">
        <v>4</v>
      </c>
      <c r="G6" s="152"/>
      <c r="H6" s="152"/>
      <c r="I6" s="152"/>
      <c r="J6" s="152"/>
      <c r="K6" s="152"/>
      <c r="L6" s="87"/>
    </row>
    <row r="7" spans="1:12">
      <c r="A7" s="87"/>
      <c r="B7" s="153"/>
      <c r="C7" s="153"/>
      <c r="D7" s="154"/>
      <c r="E7" s="154"/>
      <c r="F7" s="152"/>
      <c r="G7" s="152"/>
      <c r="H7" s="152"/>
      <c r="I7" s="152"/>
      <c r="J7" s="152"/>
      <c r="K7" s="152"/>
      <c r="L7" s="87"/>
    </row>
    <row r="8" spans="1:12" ht="33.75" customHeight="1">
      <c r="A8" s="87"/>
      <c r="B8" s="124">
        <v>2023</v>
      </c>
      <c r="C8" s="125"/>
      <c r="D8" s="129" t="s">
        <v>5</v>
      </c>
      <c r="E8" s="125"/>
      <c r="F8" s="126" t="s">
        <v>6</v>
      </c>
      <c r="G8" s="127"/>
      <c r="H8" s="127"/>
      <c r="I8" s="127"/>
      <c r="J8" s="127"/>
      <c r="K8" s="128"/>
      <c r="L8" s="87"/>
    </row>
    <row r="9" spans="1:12" ht="33.75" customHeight="1">
      <c r="A9" s="87"/>
      <c r="B9" s="135">
        <v>2022</v>
      </c>
      <c r="C9" s="136"/>
      <c r="D9" s="130"/>
      <c r="E9" s="131"/>
      <c r="F9" s="137" t="s">
        <v>7</v>
      </c>
      <c r="G9" s="138"/>
      <c r="H9" s="138"/>
      <c r="I9" s="138"/>
      <c r="J9" s="138"/>
      <c r="K9" s="139"/>
      <c r="L9" s="87"/>
    </row>
    <row r="10" spans="1:12" ht="33.75" customHeight="1">
      <c r="A10" s="87"/>
      <c r="B10" s="130">
        <v>2021</v>
      </c>
      <c r="C10" s="131"/>
      <c r="D10" s="130"/>
      <c r="E10" s="131"/>
      <c r="F10" s="140" t="s">
        <v>8</v>
      </c>
      <c r="G10" s="141"/>
      <c r="H10" s="141"/>
      <c r="I10" s="141"/>
      <c r="J10" s="141"/>
      <c r="K10" s="142"/>
      <c r="L10" s="87"/>
    </row>
    <row r="11" spans="1:12" ht="33" customHeight="1">
      <c r="A11" s="87"/>
      <c r="B11" s="135">
        <v>2020</v>
      </c>
      <c r="C11" s="136"/>
      <c r="D11" s="130"/>
      <c r="E11" s="131"/>
      <c r="F11" s="137" t="s">
        <v>9</v>
      </c>
      <c r="G11" s="138"/>
      <c r="H11" s="138"/>
      <c r="I11" s="138"/>
      <c r="J11" s="138"/>
      <c r="K11" s="139"/>
      <c r="L11" s="87"/>
    </row>
    <row r="12" spans="1:12" ht="33.75" customHeight="1">
      <c r="A12" s="87"/>
      <c r="B12" s="130">
        <v>2019</v>
      </c>
      <c r="C12" s="131"/>
      <c r="D12" s="130"/>
      <c r="E12" s="131"/>
      <c r="F12" s="140" t="s">
        <v>10</v>
      </c>
      <c r="G12" s="141"/>
      <c r="H12" s="141"/>
      <c r="I12" s="141"/>
      <c r="J12" s="141"/>
      <c r="K12" s="142"/>
      <c r="L12" s="87"/>
    </row>
    <row r="13" spans="1:12" ht="34.5" customHeight="1">
      <c r="A13" s="87"/>
      <c r="B13" s="135">
        <v>2018</v>
      </c>
      <c r="C13" s="136"/>
      <c r="D13" s="130"/>
      <c r="E13" s="131"/>
      <c r="F13" s="137" t="s">
        <v>11</v>
      </c>
      <c r="G13" s="138"/>
      <c r="H13" s="138"/>
      <c r="I13" s="138"/>
      <c r="J13" s="138"/>
      <c r="K13" s="139"/>
      <c r="L13" s="87"/>
    </row>
    <row r="14" spans="1:12" ht="33" customHeight="1">
      <c r="A14" s="87"/>
      <c r="B14" s="130">
        <v>2017</v>
      </c>
      <c r="C14" s="131"/>
      <c r="D14" s="130"/>
      <c r="E14" s="131"/>
      <c r="F14" s="140" t="s">
        <v>12</v>
      </c>
      <c r="G14" s="141"/>
      <c r="H14" s="141"/>
      <c r="I14" s="141"/>
      <c r="J14" s="141"/>
      <c r="K14" s="142"/>
      <c r="L14" s="87"/>
    </row>
    <row r="15" spans="1:12" ht="33" customHeight="1">
      <c r="A15" s="87"/>
      <c r="B15" s="143">
        <v>2016</v>
      </c>
      <c r="C15" s="144"/>
      <c r="D15" s="132"/>
      <c r="E15" s="133"/>
      <c r="F15" s="145" t="s">
        <v>13</v>
      </c>
      <c r="G15" s="146"/>
      <c r="H15" s="146"/>
      <c r="I15" s="146"/>
      <c r="J15" s="146"/>
      <c r="K15" s="147"/>
      <c r="L15" s="87"/>
    </row>
    <row r="16" spans="1:12" ht="32.25" customHeight="1">
      <c r="A16" s="87"/>
      <c r="B16" s="130">
        <v>2023</v>
      </c>
      <c r="C16" s="131"/>
      <c r="D16" s="124" t="s">
        <v>14</v>
      </c>
      <c r="E16" s="125"/>
      <c r="F16" s="126" t="s">
        <v>15</v>
      </c>
      <c r="G16" s="127"/>
      <c r="H16" s="127"/>
      <c r="I16" s="127"/>
      <c r="J16" s="127"/>
      <c r="K16" s="128"/>
      <c r="L16" s="87"/>
    </row>
    <row r="17" spans="1:12" ht="32.25" customHeight="1">
      <c r="A17" s="87"/>
      <c r="B17" s="135">
        <v>2022</v>
      </c>
      <c r="C17" s="136"/>
      <c r="D17" s="130"/>
      <c r="E17" s="134"/>
      <c r="F17" s="137" t="s">
        <v>16</v>
      </c>
      <c r="G17" s="138"/>
      <c r="H17" s="138"/>
      <c r="I17" s="138"/>
      <c r="J17" s="138"/>
      <c r="K17" s="139"/>
      <c r="L17" s="87"/>
    </row>
    <row r="18" spans="1:12" ht="33" customHeight="1">
      <c r="A18" s="87"/>
      <c r="B18" s="130">
        <v>2021</v>
      </c>
      <c r="C18" s="131"/>
      <c r="D18" s="130"/>
      <c r="E18" s="131"/>
      <c r="F18" s="140" t="s">
        <v>17</v>
      </c>
      <c r="G18" s="141"/>
      <c r="H18" s="141"/>
      <c r="I18" s="141"/>
      <c r="J18" s="141"/>
      <c r="K18" s="142"/>
      <c r="L18" s="87"/>
    </row>
    <row r="19" spans="1:12" ht="32.25" customHeight="1">
      <c r="A19" s="87"/>
      <c r="B19" s="135">
        <v>2020</v>
      </c>
      <c r="C19" s="136"/>
      <c r="D19" s="130"/>
      <c r="E19" s="131"/>
      <c r="F19" s="137" t="s">
        <v>18</v>
      </c>
      <c r="G19" s="138"/>
      <c r="H19" s="138"/>
      <c r="I19" s="138"/>
      <c r="J19" s="138"/>
      <c r="K19" s="139"/>
      <c r="L19" s="87"/>
    </row>
    <row r="20" spans="1:12" ht="33" customHeight="1">
      <c r="A20" s="87"/>
      <c r="B20" s="130">
        <v>2019</v>
      </c>
      <c r="C20" s="131"/>
      <c r="D20" s="130"/>
      <c r="E20" s="131"/>
      <c r="F20" s="140" t="s">
        <v>19</v>
      </c>
      <c r="G20" s="141"/>
      <c r="H20" s="141"/>
      <c r="I20" s="141"/>
      <c r="J20" s="141"/>
      <c r="K20" s="142"/>
      <c r="L20" s="87"/>
    </row>
    <row r="21" spans="1:12" ht="31.5" customHeight="1">
      <c r="A21" s="87"/>
      <c r="B21" s="135">
        <v>2018</v>
      </c>
      <c r="C21" s="136"/>
      <c r="D21" s="130"/>
      <c r="E21" s="131"/>
      <c r="F21" s="137" t="s">
        <v>20</v>
      </c>
      <c r="G21" s="138"/>
      <c r="H21" s="138"/>
      <c r="I21" s="138"/>
      <c r="J21" s="138"/>
      <c r="K21" s="139"/>
      <c r="L21" s="87"/>
    </row>
    <row r="22" spans="1:12" ht="31.5" customHeight="1">
      <c r="A22" s="87"/>
      <c r="B22" s="130">
        <v>2017</v>
      </c>
      <c r="C22" s="131"/>
      <c r="D22" s="130"/>
      <c r="E22" s="131"/>
      <c r="F22" s="140" t="s">
        <v>21</v>
      </c>
      <c r="G22" s="141"/>
      <c r="H22" s="141"/>
      <c r="I22" s="141"/>
      <c r="J22" s="141"/>
      <c r="K22" s="142"/>
      <c r="L22" s="87"/>
    </row>
    <row r="23" spans="1:12" ht="31.5" customHeight="1">
      <c r="A23" s="87"/>
      <c r="B23" s="143">
        <v>2016</v>
      </c>
      <c r="C23" s="144"/>
      <c r="D23" s="132"/>
      <c r="E23" s="133"/>
      <c r="F23" s="145" t="s">
        <v>22</v>
      </c>
      <c r="G23" s="146"/>
      <c r="H23" s="146"/>
      <c r="I23" s="146"/>
      <c r="J23" s="146"/>
      <c r="K23" s="147"/>
      <c r="L23" s="87"/>
    </row>
    <row r="24" spans="1:12" ht="33" customHeight="1">
      <c r="A24" s="87"/>
      <c r="B24" s="87"/>
      <c r="C24" s="87"/>
      <c r="D24" s="87"/>
      <c r="E24" s="87"/>
      <c r="F24" s="155"/>
      <c r="G24" s="155"/>
      <c r="H24" s="155"/>
      <c r="I24" s="155"/>
      <c r="J24" s="155"/>
      <c r="K24" s="155"/>
      <c r="L24" s="87"/>
    </row>
  </sheetData>
  <mergeCells count="40">
    <mergeCell ref="B18:C18"/>
    <mergeCell ref="F18:K18"/>
    <mergeCell ref="F24:K24"/>
    <mergeCell ref="F22:K22"/>
    <mergeCell ref="B23:C23"/>
    <mergeCell ref="F23:K23"/>
    <mergeCell ref="B19:C19"/>
    <mergeCell ref="F19:K19"/>
    <mergeCell ref="B20:C20"/>
    <mergeCell ref="F20:K20"/>
    <mergeCell ref="B21:C21"/>
    <mergeCell ref="F21:K21"/>
    <mergeCell ref="B22:C22"/>
    <mergeCell ref="B14:C14"/>
    <mergeCell ref="F14:K14"/>
    <mergeCell ref="B15:C15"/>
    <mergeCell ref="F15:K15"/>
    <mergeCell ref="B2:K3"/>
    <mergeCell ref="B4:K5"/>
    <mergeCell ref="B6:C7"/>
    <mergeCell ref="D6:E7"/>
    <mergeCell ref="F6:K7"/>
    <mergeCell ref="B10:C10"/>
    <mergeCell ref="F10:K10"/>
    <mergeCell ref="B8:C8"/>
    <mergeCell ref="F8:K8"/>
    <mergeCell ref="D8:E15"/>
    <mergeCell ref="D16:E23"/>
    <mergeCell ref="B16:C16"/>
    <mergeCell ref="F16:K16"/>
    <mergeCell ref="B9:C9"/>
    <mergeCell ref="F9:K9"/>
    <mergeCell ref="B17:C17"/>
    <mergeCell ref="F17:K17"/>
    <mergeCell ref="B11:C11"/>
    <mergeCell ref="F11:K11"/>
    <mergeCell ref="B12:C12"/>
    <mergeCell ref="F12:K12"/>
    <mergeCell ref="B13:C13"/>
    <mergeCell ref="F13:K13"/>
  </mergeCells>
  <hyperlinks>
    <hyperlink ref="F11:K11" location="'KiTa 01.03.2020'!A1" display="Tab87_i41_lm21: Kinder im Alter von unter 3 Jahren in Kindertageseinrichtungen nach ihrem Aufnahmezeitpunkt sowie monatsgenaue Aufnahmequote in den Bundesländern am 01.03.2020 (Anzahl; Anteil in %)" xr:uid="{39446512-BA03-485F-B450-78E6ADFC7BB6}"/>
    <hyperlink ref="F12:K12" location="'KiTa 01.03.2019'!A1" display="Tab87_i41_lm20: Kinder im Alter von unter 3 Jahren in Kindertageseinrichtungen nach ihrem Aufnahmezeitpunkt sowie monatsgenaue Aufnahmequote in den Bundesländern am 01.03.2019 (Anzahl; Anteil in %)" xr:uid="{AB06C80D-E5E6-4E4A-83FD-9BBE0621541F}"/>
    <hyperlink ref="F13:K13" location="'KiTa 01.03.2018'!A1" display="Tab87_i41_lm19: Kinder im Alter von unter 3 Jahren in Kindertageseinrichtungen nach ihrem Aufnahmezeitpunkt sowie monatsgenaue Aufnahmequote in den Bundesländern am 01.03.2018 (Anzahl; Anteil in %)" xr:uid="{D5F02E21-9265-4C96-9E58-56DE38EC62FC}"/>
    <hyperlink ref="F14:K14" location="'KiTa 01.03.2017'!A1" display="Tab87_i41_lm18: Kinder im Alter von unter 3 Jahren in Kindertageseinrichtungen nach ihrem Aufnahmezeitpunkt sowie monatsgenaue Aufnahmequote in den Bundesländern am 01.03.2017 (Anzahl; Anteil in %)" xr:uid="{EED97B72-EDC1-4778-80F0-AEA91686902A}"/>
    <hyperlink ref="F15:K15" location="'KiTa 01.03.2016'!A1" display="Tab87_i41_lm17: Kinder im Alter von unter 3 Jahren in Kindertageseinrichtungen nach ihrem Aufnahmezeitpunkt sowie monatsgenaue Aufnahmequote in den Bundesländern am 01.03.2016 (Anzahl; Anteil in %)" xr:uid="{5A6C5131-323F-45A3-9EBC-985077C55A36}"/>
    <hyperlink ref="F19:K19" location="'Tagespflege 01.03.2020'!A1" display="Tab87a_i41_lm21: Kinder im Alter unter 3 Jahren in Kindertagespflege* nach ihrem Aufnahmezeitpunkt sowie monatsgenaue Aufnahmequote in den Bundesländern 2020 (Anzahl; Anteil in %)  " xr:uid="{C2C3A418-728E-40D3-8B95-048417A1AFC3}"/>
    <hyperlink ref="F20:K20" location="'Tagespflege 01.03.2019'!A1" display="Tab87a_i41_lm20: Kinder im Alter unter 3 Jahren in Kindertagespflege* nach ihrem Aufnahmezeitpunkt sowie monatsgenaue Aufnahmequote in den Bundesländern 2019 (Anzahl; Anteil in %)  " xr:uid="{936F4798-EF29-4A5D-926B-475CFA94F14B}"/>
    <hyperlink ref="F21:K21" location="'Tagespflege 01.03.2018'!A1" display="Tab87a_i41_lm19: Kinder im Alter unter 3 Jahren in Kindertagespflege* nach ihrem Aufnahmezeitpunkt sowie monatsgenaue Aufnahmequote in den Bundesländern 2018 (Anzahl; Anteil in %)  " xr:uid="{2642898F-F232-4AA8-B24B-B99901699FFB}"/>
    <hyperlink ref="F22:K22" location="'Tagespflege 01.03.2017'!A1" display="Tab87a_i41_lm18: Kinder im Alter unter 3 Jahren in Kindertagespflege* nach ihrem Aufnahmezeitpunkt sowie monatsgenaue Aufnahmequote in den Bundesländern 2017 (Anzahl; Anteil in %)  " xr:uid="{4F13C2D4-EAF5-4C13-A137-A036BB2F6853}"/>
    <hyperlink ref="F23:K23" location="'Tagespflege 01.03.2016'!A1" display="Tab87a_i41_lm17: Kinder im Alter unter 3 Jahren in Kindertagespflege* nach ihrem Aufnahmezeitpunkt sowie monatsgenaue Aufnahmequote in den Bundesländern 2016 (Anzahl; Anteil in %)  " xr:uid="{FCB6902D-7C18-4093-90AD-D854E3AA0163}"/>
    <hyperlink ref="F10:K10" location="'KiTa 01.03.2021'!A1" display="Tab87_i41_lm22: Kinder im Alter von unter 3 Jahren in Kindertageseinrichtungen nach ihrem Aufnahmezeitpunkt sowie monatsgenaue Aufnahmequote in den Bundesländern am 01.03.2021* (Anzahl; Anteil in %)" xr:uid="{DED3A553-7B70-43D1-AACA-C521236DF14C}"/>
    <hyperlink ref="F18:K18" location="'Tagespflege 01.03.2021'!A1" display="Tab87a_i41_lm22: Kinder im Alter unter 3 Jahren in Kindertagespflege* nach ihrem Aufnahmezeitpunkt sowie monatsgenaue Aufnahmequote in den Bundesländern 2021** (Anzahl; Anteil in %)  " xr:uid="{84632D6F-A134-4160-9B58-FE6A9A0E7A29}"/>
    <hyperlink ref="F17:K17" location="'Tagespflege 01.03.2022'!A1" display="Tab87a_i41_lm23: Kinder im Alter unter 3 Jahren in Kindertagespflege* nach ihrem Aufnahmezeitpunkt sowie monatsgenaue Aufnahmequote in den Bundesländern 2022 (Anzahl; Anteil in %)  " xr:uid="{A343C65B-2E5F-4F78-AE88-8B2944B03657}"/>
    <hyperlink ref="F9:K9" location="'KiTa 01.03.2022'!A1" display="Tab87_i41_lm23: Kinder im Alter von unter 3 Jahren in Kindertageseinrichtungen nach ihrem Aufnahmezeitpunkt sowie monatsgenaue Aufnahmequote in den Bundesländern am 01.03.2022 (Anzahl; Anteil in %)" xr:uid="{695D1735-3B04-4209-8FD7-91B1C2C8F3B2}"/>
    <hyperlink ref="F8:K8" location="'Tagespflege 01.03.2023'!A1" display="Tab87_i41_lm24: Kinder im Alter von unter 3 Jahren in Kindertageseinrichtungen nach ihrem Aufnahmezeitpunkt sowie monatsgenaue Aufnahmequote in den Bundesländern am 01.03.2023 (Anzahl; Anteil in %)" xr:uid="{5429E811-8FF7-4649-85CF-D3AB706DD15E}"/>
    <hyperlink ref="F16:K16" location="'KiTa 01.03.2023'!A1" display="Tab87a_i41_lm24: Kinder im Alter unter 3 Jahren in Kindertagespflege* nach ihrem Aufnahmezeitpunkt sowie monatsgenaue Aufnahmequote in den Bundesländern 2023 (Anzahl; Anteil in %)  " xr:uid="{B8896A5A-66D0-4A2C-BE4A-76C087208DB9}"/>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CC8E6-162D-4D75-A2D5-373D6B9DCFFD}">
  <sheetPr published="0">
    <tabColor rgb="FF002060"/>
  </sheetPr>
  <dimension ref="B2:P48"/>
  <sheetViews>
    <sheetView zoomScale="70" zoomScaleNormal="70" workbookViewId="0">
      <selection activeCell="B48" sqref="B48:O48"/>
    </sheetView>
  </sheetViews>
  <sheetFormatPr defaultColWidth="9.625" defaultRowHeight="14.45"/>
  <cols>
    <col min="1" max="1" width="9.625" style="105"/>
    <col min="2" max="3" width="27" style="105" customWidth="1"/>
    <col min="4" max="15" width="16" style="105" customWidth="1"/>
    <col min="16" max="16384" width="9.625" style="105"/>
  </cols>
  <sheetData>
    <row r="2" spans="2:15" ht="15.6">
      <c r="B2" s="170" t="s">
        <v>15</v>
      </c>
      <c r="C2" s="170"/>
      <c r="D2" s="170"/>
      <c r="E2" s="170"/>
      <c r="F2" s="170"/>
      <c r="G2" s="170"/>
      <c r="H2" s="170"/>
      <c r="I2" s="170"/>
      <c r="J2" s="170"/>
      <c r="K2" s="170"/>
      <c r="L2" s="170"/>
      <c r="M2" s="170"/>
      <c r="N2" s="170"/>
      <c r="O2" s="170"/>
    </row>
    <row r="3" spans="2:15" ht="15" customHeight="1">
      <c r="B3" s="171" t="s">
        <v>23</v>
      </c>
      <c r="C3" s="174" t="s">
        <v>73</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ht="15">
      <c r="B7" s="106" t="s">
        <v>39</v>
      </c>
      <c r="C7" s="119">
        <v>17492</v>
      </c>
      <c r="D7" s="46">
        <v>2280</v>
      </c>
      <c r="E7" s="47">
        <v>1934</v>
      </c>
      <c r="F7" s="47">
        <v>1481</v>
      </c>
      <c r="G7" s="47">
        <v>859</v>
      </c>
      <c r="H7" s="48">
        <v>913</v>
      </c>
      <c r="I7" s="49">
        <v>915</v>
      </c>
      <c r="J7" s="48">
        <v>899</v>
      </c>
      <c r="K7" s="49">
        <v>874</v>
      </c>
      <c r="L7" s="48">
        <v>2714</v>
      </c>
      <c r="M7" s="49">
        <v>2087</v>
      </c>
      <c r="N7" s="48">
        <v>1695</v>
      </c>
      <c r="O7" s="49">
        <v>841</v>
      </c>
    </row>
    <row r="8" spans="2:15" ht="15">
      <c r="B8" s="108" t="s">
        <v>40</v>
      </c>
      <c r="C8" s="120">
        <v>9434</v>
      </c>
      <c r="D8" s="50">
        <v>988</v>
      </c>
      <c r="E8" s="51">
        <v>648</v>
      </c>
      <c r="F8" s="51">
        <v>578</v>
      </c>
      <c r="G8" s="51">
        <v>285</v>
      </c>
      <c r="H8" s="52">
        <v>271</v>
      </c>
      <c r="I8" s="53">
        <v>261</v>
      </c>
      <c r="J8" s="52">
        <v>277</v>
      </c>
      <c r="K8" s="53">
        <v>317</v>
      </c>
      <c r="L8" s="52">
        <v>3446</v>
      </c>
      <c r="M8" s="53">
        <v>1132</v>
      </c>
      <c r="N8" s="52">
        <v>792</v>
      </c>
      <c r="O8" s="53">
        <v>439</v>
      </c>
    </row>
    <row r="9" spans="2:15" ht="15">
      <c r="B9" s="110" t="s">
        <v>41</v>
      </c>
      <c r="C9" s="121">
        <v>3433</v>
      </c>
      <c r="D9" s="54">
        <v>379</v>
      </c>
      <c r="E9" s="55">
        <v>239</v>
      </c>
      <c r="F9" s="55">
        <v>224</v>
      </c>
      <c r="G9" s="55">
        <v>118</v>
      </c>
      <c r="H9" s="56">
        <v>138</v>
      </c>
      <c r="I9" s="57">
        <v>145</v>
      </c>
      <c r="J9" s="56">
        <v>110</v>
      </c>
      <c r="K9" s="57">
        <v>864</v>
      </c>
      <c r="L9" s="56">
        <v>457</v>
      </c>
      <c r="M9" s="57">
        <v>304</v>
      </c>
      <c r="N9" s="56">
        <v>271</v>
      </c>
      <c r="O9" s="57">
        <v>184</v>
      </c>
    </row>
    <row r="10" spans="2:15" ht="15">
      <c r="B10" s="108" t="s">
        <v>42</v>
      </c>
      <c r="C10" s="120">
        <v>2463</v>
      </c>
      <c r="D10" s="50">
        <v>243</v>
      </c>
      <c r="E10" s="51">
        <v>193</v>
      </c>
      <c r="F10" s="51">
        <v>162</v>
      </c>
      <c r="G10" s="51">
        <v>111</v>
      </c>
      <c r="H10" s="52">
        <v>111</v>
      </c>
      <c r="I10" s="53">
        <v>108</v>
      </c>
      <c r="J10" s="52">
        <v>119</v>
      </c>
      <c r="K10" s="53">
        <v>387</v>
      </c>
      <c r="L10" s="52">
        <v>474</v>
      </c>
      <c r="M10" s="53">
        <v>220</v>
      </c>
      <c r="N10" s="52">
        <v>200</v>
      </c>
      <c r="O10" s="53">
        <v>135</v>
      </c>
    </row>
    <row r="11" spans="2:15" ht="15">
      <c r="B11" s="110" t="s">
        <v>43</v>
      </c>
      <c r="C11" s="121">
        <v>795</v>
      </c>
      <c r="D11" s="54">
        <v>38</v>
      </c>
      <c r="E11" s="55">
        <v>36</v>
      </c>
      <c r="F11" s="55">
        <v>43</v>
      </c>
      <c r="G11" s="55">
        <v>16</v>
      </c>
      <c r="H11" s="56">
        <v>25</v>
      </c>
      <c r="I11" s="57">
        <v>12</v>
      </c>
      <c r="J11" s="56">
        <v>18</v>
      </c>
      <c r="K11" s="57">
        <v>433</v>
      </c>
      <c r="L11" s="56">
        <v>67</v>
      </c>
      <c r="M11" s="57">
        <v>40</v>
      </c>
      <c r="N11" s="56">
        <v>42</v>
      </c>
      <c r="O11" s="57">
        <v>25</v>
      </c>
    </row>
    <row r="12" spans="2:15" ht="15">
      <c r="B12" s="108" t="s">
        <v>44</v>
      </c>
      <c r="C12" s="120">
        <v>1630</v>
      </c>
      <c r="D12" s="50">
        <v>191</v>
      </c>
      <c r="E12" s="51">
        <v>182</v>
      </c>
      <c r="F12" s="51">
        <v>106</v>
      </c>
      <c r="G12" s="51">
        <v>68</v>
      </c>
      <c r="H12" s="52">
        <v>82</v>
      </c>
      <c r="I12" s="53">
        <v>103</v>
      </c>
      <c r="J12" s="52">
        <v>92</v>
      </c>
      <c r="K12" s="53">
        <v>242</v>
      </c>
      <c r="L12" s="52">
        <v>201</v>
      </c>
      <c r="M12" s="53">
        <v>159</v>
      </c>
      <c r="N12" s="52">
        <v>125</v>
      </c>
      <c r="O12" s="53">
        <v>79</v>
      </c>
    </row>
    <row r="13" spans="2:15" ht="15">
      <c r="B13" s="110" t="s">
        <v>45</v>
      </c>
      <c r="C13" s="121">
        <v>9838</v>
      </c>
      <c r="D13" s="54">
        <v>1203</v>
      </c>
      <c r="E13" s="55">
        <v>970</v>
      </c>
      <c r="F13" s="55">
        <v>874</v>
      </c>
      <c r="G13" s="55">
        <v>414</v>
      </c>
      <c r="H13" s="56">
        <v>446</v>
      </c>
      <c r="I13" s="57">
        <v>487</v>
      </c>
      <c r="J13" s="56">
        <v>425</v>
      </c>
      <c r="K13" s="57">
        <v>867</v>
      </c>
      <c r="L13" s="56">
        <v>1699</v>
      </c>
      <c r="M13" s="57">
        <v>1046</v>
      </c>
      <c r="N13" s="56">
        <v>926</v>
      </c>
      <c r="O13" s="57">
        <v>481</v>
      </c>
    </row>
    <row r="14" spans="2:15" ht="15">
      <c r="B14" s="108" t="s">
        <v>46</v>
      </c>
      <c r="C14" s="120">
        <v>2114</v>
      </c>
      <c r="D14" s="50">
        <v>184</v>
      </c>
      <c r="E14" s="51">
        <v>172</v>
      </c>
      <c r="F14" s="51">
        <v>171</v>
      </c>
      <c r="G14" s="51">
        <v>141</v>
      </c>
      <c r="H14" s="52">
        <v>116</v>
      </c>
      <c r="I14" s="53">
        <v>122</v>
      </c>
      <c r="J14" s="52">
        <v>128</v>
      </c>
      <c r="K14" s="53">
        <v>326</v>
      </c>
      <c r="L14" s="52">
        <v>239</v>
      </c>
      <c r="M14" s="53">
        <v>211</v>
      </c>
      <c r="N14" s="52">
        <v>166</v>
      </c>
      <c r="O14" s="53">
        <v>138</v>
      </c>
    </row>
    <row r="15" spans="2:15" ht="15">
      <c r="B15" s="110" t="s">
        <v>47</v>
      </c>
      <c r="C15" s="121">
        <v>15940</v>
      </c>
      <c r="D15" s="54">
        <v>1722</v>
      </c>
      <c r="E15" s="55">
        <v>1370</v>
      </c>
      <c r="F15" s="55">
        <v>958</v>
      </c>
      <c r="G15" s="55">
        <v>550</v>
      </c>
      <c r="H15" s="56">
        <v>629</v>
      </c>
      <c r="I15" s="57">
        <v>586</v>
      </c>
      <c r="J15" s="56">
        <v>585</v>
      </c>
      <c r="K15" s="57">
        <v>3406</v>
      </c>
      <c r="L15" s="56">
        <v>2506</v>
      </c>
      <c r="M15" s="57">
        <v>1411</v>
      </c>
      <c r="N15" s="56">
        <v>1525</v>
      </c>
      <c r="O15" s="57">
        <v>692</v>
      </c>
    </row>
    <row r="16" spans="2:15" ht="15">
      <c r="B16" s="108" t="s">
        <v>48</v>
      </c>
      <c r="C16" s="120">
        <v>54630</v>
      </c>
      <c r="D16" s="50">
        <v>4226</v>
      </c>
      <c r="E16" s="51">
        <v>2953</v>
      </c>
      <c r="F16" s="51">
        <v>2447</v>
      </c>
      <c r="G16" s="51">
        <v>1182</v>
      </c>
      <c r="H16" s="52">
        <v>1269</v>
      </c>
      <c r="I16" s="53">
        <v>996</v>
      </c>
      <c r="J16" s="52">
        <v>1439</v>
      </c>
      <c r="K16" s="53">
        <v>25935</v>
      </c>
      <c r="L16" s="52">
        <v>5121</v>
      </c>
      <c r="M16" s="53">
        <v>3651</v>
      </c>
      <c r="N16" s="52">
        <v>3359</v>
      </c>
      <c r="O16" s="53">
        <v>2052</v>
      </c>
    </row>
    <row r="17" spans="2:16" ht="15">
      <c r="B17" s="110" t="s">
        <v>49</v>
      </c>
      <c r="C17" s="121">
        <v>3361</v>
      </c>
      <c r="D17" s="54">
        <v>473</v>
      </c>
      <c r="E17" s="55">
        <v>358</v>
      </c>
      <c r="F17" s="55">
        <v>261</v>
      </c>
      <c r="G17" s="55">
        <v>113</v>
      </c>
      <c r="H17" s="56">
        <v>139</v>
      </c>
      <c r="I17" s="57">
        <v>154</v>
      </c>
      <c r="J17" s="56">
        <v>146</v>
      </c>
      <c r="K17" s="57">
        <v>206</v>
      </c>
      <c r="L17" s="56">
        <v>510</v>
      </c>
      <c r="M17" s="57">
        <v>448</v>
      </c>
      <c r="N17" s="56">
        <v>360</v>
      </c>
      <c r="O17" s="57">
        <v>193</v>
      </c>
    </row>
    <row r="18" spans="2:16" ht="15">
      <c r="B18" s="108" t="s">
        <v>50</v>
      </c>
      <c r="C18" s="120">
        <v>990</v>
      </c>
      <c r="D18" s="50">
        <v>117</v>
      </c>
      <c r="E18" s="51">
        <v>109</v>
      </c>
      <c r="F18" s="51">
        <v>92</v>
      </c>
      <c r="G18" s="51">
        <v>47</v>
      </c>
      <c r="H18" s="52">
        <v>47</v>
      </c>
      <c r="I18" s="53">
        <v>50</v>
      </c>
      <c r="J18" s="52">
        <v>47</v>
      </c>
      <c r="K18" s="53">
        <v>68</v>
      </c>
      <c r="L18" s="52">
        <v>150</v>
      </c>
      <c r="M18" s="53">
        <v>90</v>
      </c>
      <c r="N18" s="52">
        <v>116</v>
      </c>
      <c r="O18" s="53">
        <v>57</v>
      </c>
    </row>
    <row r="19" spans="2:16" ht="15">
      <c r="B19" s="110" t="s">
        <v>51</v>
      </c>
      <c r="C19" s="121">
        <v>5324</v>
      </c>
      <c r="D19" s="54">
        <v>606</v>
      </c>
      <c r="E19" s="55">
        <v>428</v>
      </c>
      <c r="F19" s="55">
        <v>443</v>
      </c>
      <c r="G19" s="55">
        <v>248</v>
      </c>
      <c r="H19" s="56">
        <v>283</v>
      </c>
      <c r="I19" s="57">
        <v>246</v>
      </c>
      <c r="J19" s="56">
        <v>238</v>
      </c>
      <c r="K19" s="57">
        <v>445</v>
      </c>
      <c r="L19" s="56">
        <v>1065</v>
      </c>
      <c r="M19" s="57">
        <v>596</v>
      </c>
      <c r="N19" s="56">
        <v>487</v>
      </c>
      <c r="O19" s="57">
        <v>239</v>
      </c>
    </row>
    <row r="20" spans="2:16" ht="15">
      <c r="B20" s="108" t="s">
        <v>52</v>
      </c>
      <c r="C20" s="120">
        <v>577</v>
      </c>
      <c r="D20" s="50">
        <v>73</v>
      </c>
      <c r="E20" s="51">
        <v>55</v>
      </c>
      <c r="F20" s="51">
        <v>44</v>
      </c>
      <c r="G20" s="51">
        <v>26</v>
      </c>
      <c r="H20" s="52">
        <v>24</v>
      </c>
      <c r="I20" s="53">
        <v>25</v>
      </c>
      <c r="J20" s="52">
        <v>28</v>
      </c>
      <c r="K20" s="53">
        <v>112</v>
      </c>
      <c r="L20" s="52">
        <v>55</v>
      </c>
      <c r="M20" s="53">
        <v>67</v>
      </c>
      <c r="N20" s="52">
        <v>37</v>
      </c>
      <c r="O20" s="53">
        <v>31</v>
      </c>
    </row>
    <row r="21" spans="2:16" ht="15">
      <c r="B21" s="110" t="s">
        <v>53</v>
      </c>
      <c r="C21" s="121">
        <v>6660</v>
      </c>
      <c r="D21" s="54">
        <v>730</v>
      </c>
      <c r="E21" s="55">
        <v>547</v>
      </c>
      <c r="F21" s="55">
        <v>452</v>
      </c>
      <c r="G21" s="55">
        <v>218</v>
      </c>
      <c r="H21" s="56">
        <v>262</v>
      </c>
      <c r="I21" s="57">
        <v>213</v>
      </c>
      <c r="J21" s="56">
        <v>250</v>
      </c>
      <c r="K21" s="57">
        <v>1831</v>
      </c>
      <c r="L21" s="56">
        <v>713</v>
      </c>
      <c r="M21" s="57">
        <v>587</v>
      </c>
      <c r="N21" s="56">
        <v>580</v>
      </c>
      <c r="O21" s="57">
        <v>277</v>
      </c>
    </row>
    <row r="22" spans="2:16" ht="15">
      <c r="B22" s="112" t="s">
        <v>54</v>
      </c>
      <c r="C22" s="122">
        <v>812</v>
      </c>
      <c r="D22" s="58">
        <v>110</v>
      </c>
      <c r="E22" s="59">
        <v>72</v>
      </c>
      <c r="F22" s="59">
        <v>72</v>
      </c>
      <c r="G22" s="59">
        <v>27</v>
      </c>
      <c r="H22" s="60">
        <v>39</v>
      </c>
      <c r="I22" s="61">
        <v>49</v>
      </c>
      <c r="J22" s="60">
        <v>31</v>
      </c>
      <c r="K22" s="61">
        <v>66</v>
      </c>
      <c r="L22" s="60">
        <v>167</v>
      </c>
      <c r="M22" s="61">
        <v>83</v>
      </c>
      <c r="N22" s="60">
        <v>61</v>
      </c>
      <c r="O22" s="61">
        <v>35</v>
      </c>
    </row>
    <row r="23" spans="2:16">
      <c r="B23" s="30" t="s">
        <v>55</v>
      </c>
      <c r="C23" s="67">
        <v>14723</v>
      </c>
      <c r="D23" s="62">
        <v>1595</v>
      </c>
      <c r="E23" s="62">
        <v>1159</v>
      </c>
      <c r="F23" s="62">
        <v>1116</v>
      </c>
      <c r="G23" s="62">
        <v>671</v>
      </c>
      <c r="H23" s="62">
        <v>711</v>
      </c>
      <c r="I23" s="62">
        <v>695</v>
      </c>
      <c r="J23" s="62">
        <v>654</v>
      </c>
      <c r="K23" s="62">
        <v>2200</v>
      </c>
      <c r="L23" s="62">
        <v>2457</v>
      </c>
      <c r="M23" s="62">
        <v>1481</v>
      </c>
      <c r="N23" s="62">
        <v>1222</v>
      </c>
      <c r="O23" s="63">
        <v>762</v>
      </c>
    </row>
    <row r="24" spans="2:16">
      <c r="B24" s="2" t="s">
        <v>56</v>
      </c>
      <c r="C24" s="68">
        <v>120770</v>
      </c>
      <c r="D24" s="64">
        <v>11968</v>
      </c>
      <c r="E24" s="64">
        <v>9107</v>
      </c>
      <c r="F24" s="64">
        <v>7292</v>
      </c>
      <c r="G24" s="64">
        <v>3752</v>
      </c>
      <c r="H24" s="64">
        <v>4083</v>
      </c>
      <c r="I24" s="64">
        <v>3777</v>
      </c>
      <c r="J24" s="64">
        <v>4178</v>
      </c>
      <c r="K24" s="64">
        <v>34179</v>
      </c>
      <c r="L24" s="64">
        <v>17127</v>
      </c>
      <c r="M24" s="64">
        <v>10651</v>
      </c>
      <c r="N24" s="64">
        <v>9520</v>
      </c>
      <c r="O24" s="57">
        <v>5136</v>
      </c>
    </row>
    <row r="25" spans="2:16">
      <c r="B25" s="3" t="s">
        <v>57</v>
      </c>
      <c r="C25" s="69">
        <v>135493</v>
      </c>
      <c r="D25" s="65">
        <v>13563</v>
      </c>
      <c r="E25" s="65">
        <v>10266</v>
      </c>
      <c r="F25" s="65">
        <v>8408</v>
      </c>
      <c r="G25" s="65">
        <v>4423</v>
      </c>
      <c r="H25" s="65">
        <v>4794</v>
      </c>
      <c r="I25" s="65">
        <v>4472</v>
      </c>
      <c r="J25" s="65">
        <v>4832</v>
      </c>
      <c r="K25" s="65">
        <v>36379</v>
      </c>
      <c r="L25" s="65">
        <v>19584</v>
      </c>
      <c r="M25" s="65">
        <v>12132</v>
      </c>
      <c r="N25" s="65">
        <v>10742</v>
      </c>
      <c r="O25" s="66">
        <v>5898</v>
      </c>
    </row>
    <row r="26" spans="2:16">
      <c r="B26" s="159"/>
      <c r="C26" s="160"/>
      <c r="D26" s="160"/>
      <c r="E26" s="160"/>
      <c r="F26" s="160"/>
      <c r="G26" s="160"/>
      <c r="H26" s="160"/>
      <c r="I26" s="160"/>
      <c r="J26" s="160"/>
      <c r="K26" s="160"/>
      <c r="L26" s="160"/>
      <c r="M26" s="160"/>
      <c r="N26" s="160"/>
      <c r="O26" s="161"/>
    </row>
    <row r="27" spans="2:16">
      <c r="B27" s="20" t="s">
        <v>23</v>
      </c>
      <c r="C27" s="162" t="s">
        <v>58</v>
      </c>
      <c r="D27" s="163"/>
      <c r="E27" s="163"/>
      <c r="F27" s="163"/>
      <c r="G27" s="163"/>
      <c r="H27" s="163"/>
      <c r="I27" s="163"/>
      <c r="J27" s="163"/>
      <c r="K27" s="163"/>
      <c r="L27" s="163"/>
      <c r="M27" s="163"/>
      <c r="N27" s="163"/>
      <c r="O27" s="164"/>
    </row>
    <row r="28" spans="2:16" ht="15">
      <c r="B28" s="115" t="s">
        <v>39</v>
      </c>
      <c r="C28" s="116">
        <v>100</v>
      </c>
      <c r="D28" s="33">
        <v>13.034530070889549</v>
      </c>
      <c r="E28" s="33">
        <v>11.056482963640521</v>
      </c>
      <c r="F28" s="33">
        <v>8.4667276469243085</v>
      </c>
      <c r="G28" s="34">
        <v>4.910816373199177</v>
      </c>
      <c r="H28" s="33">
        <v>5.2195289275097183</v>
      </c>
      <c r="I28" s="35">
        <v>5.2309627258175162</v>
      </c>
      <c r="J28" s="33">
        <v>5.1394923393551339</v>
      </c>
      <c r="K28" s="34">
        <v>4.9965698605076607</v>
      </c>
      <c r="L28" s="33">
        <v>15.515664303681683</v>
      </c>
      <c r="M28" s="36">
        <v>11.931168534187057</v>
      </c>
      <c r="N28" s="33">
        <v>9.6901440658586786</v>
      </c>
      <c r="O28" s="33">
        <v>4.8079121884289959</v>
      </c>
      <c r="P28" s="123"/>
    </row>
    <row r="29" spans="2:16" ht="15">
      <c r="B29" s="108" t="s">
        <v>40</v>
      </c>
      <c r="C29" s="117">
        <v>100</v>
      </c>
      <c r="D29" s="37">
        <v>10.472758108967565</v>
      </c>
      <c r="E29" s="37">
        <v>6.8687725249099012</v>
      </c>
      <c r="F29" s="37">
        <v>6.1267754928980285</v>
      </c>
      <c r="G29" s="38">
        <v>3.0209879160483357</v>
      </c>
      <c r="H29" s="37">
        <v>2.8725885096459614</v>
      </c>
      <c r="I29" s="38">
        <v>2.7665889336442655</v>
      </c>
      <c r="J29" s="37">
        <v>2.9361882552469791</v>
      </c>
      <c r="K29" s="38">
        <v>3.360186559253763</v>
      </c>
      <c r="L29" s="37">
        <v>36.527453890184439</v>
      </c>
      <c r="M29" s="38">
        <v>11.999152003391988</v>
      </c>
      <c r="N29" s="37">
        <v>8.3951664193343234</v>
      </c>
      <c r="O29" s="37">
        <v>4.6533813864744538</v>
      </c>
      <c r="P29" s="123"/>
    </row>
    <row r="30" spans="2:16" ht="15">
      <c r="B30" s="110" t="s">
        <v>41</v>
      </c>
      <c r="C30" s="118">
        <v>100</v>
      </c>
      <c r="D30" s="39">
        <v>11.039906787066705</v>
      </c>
      <c r="E30" s="39">
        <v>6.9618409554325664</v>
      </c>
      <c r="F30" s="39">
        <v>6.5249053306146232</v>
      </c>
      <c r="G30" s="40">
        <v>3.437226915234489</v>
      </c>
      <c r="H30" s="39">
        <v>4.0198077483250803</v>
      </c>
      <c r="I30" s="40">
        <v>4.223711039906787</v>
      </c>
      <c r="J30" s="39">
        <v>3.204194581998252</v>
      </c>
      <c r="K30" s="40">
        <v>25.167491989513547</v>
      </c>
      <c r="L30" s="39">
        <v>13.311972036120013</v>
      </c>
      <c r="M30" s="40">
        <v>8.8552286629769874</v>
      </c>
      <c r="N30" s="39">
        <v>7.8939702883775125</v>
      </c>
      <c r="O30" s="39">
        <v>5.3597436644334406</v>
      </c>
      <c r="P30" s="123"/>
    </row>
    <row r="31" spans="2:16" ht="15">
      <c r="B31" s="108" t="s">
        <v>42</v>
      </c>
      <c r="C31" s="117">
        <v>100</v>
      </c>
      <c r="D31" s="37">
        <v>9.8660170523751525</v>
      </c>
      <c r="E31" s="37">
        <v>7.8359723913926107</v>
      </c>
      <c r="F31" s="37">
        <v>6.577344701583435</v>
      </c>
      <c r="G31" s="38">
        <v>4.5066991473812417</v>
      </c>
      <c r="H31" s="37">
        <v>4.5066991473812417</v>
      </c>
      <c r="I31" s="38">
        <v>4.3848964677222897</v>
      </c>
      <c r="J31" s="37">
        <v>4.8315062931384487</v>
      </c>
      <c r="K31" s="38">
        <v>15.712545676004872</v>
      </c>
      <c r="L31" s="37">
        <v>19.244823386114497</v>
      </c>
      <c r="M31" s="38">
        <v>8.932196508323182</v>
      </c>
      <c r="N31" s="37">
        <v>8.1201786439301671</v>
      </c>
      <c r="O31" s="37">
        <v>5.4811205846528628</v>
      </c>
      <c r="P31" s="123"/>
    </row>
    <row r="32" spans="2:16" ht="15">
      <c r="B32" s="110" t="s">
        <v>43</v>
      </c>
      <c r="C32" s="118">
        <v>100</v>
      </c>
      <c r="D32" s="39">
        <v>4.7798742138364787</v>
      </c>
      <c r="E32" s="39">
        <v>4.5283018867924527</v>
      </c>
      <c r="F32" s="39">
        <v>5.4088050314465415</v>
      </c>
      <c r="G32" s="40">
        <v>2.0125786163522013</v>
      </c>
      <c r="H32" s="39">
        <v>3.1446540880503147</v>
      </c>
      <c r="I32" s="40">
        <v>1.5094339622641511</v>
      </c>
      <c r="J32" s="39">
        <v>2.2641509433962264</v>
      </c>
      <c r="K32" s="40">
        <v>54.465408805031444</v>
      </c>
      <c r="L32" s="39">
        <v>8.4276729559748418</v>
      </c>
      <c r="M32" s="40">
        <v>5.0314465408805038</v>
      </c>
      <c r="N32" s="39">
        <v>5.2830188679245289</v>
      </c>
      <c r="O32" s="39">
        <v>3.1446540880503147</v>
      </c>
      <c r="P32" s="123"/>
    </row>
    <row r="33" spans="2:16" ht="15">
      <c r="B33" s="108" t="s">
        <v>44</v>
      </c>
      <c r="C33" s="117">
        <v>100</v>
      </c>
      <c r="D33" s="37">
        <v>11.717791411042946</v>
      </c>
      <c r="E33" s="37">
        <v>11.165644171779141</v>
      </c>
      <c r="F33" s="37">
        <v>6.5030674846625764</v>
      </c>
      <c r="G33" s="38">
        <v>4.1717791411042944</v>
      </c>
      <c r="H33" s="37">
        <v>5.0306748466257671</v>
      </c>
      <c r="I33" s="38">
        <v>6.3190184049079754</v>
      </c>
      <c r="J33" s="37">
        <v>5.6441717791411046</v>
      </c>
      <c r="K33" s="38">
        <v>14.846625766871165</v>
      </c>
      <c r="L33" s="37">
        <v>12.331288343558281</v>
      </c>
      <c r="M33" s="38">
        <v>9.7546012269938664</v>
      </c>
      <c r="N33" s="37">
        <v>7.6687116564417179</v>
      </c>
      <c r="O33" s="37">
        <v>4.8466257668711652</v>
      </c>
      <c r="P33" s="123"/>
    </row>
    <row r="34" spans="2:16" ht="15">
      <c r="B34" s="110" t="s">
        <v>45</v>
      </c>
      <c r="C34" s="118">
        <v>100</v>
      </c>
      <c r="D34" s="39">
        <v>12.228095141288881</v>
      </c>
      <c r="E34" s="39">
        <v>9.8597275869079084</v>
      </c>
      <c r="F34" s="39">
        <v>8.8839194958324867</v>
      </c>
      <c r="G34" s="40">
        <v>4.2081723927627568</v>
      </c>
      <c r="H34" s="39">
        <v>4.5334417564545637</v>
      </c>
      <c r="I34" s="40">
        <v>4.9501931286846919</v>
      </c>
      <c r="J34" s="39">
        <v>4.3199837365318157</v>
      </c>
      <c r="K34" s="40">
        <v>8.8127668225249032</v>
      </c>
      <c r="L34" s="39">
        <v>17.269770278511892</v>
      </c>
      <c r="M34" s="40">
        <v>10.63224232567595</v>
      </c>
      <c r="N34" s="39">
        <v>9.4124822118316729</v>
      </c>
      <c r="O34" s="39">
        <v>4.889205122992478</v>
      </c>
      <c r="P34" s="123"/>
    </row>
    <row r="35" spans="2:16" ht="15">
      <c r="B35" s="108" t="s">
        <v>46</v>
      </c>
      <c r="C35" s="117">
        <v>100</v>
      </c>
      <c r="D35" s="37">
        <v>8.7038789025543988</v>
      </c>
      <c r="E35" s="37">
        <v>8.1362346263008511</v>
      </c>
      <c r="F35" s="37">
        <v>8.0889309366130568</v>
      </c>
      <c r="G35" s="38">
        <v>6.6698202459791869</v>
      </c>
      <c r="H35" s="37">
        <v>5.4872280037842955</v>
      </c>
      <c r="I35" s="38">
        <v>5.7710501419110685</v>
      </c>
      <c r="J35" s="37">
        <v>6.0548722800378432</v>
      </c>
      <c r="K35" s="38">
        <v>15.421002838221382</v>
      </c>
      <c r="L35" s="37">
        <v>11.30558183538316</v>
      </c>
      <c r="M35" s="38">
        <v>9.9810785241248805</v>
      </c>
      <c r="N35" s="37">
        <v>7.8524124881740782</v>
      </c>
      <c r="O35" s="37">
        <v>6.5279091769157995</v>
      </c>
      <c r="P35" s="123"/>
    </row>
    <row r="36" spans="2:16" ht="15">
      <c r="B36" s="110" t="s">
        <v>47</v>
      </c>
      <c r="C36" s="118">
        <v>100</v>
      </c>
      <c r="D36" s="39">
        <v>10.803011292346298</v>
      </c>
      <c r="E36" s="39">
        <v>8.5947302383939768</v>
      </c>
      <c r="F36" s="39">
        <v>6.0100376411543293</v>
      </c>
      <c r="G36" s="40">
        <v>3.4504391468005018</v>
      </c>
      <c r="H36" s="39">
        <v>3.9460476787954826</v>
      </c>
      <c r="I36" s="40">
        <v>3.6762860727728981</v>
      </c>
      <c r="J36" s="39">
        <v>3.6700125470514426</v>
      </c>
      <c r="K36" s="40">
        <v>21.36762860727729</v>
      </c>
      <c r="L36" s="39">
        <v>15.721455457967378</v>
      </c>
      <c r="M36" s="40">
        <v>8.8519447929736508</v>
      </c>
      <c r="N36" s="39">
        <v>9.5671267252195733</v>
      </c>
      <c r="O36" s="39">
        <v>4.341279799247177</v>
      </c>
      <c r="P36" s="123"/>
    </row>
    <row r="37" spans="2:16" ht="15">
      <c r="B37" s="108" t="s">
        <v>48</v>
      </c>
      <c r="C37" s="117">
        <v>100</v>
      </c>
      <c r="D37" s="37">
        <v>7.7356763682958087</v>
      </c>
      <c r="E37" s="37">
        <v>5.4054548782720122</v>
      </c>
      <c r="F37" s="37">
        <v>4.4792238696686804</v>
      </c>
      <c r="G37" s="38">
        <v>2.1636463481603516</v>
      </c>
      <c r="H37" s="37">
        <v>2.3228995057660624</v>
      </c>
      <c r="I37" s="38">
        <v>1.8231740801757275</v>
      </c>
      <c r="J37" s="37">
        <v>2.6340838367197512</v>
      </c>
      <c r="K37" s="38">
        <v>47.473915431081828</v>
      </c>
      <c r="L37" s="37">
        <v>9.3739703459637553</v>
      </c>
      <c r="M37" s="38">
        <v>6.6831411312465674</v>
      </c>
      <c r="N37" s="37">
        <v>6.1486362804319965</v>
      </c>
      <c r="O37" s="37">
        <v>3.7561779242174631</v>
      </c>
      <c r="P37" s="123"/>
    </row>
    <row r="38" spans="2:16" ht="15">
      <c r="B38" s="110" t="s">
        <v>49</v>
      </c>
      <c r="C38" s="118">
        <v>100</v>
      </c>
      <c r="D38" s="39">
        <v>14.07319250223148</v>
      </c>
      <c r="E38" s="39">
        <v>10.651591788158287</v>
      </c>
      <c r="F38" s="39">
        <v>7.765545968461768</v>
      </c>
      <c r="G38" s="40">
        <v>3.3620946146980066</v>
      </c>
      <c r="H38" s="39">
        <v>4.1356739065754242</v>
      </c>
      <c r="I38" s="40">
        <v>4.5819696518893185</v>
      </c>
      <c r="J38" s="39">
        <v>4.3439452543885748</v>
      </c>
      <c r="K38" s="40">
        <v>6.1291282356441537</v>
      </c>
      <c r="L38" s="39">
        <v>15.174055340672417</v>
      </c>
      <c r="M38" s="40">
        <v>13.329366260041652</v>
      </c>
      <c r="N38" s="39">
        <v>10.711097887533471</v>
      </c>
      <c r="O38" s="39">
        <v>5.7423385897054446</v>
      </c>
      <c r="P38" s="123"/>
    </row>
    <row r="39" spans="2:16" ht="15">
      <c r="B39" s="108" t="s">
        <v>50</v>
      </c>
      <c r="C39" s="117">
        <v>100</v>
      </c>
      <c r="D39" s="37">
        <v>11.818181818181818</v>
      </c>
      <c r="E39" s="37">
        <v>11.01010101010101</v>
      </c>
      <c r="F39" s="37">
        <v>9.2929292929292924</v>
      </c>
      <c r="G39" s="38">
        <v>4.7474747474747474</v>
      </c>
      <c r="H39" s="37">
        <v>4.7474747474747474</v>
      </c>
      <c r="I39" s="38">
        <v>5.0505050505050502</v>
      </c>
      <c r="J39" s="37">
        <v>4.7474747474747474</v>
      </c>
      <c r="K39" s="38">
        <v>6.8686868686868685</v>
      </c>
      <c r="L39" s="37">
        <v>15.151515151515152</v>
      </c>
      <c r="M39" s="38">
        <v>9.0909090909090917</v>
      </c>
      <c r="N39" s="37">
        <v>11.717171717171718</v>
      </c>
      <c r="O39" s="37">
        <v>5.7575757575757578</v>
      </c>
      <c r="P39" s="123"/>
    </row>
    <row r="40" spans="2:16" ht="15">
      <c r="B40" s="110" t="s">
        <v>51</v>
      </c>
      <c r="C40" s="118">
        <v>100</v>
      </c>
      <c r="D40" s="39">
        <v>11.382419233658903</v>
      </c>
      <c r="E40" s="39">
        <v>8.0390683696468823</v>
      </c>
      <c r="F40" s="39">
        <v>8.3208114199849739</v>
      </c>
      <c r="G40" s="40">
        <v>4.6581517655897819</v>
      </c>
      <c r="H40" s="39">
        <v>5.3155522163786628</v>
      </c>
      <c r="I40" s="40">
        <v>4.6205860255447035</v>
      </c>
      <c r="J40" s="39">
        <v>4.4703230653643882</v>
      </c>
      <c r="K40" s="40">
        <v>8.358377160030054</v>
      </c>
      <c r="L40" s="39">
        <v>20.003756574004509</v>
      </c>
      <c r="M40" s="40">
        <v>11.194590533433509</v>
      </c>
      <c r="N40" s="39">
        <v>9.1472577009767093</v>
      </c>
      <c r="O40" s="39">
        <v>4.4891059353869274</v>
      </c>
      <c r="P40" s="123"/>
    </row>
    <row r="41" spans="2:16" ht="15">
      <c r="B41" s="108" t="s">
        <v>52</v>
      </c>
      <c r="C41" s="117">
        <v>100</v>
      </c>
      <c r="D41" s="37">
        <v>12.651646447140379</v>
      </c>
      <c r="E41" s="37">
        <v>9.5320623916811087</v>
      </c>
      <c r="F41" s="37">
        <v>7.625649913344887</v>
      </c>
      <c r="G41" s="38">
        <v>4.5060658578856154</v>
      </c>
      <c r="H41" s="37">
        <v>4.1594454072790299</v>
      </c>
      <c r="I41" s="38">
        <v>4.3327556325823222</v>
      </c>
      <c r="J41" s="37">
        <v>4.852686308492201</v>
      </c>
      <c r="K41" s="38">
        <v>19.410745233968804</v>
      </c>
      <c r="L41" s="37">
        <v>9.5320623916811087</v>
      </c>
      <c r="M41" s="38">
        <v>11.611785095320624</v>
      </c>
      <c r="N41" s="37">
        <v>6.4124783362218372</v>
      </c>
      <c r="O41" s="37">
        <v>5.3726169844020797</v>
      </c>
      <c r="P41" s="123"/>
    </row>
    <row r="42" spans="2:16" ht="15">
      <c r="B42" s="110" t="s">
        <v>53</v>
      </c>
      <c r="C42" s="118">
        <v>100</v>
      </c>
      <c r="D42" s="39">
        <v>10.960960960960961</v>
      </c>
      <c r="E42" s="39">
        <v>8.2132132132132138</v>
      </c>
      <c r="F42" s="39">
        <v>6.786786786786787</v>
      </c>
      <c r="G42" s="40">
        <v>3.2732732732732734</v>
      </c>
      <c r="H42" s="39">
        <v>3.9339339339339343</v>
      </c>
      <c r="I42" s="40">
        <v>3.198198198198198</v>
      </c>
      <c r="J42" s="39">
        <v>3.7537537537537538</v>
      </c>
      <c r="K42" s="40">
        <v>27.492492492492492</v>
      </c>
      <c r="L42" s="39">
        <v>10.705705705705705</v>
      </c>
      <c r="M42" s="40">
        <v>8.8138138138138142</v>
      </c>
      <c r="N42" s="39">
        <v>8.7087087087087074</v>
      </c>
      <c r="O42" s="39">
        <v>4.1591591591591595</v>
      </c>
      <c r="P42" s="123"/>
    </row>
    <row r="43" spans="2:16" ht="15">
      <c r="B43" s="112" t="s">
        <v>54</v>
      </c>
      <c r="C43" s="117">
        <v>100</v>
      </c>
      <c r="D43" s="37">
        <v>13.546798029556651</v>
      </c>
      <c r="E43" s="37">
        <v>8.8669950738916263</v>
      </c>
      <c r="F43" s="37">
        <v>8.8669950738916263</v>
      </c>
      <c r="G43" s="38">
        <v>3.3251231527093599</v>
      </c>
      <c r="H43" s="37">
        <v>4.8029556650246299</v>
      </c>
      <c r="I43" s="38">
        <v>6.0344827586206895</v>
      </c>
      <c r="J43" s="37">
        <v>3.8177339901477834</v>
      </c>
      <c r="K43" s="38">
        <v>8.1280788177339893</v>
      </c>
      <c r="L43" s="37">
        <v>20.566502463054189</v>
      </c>
      <c r="M43" s="38">
        <v>10.22167487684729</v>
      </c>
      <c r="N43" s="37">
        <v>7.5123152709359609</v>
      </c>
      <c r="O43" s="37">
        <v>4.3103448275862073</v>
      </c>
      <c r="P43" s="123"/>
    </row>
    <row r="44" spans="2:16" ht="15">
      <c r="B44" s="31" t="s">
        <v>55</v>
      </c>
      <c r="C44" s="70">
        <v>100</v>
      </c>
      <c r="D44" s="41">
        <v>10.833389934116688</v>
      </c>
      <c r="E44" s="41">
        <v>7.8720369489913748</v>
      </c>
      <c r="F44" s="41">
        <v>7.5799769068803906</v>
      </c>
      <c r="G44" s="42">
        <v>4.5574950757318478</v>
      </c>
      <c r="H44" s="41">
        <v>4.829178835835088</v>
      </c>
      <c r="I44" s="42">
        <v>4.7205053317937926</v>
      </c>
      <c r="J44" s="41">
        <v>4.4420294776879716</v>
      </c>
      <c r="K44" s="42">
        <v>14.94260680567819</v>
      </c>
      <c r="L44" s="41">
        <v>16.688174964341506</v>
      </c>
      <c r="M44" s="42">
        <v>10.059091217822456</v>
      </c>
      <c r="N44" s="41">
        <v>8.2999388711539765</v>
      </c>
      <c r="O44" s="41">
        <v>5.175575629966719</v>
      </c>
      <c r="P44" s="123"/>
    </row>
    <row r="45" spans="2:16" ht="15">
      <c r="B45" s="1" t="s">
        <v>56</v>
      </c>
      <c r="C45" s="71">
        <v>100</v>
      </c>
      <c r="D45" s="39">
        <v>9.9097457977974663</v>
      </c>
      <c r="E45" s="39">
        <v>7.5407799950318797</v>
      </c>
      <c r="F45" s="39">
        <v>6.037923325329138</v>
      </c>
      <c r="G45" s="40">
        <v>3.1067318042560239</v>
      </c>
      <c r="H45" s="39">
        <v>3.3808064916783969</v>
      </c>
      <c r="I45" s="40">
        <v>3.1274323093483476</v>
      </c>
      <c r="J45" s="39">
        <v>3.4594684110292291</v>
      </c>
      <c r="K45" s="40">
        <v>28.300902542022026</v>
      </c>
      <c r="L45" s="39">
        <v>14.181502028649499</v>
      </c>
      <c r="M45" s="40">
        <v>8.8192431895338252</v>
      </c>
      <c r="N45" s="39">
        <v>7.8827523391570757</v>
      </c>
      <c r="O45" s="39">
        <v>4.2527117661670939</v>
      </c>
      <c r="P45" s="123"/>
    </row>
    <row r="46" spans="2:16" ht="15">
      <c r="B46" s="32" t="s">
        <v>57</v>
      </c>
      <c r="C46" s="72">
        <v>100</v>
      </c>
      <c r="D46" s="43">
        <v>10.010111223458038</v>
      </c>
      <c r="E46" s="43">
        <v>7.5767751839578432</v>
      </c>
      <c r="F46" s="43">
        <v>6.2054866303056251</v>
      </c>
      <c r="G46" s="44">
        <v>3.2643752813798499</v>
      </c>
      <c r="H46" s="43">
        <v>3.5381901648055618</v>
      </c>
      <c r="I46" s="45">
        <v>3.300539511266265</v>
      </c>
      <c r="J46" s="43">
        <v>3.5662358941052306</v>
      </c>
      <c r="K46" s="45">
        <v>26.849357531385387</v>
      </c>
      <c r="L46" s="43">
        <v>14.453883226439743</v>
      </c>
      <c r="M46" s="45">
        <v>8.9539681016731478</v>
      </c>
      <c r="N46" s="43">
        <v>7.9280848457115862</v>
      </c>
      <c r="O46" s="43">
        <v>4.3529924055117242</v>
      </c>
      <c r="P46" s="123"/>
    </row>
    <row r="47" spans="2:16" ht="15">
      <c r="B47" s="191" t="s">
        <v>74</v>
      </c>
      <c r="C47" s="191"/>
      <c r="D47" s="191"/>
      <c r="E47" s="191"/>
      <c r="F47" s="191"/>
      <c r="G47" s="191"/>
      <c r="H47" s="191"/>
      <c r="I47" s="191"/>
      <c r="J47" s="191"/>
      <c r="K47" s="191"/>
      <c r="L47" s="191"/>
      <c r="M47" s="191"/>
      <c r="N47" s="191"/>
      <c r="O47" s="191"/>
    </row>
    <row r="48" spans="2:16" ht="15">
      <c r="B48" s="182" t="s">
        <v>60</v>
      </c>
      <c r="C48" s="182"/>
      <c r="D48" s="182"/>
      <c r="E48" s="182"/>
      <c r="F48" s="182"/>
      <c r="G48" s="182"/>
      <c r="H48" s="182"/>
      <c r="I48" s="182"/>
      <c r="J48" s="182"/>
      <c r="K48" s="182"/>
      <c r="L48" s="182"/>
      <c r="M48" s="182"/>
      <c r="N48" s="182"/>
      <c r="O48" s="182"/>
    </row>
  </sheetData>
  <mergeCells count="21">
    <mergeCell ref="O4:O5"/>
    <mergeCell ref="B2:O2"/>
    <mergeCell ref="B3:B6"/>
    <mergeCell ref="C3:C5"/>
    <mergeCell ref="D3:O3"/>
    <mergeCell ref="D4:D5"/>
    <mergeCell ref="E4:E5"/>
    <mergeCell ref="F4:F5"/>
    <mergeCell ref="G4:G5"/>
    <mergeCell ref="H4:H5"/>
    <mergeCell ref="I4:I5"/>
    <mergeCell ref="J4:J5"/>
    <mergeCell ref="K4:K5"/>
    <mergeCell ref="L4:L5"/>
    <mergeCell ref="M4:M5"/>
    <mergeCell ref="N4:N5"/>
    <mergeCell ref="C6:O6"/>
    <mergeCell ref="B26:O26"/>
    <mergeCell ref="C27:O27"/>
    <mergeCell ref="B47:O47"/>
    <mergeCell ref="B48:O48"/>
  </mergeCells>
  <pageMargins left="0.7" right="0.7" top="0.78740157499999996" bottom="0.78740157499999996" header="0.3" footer="0.3"/>
  <pageSetup paperSize="9" orientation="portrait" horizontalDpi="1200"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C209-4627-48D3-9E77-421252EEC93B}">
  <dimension ref="B2:P52"/>
  <sheetViews>
    <sheetView workbookViewId="0"/>
  </sheetViews>
  <sheetFormatPr defaultColWidth="9.125" defaultRowHeight="15.6"/>
  <cols>
    <col min="2" max="3" width="25.75" customWidth="1"/>
    <col min="4" max="15" width="15.25" customWidth="1"/>
  </cols>
  <sheetData>
    <row r="2" spans="2:15">
      <c r="B2" s="178" t="s">
        <v>16</v>
      </c>
      <c r="C2" s="178"/>
      <c r="D2" s="178"/>
      <c r="E2" s="178"/>
      <c r="F2" s="178"/>
      <c r="G2" s="178"/>
      <c r="H2" s="178"/>
      <c r="I2" s="178"/>
      <c r="J2" s="178"/>
      <c r="K2" s="178"/>
      <c r="L2" s="178"/>
      <c r="M2" s="178"/>
      <c r="N2" s="178"/>
      <c r="O2" s="178"/>
    </row>
    <row r="3" spans="2:15" ht="15" customHeight="1">
      <c r="B3" s="171" t="s">
        <v>23</v>
      </c>
      <c r="C3" s="174" t="s">
        <v>73</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102">
        <f>SUM(D7:O7)</f>
        <v>16140</v>
      </c>
      <c r="D7" s="46">
        <v>1935</v>
      </c>
      <c r="E7" s="47">
        <v>1739</v>
      </c>
      <c r="F7" s="47">
        <v>1414</v>
      </c>
      <c r="G7" s="47">
        <v>672</v>
      </c>
      <c r="H7" s="48">
        <v>689</v>
      </c>
      <c r="I7" s="49">
        <v>929</v>
      </c>
      <c r="J7" s="48">
        <v>890</v>
      </c>
      <c r="K7" s="49">
        <v>809</v>
      </c>
      <c r="L7" s="48">
        <v>2577</v>
      </c>
      <c r="M7" s="49">
        <v>2036</v>
      </c>
      <c r="N7" s="48">
        <v>1627</v>
      </c>
      <c r="O7" s="49">
        <v>823</v>
      </c>
    </row>
    <row r="8" spans="2:15">
      <c r="B8" s="91" t="s">
        <v>40</v>
      </c>
      <c r="C8" s="99">
        <f t="shared" ref="C8:C22" si="0">SUM(D8:O8)</f>
        <v>8942</v>
      </c>
      <c r="D8" s="50">
        <v>948</v>
      </c>
      <c r="E8" s="51">
        <v>683</v>
      </c>
      <c r="F8" s="51">
        <v>545</v>
      </c>
      <c r="G8" s="51">
        <v>263</v>
      </c>
      <c r="H8" s="52">
        <v>244</v>
      </c>
      <c r="I8" s="53">
        <v>277</v>
      </c>
      <c r="J8" s="52">
        <v>272</v>
      </c>
      <c r="K8" s="53">
        <v>344</v>
      </c>
      <c r="L8" s="52">
        <v>3217</v>
      </c>
      <c r="M8" s="53">
        <v>1073</v>
      </c>
      <c r="N8" s="52">
        <v>713</v>
      </c>
      <c r="O8" s="53">
        <v>363</v>
      </c>
    </row>
    <row r="9" spans="2:15">
      <c r="B9" s="93" t="s">
        <v>41</v>
      </c>
      <c r="C9" s="100">
        <f t="shared" si="0"/>
        <v>3619</v>
      </c>
      <c r="D9" s="54">
        <v>377</v>
      </c>
      <c r="E9" s="55">
        <v>246</v>
      </c>
      <c r="F9" s="55">
        <v>190</v>
      </c>
      <c r="G9" s="55">
        <v>112</v>
      </c>
      <c r="H9" s="56">
        <v>155</v>
      </c>
      <c r="I9" s="57">
        <v>132</v>
      </c>
      <c r="J9" s="56">
        <v>145</v>
      </c>
      <c r="K9" s="57">
        <v>1030</v>
      </c>
      <c r="L9" s="56">
        <v>445</v>
      </c>
      <c r="M9" s="57">
        <v>300</v>
      </c>
      <c r="N9" s="56">
        <v>297</v>
      </c>
      <c r="O9" s="57">
        <v>190</v>
      </c>
    </row>
    <row r="10" spans="2:15">
      <c r="B10" s="91" t="s">
        <v>42</v>
      </c>
      <c r="C10" s="99">
        <f t="shared" si="0"/>
        <v>2887</v>
      </c>
      <c r="D10" s="50">
        <v>280</v>
      </c>
      <c r="E10" s="51">
        <v>209</v>
      </c>
      <c r="F10" s="51">
        <v>201</v>
      </c>
      <c r="G10" s="51">
        <v>114</v>
      </c>
      <c r="H10" s="52">
        <v>99</v>
      </c>
      <c r="I10" s="53">
        <v>141</v>
      </c>
      <c r="J10" s="52">
        <v>152</v>
      </c>
      <c r="K10" s="53">
        <v>527</v>
      </c>
      <c r="L10" s="52">
        <v>502</v>
      </c>
      <c r="M10" s="53">
        <v>258</v>
      </c>
      <c r="N10" s="52">
        <v>246</v>
      </c>
      <c r="O10" s="53">
        <v>158</v>
      </c>
    </row>
    <row r="11" spans="2:15">
      <c r="B11" s="93" t="s">
        <v>43</v>
      </c>
      <c r="C11" s="100">
        <f t="shared" si="0"/>
        <v>845</v>
      </c>
      <c r="D11" s="54">
        <v>53</v>
      </c>
      <c r="E11" s="55">
        <v>43</v>
      </c>
      <c r="F11" s="55">
        <v>45</v>
      </c>
      <c r="G11" s="55">
        <v>10</v>
      </c>
      <c r="H11" s="56">
        <v>18</v>
      </c>
      <c r="I11" s="57">
        <v>14</v>
      </c>
      <c r="J11" s="56">
        <v>12</v>
      </c>
      <c r="K11" s="57">
        <v>432</v>
      </c>
      <c r="L11" s="56">
        <v>87</v>
      </c>
      <c r="M11" s="57">
        <v>62</v>
      </c>
      <c r="N11" s="56">
        <v>39</v>
      </c>
      <c r="O11" s="57">
        <v>30</v>
      </c>
    </row>
    <row r="12" spans="2:15">
      <c r="B12" s="91" t="s">
        <v>44</v>
      </c>
      <c r="C12" s="99">
        <f t="shared" si="0"/>
        <v>1721</v>
      </c>
      <c r="D12" s="50">
        <v>191</v>
      </c>
      <c r="E12" s="51">
        <v>163</v>
      </c>
      <c r="F12" s="51">
        <v>115</v>
      </c>
      <c r="G12" s="51">
        <v>69</v>
      </c>
      <c r="H12" s="52">
        <v>109</v>
      </c>
      <c r="I12" s="53">
        <v>109</v>
      </c>
      <c r="J12" s="52">
        <v>110</v>
      </c>
      <c r="K12" s="53">
        <v>302</v>
      </c>
      <c r="L12" s="52">
        <v>189</v>
      </c>
      <c r="M12" s="53">
        <v>136</v>
      </c>
      <c r="N12" s="52">
        <v>134</v>
      </c>
      <c r="O12" s="53">
        <v>94</v>
      </c>
    </row>
    <row r="13" spans="2:15">
      <c r="B13" s="93" t="s">
        <v>45</v>
      </c>
      <c r="C13" s="100">
        <f t="shared" si="0"/>
        <v>9447</v>
      </c>
      <c r="D13" s="54">
        <v>1125</v>
      </c>
      <c r="E13" s="55">
        <v>958</v>
      </c>
      <c r="F13" s="55">
        <v>788</v>
      </c>
      <c r="G13" s="55">
        <v>399</v>
      </c>
      <c r="H13" s="56">
        <v>405</v>
      </c>
      <c r="I13" s="57">
        <v>507</v>
      </c>
      <c r="J13" s="56">
        <v>450</v>
      </c>
      <c r="K13" s="57">
        <v>1085</v>
      </c>
      <c r="L13" s="56">
        <v>1427</v>
      </c>
      <c r="M13" s="57">
        <v>984</v>
      </c>
      <c r="N13" s="56">
        <v>897</v>
      </c>
      <c r="O13" s="57">
        <v>422</v>
      </c>
    </row>
    <row r="14" spans="2:15">
      <c r="B14" s="91" t="s">
        <v>46</v>
      </c>
      <c r="C14" s="99">
        <f t="shared" si="0"/>
        <v>2420</v>
      </c>
      <c r="D14" s="50">
        <v>240</v>
      </c>
      <c r="E14" s="51">
        <v>197</v>
      </c>
      <c r="F14" s="51">
        <v>241</v>
      </c>
      <c r="G14" s="51">
        <v>116</v>
      </c>
      <c r="H14" s="52">
        <v>113</v>
      </c>
      <c r="I14" s="53">
        <v>113</v>
      </c>
      <c r="J14" s="52">
        <v>120</v>
      </c>
      <c r="K14" s="53">
        <v>400</v>
      </c>
      <c r="L14" s="52">
        <v>290</v>
      </c>
      <c r="M14" s="53">
        <v>267</v>
      </c>
      <c r="N14" s="52">
        <v>190</v>
      </c>
      <c r="O14" s="53">
        <v>133</v>
      </c>
    </row>
    <row r="15" spans="2:15">
      <c r="B15" s="93" t="s">
        <v>47</v>
      </c>
      <c r="C15" s="100">
        <f t="shared" si="0"/>
        <v>16216</v>
      </c>
      <c r="D15" s="54">
        <v>1700</v>
      </c>
      <c r="E15" s="55">
        <v>1350</v>
      </c>
      <c r="F15" s="55">
        <v>941</v>
      </c>
      <c r="G15" s="55">
        <v>550</v>
      </c>
      <c r="H15" s="56">
        <v>594</v>
      </c>
      <c r="I15" s="57">
        <v>626</v>
      </c>
      <c r="J15" s="56">
        <v>653</v>
      </c>
      <c r="K15" s="57">
        <v>3057</v>
      </c>
      <c r="L15" s="56">
        <v>2692</v>
      </c>
      <c r="M15" s="57">
        <v>1508</v>
      </c>
      <c r="N15" s="56">
        <v>1844</v>
      </c>
      <c r="O15" s="57">
        <v>701</v>
      </c>
    </row>
    <row r="16" spans="2:15">
      <c r="B16" s="91" t="s">
        <v>48</v>
      </c>
      <c r="C16" s="99">
        <f t="shared" si="0"/>
        <v>53478</v>
      </c>
      <c r="D16" s="50">
        <v>4243</v>
      </c>
      <c r="E16" s="51">
        <v>3055</v>
      </c>
      <c r="F16" s="51">
        <v>2648</v>
      </c>
      <c r="G16" s="51">
        <v>1194</v>
      </c>
      <c r="H16" s="52">
        <v>1160</v>
      </c>
      <c r="I16" s="53">
        <v>1126</v>
      </c>
      <c r="J16" s="52">
        <v>1766</v>
      </c>
      <c r="K16" s="53">
        <v>22967</v>
      </c>
      <c r="L16" s="52">
        <v>5536</v>
      </c>
      <c r="M16" s="53">
        <v>3812</v>
      </c>
      <c r="N16" s="52">
        <v>3667</v>
      </c>
      <c r="O16" s="53">
        <v>2304</v>
      </c>
    </row>
    <row r="17" spans="2:16">
      <c r="B17" s="93" t="s">
        <v>49</v>
      </c>
      <c r="C17" s="100">
        <f t="shared" si="0"/>
        <v>3382</v>
      </c>
      <c r="D17" s="54">
        <v>484</v>
      </c>
      <c r="E17" s="55">
        <v>372</v>
      </c>
      <c r="F17" s="55">
        <v>249</v>
      </c>
      <c r="G17" s="55">
        <v>128</v>
      </c>
      <c r="H17" s="56">
        <v>135</v>
      </c>
      <c r="I17" s="57">
        <v>173</v>
      </c>
      <c r="J17" s="56">
        <v>151</v>
      </c>
      <c r="K17" s="57">
        <v>275</v>
      </c>
      <c r="L17" s="56">
        <v>485</v>
      </c>
      <c r="M17" s="57">
        <v>398</v>
      </c>
      <c r="N17" s="56">
        <v>345</v>
      </c>
      <c r="O17" s="57">
        <v>187</v>
      </c>
    </row>
    <row r="18" spans="2:16">
      <c r="B18" s="91" t="s">
        <v>50</v>
      </c>
      <c r="C18" s="99">
        <f t="shared" si="0"/>
        <v>862</v>
      </c>
      <c r="D18" s="50">
        <v>86</v>
      </c>
      <c r="E18" s="51">
        <v>88</v>
      </c>
      <c r="F18" s="51">
        <v>75</v>
      </c>
      <c r="G18" s="51">
        <v>33</v>
      </c>
      <c r="H18" s="52">
        <v>37</v>
      </c>
      <c r="I18" s="53">
        <v>45</v>
      </c>
      <c r="J18" s="52">
        <v>46</v>
      </c>
      <c r="K18" s="53">
        <v>87</v>
      </c>
      <c r="L18" s="52">
        <v>129</v>
      </c>
      <c r="M18" s="53">
        <v>77</v>
      </c>
      <c r="N18" s="52">
        <v>104</v>
      </c>
      <c r="O18" s="53">
        <v>55</v>
      </c>
    </row>
    <row r="19" spans="2:16">
      <c r="B19" s="93" t="s">
        <v>51</v>
      </c>
      <c r="C19" s="100">
        <f t="shared" si="0"/>
        <v>5785</v>
      </c>
      <c r="D19" s="54">
        <v>666</v>
      </c>
      <c r="E19" s="55">
        <v>523</v>
      </c>
      <c r="F19" s="55">
        <v>480</v>
      </c>
      <c r="G19" s="55">
        <v>237</v>
      </c>
      <c r="H19" s="56">
        <v>265</v>
      </c>
      <c r="I19" s="57">
        <v>286</v>
      </c>
      <c r="J19" s="56">
        <v>262</v>
      </c>
      <c r="K19" s="57">
        <v>492</v>
      </c>
      <c r="L19" s="56">
        <v>1157</v>
      </c>
      <c r="M19" s="57">
        <v>601</v>
      </c>
      <c r="N19" s="56">
        <v>526</v>
      </c>
      <c r="O19" s="57">
        <v>290</v>
      </c>
    </row>
    <row r="20" spans="2:16">
      <c r="B20" s="91" t="s">
        <v>52</v>
      </c>
      <c r="C20" s="99">
        <f t="shared" si="0"/>
        <v>628</v>
      </c>
      <c r="D20" s="50">
        <v>65</v>
      </c>
      <c r="E20" s="51">
        <v>62</v>
      </c>
      <c r="F20" s="51">
        <v>50</v>
      </c>
      <c r="G20" s="51">
        <v>16</v>
      </c>
      <c r="H20" s="52">
        <v>27</v>
      </c>
      <c r="I20" s="53">
        <v>19</v>
      </c>
      <c r="J20" s="52">
        <v>30</v>
      </c>
      <c r="K20" s="53">
        <v>111</v>
      </c>
      <c r="L20" s="52">
        <v>75</v>
      </c>
      <c r="M20" s="53">
        <v>68</v>
      </c>
      <c r="N20" s="52">
        <v>60</v>
      </c>
      <c r="O20" s="53">
        <v>45</v>
      </c>
    </row>
    <row r="21" spans="2:16">
      <c r="B21" s="93" t="s">
        <v>53</v>
      </c>
      <c r="C21" s="100">
        <f t="shared" si="0"/>
        <v>6270</v>
      </c>
      <c r="D21" s="54">
        <v>829</v>
      </c>
      <c r="E21" s="55">
        <v>528</v>
      </c>
      <c r="F21" s="55">
        <v>423</v>
      </c>
      <c r="G21" s="55">
        <v>210</v>
      </c>
      <c r="H21" s="56">
        <v>219</v>
      </c>
      <c r="I21" s="57">
        <v>208</v>
      </c>
      <c r="J21" s="56">
        <v>250</v>
      </c>
      <c r="K21" s="57">
        <v>1634</v>
      </c>
      <c r="L21" s="56">
        <v>667</v>
      </c>
      <c r="M21" s="57">
        <v>534</v>
      </c>
      <c r="N21" s="56">
        <v>496</v>
      </c>
      <c r="O21" s="57">
        <v>272</v>
      </c>
    </row>
    <row r="22" spans="2:16">
      <c r="B22" s="95" t="s">
        <v>54</v>
      </c>
      <c r="C22" s="103">
        <f t="shared" si="0"/>
        <v>866</v>
      </c>
      <c r="D22" s="58">
        <v>124</v>
      </c>
      <c r="E22" s="59">
        <v>77</v>
      </c>
      <c r="F22" s="59">
        <v>93</v>
      </c>
      <c r="G22" s="59">
        <v>48</v>
      </c>
      <c r="H22" s="60">
        <v>27</v>
      </c>
      <c r="I22" s="61">
        <v>28</v>
      </c>
      <c r="J22" s="60">
        <v>34</v>
      </c>
      <c r="K22" s="61">
        <v>46</v>
      </c>
      <c r="L22" s="60">
        <v>172</v>
      </c>
      <c r="M22" s="61">
        <v>95</v>
      </c>
      <c r="N22" s="60">
        <v>73</v>
      </c>
      <c r="O22" s="61">
        <v>49</v>
      </c>
    </row>
    <row r="23" spans="2:16">
      <c r="B23" s="30" t="s">
        <v>55</v>
      </c>
      <c r="C23" s="67">
        <f t="shared" ref="C23:O23" si="1">SUM(C10,C14,C19,C20,C22,C9)</f>
        <v>16205</v>
      </c>
      <c r="D23" s="62">
        <f t="shared" si="1"/>
        <v>1752</v>
      </c>
      <c r="E23" s="62">
        <f t="shared" si="1"/>
        <v>1314</v>
      </c>
      <c r="F23" s="62">
        <f t="shared" si="1"/>
        <v>1255</v>
      </c>
      <c r="G23" s="62">
        <f t="shared" si="1"/>
        <v>643</v>
      </c>
      <c r="H23" s="62">
        <f t="shared" si="1"/>
        <v>686</v>
      </c>
      <c r="I23" s="62">
        <f t="shared" si="1"/>
        <v>719</v>
      </c>
      <c r="J23" s="62">
        <f t="shared" si="1"/>
        <v>743</v>
      </c>
      <c r="K23" s="62">
        <f t="shared" si="1"/>
        <v>2606</v>
      </c>
      <c r="L23" s="62">
        <f t="shared" si="1"/>
        <v>2641</v>
      </c>
      <c r="M23" s="62">
        <f t="shared" si="1"/>
        <v>1589</v>
      </c>
      <c r="N23" s="62">
        <f t="shared" si="1"/>
        <v>1392</v>
      </c>
      <c r="O23" s="63">
        <f t="shared" si="1"/>
        <v>865</v>
      </c>
    </row>
    <row r="24" spans="2:16">
      <c r="B24" s="2" t="s">
        <v>56</v>
      </c>
      <c r="C24" s="68">
        <f t="shared" ref="C24:O24" si="2">SUM(C7,C8,C11,C12,C13,C15,C16,C17,C18,C21)</f>
        <v>117303</v>
      </c>
      <c r="D24" s="64">
        <f t="shared" si="2"/>
        <v>11594</v>
      </c>
      <c r="E24" s="64">
        <f t="shared" si="2"/>
        <v>8979</v>
      </c>
      <c r="F24" s="64">
        <f t="shared" si="2"/>
        <v>7243</v>
      </c>
      <c r="G24" s="64">
        <f t="shared" si="2"/>
        <v>3528</v>
      </c>
      <c r="H24" s="64">
        <f t="shared" si="2"/>
        <v>3610</v>
      </c>
      <c r="I24" s="64">
        <f t="shared" si="2"/>
        <v>4014</v>
      </c>
      <c r="J24" s="64">
        <f t="shared" si="2"/>
        <v>4600</v>
      </c>
      <c r="K24" s="64">
        <f t="shared" si="2"/>
        <v>30992</v>
      </c>
      <c r="L24" s="64">
        <f t="shared" si="2"/>
        <v>17006</v>
      </c>
      <c r="M24" s="64">
        <f t="shared" si="2"/>
        <v>10620</v>
      </c>
      <c r="N24" s="64">
        <f t="shared" si="2"/>
        <v>9866</v>
      </c>
      <c r="O24" s="57">
        <f t="shared" si="2"/>
        <v>5251</v>
      </c>
    </row>
    <row r="25" spans="2:16">
      <c r="B25" s="3" t="s">
        <v>57</v>
      </c>
      <c r="C25" s="69">
        <f>SUM(C7:C22)</f>
        <v>133508</v>
      </c>
      <c r="D25" s="65">
        <f t="shared" ref="D25:O25" si="3">SUM(D7:D22)</f>
        <v>13346</v>
      </c>
      <c r="E25" s="65">
        <f t="shared" si="3"/>
        <v>10293</v>
      </c>
      <c r="F25" s="65">
        <f t="shared" si="3"/>
        <v>8498</v>
      </c>
      <c r="G25" s="65">
        <f t="shared" si="3"/>
        <v>4171</v>
      </c>
      <c r="H25" s="65">
        <f t="shared" si="3"/>
        <v>4296</v>
      </c>
      <c r="I25" s="65">
        <f t="shared" si="3"/>
        <v>4733</v>
      </c>
      <c r="J25" s="65">
        <f t="shared" si="3"/>
        <v>5343</v>
      </c>
      <c r="K25" s="65">
        <f t="shared" si="3"/>
        <v>33598</v>
      </c>
      <c r="L25" s="65">
        <f t="shared" si="3"/>
        <v>19647</v>
      </c>
      <c r="M25" s="65">
        <f t="shared" si="3"/>
        <v>12209</v>
      </c>
      <c r="N25" s="65">
        <f t="shared" si="3"/>
        <v>11258</v>
      </c>
      <c r="O25" s="66">
        <f t="shared" si="3"/>
        <v>6116</v>
      </c>
    </row>
    <row r="26" spans="2:16">
      <c r="B26" s="159"/>
      <c r="C26" s="160"/>
      <c r="D26" s="160"/>
      <c r="E26" s="160"/>
      <c r="F26" s="160"/>
      <c r="G26" s="160"/>
      <c r="H26" s="160"/>
      <c r="I26" s="160"/>
      <c r="J26" s="160"/>
      <c r="K26" s="160"/>
      <c r="L26" s="160"/>
      <c r="M26" s="160"/>
      <c r="N26" s="160"/>
      <c r="O26" s="161"/>
    </row>
    <row r="27" spans="2:16">
      <c r="B27" s="20" t="s">
        <v>23</v>
      </c>
      <c r="C27" s="179" t="s">
        <v>58</v>
      </c>
      <c r="D27" s="180"/>
      <c r="E27" s="180"/>
      <c r="F27" s="180"/>
      <c r="G27" s="180"/>
      <c r="H27" s="180"/>
      <c r="I27" s="180"/>
      <c r="J27" s="180"/>
      <c r="K27" s="180"/>
      <c r="L27" s="180"/>
      <c r="M27" s="180"/>
      <c r="N27" s="180"/>
      <c r="O27" s="181"/>
    </row>
    <row r="28" spans="2:16">
      <c r="B28" s="97" t="s">
        <v>39</v>
      </c>
      <c r="C28" s="98">
        <f>C7/$C7*100</f>
        <v>100</v>
      </c>
      <c r="D28" s="33">
        <f>D7/$C7*100</f>
        <v>11.988847583643123</v>
      </c>
      <c r="E28" s="33">
        <f t="shared" ref="E28:O28" si="4">E7/$C7*100</f>
        <v>10.774473358116481</v>
      </c>
      <c r="F28" s="33">
        <f t="shared" si="4"/>
        <v>8.7608426270136306</v>
      </c>
      <c r="G28" s="34">
        <f t="shared" si="4"/>
        <v>4.1635687732342008</v>
      </c>
      <c r="H28" s="33">
        <f t="shared" si="4"/>
        <v>4.2688971499380415</v>
      </c>
      <c r="I28" s="35">
        <f t="shared" si="4"/>
        <v>5.7558859975216858</v>
      </c>
      <c r="J28" s="33">
        <f t="shared" si="4"/>
        <v>5.5142503097893432</v>
      </c>
      <c r="K28" s="34">
        <f t="shared" si="4"/>
        <v>5.0123915737298637</v>
      </c>
      <c r="L28" s="33">
        <f t="shared" si="4"/>
        <v>15.966542750929369</v>
      </c>
      <c r="M28" s="36">
        <f t="shared" si="4"/>
        <v>12.61462205700124</v>
      </c>
      <c r="N28" s="33">
        <f t="shared" si="4"/>
        <v>10.080545229244114</v>
      </c>
      <c r="O28" s="33">
        <f t="shared" si="4"/>
        <v>5.0991325898389093</v>
      </c>
      <c r="P28" s="104"/>
    </row>
    <row r="29" spans="2:16">
      <c r="B29" s="91" t="s">
        <v>40</v>
      </c>
      <c r="C29" s="99">
        <f t="shared" ref="C29:O44" si="5">C8/$C8*100</f>
        <v>100</v>
      </c>
      <c r="D29" s="37">
        <f t="shared" si="5"/>
        <v>10.601655110713487</v>
      </c>
      <c r="E29" s="37">
        <f t="shared" si="5"/>
        <v>7.6381122791321854</v>
      </c>
      <c r="F29" s="37">
        <f t="shared" si="5"/>
        <v>6.0948333706106013</v>
      </c>
      <c r="G29" s="38">
        <f t="shared" si="5"/>
        <v>2.9411764705882351</v>
      </c>
      <c r="H29" s="37">
        <f t="shared" si="5"/>
        <v>2.7286960411541044</v>
      </c>
      <c r="I29" s="38">
        <f t="shared" si="5"/>
        <v>3.0977409975397006</v>
      </c>
      <c r="J29" s="37">
        <f t="shared" si="5"/>
        <v>3.041825095057034</v>
      </c>
      <c r="K29" s="38">
        <f t="shared" si="5"/>
        <v>3.8470140908074253</v>
      </c>
      <c r="L29" s="37">
        <f t="shared" si="5"/>
        <v>35.976291657347346</v>
      </c>
      <c r="M29" s="38">
        <f t="shared" si="5"/>
        <v>11.999552672780139</v>
      </c>
      <c r="N29" s="37">
        <f t="shared" si="5"/>
        <v>7.973607694028181</v>
      </c>
      <c r="O29" s="37">
        <f t="shared" si="5"/>
        <v>4.0594945202415564</v>
      </c>
      <c r="P29" s="104"/>
    </row>
    <row r="30" spans="2:16">
      <c r="B30" s="93" t="s">
        <v>41</v>
      </c>
      <c r="C30" s="100">
        <f t="shared" si="5"/>
        <v>100</v>
      </c>
      <c r="D30" s="39">
        <f t="shared" si="5"/>
        <v>10.417242332135949</v>
      </c>
      <c r="E30" s="39">
        <f t="shared" si="5"/>
        <v>6.797457861287648</v>
      </c>
      <c r="F30" s="39">
        <f t="shared" si="5"/>
        <v>5.2500690798563143</v>
      </c>
      <c r="G30" s="40">
        <f t="shared" si="5"/>
        <v>3.0947775628626695</v>
      </c>
      <c r="H30" s="39">
        <f t="shared" si="5"/>
        <v>4.2829510914617304</v>
      </c>
      <c r="I30" s="40">
        <f t="shared" si="5"/>
        <v>3.6474164133738598</v>
      </c>
      <c r="J30" s="39">
        <f t="shared" si="5"/>
        <v>4.0066316662061343</v>
      </c>
      <c r="K30" s="40">
        <f t="shared" si="5"/>
        <v>28.460900801326332</v>
      </c>
      <c r="L30" s="39">
        <f t="shared" si="5"/>
        <v>12.296214423873998</v>
      </c>
      <c r="M30" s="40">
        <f t="shared" si="5"/>
        <v>8.2895827576678638</v>
      </c>
      <c r="N30" s="39">
        <f t="shared" si="5"/>
        <v>8.2066869300911858</v>
      </c>
      <c r="O30" s="39">
        <f t="shared" si="5"/>
        <v>5.2500690798563143</v>
      </c>
      <c r="P30" s="104"/>
    </row>
    <row r="31" spans="2:16">
      <c r="B31" s="91" t="s">
        <v>42</v>
      </c>
      <c r="C31" s="99">
        <f t="shared" si="5"/>
        <v>100</v>
      </c>
      <c r="D31" s="37">
        <f t="shared" si="5"/>
        <v>9.6986491167301701</v>
      </c>
      <c r="E31" s="37">
        <f t="shared" si="5"/>
        <v>7.2393488049878769</v>
      </c>
      <c r="F31" s="37">
        <f t="shared" si="5"/>
        <v>6.9622445445098711</v>
      </c>
      <c r="G31" s="38">
        <f t="shared" si="5"/>
        <v>3.9487357118115693</v>
      </c>
      <c r="H31" s="37">
        <f t="shared" si="5"/>
        <v>3.42916522341531</v>
      </c>
      <c r="I31" s="38">
        <f t="shared" si="5"/>
        <v>4.8839625909248356</v>
      </c>
      <c r="J31" s="37">
        <f t="shared" si="5"/>
        <v>5.2649809490820925</v>
      </c>
      <c r="K31" s="38">
        <f t="shared" si="5"/>
        <v>18.254243158988569</v>
      </c>
      <c r="L31" s="37">
        <f t="shared" si="5"/>
        <v>17.388292344994806</v>
      </c>
      <c r="M31" s="38">
        <f t="shared" si="5"/>
        <v>8.9366124004156564</v>
      </c>
      <c r="N31" s="37">
        <f t="shared" si="5"/>
        <v>8.520956009698649</v>
      </c>
      <c r="O31" s="37">
        <f t="shared" si="5"/>
        <v>5.4728091444405953</v>
      </c>
      <c r="P31" s="104"/>
    </row>
    <row r="32" spans="2:16">
      <c r="B32" s="93" t="s">
        <v>43</v>
      </c>
      <c r="C32" s="100">
        <f t="shared" si="5"/>
        <v>100</v>
      </c>
      <c r="D32" s="39">
        <f t="shared" si="5"/>
        <v>6.272189349112427</v>
      </c>
      <c r="E32" s="39">
        <f t="shared" si="5"/>
        <v>5.0887573964497044</v>
      </c>
      <c r="F32" s="39">
        <f t="shared" si="5"/>
        <v>5.3254437869822491</v>
      </c>
      <c r="G32" s="40">
        <f t="shared" si="5"/>
        <v>1.1834319526627219</v>
      </c>
      <c r="H32" s="39">
        <f t="shared" si="5"/>
        <v>2.1301775147928992</v>
      </c>
      <c r="I32" s="40">
        <f t="shared" si="5"/>
        <v>1.6568047337278107</v>
      </c>
      <c r="J32" s="39">
        <f t="shared" si="5"/>
        <v>1.4201183431952662</v>
      </c>
      <c r="K32" s="40">
        <f t="shared" si="5"/>
        <v>51.124260355029584</v>
      </c>
      <c r="L32" s="39">
        <f t="shared" si="5"/>
        <v>10.295857988165681</v>
      </c>
      <c r="M32" s="40">
        <f t="shared" si="5"/>
        <v>7.337278106508875</v>
      </c>
      <c r="N32" s="39">
        <f t="shared" si="5"/>
        <v>4.6153846153846159</v>
      </c>
      <c r="O32" s="39">
        <f t="shared" si="5"/>
        <v>3.5502958579881656</v>
      </c>
      <c r="P32" s="104"/>
    </row>
    <row r="33" spans="2:16">
      <c r="B33" s="91" t="s">
        <v>44</v>
      </c>
      <c r="C33" s="99">
        <f t="shared" si="5"/>
        <v>100</v>
      </c>
      <c r="D33" s="37">
        <f t="shared" si="5"/>
        <v>11.098198721673445</v>
      </c>
      <c r="E33" s="37">
        <f t="shared" si="5"/>
        <v>9.4712376525276003</v>
      </c>
      <c r="F33" s="37">
        <f t="shared" si="5"/>
        <v>6.6821615339918647</v>
      </c>
      <c r="G33" s="38">
        <f t="shared" si="5"/>
        <v>4.0092969203951192</v>
      </c>
      <c r="H33" s="37">
        <f t="shared" si="5"/>
        <v>6.3335270191748974</v>
      </c>
      <c r="I33" s="38">
        <f t="shared" si="5"/>
        <v>6.3335270191748974</v>
      </c>
      <c r="J33" s="37">
        <f t="shared" si="5"/>
        <v>6.3916327716443924</v>
      </c>
      <c r="K33" s="38">
        <f t="shared" si="5"/>
        <v>17.547937245787331</v>
      </c>
      <c r="L33" s="37">
        <f t="shared" si="5"/>
        <v>10.981987216734456</v>
      </c>
      <c r="M33" s="38">
        <f t="shared" si="5"/>
        <v>7.9023823358512493</v>
      </c>
      <c r="N33" s="37">
        <f t="shared" si="5"/>
        <v>7.7861708309122601</v>
      </c>
      <c r="O33" s="37">
        <f t="shared" si="5"/>
        <v>5.4619407321324811</v>
      </c>
      <c r="P33" s="104"/>
    </row>
    <row r="34" spans="2:16">
      <c r="B34" s="93" t="s">
        <v>45</v>
      </c>
      <c r="C34" s="100">
        <f t="shared" si="5"/>
        <v>100</v>
      </c>
      <c r="D34" s="39">
        <f t="shared" si="5"/>
        <v>11.908542394410924</v>
      </c>
      <c r="E34" s="39">
        <f t="shared" si="5"/>
        <v>10.14078543452948</v>
      </c>
      <c r="F34" s="39">
        <f t="shared" si="5"/>
        <v>8.3412723615962729</v>
      </c>
      <c r="G34" s="40">
        <f t="shared" si="5"/>
        <v>4.2235630358844078</v>
      </c>
      <c r="H34" s="39">
        <f t="shared" si="5"/>
        <v>4.2870752619879324</v>
      </c>
      <c r="I34" s="40">
        <f t="shared" si="5"/>
        <v>5.3667831057478566</v>
      </c>
      <c r="J34" s="39">
        <f t="shared" si="5"/>
        <v>4.7634169577643695</v>
      </c>
      <c r="K34" s="40">
        <f t="shared" si="5"/>
        <v>11.485127553720757</v>
      </c>
      <c r="L34" s="39">
        <f t="shared" si="5"/>
        <v>15.105324441621679</v>
      </c>
      <c r="M34" s="40">
        <f t="shared" si="5"/>
        <v>10.416005080978088</v>
      </c>
      <c r="N34" s="39">
        <f t="shared" si="5"/>
        <v>9.4950778024769775</v>
      </c>
      <c r="O34" s="39">
        <f t="shared" si="5"/>
        <v>4.467026569281253</v>
      </c>
      <c r="P34" s="104"/>
    </row>
    <row r="35" spans="2:16">
      <c r="B35" s="91" t="s">
        <v>46</v>
      </c>
      <c r="C35" s="99">
        <f t="shared" si="5"/>
        <v>100</v>
      </c>
      <c r="D35" s="37">
        <f t="shared" si="5"/>
        <v>9.9173553719008272</v>
      </c>
      <c r="E35" s="37">
        <f t="shared" si="5"/>
        <v>8.1404958677685944</v>
      </c>
      <c r="F35" s="37">
        <f t="shared" si="5"/>
        <v>9.9586776859504145</v>
      </c>
      <c r="G35" s="38">
        <f t="shared" si="5"/>
        <v>4.7933884297520661</v>
      </c>
      <c r="H35" s="37">
        <f t="shared" si="5"/>
        <v>4.669421487603306</v>
      </c>
      <c r="I35" s="38">
        <f t="shared" si="5"/>
        <v>4.669421487603306</v>
      </c>
      <c r="J35" s="37">
        <f t="shared" si="5"/>
        <v>4.9586776859504136</v>
      </c>
      <c r="K35" s="38">
        <f t="shared" si="5"/>
        <v>16.528925619834713</v>
      </c>
      <c r="L35" s="37">
        <f t="shared" si="5"/>
        <v>11.983471074380166</v>
      </c>
      <c r="M35" s="38">
        <f t="shared" si="5"/>
        <v>11.033057851239668</v>
      </c>
      <c r="N35" s="37">
        <f t="shared" si="5"/>
        <v>7.8512396694214877</v>
      </c>
      <c r="O35" s="37">
        <f t="shared" si="5"/>
        <v>5.4958677685950414</v>
      </c>
      <c r="P35" s="104"/>
    </row>
    <row r="36" spans="2:16">
      <c r="B36" s="93" t="s">
        <v>47</v>
      </c>
      <c r="C36" s="100">
        <f t="shared" si="5"/>
        <v>100</v>
      </c>
      <c r="D36" s="39">
        <f t="shared" si="5"/>
        <v>10.483473112974838</v>
      </c>
      <c r="E36" s="39">
        <f t="shared" si="5"/>
        <v>8.3251110014800194</v>
      </c>
      <c r="F36" s="39">
        <f t="shared" si="5"/>
        <v>5.8029107054760729</v>
      </c>
      <c r="G36" s="40">
        <f t="shared" si="5"/>
        <v>3.3917118894918601</v>
      </c>
      <c r="H36" s="39">
        <f t="shared" si="5"/>
        <v>3.6630488406512085</v>
      </c>
      <c r="I36" s="40">
        <f t="shared" si="5"/>
        <v>3.8603848051307352</v>
      </c>
      <c r="J36" s="39">
        <f t="shared" si="5"/>
        <v>4.0268870251603355</v>
      </c>
      <c r="K36" s="40">
        <f t="shared" si="5"/>
        <v>18.851751356684758</v>
      </c>
      <c r="L36" s="39">
        <f t="shared" si="5"/>
        <v>16.600888011840158</v>
      </c>
      <c r="M36" s="40">
        <f t="shared" si="5"/>
        <v>9.2994573260976807</v>
      </c>
      <c r="N36" s="39">
        <f t="shared" si="5"/>
        <v>11.371484953132709</v>
      </c>
      <c r="O36" s="39">
        <f t="shared" si="5"/>
        <v>4.3228909718796249</v>
      </c>
      <c r="P36" s="104"/>
    </row>
    <row r="37" spans="2:16">
      <c r="B37" s="91" t="s">
        <v>48</v>
      </c>
      <c r="C37" s="99">
        <f t="shared" si="5"/>
        <v>100</v>
      </c>
      <c r="D37" s="37">
        <f t="shared" si="5"/>
        <v>7.9341037435954966</v>
      </c>
      <c r="E37" s="37">
        <f t="shared" si="5"/>
        <v>5.7126294925015895</v>
      </c>
      <c r="F37" s="37">
        <f t="shared" si="5"/>
        <v>4.9515688694416395</v>
      </c>
      <c r="G37" s="38">
        <f t="shared" si="5"/>
        <v>2.2326938180186247</v>
      </c>
      <c r="H37" s="37">
        <f t="shared" si="5"/>
        <v>2.1691162721118964</v>
      </c>
      <c r="I37" s="38">
        <f t="shared" si="5"/>
        <v>2.1055387262051686</v>
      </c>
      <c r="J37" s="37">
        <f t="shared" si="5"/>
        <v>3.3022925315082836</v>
      </c>
      <c r="K37" s="38">
        <f t="shared" si="5"/>
        <v>42.946632259994765</v>
      </c>
      <c r="L37" s="37">
        <f t="shared" si="5"/>
        <v>10.351920415871946</v>
      </c>
      <c r="M37" s="38">
        <f t="shared" si="5"/>
        <v>7.1281648528366812</v>
      </c>
      <c r="N37" s="37">
        <f t="shared" si="5"/>
        <v>6.8570253188226928</v>
      </c>
      <c r="O37" s="37">
        <f t="shared" si="5"/>
        <v>4.3083136990912152</v>
      </c>
      <c r="P37" s="104"/>
    </row>
    <row r="38" spans="2:16">
      <c r="B38" s="93" t="s">
        <v>49</v>
      </c>
      <c r="C38" s="100">
        <f t="shared" si="5"/>
        <v>100</v>
      </c>
      <c r="D38" s="39">
        <f t="shared" si="5"/>
        <v>14.311058545239502</v>
      </c>
      <c r="E38" s="39">
        <f t="shared" si="5"/>
        <v>10.999408633944412</v>
      </c>
      <c r="F38" s="39">
        <f t="shared" si="5"/>
        <v>7.3625073920756945</v>
      </c>
      <c r="G38" s="40">
        <f t="shared" si="5"/>
        <v>3.7847427557658193</v>
      </c>
      <c r="H38" s="39">
        <f t="shared" si="5"/>
        <v>3.9917208752217626</v>
      </c>
      <c r="I38" s="40">
        <f t="shared" si="5"/>
        <v>5.1153163808397402</v>
      </c>
      <c r="J38" s="39">
        <f t="shared" si="5"/>
        <v>4.46481371969249</v>
      </c>
      <c r="K38" s="40">
        <f t="shared" si="5"/>
        <v>8.1312832643406274</v>
      </c>
      <c r="L38" s="39">
        <f t="shared" si="5"/>
        <v>14.340626848018923</v>
      </c>
      <c r="M38" s="40">
        <f t="shared" si="5"/>
        <v>11.768184506209343</v>
      </c>
      <c r="N38" s="39">
        <f t="shared" si="5"/>
        <v>10.20106445890006</v>
      </c>
      <c r="O38" s="39">
        <f t="shared" si="5"/>
        <v>5.5292726197516258</v>
      </c>
      <c r="P38" s="104"/>
    </row>
    <row r="39" spans="2:16">
      <c r="B39" s="91" t="s">
        <v>50</v>
      </c>
      <c r="C39" s="99">
        <f t="shared" si="5"/>
        <v>100</v>
      </c>
      <c r="D39" s="37">
        <f t="shared" si="5"/>
        <v>9.9767981438515072</v>
      </c>
      <c r="E39" s="37">
        <f t="shared" si="5"/>
        <v>10.208816705336426</v>
      </c>
      <c r="F39" s="37">
        <f t="shared" si="5"/>
        <v>8.700696055684455</v>
      </c>
      <c r="G39" s="38">
        <f t="shared" si="5"/>
        <v>3.8283062645011601</v>
      </c>
      <c r="H39" s="37">
        <f t="shared" si="5"/>
        <v>4.2923433874709973</v>
      </c>
      <c r="I39" s="38">
        <f t="shared" si="5"/>
        <v>5.2204176334106727</v>
      </c>
      <c r="J39" s="37">
        <f t="shared" si="5"/>
        <v>5.3364269141531322</v>
      </c>
      <c r="K39" s="38">
        <f t="shared" si="5"/>
        <v>10.092807424593968</v>
      </c>
      <c r="L39" s="37">
        <f t="shared" si="5"/>
        <v>14.965197215777263</v>
      </c>
      <c r="M39" s="38">
        <f t="shared" si="5"/>
        <v>8.9327146171693741</v>
      </c>
      <c r="N39" s="37">
        <f t="shared" si="5"/>
        <v>12.064965197215777</v>
      </c>
      <c r="O39" s="37">
        <f t="shared" si="5"/>
        <v>6.3805104408352671</v>
      </c>
      <c r="P39" s="104"/>
    </row>
    <row r="40" spans="2:16">
      <c r="B40" s="93" t="s">
        <v>51</v>
      </c>
      <c r="C40" s="100">
        <f t="shared" si="5"/>
        <v>100</v>
      </c>
      <c r="D40" s="39">
        <f t="shared" si="5"/>
        <v>11.512532411408817</v>
      </c>
      <c r="E40" s="39">
        <f t="shared" si="5"/>
        <v>9.0406222990492662</v>
      </c>
      <c r="F40" s="39">
        <f t="shared" si="5"/>
        <v>8.2973206568712179</v>
      </c>
      <c r="G40" s="40">
        <f t="shared" si="5"/>
        <v>4.0968020743301645</v>
      </c>
      <c r="H40" s="39">
        <f t="shared" si="5"/>
        <v>4.5808124459809854</v>
      </c>
      <c r="I40" s="40">
        <f t="shared" si="5"/>
        <v>4.9438202247191008</v>
      </c>
      <c r="J40" s="39">
        <f t="shared" si="5"/>
        <v>4.52895419187554</v>
      </c>
      <c r="K40" s="40">
        <f t="shared" si="5"/>
        <v>8.5047536732929991</v>
      </c>
      <c r="L40" s="39">
        <f t="shared" si="5"/>
        <v>20</v>
      </c>
      <c r="M40" s="40">
        <f t="shared" si="5"/>
        <v>10.388936905790839</v>
      </c>
      <c r="N40" s="39">
        <f t="shared" si="5"/>
        <v>9.0924805531547115</v>
      </c>
      <c r="O40" s="39">
        <f t="shared" si="5"/>
        <v>5.0129645635263609</v>
      </c>
      <c r="P40" s="104"/>
    </row>
    <row r="41" spans="2:16">
      <c r="B41" s="91" t="s">
        <v>52</v>
      </c>
      <c r="C41" s="99">
        <f t="shared" si="5"/>
        <v>100</v>
      </c>
      <c r="D41" s="37">
        <f t="shared" si="5"/>
        <v>10.35031847133758</v>
      </c>
      <c r="E41" s="37">
        <f t="shared" si="5"/>
        <v>9.8726114649681538</v>
      </c>
      <c r="F41" s="37">
        <f t="shared" si="5"/>
        <v>7.9617834394904454</v>
      </c>
      <c r="G41" s="38">
        <f t="shared" si="5"/>
        <v>2.547770700636943</v>
      </c>
      <c r="H41" s="37">
        <f t="shared" si="5"/>
        <v>4.2993630573248405</v>
      </c>
      <c r="I41" s="38">
        <f t="shared" si="5"/>
        <v>3.0254777070063694</v>
      </c>
      <c r="J41" s="37">
        <f t="shared" si="5"/>
        <v>4.7770700636942678</v>
      </c>
      <c r="K41" s="38">
        <f t="shared" si="5"/>
        <v>17.67515923566879</v>
      </c>
      <c r="L41" s="37">
        <f t="shared" si="5"/>
        <v>11.942675159235669</v>
      </c>
      <c r="M41" s="38">
        <f t="shared" si="5"/>
        <v>10.828025477707007</v>
      </c>
      <c r="N41" s="37">
        <f t="shared" si="5"/>
        <v>9.5541401273885356</v>
      </c>
      <c r="O41" s="37">
        <f t="shared" si="5"/>
        <v>7.1656050955414008</v>
      </c>
      <c r="P41" s="104"/>
    </row>
    <row r="42" spans="2:16">
      <c r="B42" s="93" t="s">
        <v>53</v>
      </c>
      <c r="C42" s="100">
        <f t="shared" si="5"/>
        <v>100</v>
      </c>
      <c r="D42" s="39">
        <f t="shared" si="5"/>
        <v>13.221690590111642</v>
      </c>
      <c r="E42" s="39">
        <f t="shared" si="5"/>
        <v>8.4210526315789469</v>
      </c>
      <c r="F42" s="39">
        <f t="shared" si="5"/>
        <v>6.7464114832535875</v>
      </c>
      <c r="G42" s="40">
        <f t="shared" si="5"/>
        <v>3.3492822966507179</v>
      </c>
      <c r="H42" s="39">
        <f t="shared" si="5"/>
        <v>3.4928229665071773</v>
      </c>
      <c r="I42" s="40">
        <f t="shared" si="5"/>
        <v>3.3173843700159487</v>
      </c>
      <c r="J42" s="39">
        <f t="shared" si="5"/>
        <v>3.9872408293460926</v>
      </c>
      <c r="K42" s="40">
        <f t="shared" si="5"/>
        <v>26.060606060606062</v>
      </c>
      <c r="L42" s="39">
        <f t="shared" si="5"/>
        <v>10.637958532695375</v>
      </c>
      <c r="M42" s="40">
        <f t="shared" si="5"/>
        <v>8.5167464114832523</v>
      </c>
      <c r="N42" s="39">
        <f t="shared" si="5"/>
        <v>7.9106858054226477</v>
      </c>
      <c r="O42" s="39">
        <f t="shared" si="5"/>
        <v>4.3381180223285485</v>
      </c>
      <c r="P42" s="104"/>
    </row>
    <row r="43" spans="2:16">
      <c r="B43" s="95" t="s">
        <v>54</v>
      </c>
      <c r="C43" s="99">
        <f t="shared" si="5"/>
        <v>100</v>
      </c>
      <c r="D43" s="37">
        <f t="shared" si="5"/>
        <v>14.318706697459586</v>
      </c>
      <c r="E43" s="37">
        <f t="shared" si="5"/>
        <v>8.8914549653579673</v>
      </c>
      <c r="F43" s="37">
        <f t="shared" si="5"/>
        <v>10.739030023094688</v>
      </c>
      <c r="G43" s="38">
        <f t="shared" si="5"/>
        <v>5.5427251732101617</v>
      </c>
      <c r="H43" s="37">
        <f t="shared" si="5"/>
        <v>3.1177829099307162</v>
      </c>
      <c r="I43" s="38">
        <f t="shared" si="5"/>
        <v>3.2332563510392611</v>
      </c>
      <c r="J43" s="37">
        <f t="shared" si="5"/>
        <v>3.9260969976905313</v>
      </c>
      <c r="K43" s="38">
        <f t="shared" si="5"/>
        <v>5.3117782909930717</v>
      </c>
      <c r="L43" s="37">
        <f t="shared" si="5"/>
        <v>19.861431870669747</v>
      </c>
      <c r="M43" s="38">
        <f t="shared" si="5"/>
        <v>10.969976905311778</v>
      </c>
      <c r="N43" s="37">
        <f t="shared" si="5"/>
        <v>8.4295612009237875</v>
      </c>
      <c r="O43" s="37">
        <f t="shared" si="5"/>
        <v>5.6581986143187066</v>
      </c>
      <c r="P43" s="104"/>
    </row>
    <row r="44" spans="2:16">
      <c r="B44" s="31" t="s">
        <v>55</v>
      </c>
      <c r="C44" s="70">
        <f t="shared" si="5"/>
        <v>100</v>
      </c>
      <c r="D44" s="41">
        <f t="shared" si="5"/>
        <v>10.811477938907744</v>
      </c>
      <c r="E44" s="41">
        <f t="shared" si="5"/>
        <v>8.1086084541808088</v>
      </c>
      <c r="F44" s="41">
        <f t="shared" si="5"/>
        <v>7.7445232952792349</v>
      </c>
      <c r="G44" s="42">
        <f t="shared" si="5"/>
        <v>3.9679111385374881</v>
      </c>
      <c r="H44" s="41">
        <f t="shared" si="5"/>
        <v>4.2332613390928726</v>
      </c>
      <c r="I44" s="42">
        <f t="shared" si="5"/>
        <v>4.4369021906818888</v>
      </c>
      <c r="J44" s="41">
        <f t="shared" si="5"/>
        <v>4.5850046282011725</v>
      </c>
      <c r="K44" s="42">
        <f t="shared" si="5"/>
        <v>16.081456340635604</v>
      </c>
      <c r="L44" s="41">
        <f t="shared" si="5"/>
        <v>16.297439062017897</v>
      </c>
      <c r="M44" s="42">
        <f t="shared" si="5"/>
        <v>9.8056155507559382</v>
      </c>
      <c r="N44" s="41">
        <f t="shared" si="5"/>
        <v>8.5899413761184817</v>
      </c>
      <c r="O44" s="41">
        <f t="shared" si="5"/>
        <v>5.3378586855908665</v>
      </c>
      <c r="P44" s="104"/>
    </row>
    <row r="45" spans="2:16">
      <c r="B45" s="1" t="s">
        <v>56</v>
      </c>
      <c r="C45" s="71">
        <f t="shared" ref="C45:O46" si="6">C24/$C24*100</f>
        <v>100</v>
      </c>
      <c r="D45" s="39">
        <f t="shared" si="6"/>
        <v>9.8838051882731044</v>
      </c>
      <c r="E45" s="39">
        <f t="shared" si="6"/>
        <v>7.6545356896243062</v>
      </c>
      <c r="F45" s="39">
        <f t="shared" si="6"/>
        <v>6.1746076400433063</v>
      </c>
      <c r="G45" s="40">
        <f t="shared" si="6"/>
        <v>3.0075957136646121</v>
      </c>
      <c r="H45" s="39">
        <f t="shared" si="6"/>
        <v>3.0775001491862954</v>
      </c>
      <c r="I45" s="40">
        <f t="shared" si="6"/>
        <v>3.4219073680980023</v>
      </c>
      <c r="J45" s="39">
        <f t="shared" si="6"/>
        <v>3.9214683341432015</v>
      </c>
      <c r="K45" s="40">
        <f t="shared" si="6"/>
        <v>26.420466654731761</v>
      </c>
      <c r="L45" s="39">
        <f t="shared" si="6"/>
        <v>14.497497932704192</v>
      </c>
      <c r="M45" s="40">
        <f t="shared" si="6"/>
        <v>9.0534768931740874</v>
      </c>
      <c r="N45" s="39">
        <f t="shared" si="6"/>
        <v>8.4106970836210486</v>
      </c>
      <c r="O45" s="39">
        <f t="shared" si="6"/>
        <v>4.4764413527360771</v>
      </c>
      <c r="P45" s="104"/>
    </row>
    <row r="46" spans="2:16">
      <c r="B46" s="32" t="s">
        <v>57</v>
      </c>
      <c r="C46" s="72">
        <f t="shared" si="6"/>
        <v>100</v>
      </c>
      <c r="D46" s="43">
        <f t="shared" si="6"/>
        <v>9.9964047098301236</v>
      </c>
      <c r="E46" s="43">
        <f t="shared" si="6"/>
        <v>7.7096503580309799</v>
      </c>
      <c r="F46" s="43">
        <f t="shared" si="6"/>
        <v>6.3651616382538867</v>
      </c>
      <c r="G46" s="44">
        <f t="shared" si="6"/>
        <v>3.1241573538664351</v>
      </c>
      <c r="H46" s="43">
        <f t="shared" si="6"/>
        <v>3.2177847020403272</v>
      </c>
      <c r="I46" s="45">
        <f t="shared" si="6"/>
        <v>3.5451059112562544</v>
      </c>
      <c r="J46" s="43">
        <f t="shared" si="6"/>
        <v>4.002007370344848</v>
      </c>
      <c r="K46" s="45">
        <f t="shared" si="6"/>
        <v>25.165533151571438</v>
      </c>
      <c r="L46" s="43">
        <f t="shared" si="6"/>
        <v>14.71597207657968</v>
      </c>
      <c r="M46" s="45">
        <f t="shared" si="6"/>
        <v>9.1447703508403997</v>
      </c>
      <c r="N46" s="43">
        <f t="shared" si="6"/>
        <v>8.4324534859334275</v>
      </c>
      <c r="O46" s="43">
        <f t="shared" si="6"/>
        <v>4.5809988914521975</v>
      </c>
      <c r="P46" s="104"/>
    </row>
    <row r="47" spans="2:16">
      <c r="B47" s="191" t="s">
        <v>74</v>
      </c>
      <c r="C47" s="191"/>
      <c r="D47" s="191"/>
      <c r="E47" s="191"/>
      <c r="F47" s="191"/>
      <c r="G47" s="191"/>
      <c r="H47" s="191"/>
      <c r="I47" s="191"/>
      <c r="J47" s="191"/>
      <c r="K47" s="191"/>
      <c r="L47" s="191"/>
      <c r="M47" s="191"/>
      <c r="N47" s="191"/>
      <c r="O47" s="191"/>
    </row>
    <row r="48" spans="2:16">
      <c r="B48" s="182" t="s">
        <v>61</v>
      </c>
      <c r="C48" s="182"/>
      <c r="D48" s="182"/>
      <c r="E48" s="182"/>
      <c r="F48" s="182"/>
      <c r="G48" s="182"/>
      <c r="H48" s="182"/>
      <c r="I48" s="182"/>
      <c r="J48" s="182"/>
      <c r="K48" s="182"/>
      <c r="L48" s="182"/>
      <c r="M48" s="182"/>
      <c r="N48" s="182"/>
      <c r="O48" s="182"/>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sheetData>
  <mergeCells count="21">
    <mergeCell ref="C6:O6"/>
    <mergeCell ref="B26:O26"/>
    <mergeCell ref="C27:O27"/>
    <mergeCell ref="B47:O47"/>
    <mergeCell ref="B48:O48"/>
    <mergeCell ref="O4:O5"/>
    <mergeCell ref="B2:O2"/>
    <mergeCell ref="B3:B6"/>
    <mergeCell ref="C3:C5"/>
    <mergeCell ref="D3:O3"/>
    <mergeCell ref="D4:D5"/>
    <mergeCell ref="E4:E5"/>
    <mergeCell ref="F4:F5"/>
    <mergeCell ref="G4:G5"/>
    <mergeCell ref="H4:H5"/>
    <mergeCell ref="I4:I5"/>
    <mergeCell ref="J4:J5"/>
    <mergeCell ref="K4:K5"/>
    <mergeCell ref="L4:L5"/>
    <mergeCell ref="M4:M5"/>
    <mergeCell ref="N4:N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29EFE-BB77-46FF-AECD-0C315C10A5E3}">
  <dimension ref="B2:O53"/>
  <sheetViews>
    <sheetView workbookViewId="0"/>
  </sheetViews>
  <sheetFormatPr defaultColWidth="9.125" defaultRowHeight="15.6"/>
  <cols>
    <col min="2" max="3" width="25.75" customWidth="1"/>
    <col min="4" max="15" width="15.25" customWidth="1"/>
  </cols>
  <sheetData>
    <row r="2" spans="2:15">
      <c r="B2" s="178" t="s">
        <v>17</v>
      </c>
      <c r="C2" s="178"/>
      <c r="D2" s="178"/>
      <c r="E2" s="178"/>
      <c r="F2" s="178"/>
      <c r="G2" s="178"/>
      <c r="H2" s="178"/>
      <c r="I2" s="178"/>
      <c r="J2" s="178"/>
      <c r="K2" s="178"/>
      <c r="L2" s="178"/>
      <c r="M2" s="178"/>
      <c r="N2" s="178"/>
      <c r="O2" s="178"/>
    </row>
    <row r="3" spans="2:15" ht="15" customHeight="1">
      <c r="B3" s="171" t="s">
        <v>23</v>
      </c>
      <c r="C3" s="174" t="s">
        <v>73</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102">
        <f>SUM(D7:O7)</f>
        <v>14941</v>
      </c>
      <c r="D7" s="46">
        <v>1572</v>
      </c>
      <c r="E7" s="47">
        <v>1612</v>
      </c>
      <c r="F7" s="47">
        <v>1269</v>
      </c>
      <c r="G7" s="47">
        <v>358</v>
      </c>
      <c r="H7" s="48">
        <v>508</v>
      </c>
      <c r="I7" s="49">
        <v>818</v>
      </c>
      <c r="J7" s="48">
        <v>999</v>
      </c>
      <c r="K7" s="49">
        <v>868</v>
      </c>
      <c r="L7" s="48">
        <v>2696</v>
      </c>
      <c r="M7" s="49">
        <v>1916</v>
      </c>
      <c r="N7" s="48">
        <v>1549</v>
      </c>
      <c r="O7" s="49">
        <v>776</v>
      </c>
    </row>
    <row r="8" spans="2:15">
      <c r="B8" s="91" t="s">
        <v>40</v>
      </c>
      <c r="C8" s="99">
        <f t="shared" ref="C8:C22" si="0">SUM(D8:O8)</f>
        <v>8763</v>
      </c>
      <c r="D8" s="50">
        <v>829</v>
      </c>
      <c r="E8" s="51">
        <v>609</v>
      </c>
      <c r="F8" s="51">
        <v>496</v>
      </c>
      <c r="G8" s="51">
        <v>134</v>
      </c>
      <c r="H8" s="52">
        <v>226</v>
      </c>
      <c r="I8" s="53">
        <v>298</v>
      </c>
      <c r="J8" s="52">
        <v>302</v>
      </c>
      <c r="K8" s="53">
        <v>420</v>
      </c>
      <c r="L8" s="52">
        <v>3233</v>
      </c>
      <c r="M8" s="53">
        <v>1130</v>
      </c>
      <c r="N8" s="52">
        <v>731</v>
      </c>
      <c r="O8" s="53">
        <v>355</v>
      </c>
    </row>
    <row r="9" spans="2:15">
      <c r="B9" s="93" t="s">
        <v>41</v>
      </c>
      <c r="C9" s="100">
        <f t="shared" si="0"/>
        <v>3869</v>
      </c>
      <c r="D9" s="54">
        <v>353</v>
      </c>
      <c r="E9" s="55">
        <v>236</v>
      </c>
      <c r="F9" s="55">
        <v>192</v>
      </c>
      <c r="G9" s="55">
        <v>95</v>
      </c>
      <c r="H9" s="56">
        <v>114</v>
      </c>
      <c r="I9" s="57">
        <v>117</v>
      </c>
      <c r="J9" s="56">
        <v>177</v>
      </c>
      <c r="K9" s="57">
        <v>1157</v>
      </c>
      <c r="L9" s="56">
        <v>511</v>
      </c>
      <c r="M9" s="57">
        <v>393</v>
      </c>
      <c r="N9" s="56">
        <v>330</v>
      </c>
      <c r="O9" s="57">
        <v>194</v>
      </c>
    </row>
    <row r="10" spans="2:15">
      <c r="B10" s="91" t="s">
        <v>42</v>
      </c>
      <c r="C10" s="99">
        <f t="shared" si="0"/>
        <v>3026</v>
      </c>
      <c r="D10" s="50">
        <v>308</v>
      </c>
      <c r="E10" s="51">
        <v>214</v>
      </c>
      <c r="F10" s="51">
        <v>205</v>
      </c>
      <c r="G10" s="51">
        <v>90</v>
      </c>
      <c r="H10" s="52">
        <v>88</v>
      </c>
      <c r="I10" s="53">
        <v>141</v>
      </c>
      <c r="J10" s="52">
        <v>169</v>
      </c>
      <c r="K10" s="53">
        <v>601</v>
      </c>
      <c r="L10" s="52">
        <v>522</v>
      </c>
      <c r="M10" s="53">
        <v>281</v>
      </c>
      <c r="N10" s="52">
        <v>255</v>
      </c>
      <c r="O10" s="53">
        <v>152</v>
      </c>
    </row>
    <row r="11" spans="2:15">
      <c r="B11" s="93" t="s">
        <v>43</v>
      </c>
      <c r="C11" s="100">
        <f t="shared" si="0"/>
        <v>877</v>
      </c>
      <c r="D11" s="54">
        <v>55</v>
      </c>
      <c r="E11" s="55">
        <v>40</v>
      </c>
      <c r="F11" s="55">
        <v>35</v>
      </c>
      <c r="G11" s="55">
        <v>19</v>
      </c>
      <c r="H11" s="56">
        <v>16</v>
      </c>
      <c r="I11" s="57">
        <v>12</v>
      </c>
      <c r="J11" s="56">
        <v>13</v>
      </c>
      <c r="K11" s="57">
        <v>488</v>
      </c>
      <c r="L11" s="56">
        <v>66</v>
      </c>
      <c r="M11" s="57">
        <v>49</v>
      </c>
      <c r="N11" s="56">
        <v>49</v>
      </c>
      <c r="O11" s="57">
        <v>35</v>
      </c>
    </row>
    <row r="12" spans="2:15">
      <c r="B12" s="91" t="s">
        <v>44</v>
      </c>
      <c r="C12" s="99">
        <f t="shared" si="0"/>
        <v>1840</v>
      </c>
      <c r="D12" s="50">
        <v>197</v>
      </c>
      <c r="E12" s="51">
        <v>150</v>
      </c>
      <c r="F12" s="51">
        <v>120</v>
      </c>
      <c r="G12" s="51">
        <v>60</v>
      </c>
      <c r="H12" s="52">
        <v>94</v>
      </c>
      <c r="I12" s="53">
        <v>92</v>
      </c>
      <c r="J12" s="52">
        <v>122</v>
      </c>
      <c r="K12" s="53">
        <v>332</v>
      </c>
      <c r="L12" s="52">
        <v>218</v>
      </c>
      <c r="M12" s="53">
        <v>172</v>
      </c>
      <c r="N12" s="52">
        <v>174</v>
      </c>
      <c r="O12" s="53">
        <v>109</v>
      </c>
    </row>
    <row r="13" spans="2:15">
      <c r="B13" s="93" t="s">
        <v>45</v>
      </c>
      <c r="C13" s="100">
        <f t="shared" si="0"/>
        <v>9209</v>
      </c>
      <c r="D13" s="54">
        <v>1132</v>
      </c>
      <c r="E13" s="55">
        <v>879</v>
      </c>
      <c r="F13" s="55">
        <v>780</v>
      </c>
      <c r="G13" s="55">
        <v>224</v>
      </c>
      <c r="H13" s="56">
        <v>296</v>
      </c>
      <c r="I13" s="57">
        <v>494</v>
      </c>
      <c r="J13" s="56">
        <v>459</v>
      </c>
      <c r="K13" s="57">
        <v>1417</v>
      </c>
      <c r="L13" s="56">
        <v>1180</v>
      </c>
      <c r="M13" s="57">
        <v>1033</v>
      </c>
      <c r="N13" s="56">
        <v>920</v>
      </c>
      <c r="O13" s="57">
        <v>395</v>
      </c>
    </row>
    <row r="14" spans="2:15">
      <c r="B14" s="91" t="s">
        <v>46</v>
      </c>
      <c r="C14" s="99">
        <f t="shared" si="0"/>
        <v>2830</v>
      </c>
      <c r="D14" s="50">
        <v>332</v>
      </c>
      <c r="E14" s="51">
        <v>243</v>
      </c>
      <c r="F14" s="51">
        <v>264</v>
      </c>
      <c r="G14" s="51">
        <v>135</v>
      </c>
      <c r="H14" s="52">
        <v>157</v>
      </c>
      <c r="I14" s="53">
        <v>119</v>
      </c>
      <c r="J14" s="52">
        <v>150</v>
      </c>
      <c r="K14" s="53">
        <v>440</v>
      </c>
      <c r="L14" s="52">
        <v>352</v>
      </c>
      <c r="M14" s="53">
        <v>243</v>
      </c>
      <c r="N14" s="52">
        <v>245</v>
      </c>
      <c r="O14" s="53">
        <v>150</v>
      </c>
    </row>
    <row r="15" spans="2:15">
      <c r="B15" s="93" t="s">
        <v>47</v>
      </c>
      <c r="C15" s="100">
        <f t="shared" si="0"/>
        <v>15693</v>
      </c>
      <c r="D15" s="54">
        <v>1623</v>
      </c>
      <c r="E15" s="55">
        <v>1275</v>
      </c>
      <c r="F15" s="55">
        <v>868</v>
      </c>
      <c r="G15" s="55">
        <v>354</v>
      </c>
      <c r="H15" s="56">
        <v>505</v>
      </c>
      <c r="I15" s="57">
        <v>675</v>
      </c>
      <c r="J15" s="56">
        <v>700</v>
      </c>
      <c r="K15" s="57">
        <v>3733</v>
      </c>
      <c r="L15" s="56">
        <v>2344</v>
      </c>
      <c r="M15" s="57">
        <v>1504</v>
      </c>
      <c r="N15" s="56">
        <v>1339</v>
      </c>
      <c r="O15" s="57">
        <v>773</v>
      </c>
    </row>
    <row r="16" spans="2:15">
      <c r="B16" s="91" t="s">
        <v>48</v>
      </c>
      <c r="C16" s="99">
        <f t="shared" si="0"/>
        <v>51189</v>
      </c>
      <c r="D16" s="50">
        <v>3766</v>
      </c>
      <c r="E16" s="51">
        <v>2852</v>
      </c>
      <c r="F16" s="51">
        <v>2405</v>
      </c>
      <c r="G16" s="51">
        <v>840</v>
      </c>
      <c r="H16" s="52">
        <v>848</v>
      </c>
      <c r="I16" s="53">
        <v>1024</v>
      </c>
      <c r="J16" s="52">
        <v>1766</v>
      </c>
      <c r="K16" s="53">
        <v>23108</v>
      </c>
      <c r="L16" s="52">
        <v>5370</v>
      </c>
      <c r="M16" s="53">
        <v>3719</v>
      </c>
      <c r="N16" s="52">
        <v>3297</v>
      </c>
      <c r="O16" s="53">
        <v>2194</v>
      </c>
    </row>
    <row r="17" spans="2:15">
      <c r="B17" s="93" t="s">
        <v>49</v>
      </c>
      <c r="C17" s="100">
        <f t="shared" si="0"/>
        <v>3060</v>
      </c>
      <c r="D17" s="54">
        <v>401</v>
      </c>
      <c r="E17" s="55">
        <v>330</v>
      </c>
      <c r="F17" s="55">
        <v>227</v>
      </c>
      <c r="G17" s="55">
        <v>52</v>
      </c>
      <c r="H17" s="56">
        <v>108</v>
      </c>
      <c r="I17" s="57">
        <v>162</v>
      </c>
      <c r="J17" s="56">
        <v>183</v>
      </c>
      <c r="K17" s="57">
        <v>341</v>
      </c>
      <c r="L17" s="56">
        <v>398</v>
      </c>
      <c r="M17" s="57">
        <v>374</v>
      </c>
      <c r="N17" s="56">
        <v>311</v>
      </c>
      <c r="O17" s="57">
        <v>173</v>
      </c>
    </row>
    <row r="18" spans="2:15">
      <c r="B18" s="91" t="s">
        <v>50</v>
      </c>
      <c r="C18" s="99">
        <f t="shared" si="0"/>
        <v>698</v>
      </c>
      <c r="D18" s="50">
        <v>76</v>
      </c>
      <c r="E18" s="51">
        <v>69</v>
      </c>
      <c r="F18" s="51">
        <v>48</v>
      </c>
      <c r="G18" s="51">
        <v>22</v>
      </c>
      <c r="H18" s="52">
        <v>32</v>
      </c>
      <c r="I18" s="53">
        <v>30</v>
      </c>
      <c r="J18" s="52">
        <v>43</v>
      </c>
      <c r="K18" s="53">
        <v>95</v>
      </c>
      <c r="L18" s="52">
        <v>93</v>
      </c>
      <c r="M18" s="53">
        <v>66</v>
      </c>
      <c r="N18" s="52">
        <v>70</v>
      </c>
      <c r="O18" s="53">
        <v>54</v>
      </c>
    </row>
    <row r="19" spans="2:15">
      <c r="B19" s="93" t="s">
        <v>51</v>
      </c>
      <c r="C19" s="100">
        <f t="shared" si="0"/>
        <v>6307</v>
      </c>
      <c r="D19" s="54">
        <v>707</v>
      </c>
      <c r="E19" s="55">
        <v>510</v>
      </c>
      <c r="F19" s="55">
        <v>478</v>
      </c>
      <c r="G19" s="55">
        <v>240</v>
      </c>
      <c r="H19" s="56">
        <v>234</v>
      </c>
      <c r="I19" s="57">
        <v>266</v>
      </c>
      <c r="J19" s="56">
        <v>311</v>
      </c>
      <c r="K19" s="57">
        <v>692</v>
      </c>
      <c r="L19" s="56">
        <v>1221</v>
      </c>
      <c r="M19" s="57">
        <v>725</v>
      </c>
      <c r="N19" s="56">
        <v>609</v>
      </c>
      <c r="O19" s="57">
        <v>314</v>
      </c>
    </row>
    <row r="20" spans="2:15">
      <c r="B20" s="91" t="s">
        <v>52</v>
      </c>
      <c r="C20" s="99">
        <f t="shared" si="0"/>
        <v>670</v>
      </c>
      <c r="D20" s="50">
        <v>69</v>
      </c>
      <c r="E20" s="51">
        <v>63</v>
      </c>
      <c r="F20" s="51">
        <v>63</v>
      </c>
      <c r="G20" s="51">
        <v>13</v>
      </c>
      <c r="H20" s="52">
        <v>25</v>
      </c>
      <c r="I20" s="53">
        <v>23</v>
      </c>
      <c r="J20" s="52">
        <v>29</v>
      </c>
      <c r="K20" s="53">
        <v>132</v>
      </c>
      <c r="L20" s="52">
        <v>82</v>
      </c>
      <c r="M20" s="53">
        <v>71</v>
      </c>
      <c r="N20" s="52">
        <v>70</v>
      </c>
      <c r="O20" s="53">
        <v>30</v>
      </c>
    </row>
    <row r="21" spans="2:15">
      <c r="B21" s="93" t="s">
        <v>53</v>
      </c>
      <c r="C21" s="100">
        <f t="shared" si="0"/>
        <v>6278</v>
      </c>
      <c r="D21" s="54">
        <v>679</v>
      </c>
      <c r="E21" s="55">
        <v>510</v>
      </c>
      <c r="F21" s="55">
        <v>371</v>
      </c>
      <c r="G21" s="55">
        <v>138</v>
      </c>
      <c r="H21" s="56">
        <v>181</v>
      </c>
      <c r="I21" s="57">
        <v>219</v>
      </c>
      <c r="J21" s="56">
        <v>377</v>
      </c>
      <c r="K21" s="57">
        <v>1665</v>
      </c>
      <c r="L21" s="56">
        <v>740</v>
      </c>
      <c r="M21" s="57">
        <v>578</v>
      </c>
      <c r="N21" s="56">
        <v>531</v>
      </c>
      <c r="O21" s="57">
        <v>289</v>
      </c>
    </row>
    <row r="22" spans="2:15">
      <c r="B22" s="95" t="s">
        <v>54</v>
      </c>
      <c r="C22" s="103">
        <f t="shared" si="0"/>
        <v>940</v>
      </c>
      <c r="D22" s="58">
        <v>100</v>
      </c>
      <c r="E22" s="59">
        <v>100</v>
      </c>
      <c r="F22" s="59">
        <v>111</v>
      </c>
      <c r="G22" s="59">
        <v>14</v>
      </c>
      <c r="H22" s="60">
        <v>43</v>
      </c>
      <c r="I22" s="61">
        <v>35</v>
      </c>
      <c r="J22" s="60">
        <v>49</v>
      </c>
      <c r="K22" s="61">
        <v>70</v>
      </c>
      <c r="L22" s="60">
        <v>178</v>
      </c>
      <c r="M22" s="61">
        <v>103</v>
      </c>
      <c r="N22" s="60">
        <v>86</v>
      </c>
      <c r="O22" s="61">
        <v>51</v>
      </c>
    </row>
    <row r="23" spans="2:15">
      <c r="B23" s="30" t="s">
        <v>55</v>
      </c>
      <c r="C23" s="67">
        <f t="shared" ref="C23:O23" si="1">SUM(C10,C14,C19,C20,C22,C9)</f>
        <v>17642</v>
      </c>
      <c r="D23" s="62">
        <f t="shared" si="1"/>
        <v>1869</v>
      </c>
      <c r="E23" s="62">
        <f t="shared" si="1"/>
        <v>1366</v>
      </c>
      <c r="F23" s="62">
        <f t="shared" si="1"/>
        <v>1313</v>
      </c>
      <c r="G23" s="62">
        <f t="shared" si="1"/>
        <v>587</v>
      </c>
      <c r="H23" s="62">
        <f t="shared" si="1"/>
        <v>661</v>
      </c>
      <c r="I23" s="62">
        <f t="shared" si="1"/>
        <v>701</v>
      </c>
      <c r="J23" s="62">
        <f t="shared" si="1"/>
        <v>885</v>
      </c>
      <c r="K23" s="62">
        <f t="shared" si="1"/>
        <v>3092</v>
      </c>
      <c r="L23" s="62">
        <f t="shared" si="1"/>
        <v>2866</v>
      </c>
      <c r="M23" s="62">
        <f t="shared" si="1"/>
        <v>1816</v>
      </c>
      <c r="N23" s="62">
        <f t="shared" si="1"/>
        <v>1595</v>
      </c>
      <c r="O23" s="63">
        <f t="shared" si="1"/>
        <v>891</v>
      </c>
    </row>
    <row r="24" spans="2:15">
      <c r="B24" s="2" t="s">
        <v>56</v>
      </c>
      <c r="C24" s="68">
        <f t="shared" ref="C24:O24" si="2">SUM(C7,C8,C11,C12,C13,C15,C16,C17,C18,C21)</f>
        <v>112548</v>
      </c>
      <c r="D24" s="64">
        <f t="shared" si="2"/>
        <v>10330</v>
      </c>
      <c r="E24" s="64">
        <f t="shared" si="2"/>
        <v>8326</v>
      </c>
      <c r="F24" s="64">
        <f t="shared" si="2"/>
        <v>6619</v>
      </c>
      <c r="G24" s="64">
        <f t="shared" si="2"/>
        <v>2201</v>
      </c>
      <c r="H24" s="64">
        <f t="shared" si="2"/>
        <v>2814</v>
      </c>
      <c r="I24" s="64">
        <f t="shared" si="2"/>
        <v>3824</v>
      </c>
      <c r="J24" s="64">
        <f t="shared" si="2"/>
        <v>4964</v>
      </c>
      <c r="K24" s="64">
        <f t="shared" si="2"/>
        <v>32467</v>
      </c>
      <c r="L24" s="64">
        <f t="shared" si="2"/>
        <v>16338</v>
      </c>
      <c r="M24" s="64">
        <f t="shared" si="2"/>
        <v>10541</v>
      </c>
      <c r="N24" s="64">
        <f t="shared" si="2"/>
        <v>8971</v>
      </c>
      <c r="O24" s="57">
        <f t="shared" si="2"/>
        <v>5153</v>
      </c>
    </row>
    <row r="25" spans="2:15">
      <c r="B25" s="3" t="s">
        <v>57</v>
      </c>
      <c r="C25" s="69">
        <f>SUM(C7:C22)</f>
        <v>130190</v>
      </c>
      <c r="D25" s="65">
        <f t="shared" ref="D25:O25" si="3">SUM(D7:D22)</f>
        <v>12199</v>
      </c>
      <c r="E25" s="65">
        <f t="shared" si="3"/>
        <v>9692</v>
      </c>
      <c r="F25" s="65">
        <f t="shared" si="3"/>
        <v>7932</v>
      </c>
      <c r="G25" s="65">
        <f t="shared" si="3"/>
        <v>2788</v>
      </c>
      <c r="H25" s="65">
        <f t="shared" si="3"/>
        <v>3475</v>
      </c>
      <c r="I25" s="65">
        <f t="shared" si="3"/>
        <v>4525</v>
      </c>
      <c r="J25" s="65">
        <f t="shared" si="3"/>
        <v>5849</v>
      </c>
      <c r="K25" s="65">
        <f t="shared" si="3"/>
        <v>35559</v>
      </c>
      <c r="L25" s="65">
        <f t="shared" si="3"/>
        <v>19204</v>
      </c>
      <c r="M25" s="65">
        <f t="shared" si="3"/>
        <v>12357</v>
      </c>
      <c r="N25" s="65">
        <f t="shared" si="3"/>
        <v>10566</v>
      </c>
      <c r="O25" s="66">
        <f t="shared" si="3"/>
        <v>6044</v>
      </c>
    </row>
    <row r="26" spans="2:15">
      <c r="B26" s="159"/>
      <c r="C26" s="160"/>
      <c r="D26" s="160"/>
      <c r="E26" s="160"/>
      <c r="F26" s="160"/>
      <c r="G26" s="160"/>
      <c r="H26" s="160"/>
      <c r="I26" s="160"/>
      <c r="J26" s="160"/>
      <c r="K26" s="160"/>
      <c r="L26" s="160"/>
      <c r="M26" s="160"/>
      <c r="N26" s="160"/>
      <c r="O26" s="161"/>
    </row>
    <row r="27" spans="2:15">
      <c r="B27" s="20" t="s">
        <v>23</v>
      </c>
      <c r="C27" s="179" t="s">
        <v>58</v>
      </c>
      <c r="D27" s="180"/>
      <c r="E27" s="180"/>
      <c r="F27" s="180"/>
      <c r="G27" s="180"/>
      <c r="H27" s="180"/>
      <c r="I27" s="180"/>
      <c r="J27" s="180"/>
      <c r="K27" s="180"/>
      <c r="L27" s="180"/>
      <c r="M27" s="180"/>
      <c r="N27" s="180"/>
      <c r="O27" s="181"/>
    </row>
    <row r="28" spans="2:15">
      <c r="B28" s="97" t="s">
        <v>39</v>
      </c>
      <c r="C28" s="98">
        <f>C7/$C7*100</f>
        <v>100</v>
      </c>
      <c r="D28" s="33">
        <f t="shared" ref="D28:O28" si="4">D7/$C7*100</f>
        <v>10.521384110835955</v>
      </c>
      <c r="E28" s="33">
        <f t="shared" si="4"/>
        <v>10.789103808312698</v>
      </c>
      <c r="F28" s="33">
        <f t="shared" si="4"/>
        <v>8.493407402449634</v>
      </c>
      <c r="G28" s="34">
        <f t="shared" si="4"/>
        <v>2.3960912924168394</v>
      </c>
      <c r="H28" s="33">
        <f t="shared" si="4"/>
        <v>3.4000401579546216</v>
      </c>
      <c r="I28" s="35">
        <f t="shared" si="4"/>
        <v>5.4748678133993707</v>
      </c>
      <c r="J28" s="33">
        <f t="shared" si="4"/>
        <v>6.6862994444816275</v>
      </c>
      <c r="K28" s="34">
        <f t="shared" si="4"/>
        <v>5.8095174352452981</v>
      </c>
      <c r="L28" s="33">
        <f t="shared" si="4"/>
        <v>18.0443076099324</v>
      </c>
      <c r="M28" s="36">
        <f t="shared" si="4"/>
        <v>12.823773509135936</v>
      </c>
      <c r="N28" s="33">
        <f t="shared" si="4"/>
        <v>10.367445284786827</v>
      </c>
      <c r="O28" s="33">
        <f t="shared" si="4"/>
        <v>5.1937621310487918</v>
      </c>
    </row>
    <row r="29" spans="2:15">
      <c r="B29" s="91" t="s">
        <v>40</v>
      </c>
      <c r="C29" s="99">
        <f t="shared" ref="C29:O44" si="5">C8/$C8*100</f>
        <v>100</v>
      </c>
      <c r="D29" s="37">
        <f t="shared" si="5"/>
        <v>9.4602305146639285</v>
      </c>
      <c r="E29" s="37">
        <f t="shared" si="5"/>
        <v>6.9496747689147558</v>
      </c>
      <c r="F29" s="37">
        <f t="shared" si="5"/>
        <v>5.6601620449617709</v>
      </c>
      <c r="G29" s="38">
        <f t="shared" si="5"/>
        <v>1.5291566815017688</v>
      </c>
      <c r="H29" s="37">
        <f t="shared" si="5"/>
        <v>2.5790254479059684</v>
      </c>
      <c r="I29" s="38">
        <f t="shared" si="5"/>
        <v>3.4006618737875161</v>
      </c>
      <c r="J29" s="37">
        <f t="shared" si="5"/>
        <v>3.4463083418920459</v>
      </c>
      <c r="K29" s="38">
        <f t="shared" si="5"/>
        <v>4.7928791509756934</v>
      </c>
      <c r="L29" s="37">
        <f t="shared" si="5"/>
        <v>36.893757845486711</v>
      </c>
      <c r="M29" s="38">
        <f t="shared" si="5"/>
        <v>12.895127239529842</v>
      </c>
      <c r="N29" s="37">
        <f t="shared" si="5"/>
        <v>8.3418920461029327</v>
      </c>
      <c r="O29" s="37">
        <f t="shared" si="5"/>
        <v>4.0511240442770742</v>
      </c>
    </row>
    <row r="30" spans="2:15">
      <c r="B30" s="93" t="s">
        <v>41</v>
      </c>
      <c r="C30" s="100">
        <f t="shared" si="5"/>
        <v>100</v>
      </c>
      <c r="D30" s="39">
        <f t="shared" si="5"/>
        <v>9.1238046006720079</v>
      </c>
      <c r="E30" s="39">
        <f t="shared" si="5"/>
        <v>6.0997673817523905</v>
      </c>
      <c r="F30" s="39">
        <f t="shared" si="5"/>
        <v>4.9625226156629623</v>
      </c>
      <c r="G30" s="40">
        <f t="shared" si="5"/>
        <v>2.4554148358749033</v>
      </c>
      <c r="H30" s="39">
        <f t="shared" si="5"/>
        <v>2.9464978030498834</v>
      </c>
      <c r="I30" s="40">
        <f t="shared" si="5"/>
        <v>3.0240372189196174</v>
      </c>
      <c r="J30" s="39">
        <f t="shared" si="5"/>
        <v>4.5748255363142931</v>
      </c>
      <c r="K30" s="40">
        <f t="shared" si="5"/>
        <v>29.90436805376066</v>
      </c>
      <c r="L30" s="39">
        <f t="shared" si="5"/>
        <v>13.20754716981132</v>
      </c>
      <c r="M30" s="40">
        <f t="shared" si="5"/>
        <v>10.157663478935126</v>
      </c>
      <c r="N30" s="39">
        <f t="shared" si="5"/>
        <v>8.529335745670716</v>
      </c>
      <c r="O30" s="39">
        <f t="shared" si="5"/>
        <v>5.014215559576118</v>
      </c>
    </row>
    <row r="31" spans="2:15">
      <c r="B31" s="91" t="s">
        <v>42</v>
      </c>
      <c r="C31" s="99">
        <f t="shared" si="5"/>
        <v>100</v>
      </c>
      <c r="D31" s="37">
        <f t="shared" si="5"/>
        <v>10.178453403833442</v>
      </c>
      <c r="E31" s="37">
        <f t="shared" si="5"/>
        <v>7.0720423000660935</v>
      </c>
      <c r="F31" s="37">
        <f t="shared" si="5"/>
        <v>6.7746199603436876</v>
      </c>
      <c r="G31" s="38">
        <f t="shared" si="5"/>
        <v>2.9742233972240584</v>
      </c>
      <c r="H31" s="37">
        <f t="shared" si="5"/>
        <v>2.9081295439524126</v>
      </c>
      <c r="I31" s="38">
        <f t="shared" si="5"/>
        <v>4.6596166556510239</v>
      </c>
      <c r="J31" s="37">
        <f t="shared" si="5"/>
        <v>5.5849306014540652</v>
      </c>
      <c r="K31" s="38">
        <f t="shared" si="5"/>
        <v>19.861202908129545</v>
      </c>
      <c r="L31" s="37">
        <f t="shared" si="5"/>
        <v>17.250495703899539</v>
      </c>
      <c r="M31" s="38">
        <f t="shared" si="5"/>
        <v>9.2861863846662249</v>
      </c>
      <c r="N31" s="37">
        <f t="shared" si="5"/>
        <v>8.4269662921348321</v>
      </c>
      <c r="O31" s="37">
        <f t="shared" si="5"/>
        <v>5.0231328486450764</v>
      </c>
    </row>
    <row r="32" spans="2:15">
      <c r="B32" s="93" t="s">
        <v>43</v>
      </c>
      <c r="C32" s="100">
        <f t="shared" si="5"/>
        <v>100</v>
      </c>
      <c r="D32" s="39">
        <f t="shared" si="5"/>
        <v>6.2713797035347785</v>
      </c>
      <c r="E32" s="39">
        <f t="shared" si="5"/>
        <v>4.5610034207525656</v>
      </c>
      <c r="F32" s="39">
        <f t="shared" si="5"/>
        <v>3.9908779931584948</v>
      </c>
      <c r="G32" s="40">
        <f t="shared" si="5"/>
        <v>2.1664766248574687</v>
      </c>
      <c r="H32" s="39">
        <f t="shared" si="5"/>
        <v>1.8244013683010263</v>
      </c>
      <c r="I32" s="40">
        <f t="shared" si="5"/>
        <v>1.3683010262257698</v>
      </c>
      <c r="J32" s="39">
        <f t="shared" si="5"/>
        <v>1.4823261117445838</v>
      </c>
      <c r="K32" s="40">
        <f t="shared" si="5"/>
        <v>55.644241733181296</v>
      </c>
      <c r="L32" s="39">
        <f t="shared" si="5"/>
        <v>7.5256556442417324</v>
      </c>
      <c r="M32" s="40">
        <f t="shared" si="5"/>
        <v>5.5872291904218923</v>
      </c>
      <c r="N32" s="39">
        <f t="shared" si="5"/>
        <v>5.5872291904218923</v>
      </c>
      <c r="O32" s="39">
        <f t="shared" si="5"/>
        <v>3.9908779931584948</v>
      </c>
    </row>
    <row r="33" spans="2:15">
      <c r="B33" s="91" t="s">
        <v>44</v>
      </c>
      <c r="C33" s="99">
        <f t="shared" si="5"/>
        <v>100</v>
      </c>
      <c r="D33" s="37">
        <f t="shared" si="5"/>
        <v>10.706521739130435</v>
      </c>
      <c r="E33" s="37">
        <f t="shared" si="5"/>
        <v>8.1521739130434785</v>
      </c>
      <c r="F33" s="37">
        <f t="shared" si="5"/>
        <v>6.5217391304347823</v>
      </c>
      <c r="G33" s="38">
        <f t="shared" si="5"/>
        <v>3.2608695652173911</v>
      </c>
      <c r="H33" s="37">
        <f t="shared" si="5"/>
        <v>5.1086956521739131</v>
      </c>
      <c r="I33" s="38">
        <f t="shared" si="5"/>
        <v>5</v>
      </c>
      <c r="J33" s="37">
        <f t="shared" si="5"/>
        <v>6.6304347826086962</v>
      </c>
      <c r="K33" s="38">
        <f t="shared" si="5"/>
        <v>18.043478260869566</v>
      </c>
      <c r="L33" s="37">
        <f t="shared" si="5"/>
        <v>11.847826086956522</v>
      </c>
      <c r="M33" s="38">
        <f t="shared" si="5"/>
        <v>9.3478260869565215</v>
      </c>
      <c r="N33" s="37">
        <f t="shared" si="5"/>
        <v>9.4565217391304337</v>
      </c>
      <c r="O33" s="37">
        <f t="shared" si="5"/>
        <v>5.9239130434782608</v>
      </c>
    </row>
    <row r="34" spans="2:15">
      <c r="B34" s="93" t="s">
        <v>45</v>
      </c>
      <c r="C34" s="100">
        <f t="shared" si="5"/>
        <v>100</v>
      </c>
      <c r="D34" s="39">
        <f t="shared" si="5"/>
        <v>12.292322727766315</v>
      </c>
      <c r="E34" s="39">
        <f t="shared" si="5"/>
        <v>9.5450103159952224</v>
      </c>
      <c r="F34" s="39">
        <f t="shared" si="5"/>
        <v>8.4699750244326211</v>
      </c>
      <c r="G34" s="40">
        <f t="shared" si="5"/>
        <v>2.4324030839396245</v>
      </c>
      <c r="H34" s="39">
        <f t="shared" si="5"/>
        <v>3.214246932348789</v>
      </c>
      <c r="I34" s="40">
        <f t="shared" si="5"/>
        <v>5.364317515473993</v>
      </c>
      <c r="J34" s="39">
        <f t="shared" si="5"/>
        <v>4.9842545336084267</v>
      </c>
      <c r="K34" s="40">
        <f t="shared" si="5"/>
        <v>15.387121294385928</v>
      </c>
      <c r="L34" s="39">
        <f t="shared" si="5"/>
        <v>12.813551960039094</v>
      </c>
      <c r="M34" s="40">
        <f t="shared" si="5"/>
        <v>11.217287436203714</v>
      </c>
      <c r="N34" s="39">
        <f t="shared" si="5"/>
        <v>9.9902269518948863</v>
      </c>
      <c r="O34" s="39">
        <f t="shared" si="5"/>
        <v>4.2892822239113917</v>
      </c>
    </row>
    <row r="35" spans="2:15">
      <c r="B35" s="91" t="s">
        <v>46</v>
      </c>
      <c r="C35" s="99">
        <f t="shared" si="5"/>
        <v>100</v>
      </c>
      <c r="D35" s="37">
        <f t="shared" si="5"/>
        <v>11.731448763250883</v>
      </c>
      <c r="E35" s="37">
        <f t="shared" si="5"/>
        <v>8.5865724381625448</v>
      </c>
      <c r="F35" s="37">
        <f t="shared" si="5"/>
        <v>9.328621908127209</v>
      </c>
      <c r="G35" s="38">
        <f t="shared" si="5"/>
        <v>4.7703180212014136</v>
      </c>
      <c r="H35" s="37">
        <f t="shared" si="5"/>
        <v>5.5477031802120145</v>
      </c>
      <c r="I35" s="38">
        <f t="shared" si="5"/>
        <v>4.2049469964664317</v>
      </c>
      <c r="J35" s="37">
        <f t="shared" si="5"/>
        <v>5.3003533568904597</v>
      </c>
      <c r="K35" s="38">
        <f t="shared" si="5"/>
        <v>15.547703180212014</v>
      </c>
      <c r="L35" s="37">
        <f t="shared" si="5"/>
        <v>12.438162544169613</v>
      </c>
      <c r="M35" s="38">
        <f t="shared" si="5"/>
        <v>8.5865724381625448</v>
      </c>
      <c r="N35" s="37">
        <f t="shared" si="5"/>
        <v>8.6572438162544181</v>
      </c>
      <c r="O35" s="37">
        <f t="shared" si="5"/>
        <v>5.3003533568904597</v>
      </c>
    </row>
    <row r="36" spans="2:15">
      <c r="B36" s="93" t="s">
        <v>47</v>
      </c>
      <c r="C36" s="100">
        <f t="shared" si="5"/>
        <v>100</v>
      </c>
      <c r="D36" s="39">
        <f t="shared" si="5"/>
        <v>10.34219078570063</v>
      </c>
      <c r="E36" s="39">
        <f t="shared" si="5"/>
        <v>8.1246415599311792</v>
      </c>
      <c r="F36" s="39">
        <f t="shared" si="5"/>
        <v>5.531128528643344</v>
      </c>
      <c r="G36" s="40">
        <f t="shared" si="5"/>
        <v>2.2557828331103038</v>
      </c>
      <c r="H36" s="39">
        <f t="shared" si="5"/>
        <v>3.2179952845217614</v>
      </c>
      <c r="I36" s="40">
        <f t="shared" si="5"/>
        <v>4.3012808258459181</v>
      </c>
      <c r="J36" s="39">
        <f t="shared" si="5"/>
        <v>4.4605875230994716</v>
      </c>
      <c r="K36" s="40">
        <f t="shared" si="5"/>
        <v>23.787676033900464</v>
      </c>
      <c r="L36" s="39">
        <f t="shared" si="5"/>
        <v>14.936595934493086</v>
      </c>
      <c r="M36" s="40">
        <f t="shared" si="5"/>
        <v>9.5838909067737212</v>
      </c>
      <c r="N36" s="39">
        <f t="shared" si="5"/>
        <v>8.5324667049002745</v>
      </c>
      <c r="O36" s="39">
        <f t="shared" si="5"/>
        <v>4.9257630790798448</v>
      </c>
    </row>
    <row r="37" spans="2:15">
      <c r="B37" s="91" t="s">
        <v>48</v>
      </c>
      <c r="C37" s="99">
        <f t="shared" si="5"/>
        <v>100</v>
      </c>
      <c r="D37" s="37">
        <f t="shared" si="5"/>
        <v>7.3570493660747429</v>
      </c>
      <c r="E37" s="37">
        <f t="shared" si="5"/>
        <v>5.5715095039949984</v>
      </c>
      <c r="F37" s="37">
        <f t="shared" si="5"/>
        <v>4.698275020023833</v>
      </c>
      <c r="G37" s="38">
        <f t="shared" si="5"/>
        <v>1.640977553771318</v>
      </c>
      <c r="H37" s="37">
        <f t="shared" si="5"/>
        <v>1.656605911426283</v>
      </c>
      <c r="I37" s="38">
        <f t="shared" si="5"/>
        <v>2.0004297798355117</v>
      </c>
      <c r="J37" s="37">
        <f t="shared" si="5"/>
        <v>3.4499599523335087</v>
      </c>
      <c r="K37" s="38">
        <f t="shared" si="5"/>
        <v>45.142511086366213</v>
      </c>
      <c r="L37" s="37">
        <f t="shared" si="5"/>
        <v>10.490535075895211</v>
      </c>
      <c r="M37" s="38">
        <f t="shared" si="5"/>
        <v>7.2652327648518238</v>
      </c>
      <c r="N37" s="37">
        <f t="shared" si="5"/>
        <v>6.4408368985524236</v>
      </c>
      <c r="O37" s="37">
        <f t="shared" si="5"/>
        <v>4.2860770868741325</v>
      </c>
    </row>
    <row r="38" spans="2:15">
      <c r="B38" s="93" t="s">
        <v>49</v>
      </c>
      <c r="C38" s="100">
        <f t="shared" si="5"/>
        <v>100</v>
      </c>
      <c r="D38" s="39">
        <f t="shared" si="5"/>
        <v>13.104575163398694</v>
      </c>
      <c r="E38" s="39">
        <f t="shared" si="5"/>
        <v>10.784313725490197</v>
      </c>
      <c r="F38" s="39">
        <f t="shared" si="5"/>
        <v>7.4183006535947715</v>
      </c>
      <c r="G38" s="40">
        <f t="shared" si="5"/>
        <v>1.6993464052287581</v>
      </c>
      <c r="H38" s="39">
        <f t="shared" si="5"/>
        <v>3.5294117647058822</v>
      </c>
      <c r="I38" s="40">
        <f t="shared" si="5"/>
        <v>5.2941176470588234</v>
      </c>
      <c r="J38" s="39">
        <f t="shared" si="5"/>
        <v>5.9803921568627452</v>
      </c>
      <c r="K38" s="40">
        <f t="shared" si="5"/>
        <v>11.143790849673204</v>
      </c>
      <c r="L38" s="39">
        <f t="shared" si="5"/>
        <v>13.00653594771242</v>
      </c>
      <c r="M38" s="40">
        <f t="shared" si="5"/>
        <v>12.222222222222221</v>
      </c>
      <c r="N38" s="39">
        <f t="shared" si="5"/>
        <v>10.163398692810457</v>
      </c>
      <c r="O38" s="39">
        <f t="shared" si="5"/>
        <v>5.6535947712418304</v>
      </c>
    </row>
    <row r="39" spans="2:15">
      <c r="B39" s="91" t="s">
        <v>50</v>
      </c>
      <c r="C39" s="99">
        <f t="shared" si="5"/>
        <v>100</v>
      </c>
      <c r="D39" s="37">
        <f t="shared" si="5"/>
        <v>10.888252148997136</v>
      </c>
      <c r="E39" s="37">
        <f t="shared" si="5"/>
        <v>9.8853868194842409</v>
      </c>
      <c r="F39" s="37">
        <f t="shared" si="5"/>
        <v>6.8767908309455592</v>
      </c>
      <c r="G39" s="38">
        <f t="shared" si="5"/>
        <v>3.151862464183381</v>
      </c>
      <c r="H39" s="37">
        <f t="shared" si="5"/>
        <v>4.5845272206303722</v>
      </c>
      <c r="I39" s="38">
        <f t="shared" si="5"/>
        <v>4.2979942693409736</v>
      </c>
      <c r="J39" s="37">
        <f t="shared" si="5"/>
        <v>6.1604584527220636</v>
      </c>
      <c r="K39" s="38">
        <f t="shared" si="5"/>
        <v>13.610315186246419</v>
      </c>
      <c r="L39" s="37">
        <f t="shared" si="5"/>
        <v>13.323782234957021</v>
      </c>
      <c r="M39" s="38">
        <f t="shared" si="5"/>
        <v>9.455587392550143</v>
      </c>
      <c r="N39" s="37">
        <f t="shared" si="5"/>
        <v>10.028653295128938</v>
      </c>
      <c r="O39" s="37">
        <f t="shared" si="5"/>
        <v>7.7363896848137532</v>
      </c>
    </row>
    <row r="40" spans="2:15">
      <c r="B40" s="93" t="s">
        <v>51</v>
      </c>
      <c r="C40" s="100">
        <f t="shared" si="5"/>
        <v>100</v>
      </c>
      <c r="D40" s="39">
        <f t="shared" si="5"/>
        <v>11.20976692563818</v>
      </c>
      <c r="E40" s="39">
        <f t="shared" si="5"/>
        <v>8.0862533692722369</v>
      </c>
      <c r="F40" s="39">
        <f t="shared" si="5"/>
        <v>7.5788806088473128</v>
      </c>
      <c r="G40" s="40">
        <f t="shared" si="5"/>
        <v>3.8052957031869354</v>
      </c>
      <c r="H40" s="39">
        <f t="shared" si="5"/>
        <v>3.7101633106072618</v>
      </c>
      <c r="I40" s="40">
        <f t="shared" si="5"/>
        <v>4.2175360710321863</v>
      </c>
      <c r="J40" s="39">
        <f t="shared" si="5"/>
        <v>4.9310290153797371</v>
      </c>
      <c r="K40" s="40">
        <f t="shared" si="5"/>
        <v>10.971935944188996</v>
      </c>
      <c r="L40" s="39">
        <f t="shared" si="5"/>
        <v>19.359441889963534</v>
      </c>
      <c r="M40" s="40">
        <f t="shared" si="5"/>
        <v>11.495164103377201</v>
      </c>
      <c r="N40" s="39">
        <f t="shared" si="5"/>
        <v>9.6559378468368493</v>
      </c>
      <c r="O40" s="39">
        <f t="shared" si="5"/>
        <v>4.9785952116695738</v>
      </c>
    </row>
    <row r="41" spans="2:15">
      <c r="B41" s="91" t="s">
        <v>52</v>
      </c>
      <c r="C41" s="99">
        <f t="shared" si="5"/>
        <v>100</v>
      </c>
      <c r="D41" s="37">
        <f t="shared" si="5"/>
        <v>10.298507462686567</v>
      </c>
      <c r="E41" s="37">
        <f t="shared" si="5"/>
        <v>9.4029850746268657</v>
      </c>
      <c r="F41" s="37">
        <f t="shared" si="5"/>
        <v>9.4029850746268657</v>
      </c>
      <c r="G41" s="38">
        <f t="shared" si="5"/>
        <v>1.9402985074626864</v>
      </c>
      <c r="H41" s="37">
        <f t="shared" si="5"/>
        <v>3.7313432835820892</v>
      </c>
      <c r="I41" s="38">
        <f t="shared" si="5"/>
        <v>3.4328358208955225</v>
      </c>
      <c r="J41" s="37">
        <f t="shared" si="5"/>
        <v>4.3283582089552244</v>
      </c>
      <c r="K41" s="38">
        <f t="shared" si="5"/>
        <v>19.701492537313435</v>
      </c>
      <c r="L41" s="37">
        <f t="shared" si="5"/>
        <v>12.238805970149254</v>
      </c>
      <c r="M41" s="38">
        <f t="shared" si="5"/>
        <v>10.597014925373134</v>
      </c>
      <c r="N41" s="37">
        <f t="shared" si="5"/>
        <v>10.44776119402985</v>
      </c>
      <c r="O41" s="37">
        <f t="shared" si="5"/>
        <v>4.4776119402985071</v>
      </c>
    </row>
    <row r="42" spans="2:15">
      <c r="B42" s="93" t="s">
        <v>53</v>
      </c>
      <c r="C42" s="100">
        <f t="shared" si="5"/>
        <v>100</v>
      </c>
      <c r="D42" s="39">
        <f t="shared" si="5"/>
        <v>10.81554635234151</v>
      </c>
      <c r="E42" s="39">
        <f t="shared" si="5"/>
        <v>8.1236062440267602</v>
      </c>
      <c r="F42" s="39">
        <f t="shared" si="5"/>
        <v>5.9095253265371133</v>
      </c>
      <c r="G42" s="40">
        <f t="shared" si="5"/>
        <v>2.1981522777954763</v>
      </c>
      <c r="H42" s="39">
        <f t="shared" si="5"/>
        <v>2.8830837846447914</v>
      </c>
      <c r="I42" s="40">
        <f t="shared" si="5"/>
        <v>3.4883720930232558</v>
      </c>
      <c r="J42" s="39">
        <f t="shared" si="5"/>
        <v>6.0050971647021347</v>
      </c>
      <c r="K42" s="40">
        <f t="shared" si="5"/>
        <v>26.521185090793249</v>
      </c>
      <c r="L42" s="39">
        <f t="shared" si="5"/>
        <v>11.787193373685888</v>
      </c>
      <c r="M42" s="40">
        <f t="shared" si="5"/>
        <v>9.2067537432303279</v>
      </c>
      <c r="N42" s="39">
        <f t="shared" si="5"/>
        <v>8.4581076776043336</v>
      </c>
      <c r="O42" s="39">
        <f t="shared" si="5"/>
        <v>4.603376871615164</v>
      </c>
    </row>
    <row r="43" spans="2:15">
      <c r="B43" s="95" t="s">
        <v>54</v>
      </c>
      <c r="C43" s="99">
        <f t="shared" si="5"/>
        <v>100</v>
      </c>
      <c r="D43" s="37">
        <f t="shared" si="5"/>
        <v>10.638297872340425</v>
      </c>
      <c r="E43" s="37">
        <f t="shared" si="5"/>
        <v>10.638297872340425</v>
      </c>
      <c r="F43" s="37">
        <f t="shared" si="5"/>
        <v>11.808510638297873</v>
      </c>
      <c r="G43" s="38">
        <f t="shared" si="5"/>
        <v>1.4893617021276597</v>
      </c>
      <c r="H43" s="37">
        <f t="shared" si="5"/>
        <v>4.5744680851063828</v>
      </c>
      <c r="I43" s="38">
        <f t="shared" si="5"/>
        <v>3.7234042553191489</v>
      </c>
      <c r="J43" s="37">
        <f t="shared" si="5"/>
        <v>5.2127659574468082</v>
      </c>
      <c r="K43" s="38">
        <f t="shared" si="5"/>
        <v>7.4468085106382977</v>
      </c>
      <c r="L43" s="37">
        <f t="shared" si="5"/>
        <v>18.936170212765958</v>
      </c>
      <c r="M43" s="38">
        <f t="shared" si="5"/>
        <v>10.957446808510639</v>
      </c>
      <c r="N43" s="37">
        <f t="shared" si="5"/>
        <v>9.1489361702127656</v>
      </c>
      <c r="O43" s="37">
        <f t="shared" si="5"/>
        <v>5.4255319148936172</v>
      </c>
    </row>
    <row r="44" spans="2:15">
      <c r="B44" s="31" t="s">
        <v>55</v>
      </c>
      <c r="C44" s="70">
        <f t="shared" si="5"/>
        <v>100</v>
      </c>
      <c r="D44" s="41">
        <f t="shared" si="5"/>
        <v>10.594036957261082</v>
      </c>
      <c r="E44" s="41">
        <f t="shared" si="5"/>
        <v>7.7428862940709662</v>
      </c>
      <c r="F44" s="41">
        <f t="shared" si="5"/>
        <v>7.4424668404942746</v>
      </c>
      <c r="G44" s="42">
        <f t="shared" si="5"/>
        <v>3.3272871556512866</v>
      </c>
      <c r="H44" s="41">
        <f t="shared" si="5"/>
        <v>3.7467407323432718</v>
      </c>
      <c r="I44" s="42">
        <f t="shared" si="5"/>
        <v>3.9734723954200204</v>
      </c>
      <c r="J44" s="41">
        <f t="shared" si="5"/>
        <v>5.0164380455730644</v>
      </c>
      <c r="K44" s="42">
        <f t="shared" si="5"/>
        <v>17.526357555832671</v>
      </c>
      <c r="L44" s="41">
        <f t="shared" si="5"/>
        <v>16.245323659449042</v>
      </c>
      <c r="M44" s="42">
        <f t="shared" si="5"/>
        <v>10.29361750368439</v>
      </c>
      <c r="N44" s="41">
        <f t="shared" si="5"/>
        <v>9.0409250651853519</v>
      </c>
      <c r="O44" s="41">
        <f t="shared" si="5"/>
        <v>5.050447795034577</v>
      </c>
    </row>
    <row r="45" spans="2:15">
      <c r="B45" s="1" t="s">
        <v>56</v>
      </c>
      <c r="C45" s="71">
        <f t="shared" ref="C45:O46" si="6">C24/$C24*100</f>
        <v>100</v>
      </c>
      <c r="D45" s="39">
        <f t="shared" si="6"/>
        <v>9.1783061449337175</v>
      </c>
      <c r="E45" s="39">
        <f t="shared" si="6"/>
        <v>7.3977325230124045</v>
      </c>
      <c r="F45" s="39">
        <f t="shared" si="6"/>
        <v>5.8810463091303262</v>
      </c>
      <c r="G45" s="40">
        <f t="shared" si="6"/>
        <v>1.9556100508227603</v>
      </c>
      <c r="H45" s="39">
        <f t="shared" si="6"/>
        <v>2.5002665529374135</v>
      </c>
      <c r="I45" s="40">
        <f t="shared" si="6"/>
        <v>3.3976614422290932</v>
      </c>
      <c r="J45" s="39">
        <f t="shared" si="6"/>
        <v>4.4105626043999004</v>
      </c>
      <c r="K45" s="40">
        <f t="shared" si="6"/>
        <v>28.847247396666308</v>
      </c>
      <c r="L45" s="39">
        <f t="shared" si="6"/>
        <v>14.516472971532146</v>
      </c>
      <c r="M45" s="40">
        <f t="shared" si="6"/>
        <v>9.3657817109144545</v>
      </c>
      <c r="N45" s="39">
        <f t="shared" si="6"/>
        <v>7.9708213384511488</v>
      </c>
      <c r="O45" s="39">
        <f t="shared" si="6"/>
        <v>4.5784909549703237</v>
      </c>
    </row>
    <row r="46" spans="2:15">
      <c r="B46" s="32" t="s">
        <v>57</v>
      </c>
      <c r="C46" s="72">
        <f t="shared" si="6"/>
        <v>100</v>
      </c>
      <c r="D46" s="43">
        <f t="shared" si="6"/>
        <v>9.370151317305476</v>
      </c>
      <c r="E46" s="43">
        <f t="shared" si="6"/>
        <v>7.4445041861894161</v>
      </c>
      <c r="F46" s="43">
        <f t="shared" si="6"/>
        <v>6.0926338428450721</v>
      </c>
      <c r="G46" s="44">
        <f t="shared" si="6"/>
        <v>2.1414855211613797</v>
      </c>
      <c r="H46" s="43">
        <f t="shared" si="6"/>
        <v>2.6691758199554498</v>
      </c>
      <c r="I46" s="45">
        <f t="shared" si="6"/>
        <v>3.4756893770642909</v>
      </c>
      <c r="J46" s="43">
        <f t="shared" si="6"/>
        <v>4.4926645671710581</v>
      </c>
      <c r="K46" s="45">
        <f t="shared" si="6"/>
        <v>27.31315769260312</v>
      </c>
      <c r="L46" s="43">
        <f t="shared" si="6"/>
        <v>14.750748905445887</v>
      </c>
      <c r="M46" s="45">
        <f t="shared" si="6"/>
        <v>9.4915124049466169</v>
      </c>
      <c r="N46" s="43">
        <f t="shared" si="6"/>
        <v>8.1158307089638235</v>
      </c>
      <c r="O46" s="43">
        <f t="shared" si="6"/>
        <v>4.6424456563484133</v>
      </c>
    </row>
    <row r="47" spans="2:15">
      <c r="B47" s="191" t="s">
        <v>74</v>
      </c>
      <c r="C47" s="191"/>
      <c r="D47" s="191"/>
      <c r="E47" s="191"/>
      <c r="F47" s="191"/>
      <c r="G47" s="191"/>
      <c r="H47" s="191"/>
      <c r="I47" s="191"/>
      <c r="J47" s="191"/>
      <c r="K47" s="191"/>
      <c r="L47" s="191"/>
      <c r="M47" s="191"/>
      <c r="N47" s="191"/>
      <c r="O47" s="191"/>
    </row>
    <row r="48" spans="2:15" ht="48" customHeight="1">
      <c r="B48" s="192" t="s">
        <v>75</v>
      </c>
      <c r="C48" s="192"/>
      <c r="D48" s="192"/>
      <c r="E48" s="192"/>
      <c r="F48" s="192"/>
      <c r="G48" s="192"/>
      <c r="H48" s="192"/>
      <c r="I48" s="192"/>
      <c r="J48" s="192"/>
      <c r="K48" s="192"/>
      <c r="L48" s="192"/>
      <c r="M48" s="192"/>
      <c r="N48" s="192"/>
      <c r="O48" s="192"/>
    </row>
    <row r="49" spans="2:15">
      <c r="B49" s="182" t="s">
        <v>63</v>
      </c>
      <c r="C49" s="182"/>
      <c r="D49" s="182"/>
      <c r="E49" s="182"/>
      <c r="F49" s="182"/>
      <c r="G49" s="182"/>
      <c r="H49" s="182"/>
      <c r="I49" s="182"/>
      <c r="J49" s="182"/>
      <c r="K49" s="182"/>
      <c r="L49" s="182"/>
      <c r="M49" s="182"/>
      <c r="N49" s="182"/>
      <c r="O49" s="182"/>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2">
    <mergeCell ref="B2:O2"/>
    <mergeCell ref="B3:B6"/>
    <mergeCell ref="C3:C5"/>
    <mergeCell ref="D3:O3"/>
    <mergeCell ref="D4:D5"/>
    <mergeCell ref="E4:E5"/>
    <mergeCell ref="F4:F5"/>
    <mergeCell ref="G4:G5"/>
    <mergeCell ref="H4:H5"/>
    <mergeCell ref="I4:I5"/>
    <mergeCell ref="B49:O49"/>
    <mergeCell ref="J4:J5"/>
    <mergeCell ref="K4:K5"/>
    <mergeCell ref="L4:L5"/>
    <mergeCell ref="M4:M5"/>
    <mergeCell ref="N4:N5"/>
    <mergeCell ref="O4:O5"/>
    <mergeCell ref="C6:O6"/>
    <mergeCell ref="B26:O26"/>
    <mergeCell ref="C27:O27"/>
    <mergeCell ref="B47:O47"/>
    <mergeCell ref="B48:O48"/>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52"/>
  <sheetViews>
    <sheetView topLeftCell="B19" zoomScaleNormal="100" workbookViewId="0">
      <selection activeCell="B2" sqref="B2:O2"/>
    </sheetView>
  </sheetViews>
  <sheetFormatPr defaultColWidth="9.5" defaultRowHeight="15.6"/>
  <cols>
    <col min="2" max="3" width="26.125" customWidth="1"/>
    <col min="4" max="15" width="15.125" customWidth="1"/>
  </cols>
  <sheetData>
    <row r="2" spans="2:15">
      <c r="B2" s="178" t="s">
        <v>18</v>
      </c>
      <c r="C2" s="178"/>
      <c r="D2" s="178"/>
      <c r="E2" s="178"/>
      <c r="F2" s="178"/>
      <c r="G2" s="178"/>
      <c r="H2" s="178"/>
      <c r="I2" s="178"/>
      <c r="J2" s="178"/>
      <c r="K2" s="178"/>
      <c r="L2" s="178"/>
      <c r="M2" s="178"/>
      <c r="N2" s="178"/>
      <c r="O2" s="178"/>
    </row>
    <row r="3" spans="2:15" ht="15" customHeight="1">
      <c r="B3" s="171" t="s">
        <v>23</v>
      </c>
      <c r="C3" s="174" t="s">
        <v>73</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102">
        <f>SUM(D7:O7)</f>
        <v>15655</v>
      </c>
      <c r="D7" s="46">
        <v>1960</v>
      </c>
      <c r="E7" s="47">
        <v>1862</v>
      </c>
      <c r="F7" s="47">
        <v>1217</v>
      </c>
      <c r="G7" s="47">
        <v>721</v>
      </c>
      <c r="H7" s="48">
        <v>816</v>
      </c>
      <c r="I7" s="49">
        <v>736</v>
      </c>
      <c r="J7" s="48">
        <v>845</v>
      </c>
      <c r="K7" s="49">
        <v>777</v>
      </c>
      <c r="L7" s="48">
        <v>2565</v>
      </c>
      <c r="M7" s="49">
        <v>1996</v>
      </c>
      <c r="N7" s="48">
        <v>1380</v>
      </c>
      <c r="O7" s="49">
        <v>780</v>
      </c>
    </row>
    <row r="8" spans="2:15">
      <c r="B8" s="91" t="s">
        <v>40</v>
      </c>
      <c r="C8" s="99">
        <f t="shared" ref="C8:C22" si="0">SUM(D8:O8)</f>
        <v>9309</v>
      </c>
      <c r="D8" s="50">
        <v>1018</v>
      </c>
      <c r="E8" s="51">
        <v>727</v>
      </c>
      <c r="F8" s="51">
        <v>608</v>
      </c>
      <c r="G8" s="51">
        <v>305</v>
      </c>
      <c r="H8" s="52">
        <v>294</v>
      </c>
      <c r="I8" s="53">
        <v>252</v>
      </c>
      <c r="J8" s="52">
        <v>326</v>
      </c>
      <c r="K8" s="53">
        <v>422</v>
      </c>
      <c r="L8" s="52">
        <v>3076</v>
      </c>
      <c r="M8" s="53">
        <v>1120</v>
      </c>
      <c r="N8" s="52">
        <v>786</v>
      </c>
      <c r="O8" s="53">
        <v>375</v>
      </c>
    </row>
    <row r="9" spans="2:15">
      <c r="B9" s="93" t="s">
        <v>41</v>
      </c>
      <c r="C9" s="100">
        <f t="shared" si="0"/>
        <v>4111</v>
      </c>
      <c r="D9" s="54">
        <v>344</v>
      </c>
      <c r="E9" s="55">
        <v>296</v>
      </c>
      <c r="F9" s="55">
        <v>231</v>
      </c>
      <c r="G9" s="55">
        <v>105</v>
      </c>
      <c r="H9" s="56">
        <v>188</v>
      </c>
      <c r="I9" s="57">
        <v>143</v>
      </c>
      <c r="J9" s="56">
        <v>168</v>
      </c>
      <c r="K9" s="57">
        <v>1242</v>
      </c>
      <c r="L9" s="56">
        <v>523</v>
      </c>
      <c r="M9" s="57">
        <v>401</v>
      </c>
      <c r="N9" s="56">
        <v>283</v>
      </c>
      <c r="O9" s="57">
        <v>187</v>
      </c>
    </row>
    <row r="10" spans="2:15">
      <c r="B10" s="91" t="s">
        <v>42</v>
      </c>
      <c r="C10" s="99">
        <f t="shared" si="0"/>
        <v>3451</v>
      </c>
      <c r="D10" s="50">
        <v>388</v>
      </c>
      <c r="E10" s="51">
        <v>217</v>
      </c>
      <c r="F10" s="51">
        <v>190</v>
      </c>
      <c r="G10" s="51">
        <v>126</v>
      </c>
      <c r="H10" s="52">
        <v>142</v>
      </c>
      <c r="I10" s="53">
        <v>136</v>
      </c>
      <c r="J10" s="52">
        <v>189</v>
      </c>
      <c r="K10" s="53">
        <v>612</v>
      </c>
      <c r="L10" s="52">
        <v>696</v>
      </c>
      <c r="M10" s="53">
        <v>339</v>
      </c>
      <c r="N10" s="52">
        <v>257</v>
      </c>
      <c r="O10" s="53">
        <v>159</v>
      </c>
    </row>
    <row r="11" spans="2:15">
      <c r="B11" s="93" t="s">
        <v>43</v>
      </c>
      <c r="C11" s="100">
        <f t="shared" si="0"/>
        <v>914</v>
      </c>
      <c r="D11" s="54">
        <v>58</v>
      </c>
      <c r="E11" s="55">
        <v>63</v>
      </c>
      <c r="F11" s="55">
        <v>51</v>
      </c>
      <c r="G11" s="55">
        <v>24</v>
      </c>
      <c r="H11" s="56">
        <v>24</v>
      </c>
      <c r="I11" s="57">
        <v>6</v>
      </c>
      <c r="J11" s="56">
        <v>20</v>
      </c>
      <c r="K11" s="57">
        <v>494</v>
      </c>
      <c r="L11" s="56">
        <v>63</v>
      </c>
      <c r="M11" s="57">
        <v>39</v>
      </c>
      <c r="N11" s="56">
        <v>37</v>
      </c>
      <c r="O11" s="57">
        <v>35</v>
      </c>
    </row>
    <row r="12" spans="2:15">
      <c r="B12" s="91" t="s">
        <v>44</v>
      </c>
      <c r="C12" s="99">
        <f t="shared" si="0"/>
        <v>2192</v>
      </c>
      <c r="D12" s="50">
        <v>251</v>
      </c>
      <c r="E12" s="51">
        <v>204</v>
      </c>
      <c r="F12" s="51">
        <v>131</v>
      </c>
      <c r="G12" s="51">
        <v>90</v>
      </c>
      <c r="H12" s="52">
        <v>114</v>
      </c>
      <c r="I12" s="53">
        <v>114</v>
      </c>
      <c r="J12" s="52">
        <v>164</v>
      </c>
      <c r="K12" s="53">
        <v>343</v>
      </c>
      <c r="L12" s="52">
        <v>275</v>
      </c>
      <c r="M12" s="53">
        <v>206</v>
      </c>
      <c r="N12" s="52">
        <v>191</v>
      </c>
      <c r="O12" s="53">
        <v>109</v>
      </c>
    </row>
    <row r="13" spans="2:15">
      <c r="B13" s="93" t="s">
        <v>45</v>
      </c>
      <c r="C13" s="100">
        <f t="shared" si="0"/>
        <v>9526</v>
      </c>
      <c r="D13" s="54">
        <v>1172</v>
      </c>
      <c r="E13" s="55">
        <v>937</v>
      </c>
      <c r="F13" s="55">
        <v>787</v>
      </c>
      <c r="G13" s="55">
        <v>388</v>
      </c>
      <c r="H13" s="56">
        <v>481</v>
      </c>
      <c r="I13" s="57">
        <v>410</v>
      </c>
      <c r="J13" s="56">
        <v>474</v>
      </c>
      <c r="K13" s="57">
        <v>1421</v>
      </c>
      <c r="L13" s="56">
        <v>1073</v>
      </c>
      <c r="M13" s="57">
        <v>1016</v>
      </c>
      <c r="N13" s="56">
        <v>908</v>
      </c>
      <c r="O13" s="57">
        <v>459</v>
      </c>
    </row>
    <row r="14" spans="2:15">
      <c r="B14" s="91" t="s">
        <v>46</v>
      </c>
      <c r="C14" s="99">
        <f t="shared" si="0"/>
        <v>3194</v>
      </c>
      <c r="D14" s="50">
        <v>356</v>
      </c>
      <c r="E14" s="51">
        <v>294</v>
      </c>
      <c r="F14" s="51">
        <v>281</v>
      </c>
      <c r="G14" s="51">
        <v>159</v>
      </c>
      <c r="H14" s="52">
        <v>162</v>
      </c>
      <c r="I14" s="53">
        <v>178</v>
      </c>
      <c r="J14" s="52">
        <v>150</v>
      </c>
      <c r="K14" s="53">
        <v>356</v>
      </c>
      <c r="L14" s="52">
        <v>521</v>
      </c>
      <c r="M14" s="53">
        <v>292</v>
      </c>
      <c r="N14" s="52">
        <v>264</v>
      </c>
      <c r="O14" s="53">
        <v>181</v>
      </c>
    </row>
    <row r="15" spans="2:15">
      <c r="B15" s="93" t="s">
        <v>47</v>
      </c>
      <c r="C15" s="100">
        <f t="shared" si="0"/>
        <v>16387</v>
      </c>
      <c r="D15" s="54">
        <v>1948</v>
      </c>
      <c r="E15" s="55">
        <v>1398</v>
      </c>
      <c r="F15" s="55">
        <v>959</v>
      </c>
      <c r="G15" s="55">
        <v>622</v>
      </c>
      <c r="H15" s="56">
        <v>672</v>
      </c>
      <c r="I15" s="57">
        <v>552</v>
      </c>
      <c r="J15" s="56">
        <v>799</v>
      </c>
      <c r="K15" s="57">
        <v>4240</v>
      </c>
      <c r="L15" s="56">
        <v>1807</v>
      </c>
      <c r="M15" s="57">
        <v>1425</v>
      </c>
      <c r="N15" s="56">
        <v>1180</v>
      </c>
      <c r="O15" s="57">
        <v>785</v>
      </c>
    </row>
    <row r="16" spans="2:15">
      <c r="B16" s="91" t="s">
        <v>48</v>
      </c>
      <c r="C16" s="99">
        <f t="shared" si="0"/>
        <v>51180</v>
      </c>
      <c r="D16" s="50">
        <v>4159</v>
      </c>
      <c r="E16" s="51">
        <v>3436</v>
      </c>
      <c r="F16" s="51">
        <v>2620</v>
      </c>
      <c r="G16" s="51">
        <v>1286</v>
      </c>
      <c r="H16" s="52">
        <v>1366</v>
      </c>
      <c r="I16" s="53">
        <v>1249</v>
      </c>
      <c r="J16" s="52">
        <v>1852</v>
      </c>
      <c r="K16" s="53">
        <v>18247</v>
      </c>
      <c r="L16" s="52">
        <v>7227</v>
      </c>
      <c r="M16" s="53">
        <v>4043</v>
      </c>
      <c r="N16" s="52">
        <v>3419</v>
      </c>
      <c r="O16" s="53">
        <v>2276</v>
      </c>
    </row>
    <row r="17" spans="2:15">
      <c r="B17" s="93" t="s">
        <v>49</v>
      </c>
      <c r="C17" s="100">
        <f t="shared" si="0"/>
        <v>3125</v>
      </c>
      <c r="D17" s="54">
        <v>447</v>
      </c>
      <c r="E17" s="55">
        <v>352</v>
      </c>
      <c r="F17" s="55">
        <v>183</v>
      </c>
      <c r="G17" s="55">
        <v>115</v>
      </c>
      <c r="H17" s="56">
        <v>132</v>
      </c>
      <c r="I17" s="57">
        <v>128</v>
      </c>
      <c r="J17" s="56">
        <v>159</v>
      </c>
      <c r="K17" s="57">
        <v>367</v>
      </c>
      <c r="L17" s="56">
        <v>422</v>
      </c>
      <c r="M17" s="57">
        <v>346</v>
      </c>
      <c r="N17" s="56">
        <v>299</v>
      </c>
      <c r="O17" s="57">
        <v>175</v>
      </c>
    </row>
    <row r="18" spans="2:15">
      <c r="B18" s="91" t="s">
        <v>50</v>
      </c>
      <c r="C18" s="99">
        <f t="shared" si="0"/>
        <v>742</v>
      </c>
      <c r="D18" s="50">
        <v>106</v>
      </c>
      <c r="E18" s="51">
        <v>71</v>
      </c>
      <c r="F18" s="51">
        <v>61</v>
      </c>
      <c r="G18" s="51">
        <v>29</v>
      </c>
      <c r="H18" s="52">
        <v>58</v>
      </c>
      <c r="I18" s="53">
        <v>44</v>
      </c>
      <c r="J18" s="52">
        <v>43</v>
      </c>
      <c r="K18" s="53">
        <v>88</v>
      </c>
      <c r="L18" s="52">
        <v>75</v>
      </c>
      <c r="M18" s="53">
        <v>66</v>
      </c>
      <c r="N18" s="52">
        <v>62</v>
      </c>
      <c r="O18" s="53">
        <v>39</v>
      </c>
    </row>
    <row r="19" spans="2:15">
      <c r="B19" s="93" t="s">
        <v>51</v>
      </c>
      <c r="C19" s="100">
        <f t="shared" si="0"/>
        <v>6983</v>
      </c>
      <c r="D19" s="54">
        <v>812</v>
      </c>
      <c r="E19" s="55">
        <v>550</v>
      </c>
      <c r="F19" s="55">
        <v>525</v>
      </c>
      <c r="G19" s="55">
        <v>297</v>
      </c>
      <c r="H19" s="56">
        <v>262</v>
      </c>
      <c r="I19" s="57">
        <v>282</v>
      </c>
      <c r="J19" s="56">
        <v>330</v>
      </c>
      <c r="K19" s="57">
        <v>1000</v>
      </c>
      <c r="L19" s="56">
        <v>1180</v>
      </c>
      <c r="M19" s="57">
        <v>736</v>
      </c>
      <c r="N19" s="56">
        <v>640</v>
      </c>
      <c r="O19" s="57">
        <v>369</v>
      </c>
    </row>
    <row r="20" spans="2:15">
      <c r="B20" s="91" t="s">
        <v>52</v>
      </c>
      <c r="C20" s="99">
        <f t="shared" si="0"/>
        <v>654</v>
      </c>
      <c r="D20" s="50">
        <v>78</v>
      </c>
      <c r="E20" s="51">
        <v>70</v>
      </c>
      <c r="F20" s="51">
        <v>63</v>
      </c>
      <c r="G20" s="51">
        <v>17</v>
      </c>
      <c r="H20" s="52">
        <v>28</v>
      </c>
      <c r="I20" s="53">
        <v>21</v>
      </c>
      <c r="J20" s="52">
        <v>29</v>
      </c>
      <c r="K20" s="53">
        <v>133</v>
      </c>
      <c r="L20" s="52">
        <v>58</v>
      </c>
      <c r="M20" s="53">
        <v>59</v>
      </c>
      <c r="N20" s="52">
        <v>53</v>
      </c>
      <c r="O20" s="53">
        <v>45</v>
      </c>
    </row>
    <row r="21" spans="2:15">
      <c r="B21" s="93" t="s">
        <v>53</v>
      </c>
      <c r="C21" s="100">
        <f t="shared" si="0"/>
        <v>6509</v>
      </c>
      <c r="D21" s="54">
        <v>734</v>
      </c>
      <c r="E21" s="55">
        <v>606</v>
      </c>
      <c r="F21" s="55">
        <v>454</v>
      </c>
      <c r="G21" s="55">
        <v>268</v>
      </c>
      <c r="H21" s="56">
        <v>263</v>
      </c>
      <c r="I21" s="57">
        <v>215</v>
      </c>
      <c r="J21" s="56">
        <v>239</v>
      </c>
      <c r="K21" s="57">
        <v>1452</v>
      </c>
      <c r="L21" s="56">
        <v>866</v>
      </c>
      <c r="M21" s="57">
        <v>562</v>
      </c>
      <c r="N21" s="56">
        <v>539</v>
      </c>
      <c r="O21" s="57">
        <v>311</v>
      </c>
    </row>
    <row r="22" spans="2:15">
      <c r="B22" s="95" t="s">
        <v>54</v>
      </c>
      <c r="C22" s="103">
        <f t="shared" si="0"/>
        <v>1002</v>
      </c>
      <c r="D22" s="58">
        <v>123</v>
      </c>
      <c r="E22" s="59">
        <v>86</v>
      </c>
      <c r="F22" s="59">
        <v>103</v>
      </c>
      <c r="G22" s="59">
        <v>30</v>
      </c>
      <c r="H22" s="60">
        <v>46</v>
      </c>
      <c r="I22" s="61">
        <v>32</v>
      </c>
      <c r="J22" s="60">
        <v>32</v>
      </c>
      <c r="K22" s="61">
        <v>120</v>
      </c>
      <c r="L22" s="60">
        <v>168</v>
      </c>
      <c r="M22" s="61">
        <v>120</v>
      </c>
      <c r="N22" s="60">
        <v>85</v>
      </c>
      <c r="O22" s="61">
        <v>57</v>
      </c>
    </row>
    <row r="23" spans="2:15">
      <c r="B23" s="30" t="s">
        <v>55</v>
      </c>
      <c r="C23" s="67">
        <f t="shared" ref="C23:O23" si="1">SUM(C10,C14,C19,C20,C22,C9)</f>
        <v>19395</v>
      </c>
      <c r="D23" s="62">
        <f t="shared" si="1"/>
        <v>2101</v>
      </c>
      <c r="E23" s="62">
        <f t="shared" si="1"/>
        <v>1513</v>
      </c>
      <c r="F23" s="62">
        <f t="shared" si="1"/>
        <v>1393</v>
      </c>
      <c r="G23" s="62">
        <f t="shared" si="1"/>
        <v>734</v>
      </c>
      <c r="H23" s="62">
        <f t="shared" si="1"/>
        <v>828</v>
      </c>
      <c r="I23" s="62">
        <f t="shared" si="1"/>
        <v>792</v>
      </c>
      <c r="J23" s="62">
        <f t="shared" si="1"/>
        <v>898</v>
      </c>
      <c r="K23" s="62">
        <f t="shared" si="1"/>
        <v>3463</v>
      </c>
      <c r="L23" s="62">
        <f t="shared" si="1"/>
        <v>3146</v>
      </c>
      <c r="M23" s="62">
        <f t="shared" si="1"/>
        <v>1947</v>
      </c>
      <c r="N23" s="62">
        <f t="shared" si="1"/>
        <v>1582</v>
      </c>
      <c r="O23" s="63">
        <f t="shared" si="1"/>
        <v>998</v>
      </c>
    </row>
    <row r="24" spans="2:15">
      <c r="B24" s="2" t="s">
        <v>56</v>
      </c>
      <c r="C24" s="68">
        <f t="shared" ref="C24:O24" si="2">SUM(C7,C8,C11,C12,C13,C15,C16,C17,C18,C21)</f>
        <v>115539</v>
      </c>
      <c r="D24" s="64">
        <f t="shared" si="2"/>
        <v>11853</v>
      </c>
      <c r="E24" s="64">
        <f t="shared" si="2"/>
        <v>9656</v>
      </c>
      <c r="F24" s="64">
        <f t="shared" si="2"/>
        <v>7071</v>
      </c>
      <c r="G24" s="64">
        <f t="shared" si="2"/>
        <v>3848</v>
      </c>
      <c r="H24" s="64">
        <f t="shared" si="2"/>
        <v>4220</v>
      </c>
      <c r="I24" s="64">
        <f t="shared" si="2"/>
        <v>3706</v>
      </c>
      <c r="J24" s="64">
        <f t="shared" si="2"/>
        <v>4921</v>
      </c>
      <c r="K24" s="64">
        <f t="shared" si="2"/>
        <v>27851</v>
      </c>
      <c r="L24" s="64">
        <f t="shared" si="2"/>
        <v>17449</v>
      </c>
      <c r="M24" s="64">
        <f t="shared" si="2"/>
        <v>10819</v>
      </c>
      <c r="N24" s="64">
        <f t="shared" si="2"/>
        <v>8801</v>
      </c>
      <c r="O24" s="57">
        <f t="shared" si="2"/>
        <v>5344</v>
      </c>
    </row>
    <row r="25" spans="2:15">
      <c r="B25" s="3" t="s">
        <v>57</v>
      </c>
      <c r="C25" s="69">
        <f>SUM(C7:C22)</f>
        <v>134934</v>
      </c>
      <c r="D25" s="65">
        <f t="shared" ref="D25:O25" si="3">SUM(D7:D22)</f>
        <v>13954</v>
      </c>
      <c r="E25" s="65">
        <f t="shared" si="3"/>
        <v>11169</v>
      </c>
      <c r="F25" s="65">
        <f t="shared" si="3"/>
        <v>8464</v>
      </c>
      <c r="G25" s="65">
        <f t="shared" si="3"/>
        <v>4582</v>
      </c>
      <c r="H25" s="65">
        <f t="shared" si="3"/>
        <v>5048</v>
      </c>
      <c r="I25" s="65">
        <f t="shared" si="3"/>
        <v>4498</v>
      </c>
      <c r="J25" s="65">
        <f t="shared" si="3"/>
        <v>5819</v>
      </c>
      <c r="K25" s="65">
        <f t="shared" si="3"/>
        <v>31314</v>
      </c>
      <c r="L25" s="65">
        <f t="shared" si="3"/>
        <v>20595</v>
      </c>
      <c r="M25" s="65">
        <f t="shared" si="3"/>
        <v>12766</v>
      </c>
      <c r="N25" s="65">
        <f t="shared" si="3"/>
        <v>10383</v>
      </c>
      <c r="O25" s="66">
        <f t="shared" si="3"/>
        <v>6342</v>
      </c>
    </row>
    <row r="26" spans="2:15">
      <c r="B26" s="159"/>
      <c r="C26" s="160"/>
      <c r="D26" s="160"/>
      <c r="E26" s="160"/>
      <c r="F26" s="160"/>
      <c r="G26" s="160"/>
      <c r="H26" s="160"/>
      <c r="I26" s="160"/>
      <c r="J26" s="160"/>
      <c r="K26" s="160"/>
      <c r="L26" s="160"/>
      <c r="M26" s="160"/>
      <c r="N26" s="160"/>
      <c r="O26" s="161"/>
    </row>
    <row r="27" spans="2:15">
      <c r="B27" s="20" t="s">
        <v>23</v>
      </c>
      <c r="C27" s="179" t="s">
        <v>58</v>
      </c>
      <c r="D27" s="180"/>
      <c r="E27" s="180"/>
      <c r="F27" s="180"/>
      <c r="G27" s="180"/>
      <c r="H27" s="180"/>
      <c r="I27" s="180"/>
      <c r="J27" s="180"/>
      <c r="K27" s="180"/>
      <c r="L27" s="180"/>
      <c r="M27" s="180"/>
      <c r="N27" s="180"/>
      <c r="O27" s="181"/>
    </row>
    <row r="28" spans="2:15">
      <c r="B28" s="97" t="s">
        <v>39</v>
      </c>
      <c r="C28" s="98">
        <f>C7/$C7*100</f>
        <v>100</v>
      </c>
      <c r="D28" s="33">
        <f t="shared" ref="D28:O28" si="4">D7/$C7*100</f>
        <v>12.519961673586714</v>
      </c>
      <c r="E28" s="33">
        <f t="shared" si="4"/>
        <v>11.893963589907377</v>
      </c>
      <c r="F28" s="33">
        <f t="shared" si="4"/>
        <v>7.7738741616097089</v>
      </c>
      <c r="G28" s="34">
        <f t="shared" si="4"/>
        <v>4.6055573299265413</v>
      </c>
      <c r="H28" s="33">
        <f t="shared" si="4"/>
        <v>5.2123922069626314</v>
      </c>
      <c r="I28" s="35">
        <f t="shared" si="4"/>
        <v>4.7013733631427659</v>
      </c>
      <c r="J28" s="33">
        <f t="shared" si="4"/>
        <v>5.3976365378473332</v>
      </c>
      <c r="K28" s="34">
        <f t="shared" si="4"/>
        <v>4.9632705206004468</v>
      </c>
      <c r="L28" s="33">
        <f t="shared" si="4"/>
        <v>16.384541679974447</v>
      </c>
      <c r="M28" s="36">
        <f t="shared" si="4"/>
        <v>12.749920153305652</v>
      </c>
      <c r="N28" s="33">
        <f t="shared" si="4"/>
        <v>8.8150750558926863</v>
      </c>
      <c r="O28" s="33">
        <f t="shared" si="4"/>
        <v>4.9824337272436923</v>
      </c>
    </row>
    <row r="29" spans="2:15">
      <c r="B29" s="91" t="s">
        <v>40</v>
      </c>
      <c r="C29" s="99">
        <f t="shared" ref="C29:O44" si="5">C8/$C8*100</f>
        <v>100</v>
      </c>
      <c r="D29" s="37">
        <f t="shared" si="5"/>
        <v>10.935653668492856</v>
      </c>
      <c r="E29" s="37">
        <f t="shared" si="5"/>
        <v>7.8096465785798692</v>
      </c>
      <c r="F29" s="37">
        <f t="shared" si="5"/>
        <v>6.5313137823611562</v>
      </c>
      <c r="G29" s="38">
        <f t="shared" si="5"/>
        <v>3.2763991835857773</v>
      </c>
      <c r="H29" s="37">
        <f t="shared" si="5"/>
        <v>3.1582339671285853</v>
      </c>
      <c r="I29" s="38">
        <f t="shared" si="5"/>
        <v>2.707057686110216</v>
      </c>
      <c r="J29" s="37">
        <f t="shared" si="5"/>
        <v>3.5019873240949622</v>
      </c>
      <c r="K29" s="38">
        <f t="shared" si="5"/>
        <v>4.5332473949940919</v>
      </c>
      <c r="L29" s="37">
        <f t="shared" si="5"/>
        <v>33.043291438392956</v>
      </c>
      <c r="M29" s="38">
        <f t="shared" si="5"/>
        <v>12.031367493823183</v>
      </c>
      <c r="N29" s="37">
        <f t="shared" si="5"/>
        <v>8.4434418304866252</v>
      </c>
      <c r="O29" s="37">
        <f t="shared" si="5"/>
        <v>4.0283596519497262</v>
      </c>
    </row>
    <row r="30" spans="2:15">
      <c r="B30" s="93" t="s">
        <v>41</v>
      </c>
      <c r="C30" s="100">
        <f t="shared" si="5"/>
        <v>100</v>
      </c>
      <c r="D30" s="39">
        <f t="shared" si="5"/>
        <v>8.3677937241547067</v>
      </c>
      <c r="E30" s="39">
        <f t="shared" si="5"/>
        <v>7.2001945998540497</v>
      </c>
      <c r="F30" s="39">
        <f t="shared" si="5"/>
        <v>5.6190707856969109</v>
      </c>
      <c r="G30" s="40">
        <f t="shared" si="5"/>
        <v>2.5541230844076868</v>
      </c>
      <c r="H30" s="39">
        <f t="shared" si="5"/>
        <v>4.5730965701775723</v>
      </c>
      <c r="I30" s="40">
        <f t="shared" si="5"/>
        <v>3.4784723911457065</v>
      </c>
      <c r="J30" s="39">
        <f t="shared" si="5"/>
        <v>4.0865969350522988</v>
      </c>
      <c r="K30" s="40">
        <f t="shared" si="5"/>
        <v>30.211627341279495</v>
      </c>
      <c r="L30" s="39">
        <f t="shared" si="5"/>
        <v>12.721965458525904</v>
      </c>
      <c r="M30" s="40">
        <f t="shared" si="5"/>
        <v>9.7543176842617374</v>
      </c>
      <c r="N30" s="39">
        <f t="shared" si="5"/>
        <v>6.8839698370226214</v>
      </c>
      <c r="O30" s="39">
        <f t="shared" si="5"/>
        <v>4.5487715884213094</v>
      </c>
    </row>
    <row r="31" spans="2:15">
      <c r="B31" s="91" t="s">
        <v>42</v>
      </c>
      <c r="C31" s="99">
        <f t="shared" si="5"/>
        <v>100</v>
      </c>
      <c r="D31" s="37">
        <f t="shared" si="5"/>
        <v>11.243117936829904</v>
      </c>
      <c r="E31" s="37">
        <f t="shared" si="5"/>
        <v>6.2880324543610548</v>
      </c>
      <c r="F31" s="37">
        <f t="shared" si="5"/>
        <v>5.5056505360764989</v>
      </c>
      <c r="G31" s="38">
        <f t="shared" si="5"/>
        <v>3.6511156186612577</v>
      </c>
      <c r="H31" s="37">
        <f t="shared" si="5"/>
        <v>4.1147493480150681</v>
      </c>
      <c r="I31" s="38">
        <f t="shared" si="5"/>
        <v>3.9408866995073892</v>
      </c>
      <c r="J31" s="37">
        <f t="shared" si="5"/>
        <v>5.4766734279918863</v>
      </c>
      <c r="K31" s="38">
        <f t="shared" si="5"/>
        <v>17.733990147783253</v>
      </c>
      <c r="L31" s="37">
        <f t="shared" si="5"/>
        <v>20.168067226890756</v>
      </c>
      <c r="M31" s="38">
        <f t="shared" si="5"/>
        <v>9.8232396406838607</v>
      </c>
      <c r="N31" s="37">
        <f t="shared" si="5"/>
        <v>7.4471167777455811</v>
      </c>
      <c r="O31" s="37">
        <f t="shared" si="5"/>
        <v>4.6073601854534925</v>
      </c>
    </row>
    <row r="32" spans="2:15">
      <c r="B32" s="93" t="s">
        <v>43</v>
      </c>
      <c r="C32" s="100">
        <f t="shared" si="5"/>
        <v>100</v>
      </c>
      <c r="D32" s="39">
        <f t="shared" si="5"/>
        <v>6.3457330415754925</v>
      </c>
      <c r="E32" s="39">
        <f t="shared" si="5"/>
        <v>6.8927789934354484</v>
      </c>
      <c r="F32" s="39">
        <f t="shared" si="5"/>
        <v>5.5798687089715537</v>
      </c>
      <c r="G32" s="40">
        <f t="shared" si="5"/>
        <v>2.6258205689277898</v>
      </c>
      <c r="H32" s="39">
        <f t="shared" si="5"/>
        <v>2.6258205689277898</v>
      </c>
      <c r="I32" s="40">
        <f t="shared" si="5"/>
        <v>0.65645514223194745</v>
      </c>
      <c r="J32" s="39">
        <f t="shared" si="5"/>
        <v>2.1881838074398248</v>
      </c>
      <c r="K32" s="40">
        <f t="shared" si="5"/>
        <v>54.048140043763681</v>
      </c>
      <c r="L32" s="39">
        <f t="shared" si="5"/>
        <v>6.8927789934354484</v>
      </c>
      <c r="M32" s="40">
        <f t="shared" si="5"/>
        <v>4.2669584245076591</v>
      </c>
      <c r="N32" s="39">
        <f t="shared" si="5"/>
        <v>4.0481400437636763</v>
      </c>
      <c r="O32" s="39">
        <f t="shared" si="5"/>
        <v>3.8293216630196936</v>
      </c>
    </row>
    <row r="33" spans="2:15">
      <c r="B33" s="91" t="s">
        <v>44</v>
      </c>
      <c r="C33" s="99">
        <f t="shared" si="5"/>
        <v>100</v>
      </c>
      <c r="D33" s="37">
        <f t="shared" si="5"/>
        <v>11.4507299270073</v>
      </c>
      <c r="E33" s="37">
        <f t="shared" si="5"/>
        <v>9.3065693430656928</v>
      </c>
      <c r="F33" s="37">
        <f t="shared" si="5"/>
        <v>5.976277372262774</v>
      </c>
      <c r="G33" s="38">
        <f t="shared" si="5"/>
        <v>4.1058394160583944</v>
      </c>
      <c r="H33" s="37">
        <f t="shared" si="5"/>
        <v>5.2007299270072993</v>
      </c>
      <c r="I33" s="38">
        <f t="shared" si="5"/>
        <v>5.2007299270072993</v>
      </c>
      <c r="J33" s="37">
        <f t="shared" si="5"/>
        <v>7.4817518248175192</v>
      </c>
      <c r="K33" s="38">
        <f t="shared" si="5"/>
        <v>15.647810218978103</v>
      </c>
      <c r="L33" s="37">
        <f t="shared" si="5"/>
        <v>12.545620437956204</v>
      </c>
      <c r="M33" s="38">
        <f t="shared" si="5"/>
        <v>9.3978102189781012</v>
      </c>
      <c r="N33" s="37">
        <f t="shared" si="5"/>
        <v>8.7135036496350367</v>
      </c>
      <c r="O33" s="37">
        <f t="shared" si="5"/>
        <v>4.9726277372262775</v>
      </c>
    </row>
    <row r="34" spans="2:15">
      <c r="B34" s="93" t="s">
        <v>45</v>
      </c>
      <c r="C34" s="100">
        <f t="shared" si="5"/>
        <v>100</v>
      </c>
      <c r="D34" s="39">
        <f t="shared" si="5"/>
        <v>12.303170270837708</v>
      </c>
      <c r="E34" s="39">
        <f t="shared" si="5"/>
        <v>9.8362376653369719</v>
      </c>
      <c r="F34" s="39">
        <f t="shared" si="5"/>
        <v>8.2615998320386304</v>
      </c>
      <c r="G34" s="40">
        <f t="shared" si="5"/>
        <v>4.0730631954650427</v>
      </c>
      <c r="H34" s="39">
        <f t="shared" si="5"/>
        <v>5.0493386521100154</v>
      </c>
      <c r="I34" s="40">
        <f t="shared" si="5"/>
        <v>4.3040100776821335</v>
      </c>
      <c r="J34" s="39">
        <f t="shared" si="5"/>
        <v>4.9758555532227584</v>
      </c>
      <c r="K34" s="40">
        <f t="shared" si="5"/>
        <v>14.917069074112954</v>
      </c>
      <c r="L34" s="39">
        <f t="shared" si="5"/>
        <v>11.263909300860803</v>
      </c>
      <c r="M34" s="40">
        <f t="shared" si="5"/>
        <v>10.665546924207431</v>
      </c>
      <c r="N34" s="39">
        <f t="shared" si="5"/>
        <v>9.5318076842326267</v>
      </c>
      <c r="O34" s="39">
        <f t="shared" si="5"/>
        <v>4.8183917698929246</v>
      </c>
    </row>
    <row r="35" spans="2:15">
      <c r="B35" s="91" t="s">
        <v>46</v>
      </c>
      <c r="C35" s="99">
        <f t="shared" si="5"/>
        <v>100</v>
      </c>
      <c r="D35" s="37">
        <f t="shared" si="5"/>
        <v>11.145898559799624</v>
      </c>
      <c r="E35" s="37">
        <f t="shared" si="5"/>
        <v>9.204758922980588</v>
      </c>
      <c r="F35" s="37">
        <f t="shared" si="5"/>
        <v>8.7977457733249853</v>
      </c>
      <c r="G35" s="38">
        <f t="shared" si="5"/>
        <v>4.9780839073262371</v>
      </c>
      <c r="H35" s="37">
        <f t="shared" si="5"/>
        <v>5.0720100187852228</v>
      </c>
      <c r="I35" s="38">
        <f t="shared" si="5"/>
        <v>5.5729492798998121</v>
      </c>
      <c r="J35" s="37">
        <f t="shared" si="5"/>
        <v>4.6963055729492797</v>
      </c>
      <c r="K35" s="38">
        <f t="shared" si="5"/>
        <v>11.145898559799624</v>
      </c>
      <c r="L35" s="37">
        <f t="shared" si="5"/>
        <v>16.311834690043835</v>
      </c>
      <c r="M35" s="38">
        <f t="shared" si="5"/>
        <v>9.1421415153412653</v>
      </c>
      <c r="N35" s="37">
        <f t="shared" si="5"/>
        <v>8.2654978083907338</v>
      </c>
      <c r="O35" s="37">
        <f t="shared" si="5"/>
        <v>5.6668753913587979</v>
      </c>
    </row>
    <row r="36" spans="2:15">
      <c r="B36" s="93" t="s">
        <v>47</v>
      </c>
      <c r="C36" s="100">
        <f t="shared" si="5"/>
        <v>100</v>
      </c>
      <c r="D36" s="39">
        <f t="shared" si="5"/>
        <v>11.887471776408129</v>
      </c>
      <c r="E36" s="39">
        <f t="shared" si="5"/>
        <v>8.5311527430280094</v>
      </c>
      <c r="F36" s="39">
        <f t="shared" si="5"/>
        <v>5.8521999145664241</v>
      </c>
      <c r="G36" s="40">
        <f t="shared" si="5"/>
        <v>3.7956917068407883</v>
      </c>
      <c r="H36" s="39">
        <f t="shared" si="5"/>
        <v>4.1008116189662536</v>
      </c>
      <c r="I36" s="40">
        <f t="shared" si="5"/>
        <v>3.3685238298651368</v>
      </c>
      <c r="J36" s="39">
        <f t="shared" si="5"/>
        <v>4.8758161957649353</v>
      </c>
      <c r="K36" s="40">
        <f t="shared" si="5"/>
        <v>25.874168548239457</v>
      </c>
      <c r="L36" s="39">
        <f t="shared" si="5"/>
        <v>11.027033624214317</v>
      </c>
      <c r="M36" s="40">
        <f t="shared" si="5"/>
        <v>8.6959174955757614</v>
      </c>
      <c r="N36" s="39">
        <f t="shared" si="5"/>
        <v>7.2008299261609814</v>
      </c>
      <c r="O36" s="39">
        <f t="shared" si="5"/>
        <v>4.7903826203698054</v>
      </c>
    </row>
    <row r="37" spans="2:15">
      <c r="B37" s="91" t="s">
        <v>48</v>
      </c>
      <c r="C37" s="99">
        <f t="shared" si="5"/>
        <v>100</v>
      </c>
      <c r="D37" s="37">
        <f t="shared" si="5"/>
        <v>8.1262211801484945</v>
      </c>
      <c r="E37" s="37">
        <f t="shared" si="5"/>
        <v>6.713559984368894</v>
      </c>
      <c r="F37" s="37">
        <f t="shared" si="5"/>
        <v>5.1191871824931612</v>
      </c>
      <c r="G37" s="38">
        <f t="shared" si="5"/>
        <v>2.5127002735443531</v>
      </c>
      <c r="H37" s="37">
        <f t="shared" si="5"/>
        <v>2.6690113325517779</v>
      </c>
      <c r="I37" s="38">
        <f t="shared" si="5"/>
        <v>2.440406408753419</v>
      </c>
      <c r="J37" s="37">
        <f t="shared" si="5"/>
        <v>3.6186010160218838</v>
      </c>
      <c r="K37" s="38">
        <f t="shared" si="5"/>
        <v>35.652598671356003</v>
      </c>
      <c r="L37" s="37">
        <f t="shared" si="5"/>
        <v>14.120750293083237</v>
      </c>
      <c r="M37" s="38">
        <f t="shared" si="5"/>
        <v>7.8995701445877291</v>
      </c>
      <c r="N37" s="37">
        <f t="shared" si="5"/>
        <v>6.6803438843298162</v>
      </c>
      <c r="O37" s="37">
        <f t="shared" si="5"/>
        <v>4.4470496287612349</v>
      </c>
    </row>
    <row r="38" spans="2:15">
      <c r="B38" s="93" t="s">
        <v>49</v>
      </c>
      <c r="C38" s="100">
        <f t="shared" si="5"/>
        <v>100</v>
      </c>
      <c r="D38" s="39">
        <f t="shared" si="5"/>
        <v>14.304</v>
      </c>
      <c r="E38" s="39">
        <f t="shared" si="5"/>
        <v>11.264000000000001</v>
      </c>
      <c r="F38" s="39">
        <f t="shared" si="5"/>
        <v>5.8559999999999999</v>
      </c>
      <c r="G38" s="40">
        <f t="shared" si="5"/>
        <v>3.6799999999999997</v>
      </c>
      <c r="H38" s="39">
        <f t="shared" si="5"/>
        <v>4.2240000000000002</v>
      </c>
      <c r="I38" s="40">
        <f t="shared" si="5"/>
        <v>4.0960000000000001</v>
      </c>
      <c r="J38" s="39">
        <f t="shared" si="5"/>
        <v>5.0880000000000001</v>
      </c>
      <c r="K38" s="40">
        <f t="shared" si="5"/>
        <v>11.744</v>
      </c>
      <c r="L38" s="39">
        <f t="shared" si="5"/>
        <v>13.504</v>
      </c>
      <c r="M38" s="40">
        <f t="shared" si="5"/>
        <v>11.071999999999999</v>
      </c>
      <c r="N38" s="39">
        <f t="shared" si="5"/>
        <v>9.5679999999999996</v>
      </c>
      <c r="O38" s="39">
        <f t="shared" si="5"/>
        <v>5.6000000000000005</v>
      </c>
    </row>
    <row r="39" spans="2:15">
      <c r="B39" s="91" t="s">
        <v>50</v>
      </c>
      <c r="C39" s="99">
        <f t="shared" si="5"/>
        <v>100</v>
      </c>
      <c r="D39" s="37">
        <f t="shared" si="5"/>
        <v>14.285714285714285</v>
      </c>
      <c r="E39" s="37">
        <f t="shared" si="5"/>
        <v>9.5687331536388136</v>
      </c>
      <c r="F39" s="37">
        <f t="shared" si="5"/>
        <v>8.2210242587601083</v>
      </c>
      <c r="G39" s="38">
        <f t="shared" si="5"/>
        <v>3.9083557951482479</v>
      </c>
      <c r="H39" s="37">
        <f t="shared" si="5"/>
        <v>7.8167115902964959</v>
      </c>
      <c r="I39" s="38">
        <f t="shared" si="5"/>
        <v>5.9299191374663076</v>
      </c>
      <c r="J39" s="37">
        <f t="shared" si="5"/>
        <v>5.7951482479784362</v>
      </c>
      <c r="K39" s="38">
        <f t="shared" si="5"/>
        <v>11.859838274932615</v>
      </c>
      <c r="L39" s="37">
        <f t="shared" si="5"/>
        <v>10.107816711590296</v>
      </c>
      <c r="M39" s="38">
        <f t="shared" si="5"/>
        <v>8.8948787061994601</v>
      </c>
      <c r="N39" s="37">
        <f t="shared" si="5"/>
        <v>8.355795148247978</v>
      </c>
      <c r="O39" s="37">
        <f t="shared" si="5"/>
        <v>5.2560646900269541</v>
      </c>
    </row>
    <row r="40" spans="2:15">
      <c r="B40" s="93" t="s">
        <v>51</v>
      </c>
      <c r="C40" s="100">
        <f t="shared" si="5"/>
        <v>100</v>
      </c>
      <c r="D40" s="39">
        <f t="shared" si="5"/>
        <v>11.628240011456393</v>
      </c>
      <c r="E40" s="39">
        <f t="shared" si="5"/>
        <v>7.8762709437204634</v>
      </c>
      <c r="F40" s="39">
        <f t="shared" si="5"/>
        <v>7.518258628096806</v>
      </c>
      <c r="G40" s="40">
        <f t="shared" si="5"/>
        <v>4.2531863096090508</v>
      </c>
      <c r="H40" s="39">
        <f t="shared" si="5"/>
        <v>3.7519690677359301</v>
      </c>
      <c r="I40" s="40">
        <f t="shared" si="5"/>
        <v>4.0383789202348561</v>
      </c>
      <c r="J40" s="39">
        <f t="shared" si="5"/>
        <v>4.7257625662322784</v>
      </c>
      <c r="K40" s="40">
        <f t="shared" si="5"/>
        <v>14.320492624946299</v>
      </c>
      <c r="L40" s="39">
        <f t="shared" si="5"/>
        <v>16.898181297436633</v>
      </c>
      <c r="M40" s="40">
        <f t="shared" si="5"/>
        <v>10.539882571960476</v>
      </c>
      <c r="N40" s="39">
        <f t="shared" si="5"/>
        <v>9.1651152799656312</v>
      </c>
      <c r="O40" s="39">
        <f t="shared" si="5"/>
        <v>5.2842617786051846</v>
      </c>
    </row>
    <row r="41" spans="2:15">
      <c r="B41" s="91" t="s">
        <v>52</v>
      </c>
      <c r="C41" s="99">
        <f t="shared" si="5"/>
        <v>100</v>
      </c>
      <c r="D41" s="37">
        <f t="shared" si="5"/>
        <v>11.926605504587156</v>
      </c>
      <c r="E41" s="37">
        <f t="shared" si="5"/>
        <v>10.703363914373089</v>
      </c>
      <c r="F41" s="37">
        <f t="shared" si="5"/>
        <v>9.6330275229357802</v>
      </c>
      <c r="G41" s="38">
        <f t="shared" si="5"/>
        <v>2.5993883792048931</v>
      </c>
      <c r="H41" s="37">
        <f t="shared" si="5"/>
        <v>4.281345565749235</v>
      </c>
      <c r="I41" s="38">
        <f t="shared" si="5"/>
        <v>3.2110091743119269</v>
      </c>
      <c r="J41" s="37">
        <f t="shared" si="5"/>
        <v>4.4342507645259941</v>
      </c>
      <c r="K41" s="38">
        <f t="shared" si="5"/>
        <v>20.336391437308869</v>
      </c>
      <c r="L41" s="37">
        <f t="shared" si="5"/>
        <v>8.8685015290519882</v>
      </c>
      <c r="M41" s="38">
        <f t="shared" si="5"/>
        <v>9.0214067278287455</v>
      </c>
      <c r="N41" s="37">
        <f t="shared" si="5"/>
        <v>8.1039755351681961</v>
      </c>
      <c r="O41" s="37">
        <f t="shared" si="5"/>
        <v>6.8807339449541285</v>
      </c>
    </row>
    <row r="42" spans="2:15">
      <c r="B42" s="93" t="s">
        <v>53</v>
      </c>
      <c r="C42" s="100">
        <f t="shared" si="5"/>
        <v>100</v>
      </c>
      <c r="D42" s="39">
        <f t="shared" si="5"/>
        <v>11.276693808572745</v>
      </c>
      <c r="E42" s="39">
        <f t="shared" si="5"/>
        <v>9.3101858964510669</v>
      </c>
      <c r="F42" s="39">
        <f t="shared" si="5"/>
        <v>6.974957750806575</v>
      </c>
      <c r="G42" s="40">
        <f t="shared" si="5"/>
        <v>4.1173759410047621</v>
      </c>
      <c r="H42" s="39">
        <f t="shared" si="5"/>
        <v>4.0405592256875096</v>
      </c>
      <c r="I42" s="40">
        <f t="shared" si="5"/>
        <v>3.3031187586418804</v>
      </c>
      <c r="J42" s="39">
        <f t="shared" si="5"/>
        <v>3.671838992164695</v>
      </c>
      <c r="K42" s="40">
        <f t="shared" si="5"/>
        <v>22.30757412813028</v>
      </c>
      <c r="L42" s="39">
        <f t="shared" si="5"/>
        <v>13.304655092948225</v>
      </c>
      <c r="M42" s="40">
        <f t="shared" si="5"/>
        <v>8.6341988016592417</v>
      </c>
      <c r="N42" s="39">
        <f t="shared" si="5"/>
        <v>8.280841911199877</v>
      </c>
      <c r="O42" s="39">
        <f t="shared" si="5"/>
        <v>4.7779996927331387</v>
      </c>
    </row>
    <row r="43" spans="2:15">
      <c r="B43" s="95" t="s">
        <v>54</v>
      </c>
      <c r="C43" s="99">
        <f t="shared" si="5"/>
        <v>100</v>
      </c>
      <c r="D43" s="37">
        <f t="shared" si="5"/>
        <v>12.275449101796406</v>
      </c>
      <c r="E43" s="37">
        <f t="shared" si="5"/>
        <v>8.5828343313373257</v>
      </c>
      <c r="F43" s="37">
        <f t="shared" si="5"/>
        <v>10.27944111776447</v>
      </c>
      <c r="G43" s="38">
        <f t="shared" si="5"/>
        <v>2.9940119760479043</v>
      </c>
      <c r="H43" s="37">
        <f t="shared" si="5"/>
        <v>4.5908183632734527</v>
      </c>
      <c r="I43" s="38">
        <f t="shared" si="5"/>
        <v>3.1936127744510974</v>
      </c>
      <c r="J43" s="37">
        <f t="shared" si="5"/>
        <v>3.1936127744510974</v>
      </c>
      <c r="K43" s="38">
        <f t="shared" si="5"/>
        <v>11.976047904191617</v>
      </c>
      <c r="L43" s="37">
        <f t="shared" si="5"/>
        <v>16.766467065868262</v>
      </c>
      <c r="M43" s="38">
        <f t="shared" si="5"/>
        <v>11.976047904191617</v>
      </c>
      <c r="N43" s="37">
        <f t="shared" si="5"/>
        <v>8.4830339321357275</v>
      </c>
      <c r="O43" s="37">
        <f t="shared" si="5"/>
        <v>5.6886227544910177</v>
      </c>
    </row>
    <row r="44" spans="2:15">
      <c r="B44" s="31" t="s">
        <v>55</v>
      </c>
      <c r="C44" s="70">
        <f t="shared" si="5"/>
        <v>100</v>
      </c>
      <c r="D44" s="41">
        <f t="shared" si="5"/>
        <v>10.83268883732921</v>
      </c>
      <c r="E44" s="41">
        <f t="shared" si="5"/>
        <v>7.8009796339262696</v>
      </c>
      <c r="F44" s="41">
        <f t="shared" si="5"/>
        <v>7.182263469966486</v>
      </c>
      <c r="G44" s="42">
        <f t="shared" si="5"/>
        <v>3.7844805362206753</v>
      </c>
      <c r="H44" s="41">
        <f t="shared" si="5"/>
        <v>4.2691415313225063</v>
      </c>
      <c r="I44" s="42">
        <f t="shared" si="5"/>
        <v>4.083526682134571</v>
      </c>
      <c r="J44" s="41">
        <f t="shared" si="5"/>
        <v>4.6300592936323799</v>
      </c>
      <c r="K44" s="42">
        <f t="shared" si="5"/>
        <v>17.855117298272752</v>
      </c>
      <c r="L44" s="41">
        <f t="shared" si="5"/>
        <v>16.220675431812325</v>
      </c>
      <c r="M44" s="42">
        <f t="shared" si="5"/>
        <v>10.038669760247485</v>
      </c>
      <c r="N44" s="41">
        <f t="shared" si="5"/>
        <v>8.1567414282031443</v>
      </c>
      <c r="O44" s="41">
        <f t="shared" si="5"/>
        <v>5.1456560969321989</v>
      </c>
    </row>
    <row r="45" spans="2:15">
      <c r="B45" s="1" t="s">
        <v>56</v>
      </c>
      <c r="C45" s="71">
        <f t="shared" ref="C45:O46" si="6">C24/$C24*100</f>
        <v>100</v>
      </c>
      <c r="D45" s="39">
        <f t="shared" si="6"/>
        <v>10.258873627086958</v>
      </c>
      <c r="E45" s="39">
        <f t="shared" si="6"/>
        <v>8.3573511974311696</v>
      </c>
      <c r="F45" s="39">
        <f t="shared" si="6"/>
        <v>6.1200114247137334</v>
      </c>
      <c r="G45" s="40">
        <f t="shared" si="6"/>
        <v>3.3304771549000773</v>
      </c>
      <c r="H45" s="39">
        <f t="shared" si="6"/>
        <v>3.6524463601035144</v>
      </c>
      <c r="I45" s="40">
        <f t="shared" si="6"/>
        <v>3.2075749314084421</v>
      </c>
      <c r="J45" s="39">
        <f t="shared" si="6"/>
        <v>4.2591679000164442</v>
      </c>
      <c r="K45" s="40">
        <f t="shared" si="6"/>
        <v>24.105280468067058</v>
      </c>
      <c r="L45" s="39">
        <f t="shared" si="6"/>
        <v>15.102259842996737</v>
      </c>
      <c r="M45" s="40">
        <f t="shared" si="6"/>
        <v>9.363937717999983</v>
      </c>
      <c r="N45" s="39">
        <f t="shared" si="6"/>
        <v>7.6173413306329474</v>
      </c>
      <c r="O45" s="39">
        <f t="shared" si="6"/>
        <v>4.6252780446429345</v>
      </c>
    </row>
    <row r="46" spans="2:15">
      <c r="B46" s="32" t="s">
        <v>57</v>
      </c>
      <c r="C46" s="72">
        <f t="shared" si="6"/>
        <v>100</v>
      </c>
      <c r="D46" s="43">
        <f t="shared" si="6"/>
        <v>10.341352068418635</v>
      </c>
      <c r="E46" s="43">
        <f t="shared" si="6"/>
        <v>8.2773800524700967</v>
      </c>
      <c r="F46" s="43">
        <f t="shared" si="6"/>
        <v>6.2726962811448557</v>
      </c>
      <c r="G46" s="44">
        <f t="shared" si="6"/>
        <v>3.395734210799354</v>
      </c>
      <c r="H46" s="43">
        <f t="shared" si="6"/>
        <v>3.7410882357300603</v>
      </c>
      <c r="I46" s="45">
        <f t="shared" si="6"/>
        <v>3.3334815539448912</v>
      </c>
      <c r="J46" s="43">
        <f t="shared" si="6"/>
        <v>4.3124786932870887</v>
      </c>
      <c r="K46" s="45">
        <f t="shared" si="6"/>
        <v>23.206901151674153</v>
      </c>
      <c r="L46" s="43">
        <f t="shared" si="6"/>
        <v>15.263017475210102</v>
      </c>
      <c r="M46" s="45">
        <f t="shared" si="6"/>
        <v>9.4609216357626682</v>
      </c>
      <c r="N46" s="43">
        <f t="shared" si="6"/>
        <v>7.6948730490461994</v>
      </c>
      <c r="O46" s="43">
        <f t="shared" si="6"/>
        <v>4.7000755925118947</v>
      </c>
    </row>
    <row r="47" spans="2:15">
      <c r="B47" s="191" t="s">
        <v>74</v>
      </c>
      <c r="C47" s="191"/>
      <c r="D47" s="191"/>
      <c r="E47" s="191"/>
      <c r="F47" s="191"/>
      <c r="G47" s="191"/>
      <c r="H47" s="191"/>
      <c r="I47" s="191"/>
      <c r="J47" s="191"/>
      <c r="K47" s="191"/>
      <c r="L47" s="191"/>
      <c r="M47" s="191"/>
      <c r="N47" s="191"/>
      <c r="O47" s="191"/>
    </row>
    <row r="48" spans="2:15">
      <c r="B48" s="182" t="s">
        <v>65</v>
      </c>
      <c r="C48" s="182"/>
      <c r="D48" s="182"/>
      <c r="E48" s="182"/>
      <c r="F48" s="182"/>
      <c r="G48" s="182"/>
      <c r="H48" s="182"/>
      <c r="I48" s="182"/>
      <c r="J48" s="182"/>
      <c r="K48" s="182"/>
      <c r="L48" s="182"/>
      <c r="M48" s="182"/>
      <c r="N48" s="182"/>
      <c r="O48" s="182"/>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sheetData>
  <mergeCells count="21">
    <mergeCell ref="O4:O5"/>
    <mergeCell ref="B2:O2"/>
    <mergeCell ref="B3:B6"/>
    <mergeCell ref="C3:C5"/>
    <mergeCell ref="D3:O3"/>
    <mergeCell ref="D4:D5"/>
    <mergeCell ref="E4:E5"/>
    <mergeCell ref="F4:F5"/>
    <mergeCell ref="G4:G5"/>
    <mergeCell ref="H4:H5"/>
    <mergeCell ref="I4:I5"/>
    <mergeCell ref="J4:J5"/>
    <mergeCell ref="K4:K5"/>
    <mergeCell ref="L4:L5"/>
    <mergeCell ref="M4:M5"/>
    <mergeCell ref="N4:N5"/>
    <mergeCell ref="C6:O6"/>
    <mergeCell ref="B26:O26"/>
    <mergeCell ref="C27:O27"/>
    <mergeCell ref="B47:O47"/>
    <mergeCell ref="B48:O48"/>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53"/>
  <sheetViews>
    <sheetView zoomScale="44" zoomScaleNormal="80" workbookViewId="0">
      <selection activeCell="B2" sqref="B2:O2"/>
    </sheetView>
  </sheetViews>
  <sheetFormatPr defaultColWidth="11" defaultRowHeight="15.6"/>
  <cols>
    <col min="2" max="3" width="27.375" customWidth="1"/>
    <col min="4" max="15" width="15.875" customWidth="1"/>
  </cols>
  <sheetData>
    <row r="2" spans="2:15">
      <c r="B2" s="178" t="s">
        <v>19</v>
      </c>
      <c r="C2" s="178"/>
      <c r="D2" s="178"/>
      <c r="E2" s="178"/>
      <c r="F2" s="178"/>
      <c r="G2" s="178"/>
      <c r="H2" s="178"/>
      <c r="I2" s="178"/>
      <c r="J2" s="178"/>
      <c r="K2" s="178"/>
      <c r="L2" s="178"/>
      <c r="M2" s="178"/>
      <c r="N2" s="178"/>
      <c r="O2" s="178"/>
    </row>
    <row r="3" spans="2:15" ht="21.95" customHeight="1">
      <c r="B3" s="171" t="s">
        <v>23</v>
      </c>
      <c r="C3" s="174" t="s">
        <v>73</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15041</v>
      </c>
      <c r="D7" s="46">
        <v>1898</v>
      </c>
      <c r="E7" s="47">
        <v>1701</v>
      </c>
      <c r="F7" s="47">
        <v>1161</v>
      </c>
      <c r="G7" s="47">
        <v>750</v>
      </c>
      <c r="H7" s="48">
        <v>765</v>
      </c>
      <c r="I7" s="49">
        <v>781</v>
      </c>
      <c r="J7" s="48">
        <v>758</v>
      </c>
      <c r="K7" s="49">
        <v>773</v>
      </c>
      <c r="L7" s="48">
        <v>2434</v>
      </c>
      <c r="M7" s="49">
        <v>1846</v>
      </c>
      <c r="N7" s="48">
        <v>1342</v>
      </c>
      <c r="O7" s="49">
        <v>832</v>
      </c>
    </row>
    <row r="8" spans="2:15">
      <c r="B8" s="91" t="s">
        <v>40</v>
      </c>
      <c r="C8" s="92">
        <v>9028</v>
      </c>
      <c r="D8" s="50">
        <v>1022</v>
      </c>
      <c r="E8" s="51">
        <v>766</v>
      </c>
      <c r="F8" s="51">
        <v>707</v>
      </c>
      <c r="G8" s="51">
        <v>318</v>
      </c>
      <c r="H8" s="52">
        <v>258</v>
      </c>
      <c r="I8" s="53">
        <v>281</v>
      </c>
      <c r="J8" s="52">
        <v>298</v>
      </c>
      <c r="K8" s="53">
        <v>413</v>
      </c>
      <c r="L8" s="52">
        <v>2745</v>
      </c>
      <c r="M8" s="53">
        <v>1082</v>
      </c>
      <c r="N8" s="52">
        <v>742</v>
      </c>
      <c r="O8" s="53">
        <v>396</v>
      </c>
    </row>
    <row r="9" spans="2:15">
      <c r="B9" s="93" t="s">
        <v>41</v>
      </c>
      <c r="C9" s="94">
        <v>4301</v>
      </c>
      <c r="D9" s="54">
        <v>377</v>
      </c>
      <c r="E9" s="55">
        <v>274</v>
      </c>
      <c r="F9" s="55">
        <v>271</v>
      </c>
      <c r="G9" s="55">
        <v>140</v>
      </c>
      <c r="H9" s="56">
        <v>215</v>
      </c>
      <c r="I9" s="57">
        <v>189</v>
      </c>
      <c r="J9" s="56">
        <v>182</v>
      </c>
      <c r="K9" s="57">
        <v>1187</v>
      </c>
      <c r="L9" s="56">
        <v>590</v>
      </c>
      <c r="M9" s="57">
        <v>400</v>
      </c>
      <c r="N9" s="56">
        <v>314</v>
      </c>
      <c r="O9" s="57">
        <v>162</v>
      </c>
    </row>
    <row r="10" spans="2:15">
      <c r="B10" s="91" t="s">
        <v>42</v>
      </c>
      <c r="C10" s="92">
        <v>3627</v>
      </c>
      <c r="D10" s="50">
        <v>321</v>
      </c>
      <c r="E10" s="51">
        <v>269</v>
      </c>
      <c r="F10" s="51">
        <v>233</v>
      </c>
      <c r="G10" s="51">
        <v>146</v>
      </c>
      <c r="H10" s="52">
        <v>157</v>
      </c>
      <c r="I10" s="53">
        <v>161</v>
      </c>
      <c r="J10" s="52">
        <v>164</v>
      </c>
      <c r="K10" s="53">
        <v>483</v>
      </c>
      <c r="L10" s="52">
        <v>860</v>
      </c>
      <c r="M10" s="53">
        <v>358</v>
      </c>
      <c r="N10" s="52">
        <v>310</v>
      </c>
      <c r="O10" s="53">
        <v>165</v>
      </c>
    </row>
    <row r="11" spans="2:15">
      <c r="B11" s="93" t="s">
        <v>43</v>
      </c>
      <c r="C11" s="94">
        <v>950</v>
      </c>
      <c r="D11" s="54">
        <v>66</v>
      </c>
      <c r="E11" s="55">
        <v>48</v>
      </c>
      <c r="F11" s="55">
        <v>97</v>
      </c>
      <c r="G11" s="55">
        <v>16</v>
      </c>
      <c r="H11" s="56">
        <v>14</v>
      </c>
      <c r="I11" s="57">
        <v>16</v>
      </c>
      <c r="J11" s="56">
        <v>19</v>
      </c>
      <c r="K11" s="57">
        <v>458</v>
      </c>
      <c r="L11" s="56">
        <v>84</v>
      </c>
      <c r="M11" s="57">
        <v>62</v>
      </c>
      <c r="N11" s="56">
        <v>35</v>
      </c>
      <c r="O11" s="57">
        <v>35</v>
      </c>
    </row>
    <row r="12" spans="2:15">
      <c r="B12" s="91" t="s">
        <v>44</v>
      </c>
      <c r="C12" s="92">
        <v>2296</v>
      </c>
      <c r="D12" s="50">
        <v>248</v>
      </c>
      <c r="E12" s="51">
        <v>234</v>
      </c>
      <c r="F12" s="51">
        <v>169</v>
      </c>
      <c r="G12" s="51">
        <v>98</v>
      </c>
      <c r="H12" s="52">
        <v>100</v>
      </c>
      <c r="I12" s="53">
        <v>144</v>
      </c>
      <c r="J12" s="52">
        <v>134</v>
      </c>
      <c r="K12" s="53">
        <v>295</v>
      </c>
      <c r="L12" s="52">
        <v>349</v>
      </c>
      <c r="M12" s="53">
        <v>213</v>
      </c>
      <c r="N12" s="52">
        <v>189</v>
      </c>
      <c r="O12" s="53">
        <v>123</v>
      </c>
    </row>
    <row r="13" spans="2:15">
      <c r="B13" s="93" t="s">
        <v>45</v>
      </c>
      <c r="C13" s="94">
        <v>9227</v>
      </c>
      <c r="D13" s="54">
        <v>1144</v>
      </c>
      <c r="E13" s="55">
        <v>947</v>
      </c>
      <c r="F13" s="55">
        <v>747</v>
      </c>
      <c r="G13" s="55">
        <v>444</v>
      </c>
      <c r="H13" s="56">
        <v>399</v>
      </c>
      <c r="I13" s="57">
        <v>421</v>
      </c>
      <c r="J13" s="56">
        <v>466</v>
      </c>
      <c r="K13" s="57">
        <v>1328</v>
      </c>
      <c r="L13" s="56">
        <v>1125</v>
      </c>
      <c r="M13" s="57">
        <v>955</v>
      </c>
      <c r="N13" s="56">
        <v>811</v>
      </c>
      <c r="O13" s="57">
        <v>440</v>
      </c>
    </row>
    <row r="14" spans="2:15">
      <c r="B14" s="91" t="s">
        <v>46</v>
      </c>
      <c r="C14" s="92">
        <v>3498</v>
      </c>
      <c r="D14" s="50">
        <v>370</v>
      </c>
      <c r="E14" s="51">
        <v>338</v>
      </c>
      <c r="F14" s="51">
        <v>311</v>
      </c>
      <c r="G14" s="51">
        <v>180</v>
      </c>
      <c r="H14" s="52">
        <v>159</v>
      </c>
      <c r="I14" s="53">
        <v>208</v>
      </c>
      <c r="J14" s="52">
        <v>158</v>
      </c>
      <c r="K14" s="53">
        <v>352</v>
      </c>
      <c r="L14" s="52">
        <v>612</v>
      </c>
      <c r="M14" s="53">
        <v>296</v>
      </c>
      <c r="N14" s="52">
        <v>300</v>
      </c>
      <c r="O14" s="53">
        <v>214</v>
      </c>
    </row>
    <row r="15" spans="2:15">
      <c r="B15" s="93" t="s">
        <v>47</v>
      </c>
      <c r="C15" s="94">
        <v>16199</v>
      </c>
      <c r="D15" s="54">
        <v>2029</v>
      </c>
      <c r="E15" s="55">
        <v>1512</v>
      </c>
      <c r="F15" s="55">
        <v>1041</v>
      </c>
      <c r="G15" s="55">
        <v>713</v>
      </c>
      <c r="H15" s="56">
        <v>705</v>
      </c>
      <c r="I15" s="57">
        <v>598</v>
      </c>
      <c r="J15" s="56">
        <v>881</v>
      </c>
      <c r="K15" s="57">
        <v>3782</v>
      </c>
      <c r="L15" s="56">
        <v>1561</v>
      </c>
      <c r="M15" s="57">
        <v>1421</v>
      </c>
      <c r="N15" s="56">
        <v>1177</v>
      </c>
      <c r="O15" s="57">
        <v>779</v>
      </c>
    </row>
    <row r="16" spans="2:15">
      <c r="B16" s="91" t="s">
        <v>48</v>
      </c>
      <c r="C16" s="92">
        <v>48843</v>
      </c>
      <c r="D16" s="50">
        <v>4499</v>
      </c>
      <c r="E16" s="51">
        <v>3498</v>
      </c>
      <c r="F16" s="51">
        <v>2682</v>
      </c>
      <c r="G16" s="51">
        <v>1312</v>
      </c>
      <c r="H16" s="52">
        <v>1243</v>
      </c>
      <c r="I16" s="53">
        <v>1232</v>
      </c>
      <c r="J16" s="52">
        <v>1837</v>
      </c>
      <c r="K16" s="53">
        <v>15858</v>
      </c>
      <c r="L16" s="52">
        <v>7019</v>
      </c>
      <c r="M16" s="53">
        <v>3948</v>
      </c>
      <c r="N16" s="52">
        <v>3355</v>
      </c>
      <c r="O16" s="53">
        <v>2360</v>
      </c>
    </row>
    <row r="17" spans="2:15">
      <c r="B17" s="93" t="s">
        <v>49</v>
      </c>
      <c r="C17" s="94">
        <v>3121</v>
      </c>
      <c r="D17" s="54">
        <v>441</v>
      </c>
      <c r="E17" s="55">
        <v>345</v>
      </c>
      <c r="F17" s="55">
        <v>227</v>
      </c>
      <c r="G17" s="55">
        <v>135</v>
      </c>
      <c r="H17" s="56">
        <v>132</v>
      </c>
      <c r="I17" s="57">
        <v>142</v>
      </c>
      <c r="J17" s="56">
        <v>128</v>
      </c>
      <c r="K17" s="57">
        <v>374</v>
      </c>
      <c r="L17" s="56">
        <v>367</v>
      </c>
      <c r="M17" s="57">
        <v>332</v>
      </c>
      <c r="N17" s="56">
        <v>314</v>
      </c>
      <c r="O17" s="57">
        <v>184</v>
      </c>
    </row>
    <row r="18" spans="2:15">
      <c r="B18" s="91" t="s">
        <v>50</v>
      </c>
      <c r="C18" s="92">
        <v>627</v>
      </c>
      <c r="D18" s="50">
        <v>80</v>
      </c>
      <c r="E18" s="51">
        <v>63</v>
      </c>
      <c r="F18" s="51">
        <v>37</v>
      </c>
      <c r="G18" s="51">
        <v>25</v>
      </c>
      <c r="H18" s="52">
        <v>36</v>
      </c>
      <c r="I18" s="53">
        <v>29</v>
      </c>
      <c r="J18" s="52">
        <v>38</v>
      </c>
      <c r="K18" s="53">
        <v>70</v>
      </c>
      <c r="L18" s="52">
        <v>70</v>
      </c>
      <c r="M18" s="53">
        <v>84</v>
      </c>
      <c r="N18" s="52">
        <v>60</v>
      </c>
      <c r="O18" s="53">
        <v>35</v>
      </c>
    </row>
    <row r="19" spans="2:15">
      <c r="B19" s="93" t="s">
        <v>51</v>
      </c>
      <c r="C19" s="94">
        <v>7285</v>
      </c>
      <c r="D19" s="54">
        <v>891</v>
      </c>
      <c r="E19" s="55">
        <v>516</v>
      </c>
      <c r="F19" s="55">
        <v>574</v>
      </c>
      <c r="G19" s="55">
        <v>304</v>
      </c>
      <c r="H19" s="56">
        <v>256</v>
      </c>
      <c r="I19" s="57">
        <v>290</v>
      </c>
      <c r="J19" s="56">
        <v>389</v>
      </c>
      <c r="K19" s="57">
        <v>1233</v>
      </c>
      <c r="L19" s="56">
        <v>1121</v>
      </c>
      <c r="M19" s="57">
        <v>723</v>
      </c>
      <c r="N19" s="56">
        <v>632</v>
      </c>
      <c r="O19" s="57">
        <v>356</v>
      </c>
    </row>
    <row r="20" spans="2:15">
      <c r="B20" s="91" t="s">
        <v>52</v>
      </c>
      <c r="C20" s="92">
        <v>713</v>
      </c>
      <c r="D20" s="50">
        <v>96</v>
      </c>
      <c r="E20" s="51">
        <v>79</v>
      </c>
      <c r="F20" s="51">
        <v>63</v>
      </c>
      <c r="G20" s="51">
        <v>20</v>
      </c>
      <c r="H20" s="52">
        <v>22</v>
      </c>
      <c r="I20" s="53">
        <v>29</v>
      </c>
      <c r="J20" s="52">
        <v>37</v>
      </c>
      <c r="K20" s="53">
        <v>135</v>
      </c>
      <c r="L20" s="52">
        <v>73</v>
      </c>
      <c r="M20" s="53">
        <v>65</v>
      </c>
      <c r="N20" s="52">
        <v>60</v>
      </c>
      <c r="O20" s="53">
        <v>34</v>
      </c>
    </row>
    <row r="21" spans="2:15">
      <c r="B21" s="93" t="s">
        <v>53</v>
      </c>
      <c r="C21" s="94">
        <v>6461</v>
      </c>
      <c r="D21" s="54">
        <v>753</v>
      </c>
      <c r="E21" s="55">
        <v>610</v>
      </c>
      <c r="F21" s="55">
        <v>492</v>
      </c>
      <c r="G21" s="55">
        <v>274</v>
      </c>
      <c r="H21" s="56">
        <v>256</v>
      </c>
      <c r="I21" s="57">
        <v>239</v>
      </c>
      <c r="J21" s="56">
        <v>222</v>
      </c>
      <c r="K21" s="57">
        <v>1229</v>
      </c>
      <c r="L21" s="56">
        <v>960</v>
      </c>
      <c r="M21" s="57">
        <v>594</v>
      </c>
      <c r="N21" s="56">
        <v>538</v>
      </c>
      <c r="O21" s="57">
        <v>294</v>
      </c>
    </row>
    <row r="22" spans="2:15">
      <c r="B22" s="95" t="s">
        <v>54</v>
      </c>
      <c r="C22" s="96">
        <v>1088</v>
      </c>
      <c r="D22" s="58">
        <v>123</v>
      </c>
      <c r="E22" s="59">
        <v>100</v>
      </c>
      <c r="F22" s="59">
        <v>117</v>
      </c>
      <c r="G22" s="59">
        <v>41</v>
      </c>
      <c r="H22" s="60">
        <v>33</v>
      </c>
      <c r="I22" s="61">
        <v>28</v>
      </c>
      <c r="J22" s="60">
        <v>47</v>
      </c>
      <c r="K22" s="61">
        <v>169</v>
      </c>
      <c r="L22" s="60">
        <v>174</v>
      </c>
      <c r="M22" s="61">
        <v>118</v>
      </c>
      <c r="N22" s="60">
        <v>81</v>
      </c>
      <c r="O22" s="61">
        <v>57</v>
      </c>
    </row>
    <row r="23" spans="2:15">
      <c r="B23" s="30" t="s">
        <v>55</v>
      </c>
      <c r="C23" s="67">
        <v>20512</v>
      </c>
      <c r="D23" s="62">
        <v>2178</v>
      </c>
      <c r="E23" s="62">
        <v>1576</v>
      </c>
      <c r="F23" s="62">
        <v>1569</v>
      </c>
      <c r="G23" s="62">
        <v>831</v>
      </c>
      <c r="H23" s="62">
        <v>842</v>
      </c>
      <c r="I23" s="62">
        <v>905</v>
      </c>
      <c r="J23" s="62">
        <v>977</v>
      </c>
      <c r="K23" s="62">
        <v>3559</v>
      </c>
      <c r="L23" s="62">
        <v>3430</v>
      </c>
      <c r="M23" s="62">
        <v>1960</v>
      </c>
      <c r="N23" s="62">
        <v>1697</v>
      </c>
      <c r="O23" s="63">
        <v>988</v>
      </c>
    </row>
    <row r="24" spans="2:15">
      <c r="B24" s="2" t="s">
        <v>56</v>
      </c>
      <c r="C24" s="68">
        <v>111793</v>
      </c>
      <c r="D24" s="64">
        <v>12180</v>
      </c>
      <c r="E24" s="64">
        <v>9724</v>
      </c>
      <c r="F24" s="64">
        <v>7360</v>
      </c>
      <c r="G24" s="64">
        <v>4085</v>
      </c>
      <c r="H24" s="64">
        <v>3908</v>
      </c>
      <c r="I24" s="64">
        <v>3883</v>
      </c>
      <c r="J24" s="64">
        <v>4781</v>
      </c>
      <c r="K24" s="64">
        <v>24580</v>
      </c>
      <c r="L24" s="64">
        <v>16714</v>
      </c>
      <c r="M24" s="64">
        <v>10537</v>
      </c>
      <c r="N24" s="64">
        <v>8563</v>
      </c>
      <c r="O24" s="57">
        <v>5478</v>
      </c>
    </row>
    <row r="25" spans="2:15">
      <c r="B25" s="81" t="s">
        <v>57</v>
      </c>
      <c r="C25" s="67">
        <v>132305</v>
      </c>
      <c r="D25" s="62">
        <v>14358</v>
      </c>
      <c r="E25" s="62">
        <v>11300</v>
      </c>
      <c r="F25" s="62">
        <v>8929</v>
      </c>
      <c r="G25" s="62">
        <v>4916</v>
      </c>
      <c r="H25" s="62">
        <v>4750</v>
      </c>
      <c r="I25" s="62">
        <v>4788</v>
      </c>
      <c r="J25" s="62">
        <v>5758</v>
      </c>
      <c r="K25" s="62">
        <v>28139</v>
      </c>
      <c r="L25" s="62">
        <v>20144</v>
      </c>
      <c r="M25" s="62">
        <v>12497</v>
      </c>
      <c r="N25" s="62">
        <v>10260</v>
      </c>
      <c r="O25" s="82">
        <v>6466</v>
      </c>
    </row>
    <row r="26" spans="2:15">
      <c r="B26" s="159"/>
      <c r="C26" s="160"/>
      <c r="D26" s="160"/>
      <c r="E26" s="160"/>
      <c r="F26" s="160"/>
      <c r="G26" s="160"/>
      <c r="H26" s="160"/>
      <c r="I26" s="160"/>
      <c r="J26" s="160"/>
      <c r="K26" s="160"/>
      <c r="L26" s="160"/>
      <c r="M26" s="160"/>
      <c r="N26" s="160"/>
      <c r="O26" s="161"/>
    </row>
    <row r="27" spans="2:15">
      <c r="B27" s="83"/>
      <c r="C27" s="184" t="s">
        <v>58</v>
      </c>
      <c r="D27" s="185"/>
      <c r="E27" s="185"/>
      <c r="F27" s="185"/>
      <c r="G27" s="185"/>
      <c r="H27" s="185"/>
      <c r="I27" s="185"/>
      <c r="J27" s="185"/>
      <c r="K27" s="185"/>
      <c r="L27" s="185"/>
      <c r="M27" s="185"/>
      <c r="N27" s="185"/>
      <c r="O27" s="186"/>
    </row>
    <row r="28" spans="2:15">
      <c r="B28" s="97" t="s">
        <v>39</v>
      </c>
      <c r="C28" s="98">
        <v>100</v>
      </c>
      <c r="D28" s="33">
        <v>12.618841832324978</v>
      </c>
      <c r="E28" s="33">
        <v>11.309088491456686</v>
      </c>
      <c r="F28" s="33">
        <v>7.7189016687720224</v>
      </c>
      <c r="G28" s="34">
        <v>4.986370587062031</v>
      </c>
      <c r="H28" s="33">
        <v>5.0860979988032708</v>
      </c>
      <c r="I28" s="35">
        <v>5.192473904660595</v>
      </c>
      <c r="J28" s="33">
        <v>5.0395585399906917</v>
      </c>
      <c r="K28" s="34">
        <v>5.1392859517319325</v>
      </c>
      <c r="L28" s="33">
        <v>16.182434678545309</v>
      </c>
      <c r="M28" s="36">
        <v>12.273120138288677</v>
      </c>
      <c r="N28" s="33">
        <v>8.9222791037829925</v>
      </c>
      <c r="O28" s="33">
        <v>5.5315471045808122</v>
      </c>
    </row>
    <row r="29" spans="2:15">
      <c r="B29" s="91" t="s">
        <v>40</v>
      </c>
      <c r="C29" s="99">
        <v>100</v>
      </c>
      <c r="D29" s="37">
        <v>11.320336730172796</v>
      </c>
      <c r="E29" s="37">
        <v>8.4847142224191394</v>
      </c>
      <c r="F29" s="37">
        <v>7.8311918475852904</v>
      </c>
      <c r="G29" s="38">
        <v>3.5223748338502432</v>
      </c>
      <c r="H29" s="37">
        <v>2.8577758085954805</v>
      </c>
      <c r="I29" s="38">
        <v>3.1125387682764729</v>
      </c>
      <c r="J29" s="37">
        <v>3.3008418254319896</v>
      </c>
      <c r="K29" s="38">
        <v>4.574656623836951</v>
      </c>
      <c r="L29" s="37">
        <v>30.405405405405407</v>
      </c>
      <c r="M29" s="38">
        <v>11.984935755427559</v>
      </c>
      <c r="N29" s="37">
        <v>8.2188746123172347</v>
      </c>
      <c r="O29" s="37">
        <v>4.3863535666814357</v>
      </c>
    </row>
    <row r="30" spans="2:15">
      <c r="B30" s="93" t="s">
        <v>41</v>
      </c>
      <c r="C30" s="100">
        <v>100</v>
      </c>
      <c r="D30" s="39">
        <v>8.7654033945594048</v>
      </c>
      <c r="E30" s="39">
        <v>6.3706114857009997</v>
      </c>
      <c r="F30" s="39">
        <v>6.3008602650546388</v>
      </c>
      <c r="G30" s="40">
        <v>3.2550569634968616</v>
      </c>
      <c r="H30" s="39">
        <v>4.9988374796558936</v>
      </c>
      <c r="I30" s="40">
        <v>4.3943269007207624</v>
      </c>
      <c r="J30" s="39">
        <v>4.2315740525459198</v>
      </c>
      <c r="K30" s="40">
        <v>27.598232969076957</v>
      </c>
      <c r="L30" s="39">
        <v>13.717740060451058</v>
      </c>
      <c r="M30" s="40">
        <v>9.3001627528481752</v>
      </c>
      <c r="N30" s="39">
        <v>7.300627760985817</v>
      </c>
      <c r="O30" s="39">
        <v>3.7665659149035107</v>
      </c>
    </row>
    <row r="31" spans="2:15">
      <c r="B31" s="91" t="s">
        <v>42</v>
      </c>
      <c r="C31" s="99">
        <v>100</v>
      </c>
      <c r="D31" s="37">
        <v>8.8502894954507862</v>
      </c>
      <c r="E31" s="37">
        <v>7.4165977391783846</v>
      </c>
      <c r="F31" s="37">
        <v>6.4240419079128754</v>
      </c>
      <c r="G31" s="38">
        <v>4.0253653156878961</v>
      </c>
      <c r="H31" s="37">
        <v>4.3286462641301346</v>
      </c>
      <c r="I31" s="38">
        <v>4.4389302453818589</v>
      </c>
      <c r="J31" s="37">
        <v>4.5216432313206507</v>
      </c>
      <c r="K31" s="38">
        <v>13.316790736145576</v>
      </c>
      <c r="L31" s="37">
        <v>23.711055969120483</v>
      </c>
      <c r="M31" s="38">
        <v>9.8704163220292251</v>
      </c>
      <c r="N31" s="37">
        <v>8.5470085470085468</v>
      </c>
      <c r="O31" s="37">
        <v>4.5492142266335813</v>
      </c>
    </row>
    <row r="32" spans="2:15">
      <c r="B32" s="93" t="s">
        <v>43</v>
      </c>
      <c r="C32" s="100">
        <v>100</v>
      </c>
      <c r="D32" s="39">
        <v>6.947368421052631</v>
      </c>
      <c r="E32" s="39">
        <v>5.0526315789473681</v>
      </c>
      <c r="F32" s="39">
        <v>10.210526315789474</v>
      </c>
      <c r="G32" s="40">
        <v>1.6842105263157894</v>
      </c>
      <c r="H32" s="39">
        <v>1.4736842105263157</v>
      </c>
      <c r="I32" s="40">
        <v>1.6842105263157894</v>
      </c>
      <c r="J32" s="39">
        <v>2</v>
      </c>
      <c r="K32" s="40">
        <v>48.210526315789473</v>
      </c>
      <c r="L32" s="39">
        <v>8.8421052631578938</v>
      </c>
      <c r="M32" s="40">
        <v>6.5263157894736841</v>
      </c>
      <c r="N32" s="39">
        <v>3.6842105263157889</v>
      </c>
      <c r="O32" s="39">
        <v>3.6842105263157889</v>
      </c>
    </row>
    <row r="33" spans="2:15">
      <c r="B33" s="91" t="s">
        <v>44</v>
      </c>
      <c r="C33" s="99">
        <v>100</v>
      </c>
      <c r="D33" s="37">
        <v>10.801393728222997</v>
      </c>
      <c r="E33" s="37">
        <v>10.19163763066202</v>
      </c>
      <c r="F33" s="37">
        <v>7.3606271777003487</v>
      </c>
      <c r="G33" s="38">
        <v>4.2682926829268295</v>
      </c>
      <c r="H33" s="37">
        <v>4.3554006968641117</v>
      </c>
      <c r="I33" s="38">
        <v>6.2717770034843205</v>
      </c>
      <c r="J33" s="37">
        <v>5.8362369337979096</v>
      </c>
      <c r="K33" s="38">
        <v>12.848432055749129</v>
      </c>
      <c r="L33" s="37">
        <v>15.200348432055749</v>
      </c>
      <c r="M33" s="38">
        <v>9.2770034843205575</v>
      </c>
      <c r="N33" s="37">
        <v>8.2317073170731714</v>
      </c>
      <c r="O33" s="37">
        <v>5.3571428571428568</v>
      </c>
    </row>
    <row r="34" spans="2:15">
      <c r="B34" s="93" t="s">
        <v>45</v>
      </c>
      <c r="C34" s="100">
        <v>100</v>
      </c>
      <c r="D34" s="39">
        <v>12.398396011704779</v>
      </c>
      <c r="E34" s="39">
        <v>10.263357537661213</v>
      </c>
      <c r="F34" s="39">
        <v>8.0958057873631741</v>
      </c>
      <c r="G34" s="40">
        <v>4.811964885661645</v>
      </c>
      <c r="H34" s="39">
        <v>4.3242657418445862</v>
      </c>
      <c r="I34" s="40">
        <v>4.5626964343773713</v>
      </c>
      <c r="J34" s="39">
        <v>5.0503955781944301</v>
      </c>
      <c r="K34" s="40">
        <v>14.392543621978977</v>
      </c>
      <c r="L34" s="39">
        <v>12.192478595426467</v>
      </c>
      <c r="M34" s="40">
        <v>10.350059607673133</v>
      </c>
      <c r="N34" s="39">
        <v>8.7894223474585456</v>
      </c>
      <c r="O34" s="39">
        <v>4.7686138506556839</v>
      </c>
    </row>
    <row r="35" spans="2:15">
      <c r="B35" s="91" t="s">
        <v>46</v>
      </c>
      <c r="C35" s="99">
        <v>100</v>
      </c>
      <c r="D35" s="37">
        <v>10.577472841623784</v>
      </c>
      <c r="E35" s="37">
        <v>9.6626643796455127</v>
      </c>
      <c r="F35" s="37">
        <v>8.8907947398513425</v>
      </c>
      <c r="G35" s="38">
        <v>5.1457975986277873</v>
      </c>
      <c r="H35" s="37">
        <v>4.5454545454545459</v>
      </c>
      <c r="I35" s="38">
        <v>5.9462550028587771</v>
      </c>
      <c r="J35" s="37">
        <v>4.5168667810177245</v>
      </c>
      <c r="K35" s="38">
        <v>10.062893081761008</v>
      </c>
      <c r="L35" s="37">
        <v>17.495711835334475</v>
      </c>
      <c r="M35" s="38">
        <v>8.4619782732990281</v>
      </c>
      <c r="N35" s="37">
        <v>8.5763293310463116</v>
      </c>
      <c r="O35" s="37">
        <v>6.1177815894797023</v>
      </c>
    </row>
    <row r="36" spans="2:15">
      <c r="B36" s="93" t="s">
        <v>47</v>
      </c>
      <c r="C36" s="100">
        <v>100</v>
      </c>
      <c r="D36" s="39">
        <v>12.52546453484783</v>
      </c>
      <c r="E36" s="39">
        <v>9.3339095005864561</v>
      </c>
      <c r="F36" s="39">
        <v>6.4263226125069446</v>
      </c>
      <c r="G36" s="40">
        <v>4.4015062658188775</v>
      </c>
      <c r="H36" s="39">
        <v>4.3521205012655102</v>
      </c>
      <c r="I36" s="40">
        <v>3.69158590036422</v>
      </c>
      <c r="J36" s="39">
        <v>5.4386073214395951</v>
      </c>
      <c r="K36" s="40">
        <v>23.347120192604482</v>
      </c>
      <c r="L36" s="39">
        <v>9.6363973084758321</v>
      </c>
      <c r="M36" s="40">
        <v>8.7721464287919009</v>
      </c>
      <c r="N36" s="39">
        <v>7.2658806099141922</v>
      </c>
      <c r="O36" s="39">
        <v>4.8089388233841595</v>
      </c>
    </row>
    <row r="37" spans="2:15">
      <c r="B37" s="91" t="s">
        <v>48</v>
      </c>
      <c r="C37" s="99">
        <v>100</v>
      </c>
      <c r="D37" s="37">
        <v>9.211145916507995</v>
      </c>
      <c r="E37" s="37">
        <v>7.1617222529328659</v>
      </c>
      <c r="F37" s="37">
        <v>5.4910632025059884</v>
      </c>
      <c r="G37" s="38">
        <v>2.686157688921647</v>
      </c>
      <c r="H37" s="37">
        <v>2.5448887250987857</v>
      </c>
      <c r="I37" s="38">
        <v>2.5223675859386194</v>
      </c>
      <c r="J37" s="37">
        <v>3.7610302397477633</v>
      </c>
      <c r="K37" s="38">
        <v>32.467293163810581</v>
      </c>
      <c r="L37" s="37">
        <v>14.370534160473353</v>
      </c>
      <c r="M37" s="38">
        <v>8.0830415822123953</v>
      </c>
      <c r="N37" s="37">
        <v>6.868947443850705</v>
      </c>
      <c r="O37" s="37">
        <v>4.8318080379993038</v>
      </c>
    </row>
    <row r="38" spans="2:15">
      <c r="B38" s="93" t="s">
        <v>49</v>
      </c>
      <c r="C38" s="100">
        <v>100</v>
      </c>
      <c r="D38" s="39">
        <v>14.130086510733738</v>
      </c>
      <c r="E38" s="39">
        <v>11.054149311118232</v>
      </c>
      <c r="F38" s="39">
        <v>7.2733098365908369</v>
      </c>
      <c r="G38" s="40">
        <v>4.3255366869593086</v>
      </c>
      <c r="H38" s="39">
        <v>4.229413649471323</v>
      </c>
      <c r="I38" s="40">
        <v>4.5498237744312719</v>
      </c>
      <c r="J38" s="39">
        <v>4.1012495994873435</v>
      </c>
      <c r="K38" s="40">
        <v>11.983338673502082</v>
      </c>
      <c r="L38" s="39">
        <v>11.759051586030118</v>
      </c>
      <c r="M38" s="40">
        <v>10.637616148670299</v>
      </c>
      <c r="N38" s="39">
        <v>10.060877923742391</v>
      </c>
      <c r="O38" s="39">
        <v>5.8955462992630565</v>
      </c>
    </row>
    <row r="39" spans="2:15">
      <c r="B39" s="91" t="s">
        <v>50</v>
      </c>
      <c r="C39" s="99">
        <v>100</v>
      </c>
      <c r="D39" s="37">
        <v>12.759170653907494</v>
      </c>
      <c r="E39" s="37">
        <v>10.047846889952153</v>
      </c>
      <c r="F39" s="37">
        <v>5.9011164274322168</v>
      </c>
      <c r="G39" s="38">
        <v>3.9872408293460926</v>
      </c>
      <c r="H39" s="37">
        <v>5.741626794258373</v>
      </c>
      <c r="I39" s="38">
        <v>4.6251993620414673</v>
      </c>
      <c r="J39" s="37">
        <v>6.0606060606060606</v>
      </c>
      <c r="K39" s="38">
        <v>11.164274322169058</v>
      </c>
      <c r="L39" s="37">
        <v>11.164274322169058</v>
      </c>
      <c r="M39" s="38">
        <v>13.397129186602871</v>
      </c>
      <c r="N39" s="37">
        <v>9.5693779904306222</v>
      </c>
      <c r="O39" s="37">
        <v>5.5821371610845292</v>
      </c>
    </row>
    <row r="40" spans="2:15">
      <c r="B40" s="93" t="s">
        <v>51</v>
      </c>
      <c r="C40" s="100">
        <v>100</v>
      </c>
      <c r="D40" s="39">
        <v>12.230610844200413</v>
      </c>
      <c r="E40" s="39">
        <v>7.0830473575840767</v>
      </c>
      <c r="F40" s="39">
        <v>7.8792038435140697</v>
      </c>
      <c r="G40" s="40">
        <v>4.1729581331503089</v>
      </c>
      <c r="H40" s="39">
        <v>3.5140700068634176</v>
      </c>
      <c r="I40" s="40">
        <v>3.9807824296499659</v>
      </c>
      <c r="J40" s="39">
        <v>5.3397391901166786</v>
      </c>
      <c r="K40" s="40">
        <v>16.925188743994511</v>
      </c>
      <c r="L40" s="39">
        <v>15.387783115991763</v>
      </c>
      <c r="M40" s="40">
        <v>9.9245024021962926</v>
      </c>
      <c r="N40" s="39">
        <v>8.6753603294440644</v>
      </c>
      <c r="O40" s="39">
        <v>4.8867536032944408</v>
      </c>
    </row>
    <row r="41" spans="2:15">
      <c r="B41" s="91" t="s">
        <v>52</v>
      </c>
      <c r="C41" s="99">
        <v>100</v>
      </c>
      <c r="D41" s="37">
        <v>13.464235624123422</v>
      </c>
      <c r="E41" s="37">
        <v>11.079943899018232</v>
      </c>
      <c r="F41" s="37">
        <v>8.8359046283309954</v>
      </c>
      <c r="G41" s="38">
        <v>2.8050490883590462</v>
      </c>
      <c r="H41" s="37">
        <v>3.0855539971949506</v>
      </c>
      <c r="I41" s="38">
        <v>4.0673211781206167</v>
      </c>
      <c r="J41" s="37">
        <v>5.1893408134642351</v>
      </c>
      <c r="K41" s="38">
        <v>18.934081346423561</v>
      </c>
      <c r="L41" s="37">
        <v>10.238429172510518</v>
      </c>
      <c r="M41" s="38">
        <v>9.1164095371669003</v>
      </c>
      <c r="N41" s="37">
        <v>8.4151472650771382</v>
      </c>
      <c r="O41" s="37">
        <v>4.7685834502103788</v>
      </c>
    </row>
    <row r="42" spans="2:15">
      <c r="B42" s="93" t="s">
        <v>53</v>
      </c>
      <c r="C42" s="100">
        <v>100</v>
      </c>
      <c r="D42" s="39">
        <v>11.654542640458134</v>
      </c>
      <c r="E42" s="39">
        <v>9.4412629623897217</v>
      </c>
      <c r="F42" s="39">
        <v>7.6149202909766291</v>
      </c>
      <c r="G42" s="40">
        <v>4.2408295929422692</v>
      </c>
      <c r="H42" s="39">
        <v>3.9622349481504413</v>
      </c>
      <c r="I42" s="40">
        <v>3.6991177836248257</v>
      </c>
      <c r="J42" s="39">
        <v>3.436000619099211</v>
      </c>
      <c r="K42" s="40">
        <v>19.021823247175359</v>
      </c>
      <c r="L42" s="39">
        <v>14.858381055564154</v>
      </c>
      <c r="M42" s="40">
        <v>9.1936232781303211</v>
      </c>
      <c r="N42" s="39">
        <v>8.3268843832224118</v>
      </c>
      <c r="O42" s="39">
        <v>4.5503791982665218</v>
      </c>
    </row>
    <row r="43" spans="2:15">
      <c r="B43" s="95" t="s">
        <v>54</v>
      </c>
      <c r="C43" s="99">
        <v>100</v>
      </c>
      <c r="D43" s="37">
        <v>11.305147058823529</v>
      </c>
      <c r="E43" s="37">
        <v>9.1911764705882355</v>
      </c>
      <c r="F43" s="37">
        <v>10.753676470588236</v>
      </c>
      <c r="G43" s="38">
        <v>3.7683823529411762</v>
      </c>
      <c r="H43" s="37">
        <v>3.0330882352941178</v>
      </c>
      <c r="I43" s="38">
        <v>2.5735294117647056</v>
      </c>
      <c r="J43" s="37">
        <v>4.3198529411764701</v>
      </c>
      <c r="K43" s="38">
        <v>15.533088235294118</v>
      </c>
      <c r="L43" s="37">
        <v>15.992647058823529</v>
      </c>
      <c r="M43" s="38">
        <v>10.845588235294118</v>
      </c>
      <c r="N43" s="37">
        <v>7.4448529411764701</v>
      </c>
      <c r="O43" s="37">
        <v>5.2389705882352944</v>
      </c>
    </row>
    <row r="44" spans="2:15">
      <c r="B44" s="31" t="s">
        <v>55</v>
      </c>
      <c r="C44" s="70">
        <v>100</v>
      </c>
      <c r="D44" s="41">
        <v>10.61817472698908</v>
      </c>
      <c r="E44" s="41">
        <v>7.6833073322932917</v>
      </c>
      <c r="F44" s="41">
        <v>7.6491809672386886</v>
      </c>
      <c r="G44" s="42">
        <v>4.0512870514820598</v>
      </c>
      <c r="H44" s="41">
        <v>4.1049141965678624</v>
      </c>
      <c r="I44" s="42">
        <v>4.4120514820592822</v>
      </c>
      <c r="J44" s="41">
        <v>4.7630655226209049</v>
      </c>
      <c r="K44" s="42">
        <v>17.350819032761311</v>
      </c>
      <c r="L44" s="41">
        <v>16.721918876755069</v>
      </c>
      <c r="M44" s="42">
        <v>9.5553822152886116</v>
      </c>
      <c r="N44" s="41">
        <v>8.2732059282371289</v>
      </c>
      <c r="O44" s="41">
        <v>4.8166926677067083</v>
      </c>
    </row>
    <row r="45" spans="2:15">
      <c r="B45" s="1" t="s">
        <v>56</v>
      </c>
      <c r="C45" s="71">
        <v>100</v>
      </c>
      <c r="D45" s="39">
        <v>10.895136547010994</v>
      </c>
      <c r="E45" s="39">
        <v>8.6982190298140321</v>
      </c>
      <c r="F45" s="39">
        <v>6.5835964684729813</v>
      </c>
      <c r="G45" s="40">
        <v>3.6540749420804519</v>
      </c>
      <c r="H45" s="39">
        <v>3.4957466030967952</v>
      </c>
      <c r="I45" s="40">
        <v>3.4733838433533406</v>
      </c>
      <c r="J45" s="39">
        <v>4.2766541733382235</v>
      </c>
      <c r="K45" s="40">
        <v>21.987065379764388</v>
      </c>
      <c r="L45" s="39">
        <v>14.950846654083888</v>
      </c>
      <c r="M45" s="40">
        <v>9.4254559766711701</v>
      </c>
      <c r="N45" s="39">
        <v>7.659692467328008</v>
      </c>
      <c r="O45" s="39">
        <v>4.900127914985732</v>
      </c>
    </row>
    <row r="46" spans="2:15">
      <c r="B46" s="32" t="s">
        <v>57</v>
      </c>
      <c r="C46" s="72">
        <v>100</v>
      </c>
      <c r="D46" s="43">
        <v>10.852197573787839</v>
      </c>
      <c r="E46" s="43">
        <v>8.5408714712217968</v>
      </c>
      <c r="F46" s="43">
        <v>6.7488001209326933</v>
      </c>
      <c r="G46" s="44">
        <v>3.7156570046483504</v>
      </c>
      <c r="H46" s="43">
        <v>3.5901893352481009</v>
      </c>
      <c r="I46" s="45">
        <v>3.6189108499300855</v>
      </c>
      <c r="J46" s="43">
        <v>4.3520653036544354</v>
      </c>
      <c r="K46" s="45">
        <v>21.268281622009749</v>
      </c>
      <c r="L46" s="43">
        <v>15.225426098786892</v>
      </c>
      <c r="M46" s="45">
        <v>9.4455991837043207</v>
      </c>
      <c r="N46" s="43">
        <v>7.7548089641358979</v>
      </c>
      <c r="O46" s="43">
        <v>4.8871924719398354</v>
      </c>
    </row>
    <row r="47" spans="2:15">
      <c r="B47" s="193" t="s">
        <v>76</v>
      </c>
      <c r="C47" s="193"/>
      <c r="D47" s="193"/>
      <c r="E47" s="193"/>
      <c r="F47" s="193"/>
      <c r="G47" s="193"/>
      <c r="H47" s="193"/>
      <c r="I47" s="193"/>
      <c r="J47" s="193"/>
      <c r="K47" s="193"/>
      <c r="L47" s="193"/>
      <c r="M47" s="193"/>
      <c r="N47" s="193"/>
      <c r="O47" s="193"/>
    </row>
    <row r="48" spans="2:15">
      <c r="B48" s="194" t="s">
        <v>66</v>
      </c>
      <c r="C48" s="194"/>
      <c r="D48" s="194"/>
      <c r="E48" s="194"/>
      <c r="F48" s="194"/>
      <c r="G48" s="194"/>
      <c r="H48" s="194"/>
      <c r="I48" s="194"/>
      <c r="J48" s="194"/>
      <c r="K48" s="194"/>
      <c r="L48" s="194"/>
      <c r="M48" s="194"/>
      <c r="N48" s="194"/>
      <c r="O48" s="194"/>
    </row>
    <row r="49" spans="2:15">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1">
    <mergeCell ref="L4:L5"/>
    <mergeCell ref="M4:M5"/>
    <mergeCell ref="N4:N5"/>
    <mergeCell ref="O4:O5"/>
    <mergeCell ref="C6:O6"/>
    <mergeCell ref="B47:O47"/>
    <mergeCell ref="B48:O48"/>
    <mergeCell ref="B26:O26"/>
    <mergeCell ref="B2:O2"/>
    <mergeCell ref="C3:C5"/>
    <mergeCell ref="D3:O3"/>
    <mergeCell ref="D4:D5"/>
    <mergeCell ref="E4:E5"/>
    <mergeCell ref="F4:F5"/>
    <mergeCell ref="G4:G5"/>
    <mergeCell ref="H4:H5"/>
    <mergeCell ref="I4:I5"/>
    <mergeCell ref="J4:J5"/>
    <mergeCell ref="B3:B6"/>
    <mergeCell ref="C27:O27"/>
    <mergeCell ref="K4:K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B2:O52"/>
  <sheetViews>
    <sheetView zoomScale="50" zoomScaleNormal="80" workbookViewId="0">
      <selection activeCell="B2" sqref="B2:O2"/>
    </sheetView>
  </sheetViews>
  <sheetFormatPr defaultColWidth="11" defaultRowHeight="15.6"/>
  <cols>
    <col min="2" max="3" width="27.375" customWidth="1"/>
    <col min="4" max="15" width="15.875" customWidth="1"/>
  </cols>
  <sheetData>
    <row r="2" spans="2:15">
      <c r="B2" s="178" t="s">
        <v>20</v>
      </c>
      <c r="C2" s="178"/>
      <c r="D2" s="178"/>
      <c r="E2" s="178"/>
      <c r="F2" s="178"/>
      <c r="G2" s="178"/>
      <c r="H2" s="178"/>
      <c r="I2" s="178"/>
      <c r="J2" s="178"/>
      <c r="K2" s="178"/>
      <c r="L2" s="178"/>
      <c r="M2" s="178"/>
      <c r="N2" s="178"/>
      <c r="O2" s="178"/>
    </row>
    <row r="3" spans="2:15" ht="21.95" customHeight="1">
      <c r="B3" s="171" t="s">
        <v>23</v>
      </c>
      <c r="C3" s="174" t="s">
        <v>77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13948</v>
      </c>
      <c r="D7" s="46">
        <v>1741</v>
      </c>
      <c r="E7" s="47">
        <v>1642</v>
      </c>
      <c r="F7" s="47">
        <v>1111</v>
      </c>
      <c r="G7" s="47">
        <v>656</v>
      </c>
      <c r="H7" s="48">
        <v>692</v>
      </c>
      <c r="I7" s="49">
        <v>658</v>
      </c>
      <c r="J7" s="48">
        <v>668</v>
      </c>
      <c r="K7" s="49">
        <v>726</v>
      </c>
      <c r="L7" s="48">
        <v>2308</v>
      </c>
      <c r="M7" s="49">
        <v>1682</v>
      </c>
      <c r="N7" s="48">
        <v>1333</v>
      </c>
      <c r="O7" s="49">
        <v>731</v>
      </c>
    </row>
    <row r="8" spans="2:15">
      <c r="B8" s="91" t="s">
        <v>40</v>
      </c>
      <c r="C8" s="92">
        <v>8236</v>
      </c>
      <c r="D8" s="50">
        <v>946</v>
      </c>
      <c r="E8" s="51">
        <v>723</v>
      </c>
      <c r="F8" s="51">
        <v>522</v>
      </c>
      <c r="G8" s="51">
        <v>323</v>
      </c>
      <c r="H8" s="52">
        <v>321</v>
      </c>
      <c r="I8" s="53">
        <v>274</v>
      </c>
      <c r="J8" s="52">
        <v>277</v>
      </c>
      <c r="K8" s="53">
        <v>403</v>
      </c>
      <c r="L8" s="52">
        <v>2432</v>
      </c>
      <c r="M8" s="53">
        <v>970</v>
      </c>
      <c r="N8" s="52">
        <v>667</v>
      </c>
      <c r="O8" s="53">
        <v>378</v>
      </c>
    </row>
    <row r="9" spans="2:15">
      <c r="B9" s="93" t="s">
        <v>41</v>
      </c>
      <c r="C9" s="94">
        <v>4286</v>
      </c>
      <c r="D9" s="54">
        <v>439</v>
      </c>
      <c r="E9" s="55">
        <v>285</v>
      </c>
      <c r="F9" s="55">
        <v>257</v>
      </c>
      <c r="G9" s="55">
        <v>133</v>
      </c>
      <c r="H9" s="56">
        <v>207</v>
      </c>
      <c r="I9" s="57">
        <v>169</v>
      </c>
      <c r="J9" s="56">
        <v>174</v>
      </c>
      <c r="K9" s="57">
        <v>1110</v>
      </c>
      <c r="L9" s="56">
        <v>706</v>
      </c>
      <c r="M9" s="57">
        <v>317</v>
      </c>
      <c r="N9" s="56">
        <v>314</v>
      </c>
      <c r="O9" s="57">
        <v>175</v>
      </c>
    </row>
    <row r="10" spans="2:15">
      <c r="B10" s="91" t="s">
        <v>42</v>
      </c>
      <c r="C10" s="92">
        <v>3799</v>
      </c>
      <c r="D10" s="50">
        <v>394</v>
      </c>
      <c r="E10" s="51">
        <v>271</v>
      </c>
      <c r="F10" s="51">
        <v>247</v>
      </c>
      <c r="G10" s="51">
        <v>135</v>
      </c>
      <c r="H10" s="52">
        <v>170</v>
      </c>
      <c r="I10" s="53">
        <v>141</v>
      </c>
      <c r="J10" s="52">
        <v>145</v>
      </c>
      <c r="K10" s="53">
        <v>402</v>
      </c>
      <c r="L10" s="52">
        <v>956</v>
      </c>
      <c r="M10" s="53">
        <v>412</v>
      </c>
      <c r="N10" s="52">
        <v>340</v>
      </c>
      <c r="O10" s="53">
        <v>186</v>
      </c>
    </row>
    <row r="11" spans="2:15">
      <c r="B11" s="93" t="s">
        <v>43</v>
      </c>
      <c r="C11" s="94">
        <v>928</v>
      </c>
      <c r="D11" s="54">
        <v>76</v>
      </c>
      <c r="E11" s="55">
        <v>56</v>
      </c>
      <c r="F11" s="55">
        <v>62</v>
      </c>
      <c r="G11" s="55">
        <v>18</v>
      </c>
      <c r="H11" s="56">
        <v>24</v>
      </c>
      <c r="I11" s="57">
        <v>12</v>
      </c>
      <c r="J11" s="56">
        <v>31</v>
      </c>
      <c r="K11" s="57">
        <v>410</v>
      </c>
      <c r="L11" s="56">
        <v>81</v>
      </c>
      <c r="M11" s="57">
        <v>72</v>
      </c>
      <c r="N11" s="56">
        <v>42</v>
      </c>
      <c r="O11" s="57">
        <v>44</v>
      </c>
    </row>
    <row r="12" spans="2:15">
      <c r="B12" s="91" t="s">
        <v>44</v>
      </c>
      <c r="C12" s="92">
        <v>2387</v>
      </c>
      <c r="D12" s="50">
        <v>272</v>
      </c>
      <c r="E12" s="51">
        <v>265</v>
      </c>
      <c r="F12" s="51">
        <v>164</v>
      </c>
      <c r="G12" s="51">
        <v>126</v>
      </c>
      <c r="H12" s="52">
        <v>122</v>
      </c>
      <c r="I12" s="53">
        <v>141</v>
      </c>
      <c r="J12" s="52">
        <v>123</v>
      </c>
      <c r="K12" s="53">
        <v>250</v>
      </c>
      <c r="L12" s="52">
        <v>358</v>
      </c>
      <c r="M12" s="53">
        <v>212</v>
      </c>
      <c r="N12" s="52">
        <v>228</v>
      </c>
      <c r="O12" s="53">
        <v>126</v>
      </c>
    </row>
    <row r="13" spans="2:15">
      <c r="B13" s="93" t="s">
        <v>45</v>
      </c>
      <c r="C13" s="94">
        <v>8804</v>
      </c>
      <c r="D13" s="54">
        <v>1113</v>
      </c>
      <c r="E13" s="55">
        <v>887</v>
      </c>
      <c r="F13" s="55">
        <v>737</v>
      </c>
      <c r="G13" s="55">
        <v>395</v>
      </c>
      <c r="H13" s="56">
        <v>458</v>
      </c>
      <c r="I13" s="57">
        <v>403</v>
      </c>
      <c r="J13" s="56">
        <v>377</v>
      </c>
      <c r="K13" s="57">
        <v>1075</v>
      </c>
      <c r="L13" s="56">
        <v>1218</v>
      </c>
      <c r="M13" s="57">
        <v>879</v>
      </c>
      <c r="N13" s="56">
        <v>785</v>
      </c>
      <c r="O13" s="57">
        <v>477</v>
      </c>
    </row>
    <row r="14" spans="2:15">
      <c r="B14" s="91" t="s">
        <v>46</v>
      </c>
      <c r="C14" s="92">
        <v>3808</v>
      </c>
      <c r="D14" s="50">
        <v>415</v>
      </c>
      <c r="E14" s="51">
        <v>359</v>
      </c>
      <c r="F14" s="51">
        <v>382</v>
      </c>
      <c r="G14" s="51">
        <v>183</v>
      </c>
      <c r="H14" s="52">
        <v>197</v>
      </c>
      <c r="I14" s="53">
        <v>180</v>
      </c>
      <c r="J14" s="52">
        <v>207</v>
      </c>
      <c r="K14" s="53">
        <v>322</v>
      </c>
      <c r="L14" s="52">
        <v>655</v>
      </c>
      <c r="M14" s="53">
        <v>372</v>
      </c>
      <c r="N14" s="52">
        <v>327</v>
      </c>
      <c r="O14" s="53">
        <v>209</v>
      </c>
    </row>
    <row r="15" spans="2:15">
      <c r="B15" s="93" t="s">
        <v>47</v>
      </c>
      <c r="C15" s="94">
        <v>15382</v>
      </c>
      <c r="D15" s="54">
        <v>1817</v>
      </c>
      <c r="E15" s="55">
        <v>1408</v>
      </c>
      <c r="F15" s="55">
        <v>1009</v>
      </c>
      <c r="G15" s="55">
        <v>657</v>
      </c>
      <c r="H15" s="56">
        <v>636</v>
      </c>
      <c r="I15" s="57">
        <v>538</v>
      </c>
      <c r="J15" s="56">
        <v>900</v>
      </c>
      <c r="K15" s="57">
        <v>3576</v>
      </c>
      <c r="L15" s="56">
        <v>1587</v>
      </c>
      <c r="M15" s="57">
        <v>1327</v>
      </c>
      <c r="N15" s="56">
        <v>1204</v>
      </c>
      <c r="O15" s="57">
        <v>723</v>
      </c>
    </row>
    <row r="16" spans="2:15">
      <c r="B16" s="91" t="s">
        <v>48</v>
      </c>
      <c r="C16" s="92">
        <v>45429</v>
      </c>
      <c r="D16" s="50">
        <v>4655</v>
      </c>
      <c r="E16" s="51">
        <v>3310</v>
      </c>
      <c r="F16" s="51">
        <v>2660</v>
      </c>
      <c r="G16" s="51">
        <v>1258</v>
      </c>
      <c r="H16" s="52">
        <v>1298</v>
      </c>
      <c r="I16" s="53">
        <v>1212</v>
      </c>
      <c r="J16" s="52">
        <v>1985</v>
      </c>
      <c r="K16" s="53">
        <v>13178</v>
      </c>
      <c r="L16" s="52">
        <v>6732</v>
      </c>
      <c r="M16" s="53">
        <v>3814</v>
      </c>
      <c r="N16" s="52">
        <v>3075</v>
      </c>
      <c r="O16" s="53">
        <v>2252</v>
      </c>
    </row>
    <row r="17" spans="2:15">
      <c r="B17" s="93" t="s">
        <v>49</v>
      </c>
      <c r="C17" s="94">
        <v>2887</v>
      </c>
      <c r="D17" s="54">
        <v>416</v>
      </c>
      <c r="E17" s="55">
        <v>338</v>
      </c>
      <c r="F17" s="55">
        <v>208</v>
      </c>
      <c r="G17" s="55">
        <v>113</v>
      </c>
      <c r="H17" s="56">
        <v>164</v>
      </c>
      <c r="I17" s="57">
        <v>123</v>
      </c>
      <c r="J17" s="56">
        <v>112</v>
      </c>
      <c r="K17" s="57">
        <v>291</v>
      </c>
      <c r="L17" s="56">
        <v>337</v>
      </c>
      <c r="M17" s="57">
        <v>311</v>
      </c>
      <c r="N17" s="56">
        <v>301</v>
      </c>
      <c r="O17" s="57">
        <v>173</v>
      </c>
    </row>
    <row r="18" spans="2:15">
      <c r="B18" s="91" t="s">
        <v>50</v>
      </c>
      <c r="C18" s="92">
        <v>584</v>
      </c>
      <c r="D18" s="50">
        <v>75</v>
      </c>
      <c r="E18" s="51">
        <v>65</v>
      </c>
      <c r="F18" s="51">
        <v>46</v>
      </c>
      <c r="G18" s="51">
        <v>21</v>
      </c>
      <c r="H18" s="52">
        <v>35</v>
      </c>
      <c r="I18" s="53">
        <v>32</v>
      </c>
      <c r="J18" s="52">
        <v>33</v>
      </c>
      <c r="K18" s="53">
        <v>65</v>
      </c>
      <c r="L18" s="52">
        <v>69</v>
      </c>
      <c r="M18" s="53">
        <v>65</v>
      </c>
      <c r="N18" s="52">
        <v>48</v>
      </c>
      <c r="O18" s="53">
        <v>30</v>
      </c>
    </row>
    <row r="19" spans="2:15">
      <c r="B19" s="93" t="s">
        <v>51</v>
      </c>
      <c r="C19" s="94">
        <v>7181</v>
      </c>
      <c r="D19" s="54">
        <v>862</v>
      </c>
      <c r="E19" s="55">
        <v>573</v>
      </c>
      <c r="F19" s="55">
        <v>559</v>
      </c>
      <c r="G19" s="55">
        <v>296</v>
      </c>
      <c r="H19" s="56">
        <v>285</v>
      </c>
      <c r="I19" s="57">
        <v>282</v>
      </c>
      <c r="J19" s="56">
        <v>388</v>
      </c>
      <c r="K19" s="57">
        <v>1218</v>
      </c>
      <c r="L19" s="56">
        <v>1075</v>
      </c>
      <c r="M19" s="57">
        <v>715</v>
      </c>
      <c r="N19" s="56">
        <v>579</v>
      </c>
      <c r="O19" s="57">
        <v>349</v>
      </c>
    </row>
    <row r="20" spans="2:15">
      <c r="B20" s="91" t="s">
        <v>52</v>
      </c>
      <c r="C20" s="92">
        <v>708</v>
      </c>
      <c r="D20" s="50">
        <v>84</v>
      </c>
      <c r="E20" s="51">
        <v>87</v>
      </c>
      <c r="F20" s="51">
        <v>72</v>
      </c>
      <c r="G20" s="51">
        <v>20</v>
      </c>
      <c r="H20" s="52">
        <v>19</v>
      </c>
      <c r="I20" s="53">
        <v>20</v>
      </c>
      <c r="J20" s="52">
        <v>29</v>
      </c>
      <c r="K20" s="53">
        <v>151</v>
      </c>
      <c r="L20" s="52">
        <v>76</v>
      </c>
      <c r="M20" s="53">
        <v>57</v>
      </c>
      <c r="N20" s="52">
        <v>67</v>
      </c>
      <c r="O20" s="53">
        <v>26</v>
      </c>
    </row>
    <row r="21" spans="2:15">
      <c r="B21" s="93" t="s">
        <v>53</v>
      </c>
      <c r="C21" s="94">
        <v>6125</v>
      </c>
      <c r="D21" s="54">
        <v>738</v>
      </c>
      <c r="E21" s="55">
        <v>622</v>
      </c>
      <c r="F21" s="55">
        <v>509</v>
      </c>
      <c r="G21" s="55">
        <v>272</v>
      </c>
      <c r="H21" s="56">
        <v>274</v>
      </c>
      <c r="I21" s="57">
        <v>254</v>
      </c>
      <c r="J21" s="56">
        <v>218</v>
      </c>
      <c r="K21" s="57">
        <v>875</v>
      </c>
      <c r="L21" s="56">
        <v>1060</v>
      </c>
      <c r="M21" s="57">
        <v>542</v>
      </c>
      <c r="N21" s="56">
        <v>504</v>
      </c>
      <c r="O21" s="57">
        <v>257</v>
      </c>
    </row>
    <row r="22" spans="2:15">
      <c r="B22" s="95" t="s">
        <v>54</v>
      </c>
      <c r="C22" s="96">
        <v>1130</v>
      </c>
      <c r="D22" s="58">
        <v>147</v>
      </c>
      <c r="E22" s="59">
        <v>115</v>
      </c>
      <c r="F22" s="59">
        <v>104</v>
      </c>
      <c r="G22" s="59">
        <v>37</v>
      </c>
      <c r="H22" s="60">
        <v>41</v>
      </c>
      <c r="I22" s="61">
        <v>44</v>
      </c>
      <c r="J22" s="60">
        <v>39</v>
      </c>
      <c r="K22" s="61">
        <v>144</v>
      </c>
      <c r="L22" s="60">
        <v>190</v>
      </c>
      <c r="M22" s="61">
        <v>118</v>
      </c>
      <c r="N22" s="60">
        <v>99</v>
      </c>
      <c r="O22" s="61">
        <v>52</v>
      </c>
    </row>
    <row r="23" spans="2:15">
      <c r="B23" s="30" t="s">
        <v>55</v>
      </c>
      <c r="C23" s="67">
        <v>20912</v>
      </c>
      <c r="D23" s="62">
        <v>2341</v>
      </c>
      <c r="E23" s="62">
        <v>1690</v>
      </c>
      <c r="F23" s="62">
        <v>1621</v>
      </c>
      <c r="G23" s="62">
        <v>804</v>
      </c>
      <c r="H23" s="62">
        <v>919</v>
      </c>
      <c r="I23" s="62">
        <v>836</v>
      </c>
      <c r="J23" s="62">
        <v>982</v>
      </c>
      <c r="K23" s="62">
        <v>3347</v>
      </c>
      <c r="L23" s="62">
        <v>3658</v>
      </c>
      <c r="M23" s="62">
        <v>1991</v>
      </c>
      <c r="N23" s="62">
        <v>1726</v>
      </c>
      <c r="O23" s="63">
        <v>997</v>
      </c>
    </row>
    <row r="24" spans="2:15">
      <c r="B24" s="2" t="s">
        <v>56</v>
      </c>
      <c r="C24" s="68">
        <v>104710</v>
      </c>
      <c r="D24" s="64">
        <v>11849</v>
      </c>
      <c r="E24" s="64">
        <v>9316</v>
      </c>
      <c r="F24" s="64">
        <v>7028</v>
      </c>
      <c r="G24" s="64">
        <v>3839</v>
      </c>
      <c r="H24" s="64">
        <v>4024</v>
      </c>
      <c r="I24" s="64">
        <v>3647</v>
      </c>
      <c r="J24" s="64">
        <v>4724</v>
      </c>
      <c r="K24" s="64">
        <v>20849</v>
      </c>
      <c r="L24" s="64">
        <v>16182</v>
      </c>
      <c r="M24" s="64">
        <v>9874</v>
      </c>
      <c r="N24" s="64">
        <v>8187</v>
      </c>
      <c r="O24" s="57">
        <v>5191</v>
      </c>
    </row>
    <row r="25" spans="2:15">
      <c r="B25" s="81" t="s">
        <v>57</v>
      </c>
      <c r="C25" s="67">
        <v>125622</v>
      </c>
      <c r="D25" s="62">
        <v>14190</v>
      </c>
      <c r="E25" s="62">
        <v>11006</v>
      </c>
      <c r="F25" s="62">
        <v>8649</v>
      </c>
      <c r="G25" s="62">
        <v>4643</v>
      </c>
      <c r="H25" s="62">
        <v>4943</v>
      </c>
      <c r="I25" s="62">
        <v>4483</v>
      </c>
      <c r="J25" s="62">
        <v>5706</v>
      </c>
      <c r="K25" s="62">
        <v>24196</v>
      </c>
      <c r="L25" s="62">
        <v>19840</v>
      </c>
      <c r="M25" s="62">
        <v>11865</v>
      </c>
      <c r="N25" s="62">
        <v>9913</v>
      </c>
      <c r="O25" s="82">
        <v>6188</v>
      </c>
    </row>
    <row r="26" spans="2:15">
      <c r="B26" s="159"/>
      <c r="C26" s="160"/>
      <c r="D26" s="160"/>
      <c r="E26" s="160"/>
      <c r="F26" s="160"/>
      <c r="G26" s="160"/>
      <c r="H26" s="160"/>
      <c r="I26" s="160"/>
      <c r="J26" s="160"/>
      <c r="K26" s="160"/>
      <c r="L26" s="160"/>
      <c r="M26" s="160"/>
      <c r="N26" s="160"/>
      <c r="O26" s="161"/>
    </row>
    <row r="27" spans="2:15">
      <c r="B27" s="83" t="s">
        <v>23</v>
      </c>
      <c r="C27" s="184" t="s">
        <v>69</v>
      </c>
      <c r="D27" s="185"/>
      <c r="E27" s="185"/>
      <c r="F27" s="185"/>
      <c r="G27" s="185"/>
      <c r="H27" s="185"/>
      <c r="I27" s="185"/>
      <c r="J27" s="185"/>
      <c r="K27" s="185"/>
      <c r="L27" s="185"/>
      <c r="M27" s="185"/>
      <c r="N27" s="185"/>
      <c r="O27" s="186"/>
    </row>
    <row r="28" spans="2:15">
      <c r="B28" s="97" t="s">
        <v>39</v>
      </c>
      <c r="C28" s="98">
        <v>100</v>
      </c>
      <c r="D28" s="33">
        <v>12.482076283338113</v>
      </c>
      <c r="E28" s="33">
        <v>11.772297103527388</v>
      </c>
      <c r="F28" s="33">
        <v>7.965299684542587</v>
      </c>
      <c r="G28" s="34">
        <v>4.7031832520791506</v>
      </c>
      <c r="H28" s="33">
        <v>4.9612847720103241</v>
      </c>
      <c r="I28" s="35">
        <v>4.7175222254086613</v>
      </c>
      <c r="J28" s="33">
        <v>4.7892170920562087</v>
      </c>
      <c r="K28" s="34">
        <v>5.2050473186119879</v>
      </c>
      <c r="L28" s="33">
        <v>16.547175222254086</v>
      </c>
      <c r="M28" s="36">
        <v>12.059076570117581</v>
      </c>
      <c r="N28" s="33">
        <v>9.5569257241181536</v>
      </c>
      <c r="O28" s="33">
        <v>5.2408947519357616</v>
      </c>
    </row>
    <row r="29" spans="2:15">
      <c r="B29" s="91" t="s">
        <v>40</v>
      </c>
      <c r="C29" s="99">
        <v>100</v>
      </c>
      <c r="D29" s="37">
        <v>11.486158329286061</v>
      </c>
      <c r="E29" s="37">
        <v>8.7785332685769788</v>
      </c>
      <c r="F29" s="37">
        <v>6.3380281690140841</v>
      </c>
      <c r="G29" s="38">
        <v>3.9218067022826619</v>
      </c>
      <c r="H29" s="37">
        <v>3.8975230694511898</v>
      </c>
      <c r="I29" s="38">
        <v>3.3268576979116076</v>
      </c>
      <c r="J29" s="37">
        <v>3.3632831471588154</v>
      </c>
      <c r="K29" s="38">
        <v>4.8931520155415251</v>
      </c>
      <c r="L29" s="37">
        <v>29.528897523069453</v>
      </c>
      <c r="M29" s="38">
        <v>11.77756192326372</v>
      </c>
      <c r="N29" s="37">
        <v>8.0985915492957758</v>
      </c>
      <c r="O29" s="37">
        <v>4.5896066051481306</v>
      </c>
    </row>
    <row r="30" spans="2:15">
      <c r="B30" s="93" t="s">
        <v>41</v>
      </c>
      <c r="C30" s="100">
        <v>100</v>
      </c>
      <c r="D30" s="39">
        <v>10.242650489967335</v>
      </c>
      <c r="E30" s="39">
        <v>6.6495566962202517</v>
      </c>
      <c r="F30" s="39">
        <v>5.9962669155389641</v>
      </c>
      <c r="G30" s="40">
        <v>3.1031264582361175</v>
      </c>
      <c r="H30" s="39">
        <v>4.8296780214652353</v>
      </c>
      <c r="I30" s="40">
        <v>3.9430704619692025</v>
      </c>
      <c r="J30" s="39">
        <v>4.0597293513765749</v>
      </c>
      <c r="K30" s="40">
        <v>25.898273448436772</v>
      </c>
      <c r="L30" s="39">
        <v>16.472235184321047</v>
      </c>
      <c r="M30" s="40">
        <v>7.3961735884274376</v>
      </c>
      <c r="N30" s="39">
        <v>7.3261782547830139</v>
      </c>
      <c r="O30" s="39">
        <v>4.0830611292580494</v>
      </c>
    </row>
    <row r="31" spans="2:15">
      <c r="B31" s="91" t="s">
        <v>42</v>
      </c>
      <c r="C31" s="99">
        <v>100</v>
      </c>
      <c r="D31" s="37">
        <v>10.371150302711239</v>
      </c>
      <c r="E31" s="37">
        <v>7.13345617267702</v>
      </c>
      <c r="F31" s="37">
        <v>6.5017109765727819</v>
      </c>
      <c r="G31" s="38">
        <v>3.5535667280863388</v>
      </c>
      <c r="H31" s="37">
        <v>4.4748618057383522</v>
      </c>
      <c r="I31" s="38">
        <v>3.7115030271123977</v>
      </c>
      <c r="J31" s="37">
        <v>3.8167938931297711</v>
      </c>
      <c r="K31" s="38">
        <v>10.581732034745986</v>
      </c>
      <c r="L31" s="37">
        <v>25.164516978152147</v>
      </c>
      <c r="M31" s="38">
        <v>10.844959199789418</v>
      </c>
      <c r="N31" s="37">
        <v>8.9497236114767045</v>
      </c>
      <c r="O31" s="37">
        <v>4.8960252698078444</v>
      </c>
    </row>
    <row r="32" spans="2:15">
      <c r="B32" s="93" t="s">
        <v>43</v>
      </c>
      <c r="C32" s="100">
        <v>100</v>
      </c>
      <c r="D32" s="39">
        <v>8.1896551724137936</v>
      </c>
      <c r="E32" s="39">
        <v>6.0344827586206895</v>
      </c>
      <c r="F32" s="39">
        <v>6.6810344827586201</v>
      </c>
      <c r="G32" s="40">
        <v>1.9396551724137931</v>
      </c>
      <c r="H32" s="39">
        <v>2.5862068965517242</v>
      </c>
      <c r="I32" s="40">
        <v>1.2931034482758621</v>
      </c>
      <c r="J32" s="39">
        <v>3.3405172413793101</v>
      </c>
      <c r="K32" s="40">
        <v>44.181034482758619</v>
      </c>
      <c r="L32" s="39">
        <v>8.7284482758620694</v>
      </c>
      <c r="M32" s="40">
        <v>7.7586206896551726</v>
      </c>
      <c r="N32" s="39">
        <v>4.5258620689655169</v>
      </c>
      <c r="O32" s="39">
        <v>4.7413793103448274</v>
      </c>
    </row>
    <row r="33" spans="2:15">
      <c r="B33" s="91" t="s">
        <v>44</v>
      </c>
      <c r="C33" s="99">
        <v>100</v>
      </c>
      <c r="D33" s="37">
        <v>11.395056556346878</v>
      </c>
      <c r="E33" s="37">
        <v>11.101801424382069</v>
      </c>
      <c r="F33" s="37">
        <v>6.8705488060326765</v>
      </c>
      <c r="G33" s="38">
        <v>5.2785923753665687</v>
      </c>
      <c r="H33" s="37">
        <v>5.1110180142438209</v>
      </c>
      <c r="I33" s="38">
        <v>5.9069962295768743</v>
      </c>
      <c r="J33" s="37">
        <v>5.1529116045245082</v>
      </c>
      <c r="K33" s="38">
        <v>10.473397570171764</v>
      </c>
      <c r="L33" s="37">
        <v>14.997905320485966</v>
      </c>
      <c r="M33" s="38">
        <v>8.8814411395056556</v>
      </c>
      <c r="N33" s="37">
        <v>9.5517385839966487</v>
      </c>
      <c r="O33" s="37">
        <v>5.2785923753665687</v>
      </c>
    </row>
    <row r="34" spans="2:15">
      <c r="B34" s="93" t="s">
        <v>45</v>
      </c>
      <c r="C34" s="100">
        <v>100</v>
      </c>
      <c r="D34" s="39">
        <v>12.641980917764654</v>
      </c>
      <c r="E34" s="39">
        <v>10.074965924579736</v>
      </c>
      <c r="F34" s="39">
        <v>8.3711949114039079</v>
      </c>
      <c r="G34" s="40">
        <v>4.486597001363017</v>
      </c>
      <c r="H34" s="39">
        <v>5.202180826896865</v>
      </c>
      <c r="I34" s="40">
        <v>4.5774647887323949</v>
      </c>
      <c r="J34" s="39">
        <v>4.282144479781917</v>
      </c>
      <c r="K34" s="40">
        <v>12.21035892776011</v>
      </c>
      <c r="L34" s="39">
        <v>13.834620626987734</v>
      </c>
      <c r="M34" s="40">
        <v>9.9840981372103599</v>
      </c>
      <c r="N34" s="39">
        <v>8.9164016356201721</v>
      </c>
      <c r="O34" s="39">
        <v>5.417991821899137</v>
      </c>
    </row>
    <row r="35" spans="2:15">
      <c r="B35" s="91" t="s">
        <v>46</v>
      </c>
      <c r="C35" s="99">
        <v>100</v>
      </c>
      <c r="D35" s="37">
        <v>10.89810924369748</v>
      </c>
      <c r="E35" s="37">
        <v>9.4275210084033603</v>
      </c>
      <c r="F35" s="37">
        <v>10.031512605042018</v>
      </c>
      <c r="G35" s="38">
        <v>4.8056722689075633</v>
      </c>
      <c r="H35" s="37">
        <v>5.1733193277310923</v>
      </c>
      <c r="I35" s="38">
        <v>4.7268907563025211</v>
      </c>
      <c r="J35" s="37">
        <v>5.4359243697478989</v>
      </c>
      <c r="K35" s="38">
        <v>8.4558823529411775</v>
      </c>
      <c r="L35" s="37">
        <v>17.20063025210084</v>
      </c>
      <c r="M35" s="38">
        <v>9.7689075630252109</v>
      </c>
      <c r="N35" s="37">
        <v>8.58718487394958</v>
      </c>
      <c r="O35" s="37">
        <v>5.4884453781512601</v>
      </c>
    </row>
    <row r="36" spans="2:15">
      <c r="B36" s="93" t="s">
        <v>47</v>
      </c>
      <c r="C36" s="100">
        <v>100</v>
      </c>
      <c r="D36" s="39">
        <v>11.812508126381486</v>
      </c>
      <c r="E36" s="39">
        <v>9.1535561045377722</v>
      </c>
      <c r="F36" s="39">
        <v>6.5596151345728773</v>
      </c>
      <c r="G36" s="40">
        <v>4.2712261084384346</v>
      </c>
      <c r="H36" s="39">
        <v>4.1347028994929138</v>
      </c>
      <c r="I36" s="40">
        <v>3.4975945910804835</v>
      </c>
      <c r="J36" s="39">
        <v>5.8509946690937458</v>
      </c>
      <c r="K36" s="40">
        <v>23.247952151865817</v>
      </c>
      <c r="L36" s="39">
        <v>10.317253933168638</v>
      </c>
      <c r="M36" s="40">
        <v>8.6269665843193337</v>
      </c>
      <c r="N36" s="39">
        <v>7.8273306462098553</v>
      </c>
      <c r="O36" s="39">
        <v>4.7002990508386429</v>
      </c>
    </row>
    <row r="37" spans="2:15">
      <c r="B37" s="91" t="s">
        <v>48</v>
      </c>
      <c r="C37" s="99">
        <v>100</v>
      </c>
      <c r="D37" s="37">
        <v>10.246758678377248</v>
      </c>
      <c r="E37" s="37">
        <v>7.2860947852693219</v>
      </c>
      <c r="F37" s="37">
        <v>5.8552906733584269</v>
      </c>
      <c r="G37" s="38">
        <v>2.7691562658213917</v>
      </c>
      <c r="H37" s="37">
        <v>2.8572057496312926</v>
      </c>
      <c r="I37" s="38">
        <v>2.6678993594400051</v>
      </c>
      <c r="J37" s="37">
        <v>4.3694556340663455</v>
      </c>
      <c r="K37" s="38">
        <v>29.00790244117194</v>
      </c>
      <c r="L37" s="37">
        <v>14.818728125206365</v>
      </c>
      <c r="M37" s="38">
        <v>8.395518281274077</v>
      </c>
      <c r="N37" s="37">
        <v>6.7688040678861512</v>
      </c>
      <c r="O37" s="37">
        <v>4.9571859384974353</v>
      </c>
    </row>
    <row r="38" spans="2:15">
      <c r="B38" s="93" t="s">
        <v>49</v>
      </c>
      <c r="C38" s="100">
        <v>100</v>
      </c>
      <c r="D38" s="39">
        <v>14.409421544856253</v>
      </c>
      <c r="E38" s="39">
        <v>11.707655005195704</v>
      </c>
      <c r="F38" s="39">
        <v>7.2047107724281263</v>
      </c>
      <c r="G38" s="40">
        <v>3.9140976792518183</v>
      </c>
      <c r="H38" s="39">
        <v>5.6806373397990999</v>
      </c>
      <c r="I38" s="40">
        <v>4.2604780048493245</v>
      </c>
      <c r="J38" s="39">
        <v>3.8794596466920677</v>
      </c>
      <c r="K38" s="40">
        <v>10.079667474887426</v>
      </c>
      <c r="L38" s="39">
        <v>11.673016972635955</v>
      </c>
      <c r="M38" s="40">
        <v>10.772428126082438</v>
      </c>
      <c r="N38" s="39">
        <v>10.426047800484932</v>
      </c>
      <c r="O38" s="39">
        <v>5.9923796328368546</v>
      </c>
    </row>
    <row r="39" spans="2:15">
      <c r="B39" s="91" t="s">
        <v>50</v>
      </c>
      <c r="C39" s="99">
        <v>100</v>
      </c>
      <c r="D39" s="37">
        <v>12.842465753424658</v>
      </c>
      <c r="E39" s="37">
        <v>11.13013698630137</v>
      </c>
      <c r="F39" s="37">
        <v>7.8767123287671232</v>
      </c>
      <c r="G39" s="38">
        <v>3.595890410958904</v>
      </c>
      <c r="H39" s="37">
        <v>5.9931506849315062</v>
      </c>
      <c r="I39" s="38">
        <v>5.4794520547945202</v>
      </c>
      <c r="J39" s="37">
        <v>5.6506849315068486</v>
      </c>
      <c r="K39" s="38">
        <v>11.13013698630137</v>
      </c>
      <c r="L39" s="37">
        <v>11.815068493150685</v>
      </c>
      <c r="M39" s="38">
        <v>11.13013698630137</v>
      </c>
      <c r="N39" s="37">
        <v>8.2191780821917799</v>
      </c>
      <c r="O39" s="37">
        <v>5.1369863013698627</v>
      </c>
    </row>
    <row r="40" spans="2:15">
      <c r="B40" s="93" t="s">
        <v>51</v>
      </c>
      <c r="C40" s="100">
        <v>100</v>
      </c>
      <c r="D40" s="39">
        <v>12.003899178387412</v>
      </c>
      <c r="E40" s="39">
        <v>7.9793900570951122</v>
      </c>
      <c r="F40" s="39">
        <v>7.7844311377245514</v>
      </c>
      <c r="G40" s="40">
        <v>4.1219885809775798</v>
      </c>
      <c r="H40" s="39">
        <v>3.9688065729007098</v>
      </c>
      <c r="I40" s="40">
        <v>3.9270296616070186</v>
      </c>
      <c r="J40" s="39">
        <v>5.4031471939841254</v>
      </c>
      <c r="K40" s="40">
        <v>16.961425985238826</v>
      </c>
      <c r="L40" s="39">
        <v>14.97005988023952</v>
      </c>
      <c r="M40" s="40">
        <v>9.9568305249965192</v>
      </c>
      <c r="N40" s="39">
        <v>8.0629438796824946</v>
      </c>
      <c r="O40" s="39">
        <v>4.860047347166133</v>
      </c>
    </row>
    <row r="41" spans="2:15">
      <c r="B41" s="91" t="s">
        <v>52</v>
      </c>
      <c r="C41" s="99">
        <v>100</v>
      </c>
      <c r="D41" s="37">
        <v>11.864406779661017</v>
      </c>
      <c r="E41" s="37">
        <v>12.288135593220339</v>
      </c>
      <c r="F41" s="37">
        <v>10.16949152542373</v>
      </c>
      <c r="G41" s="38">
        <v>2.8248587570621471</v>
      </c>
      <c r="H41" s="37">
        <v>2.6836158192090394</v>
      </c>
      <c r="I41" s="38">
        <v>2.8248587570621471</v>
      </c>
      <c r="J41" s="37">
        <v>4.0960451977401124</v>
      </c>
      <c r="K41" s="38">
        <v>21.327683615819211</v>
      </c>
      <c r="L41" s="37">
        <v>10.734463276836157</v>
      </c>
      <c r="M41" s="38">
        <v>8.0508474576271176</v>
      </c>
      <c r="N41" s="37">
        <v>9.463276836158192</v>
      </c>
      <c r="O41" s="37">
        <v>3.6723163841807911</v>
      </c>
    </row>
    <row r="42" spans="2:15">
      <c r="B42" s="93" t="s">
        <v>53</v>
      </c>
      <c r="C42" s="100">
        <v>100</v>
      </c>
      <c r="D42" s="39">
        <v>12.048979591836735</v>
      </c>
      <c r="E42" s="39">
        <v>10.155102040816326</v>
      </c>
      <c r="F42" s="39">
        <v>8.3102040816326532</v>
      </c>
      <c r="G42" s="40">
        <v>4.4408163265306122</v>
      </c>
      <c r="H42" s="39">
        <v>4.4734693877551015</v>
      </c>
      <c r="I42" s="40">
        <v>4.1469387755102041</v>
      </c>
      <c r="J42" s="39">
        <v>3.5591836734693878</v>
      </c>
      <c r="K42" s="40">
        <v>14.285714285714285</v>
      </c>
      <c r="L42" s="39">
        <v>17.30612244897959</v>
      </c>
      <c r="M42" s="40">
        <v>8.8489795918367342</v>
      </c>
      <c r="N42" s="39">
        <v>8.2285714285714278</v>
      </c>
      <c r="O42" s="39">
        <v>4.1959183673469385</v>
      </c>
    </row>
    <row r="43" spans="2:15">
      <c r="B43" s="95" t="s">
        <v>54</v>
      </c>
      <c r="C43" s="99">
        <v>100</v>
      </c>
      <c r="D43" s="37">
        <v>13.008849557522122</v>
      </c>
      <c r="E43" s="37">
        <v>10.176991150442479</v>
      </c>
      <c r="F43" s="37">
        <v>9.2035398230088497</v>
      </c>
      <c r="G43" s="38">
        <v>3.2743362831858405</v>
      </c>
      <c r="H43" s="37">
        <v>3.6283185840707963</v>
      </c>
      <c r="I43" s="38">
        <v>3.8938053097345131</v>
      </c>
      <c r="J43" s="37">
        <v>3.4513274336283186</v>
      </c>
      <c r="K43" s="38">
        <v>12.743362831858407</v>
      </c>
      <c r="L43" s="37">
        <v>16.814159292035399</v>
      </c>
      <c r="M43" s="38">
        <v>10.442477876106194</v>
      </c>
      <c r="N43" s="37">
        <v>8.7610619469026556</v>
      </c>
      <c r="O43" s="37">
        <v>4.6017699115044248</v>
      </c>
    </row>
    <row r="44" spans="2:15">
      <c r="B44" s="31" t="s">
        <v>55</v>
      </c>
      <c r="C44" s="70">
        <v>100</v>
      </c>
      <c r="D44" s="41">
        <v>11.194529456771232</v>
      </c>
      <c r="E44" s="41">
        <v>8.0814843152257083</v>
      </c>
      <c r="F44" s="41">
        <v>7.7515302218821729</v>
      </c>
      <c r="G44" s="42">
        <v>3.8446824789594491</v>
      </c>
      <c r="H44" s="41">
        <v>4.3946059678653411</v>
      </c>
      <c r="I44" s="42">
        <v>3.9977046671767407</v>
      </c>
      <c r="J44" s="41">
        <v>4.6958684009181333</v>
      </c>
      <c r="K44" s="42">
        <v>16.005164498852334</v>
      </c>
      <c r="L44" s="41">
        <v>17.492348890589135</v>
      </c>
      <c r="M44" s="42">
        <v>9.5208492731446057</v>
      </c>
      <c r="N44" s="41">
        <v>8.2536342769701605</v>
      </c>
      <c r="O44" s="41">
        <v>4.7675975516449887</v>
      </c>
    </row>
    <row r="45" spans="2:15">
      <c r="B45" s="1" t="s">
        <v>56</v>
      </c>
      <c r="C45" s="71">
        <v>100</v>
      </c>
      <c r="D45" s="39">
        <v>11.316015662305414</v>
      </c>
      <c r="E45" s="39">
        <v>8.8969534905930665</v>
      </c>
      <c r="F45" s="39">
        <v>6.7118708814821888</v>
      </c>
      <c r="G45" s="40">
        <v>3.6663164931716166</v>
      </c>
      <c r="H45" s="39">
        <v>3.8429949384012985</v>
      </c>
      <c r="I45" s="40">
        <v>3.4829529175818927</v>
      </c>
      <c r="J45" s="39">
        <v>4.5115079744055011</v>
      </c>
      <c r="K45" s="40">
        <v>19.911183268073724</v>
      </c>
      <c r="L45" s="39">
        <v>15.454111355171426</v>
      </c>
      <c r="M45" s="40">
        <v>9.4298538821507023</v>
      </c>
      <c r="N45" s="39">
        <v>7.8187374653805746</v>
      </c>
      <c r="O45" s="39">
        <v>4.9575016712825901</v>
      </c>
    </row>
    <row r="46" spans="2:15">
      <c r="B46" s="32" t="s">
        <v>57</v>
      </c>
      <c r="C46" s="72">
        <v>100</v>
      </c>
      <c r="D46" s="43">
        <v>11.295792138319721</v>
      </c>
      <c r="E46" s="43">
        <v>8.7612042476636258</v>
      </c>
      <c r="F46" s="43">
        <v>6.8849405358933939</v>
      </c>
      <c r="G46" s="44">
        <v>3.6960086609033453</v>
      </c>
      <c r="H46" s="43">
        <v>3.9348203340179264</v>
      </c>
      <c r="I46" s="45">
        <v>3.5686424352422348</v>
      </c>
      <c r="J46" s="43">
        <v>4.5421980226393464</v>
      </c>
      <c r="K46" s="45">
        <v>19.260957475601405</v>
      </c>
      <c r="L46" s="43">
        <v>15.793411981977679</v>
      </c>
      <c r="M46" s="45">
        <v>9.4450016716817125</v>
      </c>
      <c r="N46" s="43">
        <v>7.8911337186161656</v>
      </c>
      <c r="O46" s="43">
        <v>4.9258887774434417</v>
      </c>
    </row>
    <row r="47" spans="2:15">
      <c r="B47" s="191" t="s">
        <v>78</v>
      </c>
      <c r="C47" s="191"/>
      <c r="D47" s="191"/>
      <c r="E47" s="191"/>
      <c r="F47" s="191"/>
      <c r="G47" s="191"/>
      <c r="H47" s="191"/>
      <c r="I47" s="191"/>
      <c r="J47" s="191"/>
      <c r="K47" s="191"/>
      <c r="L47" s="191"/>
      <c r="M47" s="191"/>
      <c r="N47" s="191"/>
      <c r="O47" s="191"/>
    </row>
    <row r="48" spans="2:15">
      <c r="B48" s="182" t="s">
        <v>70</v>
      </c>
      <c r="C48" s="182"/>
      <c r="D48" s="182"/>
      <c r="E48" s="182"/>
      <c r="F48" s="182"/>
      <c r="G48" s="182"/>
      <c r="H48" s="182"/>
      <c r="I48" s="182"/>
      <c r="J48" s="182"/>
      <c r="K48" s="182"/>
      <c r="L48" s="182"/>
      <c r="M48" s="182"/>
      <c r="N48" s="182"/>
      <c r="O48" s="182"/>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sheetData>
  <mergeCells count="21">
    <mergeCell ref="B47:O47"/>
    <mergeCell ref="B48:O48"/>
    <mergeCell ref="C27:O27"/>
    <mergeCell ref="K4:K5"/>
    <mergeCell ref="L4:L5"/>
    <mergeCell ref="M4:M5"/>
    <mergeCell ref="N4:N5"/>
    <mergeCell ref="O4:O5"/>
    <mergeCell ref="C6:O6"/>
    <mergeCell ref="B26:O26"/>
    <mergeCell ref="B2:O2"/>
    <mergeCell ref="C3:C5"/>
    <mergeCell ref="D3:O3"/>
    <mergeCell ref="D4:D5"/>
    <mergeCell ref="E4:E5"/>
    <mergeCell ref="F4:F5"/>
    <mergeCell ref="G4:G5"/>
    <mergeCell ref="H4:H5"/>
    <mergeCell ref="I4:I5"/>
    <mergeCell ref="J4:J5"/>
    <mergeCell ref="B3: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53"/>
  <sheetViews>
    <sheetView zoomScale="42" zoomScaleNormal="80" workbookViewId="0">
      <selection activeCell="B2" sqref="B2:O2"/>
    </sheetView>
  </sheetViews>
  <sheetFormatPr defaultColWidth="11" defaultRowHeight="15.6"/>
  <cols>
    <col min="2" max="3" width="27.375" customWidth="1"/>
    <col min="4" max="15" width="15.875" customWidth="1"/>
  </cols>
  <sheetData>
    <row r="2" spans="2:15">
      <c r="B2" s="178" t="s">
        <v>21</v>
      </c>
      <c r="C2" s="178"/>
      <c r="D2" s="178"/>
      <c r="E2" s="178"/>
      <c r="F2" s="178"/>
      <c r="G2" s="178"/>
      <c r="H2" s="178"/>
      <c r="I2" s="178"/>
      <c r="J2" s="178"/>
      <c r="K2" s="178"/>
      <c r="L2" s="178"/>
      <c r="M2" s="178"/>
      <c r="N2" s="178"/>
      <c r="O2" s="178"/>
    </row>
    <row r="3" spans="2:15" ht="21.95" customHeight="1">
      <c r="B3" s="171" t="s">
        <v>23</v>
      </c>
      <c r="C3" s="174" t="s">
        <v>77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12980</v>
      </c>
      <c r="D7" s="46">
        <v>1636</v>
      </c>
      <c r="E7" s="47">
        <v>1494</v>
      </c>
      <c r="F7" s="47">
        <v>1050</v>
      </c>
      <c r="G7" s="47">
        <v>646</v>
      </c>
      <c r="H7" s="48">
        <v>593</v>
      </c>
      <c r="I7" s="49">
        <v>662</v>
      </c>
      <c r="J7" s="48">
        <v>589</v>
      </c>
      <c r="K7" s="49">
        <v>669</v>
      </c>
      <c r="L7" s="48">
        <v>2174</v>
      </c>
      <c r="M7" s="49">
        <v>1577</v>
      </c>
      <c r="N7" s="48">
        <v>1225</v>
      </c>
      <c r="O7" s="49">
        <v>665</v>
      </c>
    </row>
    <row r="8" spans="2:15">
      <c r="B8" s="91" t="s">
        <v>40</v>
      </c>
      <c r="C8" s="92">
        <v>7892</v>
      </c>
      <c r="D8" s="50">
        <v>896</v>
      </c>
      <c r="E8" s="51">
        <v>702</v>
      </c>
      <c r="F8" s="51">
        <v>501</v>
      </c>
      <c r="G8" s="51">
        <v>342</v>
      </c>
      <c r="H8" s="52">
        <v>245</v>
      </c>
      <c r="I8" s="53">
        <v>281</v>
      </c>
      <c r="J8" s="52">
        <v>257</v>
      </c>
      <c r="K8" s="53">
        <v>359</v>
      </c>
      <c r="L8" s="52">
        <v>2410</v>
      </c>
      <c r="M8" s="53">
        <v>955</v>
      </c>
      <c r="N8" s="52">
        <v>622</v>
      </c>
      <c r="O8" s="53">
        <v>322</v>
      </c>
    </row>
    <row r="9" spans="2:15">
      <c r="B9" s="93" t="s">
        <v>41</v>
      </c>
      <c r="C9" s="94">
        <v>4214</v>
      </c>
      <c r="D9" s="54">
        <v>406</v>
      </c>
      <c r="E9" s="55">
        <v>285</v>
      </c>
      <c r="F9" s="55">
        <v>294</v>
      </c>
      <c r="G9" s="55">
        <v>161</v>
      </c>
      <c r="H9" s="56">
        <v>174</v>
      </c>
      <c r="I9" s="57">
        <v>187</v>
      </c>
      <c r="J9" s="56">
        <v>170</v>
      </c>
      <c r="K9" s="57">
        <v>992</v>
      </c>
      <c r="L9" s="56">
        <v>654</v>
      </c>
      <c r="M9" s="57">
        <v>366</v>
      </c>
      <c r="N9" s="56">
        <v>346</v>
      </c>
      <c r="O9" s="57">
        <v>179</v>
      </c>
    </row>
    <row r="10" spans="2:15">
      <c r="B10" s="91" t="s">
        <v>42</v>
      </c>
      <c r="C10" s="92">
        <v>3959</v>
      </c>
      <c r="D10" s="50">
        <v>437</v>
      </c>
      <c r="E10" s="51">
        <v>310</v>
      </c>
      <c r="F10" s="51">
        <v>235</v>
      </c>
      <c r="G10" s="51">
        <v>158</v>
      </c>
      <c r="H10" s="52">
        <v>147</v>
      </c>
      <c r="I10" s="53">
        <v>178</v>
      </c>
      <c r="J10" s="52">
        <v>165</v>
      </c>
      <c r="K10" s="53">
        <v>489</v>
      </c>
      <c r="L10" s="52">
        <v>876</v>
      </c>
      <c r="M10" s="53">
        <v>412</v>
      </c>
      <c r="N10" s="52">
        <v>354</v>
      </c>
      <c r="O10" s="53">
        <v>198</v>
      </c>
    </row>
    <row r="11" spans="2:15">
      <c r="B11" s="93" t="s">
        <v>43</v>
      </c>
      <c r="C11" s="94">
        <v>973</v>
      </c>
      <c r="D11" s="54">
        <v>83</v>
      </c>
      <c r="E11" s="55">
        <v>68</v>
      </c>
      <c r="F11" s="55">
        <v>62</v>
      </c>
      <c r="G11" s="55">
        <v>38</v>
      </c>
      <c r="H11" s="56">
        <v>34</v>
      </c>
      <c r="I11" s="57">
        <v>21</v>
      </c>
      <c r="J11" s="56">
        <v>33</v>
      </c>
      <c r="K11" s="57">
        <v>380</v>
      </c>
      <c r="L11" s="56">
        <v>108</v>
      </c>
      <c r="M11" s="57">
        <v>59</v>
      </c>
      <c r="N11" s="56">
        <v>53</v>
      </c>
      <c r="O11" s="57">
        <v>34</v>
      </c>
    </row>
    <row r="12" spans="2:15">
      <c r="B12" s="91" t="s">
        <v>44</v>
      </c>
      <c r="C12" s="92">
        <v>2365</v>
      </c>
      <c r="D12" s="50">
        <v>282</v>
      </c>
      <c r="E12" s="51">
        <v>232</v>
      </c>
      <c r="F12" s="51">
        <v>163</v>
      </c>
      <c r="G12" s="51">
        <v>130</v>
      </c>
      <c r="H12" s="52">
        <v>129</v>
      </c>
      <c r="I12" s="53">
        <v>120</v>
      </c>
      <c r="J12" s="52">
        <v>121</v>
      </c>
      <c r="K12" s="53">
        <v>275</v>
      </c>
      <c r="L12" s="52">
        <v>353</v>
      </c>
      <c r="M12" s="53">
        <v>204</v>
      </c>
      <c r="N12" s="52">
        <v>219</v>
      </c>
      <c r="O12" s="53">
        <v>137</v>
      </c>
    </row>
    <row r="13" spans="2:15">
      <c r="B13" s="93" t="s">
        <v>45</v>
      </c>
      <c r="C13" s="94">
        <v>8484</v>
      </c>
      <c r="D13" s="54">
        <v>1093</v>
      </c>
      <c r="E13" s="55">
        <v>866</v>
      </c>
      <c r="F13" s="55">
        <v>730</v>
      </c>
      <c r="G13" s="55">
        <v>453</v>
      </c>
      <c r="H13" s="56">
        <v>381</v>
      </c>
      <c r="I13" s="57">
        <v>417</v>
      </c>
      <c r="J13" s="56">
        <v>365</v>
      </c>
      <c r="K13" s="57">
        <v>734</v>
      </c>
      <c r="L13" s="56">
        <v>1387</v>
      </c>
      <c r="M13" s="57">
        <v>861</v>
      </c>
      <c r="N13" s="56">
        <v>754</v>
      </c>
      <c r="O13" s="57">
        <v>443</v>
      </c>
    </row>
    <row r="14" spans="2:15">
      <c r="B14" s="91" t="s">
        <v>46</v>
      </c>
      <c r="C14" s="92">
        <v>4082</v>
      </c>
      <c r="D14" s="50">
        <v>461</v>
      </c>
      <c r="E14" s="51">
        <v>368</v>
      </c>
      <c r="F14" s="51">
        <v>378</v>
      </c>
      <c r="G14" s="51">
        <v>219</v>
      </c>
      <c r="H14" s="52">
        <v>203</v>
      </c>
      <c r="I14" s="53">
        <v>245</v>
      </c>
      <c r="J14" s="52">
        <v>221</v>
      </c>
      <c r="K14" s="53">
        <v>413</v>
      </c>
      <c r="L14" s="52">
        <v>659</v>
      </c>
      <c r="M14" s="53">
        <v>403</v>
      </c>
      <c r="N14" s="52">
        <v>303</v>
      </c>
      <c r="O14" s="53">
        <v>209</v>
      </c>
    </row>
    <row r="15" spans="2:15">
      <c r="B15" s="93" t="s">
        <v>47</v>
      </c>
      <c r="C15" s="94">
        <v>14302</v>
      </c>
      <c r="D15" s="54">
        <v>1710</v>
      </c>
      <c r="E15" s="55">
        <v>1353</v>
      </c>
      <c r="F15" s="55">
        <v>1001</v>
      </c>
      <c r="G15" s="55">
        <v>641</v>
      </c>
      <c r="H15" s="56">
        <v>602</v>
      </c>
      <c r="I15" s="57">
        <v>583</v>
      </c>
      <c r="J15" s="56">
        <v>706</v>
      </c>
      <c r="K15" s="57">
        <v>2823</v>
      </c>
      <c r="L15" s="56">
        <v>1724</v>
      </c>
      <c r="M15" s="57">
        <v>1316</v>
      </c>
      <c r="N15" s="56">
        <v>1090</v>
      </c>
      <c r="O15" s="57">
        <v>753</v>
      </c>
    </row>
    <row r="16" spans="2:15">
      <c r="B16" s="91" t="s">
        <v>48</v>
      </c>
      <c r="C16" s="92">
        <v>41518</v>
      </c>
      <c r="D16" s="50">
        <v>4259</v>
      </c>
      <c r="E16" s="51">
        <v>3333</v>
      </c>
      <c r="F16" s="51">
        <v>2566</v>
      </c>
      <c r="G16" s="51">
        <v>1380</v>
      </c>
      <c r="H16" s="52">
        <v>1289</v>
      </c>
      <c r="I16" s="53">
        <v>1212</v>
      </c>
      <c r="J16" s="52">
        <v>1895</v>
      </c>
      <c r="K16" s="53">
        <v>11579</v>
      </c>
      <c r="L16" s="52">
        <v>5523</v>
      </c>
      <c r="M16" s="53">
        <v>3466</v>
      </c>
      <c r="N16" s="52">
        <v>2984</v>
      </c>
      <c r="O16" s="53">
        <v>2032</v>
      </c>
    </row>
    <row r="17" spans="2:15">
      <c r="B17" s="93" t="s">
        <v>49</v>
      </c>
      <c r="C17" s="94">
        <v>2664</v>
      </c>
      <c r="D17" s="54">
        <v>350</v>
      </c>
      <c r="E17" s="55">
        <v>310</v>
      </c>
      <c r="F17" s="55">
        <v>215</v>
      </c>
      <c r="G17" s="55">
        <v>104</v>
      </c>
      <c r="H17" s="56">
        <v>133</v>
      </c>
      <c r="I17" s="57">
        <v>143</v>
      </c>
      <c r="J17" s="56">
        <v>125</v>
      </c>
      <c r="K17" s="57">
        <v>194</v>
      </c>
      <c r="L17" s="56">
        <v>353</v>
      </c>
      <c r="M17" s="57">
        <v>285</v>
      </c>
      <c r="N17" s="56">
        <v>272</v>
      </c>
      <c r="O17" s="57">
        <v>180</v>
      </c>
    </row>
    <row r="18" spans="2:15">
      <c r="B18" s="91" t="s">
        <v>50</v>
      </c>
      <c r="C18" s="92">
        <v>529</v>
      </c>
      <c r="D18" s="50">
        <v>70</v>
      </c>
      <c r="E18" s="51">
        <v>63</v>
      </c>
      <c r="F18" s="51">
        <v>40</v>
      </c>
      <c r="G18" s="51">
        <v>26</v>
      </c>
      <c r="H18" s="52">
        <v>22</v>
      </c>
      <c r="I18" s="53">
        <v>25</v>
      </c>
      <c r="J18" s="52">
        <v>21</v>
      </c>
      <c r="K18" s="53">
        <v>42</v>
      </c>
      <c r="L18" s="52">
        <v>70</v>
      </c>
      <c r="M18" s="53">
        <v>77</v>
      </c>
      <c r="N18" s="52">
        <v>48</v>
      </c>
      <c r="O18" s="53">
        <v>25</v>
      </c>
    </row>
    <row r="19" spans="2:15">
      <c r="B19" s="93" t="s">
        <v>51</v>
      </c>
      <c r="C19" s="94">
        <v>7036</v>
      </c>
      <c r="D19" s="54">
        <v>780</v>
      </c>
      <c r="E19" s="55">
        <v>628</v>
      </c>
      <c r="F19" s="55">
        <v>574</v>
      </c>
      <c r="G19" s="55">
        <v>266</v>
      </c>
      <c r="H19" s="56">
        <v>282</v>
      </c>
      <c r="I19" s="57">
        <v>290</v>
      </c>
      <c r="J19" s="56">
        <v>326</v>
      </c>
      <c r="K19" s="57">
        <v>987</v>
      </c>
      <c r="L19" s="56">
        <v>1251</v>
      </c>
      <c r="M19" s="57">
        <v>710</v>
      </c>
      <c r="N19" s="56">
        <v>577</v>
      </c>
      <c r="O19" s="57">
        <v>365</v>
      </c>
    </row>
    <row r="20" spans="2:15">
      <c r="B20" s="91" t="s">
        <v>52</v>
      </c>
      <c r="C20" s="92">
        <v>691</v>
      </c>
      <c r="D20" s="50">
        <v>70</v>
      </c>
      <c r="E20" s="51">
        <v>72</v>
      </c>
      <c r="F20" s="51">
        <v>69</v>
      </c>
      <c r="G20" s="51">
        <v>16</v>
      </c>
      <c r="H20" s="52">
        <v>30</v>
      </c>
      <c r="I20" s="53">
        <v>23</v>
      </c>
      <c r="J20" s="52">
        <v>27</v>
      </c>
      <c r="K20" s="53">
        <v>155</v>
      </c>
      <c r="L20" s="52">
        <v>73</v>
      </c>
      <c r="M20" s="53">
        <v>74</v>
      </c>
      <c r="N20" s="52">
        <v>53</v>
      </c>
      <c r="O20" s="53">
        <v>29</v>
      </c>
    </row>
    <row r="21" spans="2:15">
      <c r="B21" s="93" t="s">
        <v>53</v>
      </c>
      <c r="C21" s="94">
        <v>5857</v>
      </c>
      <c r="D21" s="54">
        <v>697</v>
      </c>
      <c r="E21" s="55">
        <v>642</v>
      </c>
      <c r="F21" s="55">
        <v>463</v>
      </c>
      <c r="G21" s="55">
        <v>251</v>
      </c>
      <c r="H21" s="56">
        <v>288</v>
      </c>
      <c r="I21" s="57">
        <v>260</v>
      </c>
      <c r="J21" s="56">
        <v>255</v>
      </c>
      <c r="K21" s="57">
        <v>800</v>
      </c>
      <c r="L21" s="56">
        <v>936</v>
      </c>
      <c r="M21" s="57">
        <v>519</v>
      </c>
      <c r="N21" s="56">
        <v>474</v>
      </c>
      <c r="O21" s="57">
        <v>272</v>
      </c>
    </row>
    <row r="22" spans="2:15">
      <c r="B22" s="95" t="s">
        <v>54</v>
      </c>
      <c r="C22" s="96">
        <v>1182</v>
      </c>
      <c r="D22" s="58">
        <v>144</v>
      </c>
      <c r="E22" s="59">
        <v>124</v>
      </c>
      <c r="F22" s="59">
        <v>94</v>
      </c>
      <c r="G22" s="59">
        <v>68</v>
      </c>
      <c r="H22" s="60">
        <v>46</v>
      </c>
      <c r="I22" s="61">
        <v>54</v>
      </c>
      <c r="J22" s="60">
        <v>39</v>
      </c>
      <c r="K22" s="61">
        <v>129</v>
      </c>
      <c r="L22" s="60">
        <v>218</v>
      </c>
      <c r="M22" s="61">
        <v>117</v>
      </c>
      <c r="N22" s="60">
        <v>101</v>
      </c>
      <c r="O22" s="61">
        <v>48</v>
      </c>
    </row>
    <row r="23" spans="2:15">
      <c r="B23" s="30" t="s">
        <v>55</v>
      </c>
      <c r="C23" s="67">
        <v>21164</v>
      </c>
      <c r="D23" s="62">
        <v>2298</v>
      </c>
      <c r="E23" s="62">
        <v>1787</v>
      </c>
      <c r="F23" s="62">
        <v>1644</v>
      </c>
      <c r="G23" s="62">
        <v>888</v>
      </c>
      <c r="H23" s="62">
        <v>882</v>
      </c>
      <c r="I23" s="62">
        <v>977</v>
      </c>
      <c r="J23" s="62">
        <v>948</v>
      </c>
      <c r="K23" s="62">
        <v>3165</v>
      </c>
      <c r="L23" s="62">
        <v>3731</v>
      </c>
      <c r="M23" s="62">
        <v>2082</v>
      </c>
      <c r="N23" s="62">
        <v>1734</v>
      </c>
      <c r="O23" s="63">
        <v>1028</v>
      </c>
    </row>
    <row r="24" spans="2:15">
      <c r="B24" s="2" t="s">
        <v>56</v>
      </c>
      <c r="C24" s="68">
        <v>97564</v>
      </c>
      <c r="D24" s="64">
        <v>11076</v>
      </c>
      <c r="E24" s="64">
        <v>9063</v>
      </c>
      <c r="F24" s="64">
        <v>6791</v>
      </c>
      <c r="G24" s="64">
        <v>4011</v>
      </c>
      <c r="H24" s="64">
        <v>3716</v>
      </c>
      <c r="I24" s="64">
        <v>3724</v>
      </c>
      <c r="J24" s="64">
        <v>4367</v>
      </c>
      <c r="K24" s="64">
        <v>17855</v>
      </c>
      <c r="L24" s="64">
        <v>15038</v>
      </c>
      <c r="M24" s="64">
        <v>9319</v>
      </c>
      <c r="N24" s="64">
        <v>7741</v>
      </c>
      <c r="O24" s="57">
        <v>4863</v>
      </c>
    </row>
    <row r="25" spans="2:15">
      <c r="B25" s="81" t="s">
        <v>57</v>
      </c>
      <c r="C25" s="67">
        <v>118728</v>
      </c>
      <c r="D25" s="62">
        <v>13374</v>
      </c>
      <c r="E25" s="62">
        <v>10850</v>
      </c>
      <c r="F25" s="62">
        <v>8435</v>
      </c>
      <c r="G25" s="62">
        <v>4899</v>
      </c>
      <c r="H25" s="62">
        <v>4598</v>
      </c>
      <c r="I25" s="62">
        <v>4701</v>
      </c>
      <c r="J25" s="62">
        <v>5315</v>
      </c>
      <c r="K25" s="62">
        <v>21020</v>
      </c>
      <c r="L25" s="62">
        <v>18769</v>
      </c>
      <c r="M25" s="62">
        <v>11401</v>
      </c>
      <c r="N25" s="62">
        <v>9475</v>
      </c>
      <c r="O25" s="82">
        <v>5891</v>
      </c>
    </row>
    <row r="26" spans="2:15">
      <c r="B26" s="159"/>
      <c r="C26" s="160"/>
      <c r="D26" s="160"/>
      <c r="E26" s="160"/>
      <c r="F26" s="160"/>
      <c r="G26" s="160"/>
      <c r="H26" s="160"/>
      <c r="I26" s="160"/>
      <c r="J26" s="160"/>
      <c r="K26" s="160"/>
      <c r="L26" s="160"/>
      <c r="M26" s="160"/>
      <c r="N26" s="160"/>
      <c r="O26" s="161"/>
    </row>
    <row r="27" spans="2:15">
      <c r="B27" s="83" t="s">
        <v>23</v>
      </c>
      <c r="C27" s="184" t="s">
        <v>69</v>
      </c>
      <c r="D27" s="185"/>
      <c r="E27" s="185"/>
      <c r="F27" s="185"/>
      <c r="G27" s="185"/>
      <c r="H27" s="185"/>
      <c r="I27" s="185"/>
      <c r="J27" s="185"/>
      <c r="K27" s="185"/>
      <c r="L27" s="185"/>
      <c r="M27" s="185"/>
      <c r="N27" s="185"/>
      <c r="O27" s="186"/>
    </row>
    <row r="28" spans="2:15">
      <c r="B28" s="97" t="s">
        <v>39</v>
      </c>
      <c r="C28" s="98">
        <v>100</v>
      </c>
      <c r="D28" s="33">
        <v>12.604006163328197</v>
      </c>
      <c r="E28" s="33">
        <v>11.510015408320493</v>
      </c>
      <c r="F28" s="33">
        <v>8.0893682588597837</v>
      </c>
      <c r="G28" s="34">
        <v>4.9768875192604005</v>
      </c>
      <c r="H28" s="33">
        <v>4.5685670261941445</v>
      </c>
      <c r="I28" s="35">
        <v>5.1001540832049308</v>
      </c>
      <c r="J28" s="33">
        <v>4.5377503852080121</v>
      </c>
      <c r="K28" s="34">
        <v>5.1540832049306626</v>
      </c>
      <c r="L28" s="33">
        <v>16.748844375963021</v>
      </c>
      <c r="M28" s="36">
        <v>12.149460708782742</v>
      </c>
      <c r="N28" s="33">
        <v>9.4375963020030813</v>
      </c>
      <c r="O28" s="33">
        <v>5.1232665639445303</v>
      </c>
    </row>
    <row r="29" spans="2:15">
      <c r="B29" s="91" t="s">
        <v>40</v>
      </c>
      <c r="C29" s="99">
        <v>100</v>
      </c>
      <c r="D29" s="37">
        <v>11.353269133299545</v>
      </c>
      <c r="E29" s="37">
        <v>8.8950836289913831</v>
      </c>
      <c r="F29" s="37">
        <v>6.3482007095793218</v>
      </c>
      <c r="G29" s="38">
        <v>4.3335022807906745</v>
      </c>
      <c r="H29" s="37">
        <v>3.104409528636594</v>
      </c>
      <c r="I29" s="38">
        <v>3.5605676634566654</v>
      </c>
      <c r="J29" s="37">
        <v>3.2564622402432843</v>
      </c>
      <c r="K29" s="38">
        <v>4.548910288900152</v>
      </c>
      <c r="L29" s="37">
        <v>30.53725291434364</v>
      </c>
      <c r="M29" s="38">
        <v>12.100861632032437</v>
      </c>
      <c r="N29" s="37">
        <v>7.8813988849467815</v>
      </c>
      <c r="O29" s="37">
        <v>4.0800810947795236</v>
      </c>
    </row>
    <row r="30" spans="2:15">
      <c r="B30" s="93" t="s">
        <v>41</v>
      </c>
      <c r="C30" s="100">
        <v>100</v>
      </c>
      <c r="D30" s="39">
        <v>9.6345514950166127</v>
      </c>
      <c r="E30" s="39">
        <v>6.7631703844328426</v>
      </c>
      <c r="F30" s="39">
        <v>6.9767441860465116</v>
      </c>
      <c r="G30" s="40">
        <v>3.8205980066445182</v>
      </c>
      <c r="H30" s="39">
        <v>4.1290934978642619</v>
      </c>
      <c r="I30" s="40">
        <v>4.4375889890840057</v>
      </c>
      <c r="J30" s="39">
        <v>4.0341718082581872</v>
      </c>
      <c r="K30" s="40">
        <v>23.540579022306595</v>
      </c>
      <c r="L30" s="39">
        <v>15.51969625059326</v>
      </c>
      <c r="M30" s="40">
        <v>8.6853345989558619</v>
      </c>
      <c r="N30" s="39">
        <v>8.2107261509254865</v>
      </c>
      <c r="O30" s="39">
        <v>4.2477456098718562</v>
      </c>
    </row>
    <row r="31" spans="2:15">
      <c r="B31" s="91" t="s">
        <v>42</v>
      </c>
      <c r="C31" s="99">
        <v>100</v>
      </c>
      <c r="D31" s="37">
        <v>11.038140944683001</v>
      </c>
      <c r="E31" s="37">
        <v>7.830260166708765</v>
      </c>
      <c r="F31" s="37">
        <v>5.935842384440515</v>
      </c>
      <c r="G31" s="38">
        <v>3.9909067946451127</v>
      </c>
      <c r="H31" s="37">
        <v>3.7130588532457689</v>
      </c>
      <c r="I31" s="38">
        <v>4.496084869916646</v>
      </c>
      <c r="J31" s="37">
        <v>4.1677191209901485</v>
      </c>
      <c r="K31" s="38">
        <v>12.351603940388987</v>
      </c>
      <c r="L31" s="37">
        <v>22.126799696893155</v>
      </c>
      <c r="M31" s="38">
        <v>10.406668350593584</v>
      </c>
      <c r="N31" s="37">
        <v>8.9416519323061383</v>
      </c>
      <c r="O31" s="37">
        <v>5.0012629451881789</v>
      </c>
    </row>
    <row r="32" spans="2:15">
      <c r="B32" s="93" t="s">
        <v>43</v>
      </c>
      <c r="C32" s="100">
        <v>100</v>
      </c>
      <c r="D32" s="39">
        <v>8.5303186022610493</v>
      </c>
      <c r="E32" s="39">
        <v>6.9886947584789301</v>
      </c>
      <c r="F32" s="39">
        <v>6.3720452209660845</v>
      </c>
      <c r="G32" s="40">
        <v>3.9054470709146969</v>
      </c>
      <c r="H32" s="39">
        <v>3.494347379239465</v>
      </c>
      <c r="I32" s="40">
        <v>2.1582733812949639</v>
      </c>
      <c r="J32" s="39"/>
      <c r="K32" s="40">
        <v>39.054470709146969</v>
      </c>
      <c r="L32" s="39">
        <v>11.099691675231243</v>
      </c>
      <c r="M32" s="40">
        <v>6.0637204522096608</v>
      </c>
      <c r="N32" s="39">
        <v>5.4470709146968135</v>
      </c>
      <c r="O32" s="39">
        <v>3.494347379239465</v>
      </c>
    </row>
    <row r="33" spans="2:15">
      <c r="B33" s="91" t="s">
        <v>44</v>
      </c>
      <c r="C33" s="99">
        <v>100</v>
      </c>
      <c r="D33" s="37">
        <v>11.923890063424947</v>
      </c>
      <c r="E33" s="37">
        <v>9.8097251585623688</v>
      </c>
      <c r="F33" s="37">
        <v>6.8921775898520083</v>
      </c>
      <c r="G33" s="38">
        <v>5.4968287526427062</v>
      </c>
      <c r="H33" s="37">
        <v>5.4545454545454541</v>
      </c>
      <c r="I33" s="38">
        <v>5.07399577167019</v>
      </c>
      <c r="J33" s="37">
        <v>5.1162790697674421</v>
      </c>
      <c r="K33" s="38">
        <v>11.627906976744185</v>
      </c>
      <c r="L33" s="37">
        <v>14.926004228329809</v>
      </c>
      <c r="M33" s="38">
        <v>8.6257928118393234</v>
      </c>
      <c r="N33" s="37">
        <v>9.2600422832980982</v>
      </c>
      <c r="O33" s="37">
        <v>5.7928118393234671</v>
      </c>
    </row>
    <row r="34" spans="2:15">
      <c r="B34" s="93" t="s">
        <v>45</v>
      </c>
      <c r="C34" s="100">
        <v>100</v>
      </c>
      <c r="D34" s="39">
        <v>12.883074021687882</v>
      </c>
      <c r="E34" s="39">
        <v>10.207449316360208</v>
      </c>
      <c r="F34" s="39">
        <v>8.6044318717586048</v>
      </c>
      <c r="G34" s="40">
        <v>5.3394625176803396</v>
      </c>
      <c r="H34" s="39">
        <v>4.490806223479491</v>
      </c>
      <c r="I34" s="40">
        <v>4.9151343705799144</v>
      </c>
      <c r="J34" s="39">
        <v>4.3022159358793024</v>
      </c>
      <c r="K34" s="40">
        <v>8.6515794436586511</v>
      </c>
      <c r="L34" s="39">
        <v>16.348420556341349</v>
      </c>
      <c r="M34" s="40">
        <v>10.14851485148515</v>
      </c>
      <c r="N34" s="39">
        <v>8.8873173031588877</v>
      </c>
      <c r="O34" s="39">
        <v>5.2215935879302222</v>
      </c>
    </row>
    <row r="35" spans="2:15">
      <c r="B35" s="91" t="s">
        <v>46</v>
      </c>
      <c r="C35" s="99">
        <v>100</v>
      </c>
      <c r="D35" s="37">
        <v>11.293483586477217</v>
      </c>
      <c r="E35" s="37">
        <v>9.015188633023028</v>
      </c>
      <c r="F35" s="37">
        <v>9.2601665850073491</v>
      </c>
      <c r="G35" s="38">
        <v>5.3650171484566389</v>
      </c>
      <c r="H35" s="37">
        <v>4.9730524252817245</v>
      </c>
      <c r="I35" s="38">
        <v>6.0019598236158744</v>
      </c>
      <c r="J35" s="37">
        <v>5.4140127388535033</v>
      </c>
      <c r="K35" s="38">
        <v>10.117589416952475</v>
      </c>
      <c r="L35" s="37">
        <v>16.144047035766782</v>
      </c>
      <c r="M35" s="38">
        <v>9.8726114649681538</v>
      </c>
      <c r="N35" s="37">
        <v>7.4228319451249387</v>
      </c>
      <c r="O35" s="37">
        <v>5.1200391964723178</v>
      </c>
    </row>
    <row r="36" spans="2:15">
      <c r="B36" s="93" t="s">
        <v>47</v>
      </c>
      <c r="C36" s="100">
        <v>100</v>
      </c>
      <c r="D36" s="39">
        <v>11.956369738498113</v>
      </c>
      <c r="E36" s="39">
        <v>9.460215354495876</v>
      </c>
      <c r="F36" s="39">
        <v>6.9990211159278424</v>
      </c>
      <c r="G36" s="40">
        <v>4.4818906446650821</v>
      </c>
      <c r="H36" s="39">
        <v>4.2092015102782829</v>
      </c>
      <c r="I36" s="40">
        <v>4.0763529576283037</v>
      </c>
      <c r="J36" s="39">
        <v>4.9363725353097472</v>
      </c>
      <c r="K36" s="40">
        <v>19.738498112152147</v>
      </c>
      <c r="L36" s="39">
        <v>12.054258145713886</v>
      </c>
      <c r="M36" s="40">
        <v>9.2015102782827576</v>
      </c>
      <c r="N36" s="39">
        <v>7.6213117046566916</v>
      </c>
      <c r="O36" s="39">
        <v>5.2649979023912739</v>
      </c>
    </row>
    <row r="37" spans="2:15">
      <c r="B37" s="91" t="s">
        <v>48</v>
      </c>
      <c r="C37" s="99">
        <v>100</v>
      </c>
      <c r="D37" s="37">
        <v>10.258201262103183</v>
      </c>
      <c r="E37" s="37">
        <v>8.0278433450551567</v>
      </c>
      <c r="F37" s="37">
        <v>6.1804518522086811</v>
      </c>
      <c r="G37" s="38">
        <v>3.3238595308059158</v>
      </c>
      <c r="H37" s="37">
        <v>3.1046774892817575</v>
      </c>
      <c r="I37" s="38">
        <v>2.9192157618382386</v>
      </c>
      <c r="J37" s="37">
        <v>4.564285370200877</v>
      </c>
      <c r="K37" s="38">
        <v>27.889108338551953</v>
      </c>
      <c r="L37" s="37">
        <v>13.30266390481237</v>
      </c>
      <c r="M37" s="38">
        <v>8.3481863288212352</v>
      </c>
      <c r="N37" s="37">
        <v>7.1872440869020675</v>
      </c>
      <c r="O37" s="37">
        <v>4.8942627294185659</v>
      </c>
    </row>
    <row r="38" spans="2:15">
      <c r="B38" s="93" t="s">
        <v>49</v>
      </c>
      <c r="C38" s="100">
        <v>100</v>
      </c>
      <c r="D38" s="39">
        <v>13.138138138138139</v>
      </c>
      <c r="E38" s="39">
        <v>11.636636636636636</v>
      </c>
      <c r="F38" s="39">
        <v>8.0705705705705704</v>
      </c>
      <c r="G38" s="40">
        <v>3.9039039039039038</v>
      </c>
      <c r="H38" s="39">
        <v>4.9924924924924925</v>
      </c>
      <c r="I38" s="40">
        <v>5.3678678678678677</v>
      </c>
      <c r="J38" s="39">
        <v>4.6921921921921923</v>
      </c>
      <c r="K38" s="40">
        <v>7.2822822822822815</v>
      </c>
      <c r="L38" s="39">
        <v>13.25075075075075</v>
      </c>
      <c r="M38" s="40">
        <v>10.698198198198199</v>
      </c>
      <c r="N38" s="39">
        <v>10.21021021021021</v>
      </c>
      <c r="O38" s="39">
        <v>6.756756756756757</v>
      </c>
    </row>
    <row r="39" spans="2:15">
      <c r="B39" s="91" t="s">
        <v>50</v>
      </c>
      <c r="C39" s="99">
        <v>100</v>
      </c>
      <c r="D39" s="37">
        <v>13.23251417769376</v>
      </c>
      <c r="E39" s="37">
        <v>11.909262759924385</v>
      </c>
      <c r="F39" s="37">
        <v>7.5614366729678641</v>
      </c>
      <c r="G39" s="38">
        <v>4.9149338374291114</v>
      </c>
      <c r="H39" s="37">
        <v>4.1587901701323249</v>
      </c>
      <c r="I39" s="38">
        <v>4.7258979206049148</v>
      </c>
      <c r="J39" s="37">
        <v>3.9697542533081283</v>
      </c>
      <c r="K39" s="38">
        <v>7.9395085066162565</v>
      </c>
      <c r="L39" s="37">
        <v>13.23251417769376</v>
      </c>
      <c r="M39" s="38">
        <v>14.555765595463138</v>
      </c>
      <c r="N39" s="37">
        <v>9.073724007561438</v>
      </c>
      <c r="O39" s="37">
        <v>4.7258979206049148</v>
      </c>
    </row>
    <row r="40" spans="2:15">
      <c r="B40" s="93" t="s">
        <v>51</v>
      </c>
      <c r="C40" s="100">
        <v>100</v>
      </c>
      <c r="D40" s="39">
        <v>11.085844229675953</v>
      </c>
      <c r="E40" s="39">
        <v>8.9255258669698687</v>
      </c>
      <c r="F40" s="39">
        <v>8.1580443433769183</v>
      </c>
      <c r="G40" s="40">
        <v>3.7805571347356453</v>
      </c>
      <c r="H40" s="39">
        <v>4.0079590676520747</v>
      </c>
      <c r="I40" s="40">
        <v>4.12166003411029</v>
      </c>
      <c r="J40" s="39">
        <v>4.633314383172257</v>
      </c>
      <c r="K40" s="40">
        <v>14.027856736782262</v>
      </c>
      <c r="L40" s="39">
        <v>17.779988629903354</v>
      </c>
      <c r="M40" s="40">
        <v>10.090960773166572</v>
      </c>
      <c r="N40" s="39">
        <v>8.2006822057987492</v>
      </c>
      <c r="O40" s="39">
        <v>5.1876065946560548</v>
      </c>
    </row>
    <row r="41" spans="2:15">
      <c r="B41" s="91" t="s">
        <v>52</v>
      </c>
      <c r="C41" s="99">
        <v>100</v>
      </c>
      <c r="D41" s="37">
        <v>10.130246020260492</v>
      </c>
      <c r="E41" s="37">
        <v>10.419681620839363</v>
      </c>
      <c r="F41" s="37">
        <v>9.9855282199710569</v>
      </c>
      <c r="G41" s="38">
        <v>2.3154848046309695</v>
      </c>
      <c r="H41" s="37">
        <v>4.3415340086830678</v>
      </c>
      <c r="I41" s="38">
        <v>3.3285094066570187</v>
      </c>
      <c r="J41" s="37">
        <v>3.907380607814761</v>
      </c>
      <c r="K41" s="38">
        <v>22.431259044862518</v>
      </c>
      <c r="L41" s="37">
        <v>10.564399421128799</v>
      </c>
      <c r="M41" s="38">
        <v>10.709117221418236</v>
      </c>
      <c r="N41" s="37">
        <v>7.6700434153400874</v>
      </c>
      <c r="O41" s="37">
        <v>4.1968162083936322</v>
      </c>
    </row>
    <row r="42" spans="2:15">
      <c r="B42" s="93" t="s">
        <v>53</v>
      </c>
      <c r="C42" s="100">
        <v>100</v>
      </c>
      <c r="D42" s="39">
        <v>11.900290250981731</v>
      </c>
      <c r="E42" s="39">
        <v>10.961242957145297</v>
      </c>
      <c r="F42" s="39">
        <v>7.9050708553867173</v>
      </c>
      <c r="G42" s="40">
        <v>4.2854703773262761</v>
      </c>
      <c r="H42" s="39">
        <v>4.9171931022707875</v>
      </c>
      <c r="I42" s="40">
        <v>4.4391326617722378</v>
      </c>
      <c r="J42" s="39">
        <v>4.3537647259689258</v>
      </c>
      <c r="K42" s="40">
        <v>13.658869728529965</v>
      </c>
      <c r="L42" s="39">
        <v>15.980877582380057</v>
      </c>
      <c r="M42" s="40">
        <v>8.8611917363838142</v>
      </c>
      <c r="N42" s="39">
        <v>8.0928803141540033</v>
      </c>
      <c r="O42" s="39">
        <v>4.6440157077001878</v>
      </c>
    </row>
    <row r="43" spans="2:15">
      <c r="B43" s="95" t="s">
        <v>54</v>
      </c>
      <c r="C43" s="99">
        <v>100</v>
      </c>
      <c r="D43" s="37">
        <v>12.18274111675127</v>
      </c>
      <c r="E43" s="37">
        <v>10.490693739424705</v>
      </c>
      <c r="F43" s="37">
        <v>7.9526226734348562</v>
      </c>
      <c r="G43" s="38">
        <v>5.7529610829103213</v>
      </c>
      <c r="H43" s="37">
        <v>3.8917089678511001</v>
      </c>
      <c r="I43" s="38">
        <v>4.5685279187817258</v>
      </c>
      <c r="J43" s="37">
        <v>3.2994923857868024</v>
      </c>
      <c r="K43" s="38">
        <v>10.913705583756345</v>
      </c>
      <c r="L43" s="37">
        <v>18.443316412859559</v>
      </c>
      <c r="M43" s="38">
        <v>9.8984771573604071</v>
      </c>
      <c r="N43" s="37">
        <v>8.5448392554991539</v>
      </c>
      <c r="O43" s="37">
        <v>4.0609137055837561</v>
      </c>
    </row>
    <row r="44" spans="2:15">
      <c r="B44" s="31" t="s">
        <v>55</v>
      </c>
      <c r="C44" s="70">
        <v>100</v>
      </c>
      <c r="D44" s="41">
        <v>10.858060858060858</v>
      </c>
      <c r="E44" s="41">
        <v>8.443583443583444</v>
      </c>
      <c r="F44" s="41">
        <v>7.7679077679077686</v>
      </c>
      <c r="G44" s="42">
        <v>4.1958041958041958</v>
      </c>
      <c r="H44" s="41">
        <v>4.1674541674541672</v>
      </c>
      <c r="I44" s="42">
        <v>4.6163296163296161</v>
      </c>
      <c r="J44" s="41">
        <v>4.4793044793044796</v>
      </c>
      <c r="K44" s="42">
        <v>14.954639954639953</v>
      </c>
      <c r="L44" s="41">
        <v>17.628992628992631</v>
      </c>
      <c r="M44" s="42">
        <v>9.8374598374598374</v>
      </c>
      <c r="N44" s="41">
        <v>8.193158193158192</v>
      </c>
      <c r="O44" s="41">
        <v>4.8573048573048574</v>
      </c>
    </row>
    <row r="45" spans="2:15">
      <c r="B45" s="1" t="s">
        <v>56</v>
      </c>
      <c r="C45" s="71">
        <v>100</v>
      </c>
      <c r="D45" s="39">
        <v>11.352548071009799</v>
      </c>
      <c r="E45" s="39">
        <v>9.2892870321020045</v>
      </c>
      <c r="F45" s="39">
        <v>6.9605592226640978</v>
      </c>
      <c r="G45" s="40">
        <v>4.1111475544258127</v>
      </c>
      <c r="H45" s="39">
        <v>3.8087819277602395</v>
      </c>
      <c r="I45" s="40">
        <v>3.8169816735681192</v>
      </c>
      <c r="J45" s="39">
        <v>4.4760362428764706</v>
      </c>
      <c r="K45" s="40">
        <v>18.300807674962076</v>
      </c>
      <c r="L45" s="39">
        <v>15.413472182362348</v>
      </c>
      <c r="M45" s="40">
        <v>9.5516788979541634</v>
      </c>
      <c r="N45" s="39">
        <v>7.9342790373498424</v>
      </c>
      <c r="O45" s="39">
        <v>4.984420482965028</v>
      </c>
    </row>
    <row r="46" spans="2:15">
      <c r="B46" s="32" t="s">
        <v>57</v>
      </c>
      <c r="C46" s="72">
        <v>100</v>
      </c>
      <c r="D46" s="43">
        <v>11.264402668283809</v>
      </c>
      <c r="E46" s="43">
        <v>9.1385351391415668</v>
      </c>
      <c r="F46" s="43">
        <v>7.1044740920423148</v>
      </c>
      <c r="G46" s="44">
        <v>4.1262381241156252</v>
      </c>
      <c r="H46" s="43">
        <v>3.8727174718684725</v>
      </c>
      <c r="I46" s="45">
        <v>3.9594703860925811</v>
      </c>
      <c r="J46" s="43">
        <v>4.476618826224648</v>
      </c>
      <c r="K46" s="45">
        <v>17.704332592143388</v>
      </c>
      <c r="L46" s="43">
        <v>15.80840239876019</v>
      </c>
      <c r="M46" s="45">
        <v>9.6026211171753939</v>
      </c>
      <c r="N46" s="43">
        <v>7.9804258473148701</v>
      </c>
      <c r="O46" s="43">
        <v>4.9617613368371405</v>
      </c>
    </row>
    <row r="47" spans="2:15">
      <c r="B47" s="193" t="s">
        <v>78</v>
      </c>
      <c r="C47" s="193"/>
      <c r="D47" s="193"/>
      <c r="E47" s="193"/>
      <c r="F47" s="193"/>
      <c r="G47" s="193"/>
      <c r="H47" s="193"/>
      <c r="I47" s="193"/>
      <c r="J47" s="193"/>
      <c r="K47" s="193"/>
      <c r="L47" s="193"/>
      <c r="M47" s="193"/>
      <c r="N47" s="193"/>
      <c r="O47" s="193"/>
    </row>
    <row r="48" spans="2:15">
      <c r="B48" s="194" t="s">
        <v>71</v>
      </c>
      <c r="C48" s="194"/>
      <c r="D48" s="194"/>
      <c r="E48" s="194"/>
      <c r="F48" s="194"/>
      <c r="G48" s="194"/>
      <c r="H48" s="194"/>
      <c r="I48" s="194"/>
      <c r="J48" s="194"/>
      <c r="K48" s="194"/>
      <c r="L48" s="194"/>
      <c r="M48" s="194"/>
      <c r="N48" s="194"/>
      <c r="O48" s="194"/>
    </row>
    <row r="49" spans="2:15">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1">
    <mergeCell ref="L4:L5"/>
    <mergeCell ref="M4:M5"/>
    <mergeCell ref="N4:N5"/>
    <mergeCell ref="O4:O5"/>
    <mergeCell ref="C6:O6"/>
    <mergeCell ref="B47:O47"/>
    <mergeCell ref="B48:O48"/>
    <mergeCell ref="B26:O26"/>
    <mergeCell ref="B2:O2"/>
    <mergeCell ref="C3:C5"/>
    <mergeCell ref="D3:O3"/>
    <mergeCell ref="D4:D5"/>
    <mergeCell ref="E4:E5"/>
    <mergeCell ref="F4:F5"/>
    <mergeCell ref="G4:G5"/>
    <mergeCell ref="H4:H5"/>
    <mergeCell ref="I4:I5"/>
    <mergeCell ref="J4:J5"/>
    <mergeCell ref="B3:B6"/>
    <mergeCell ref="C27:O27"/>
    <mergeCell ref="K4:K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44"/>
  <sheetViews>
    <sheetView zoomScale="39" zoomScaleNormal="80" workbookViewId="0">
      <selection activeCell="B2" sqref="B2:O2"/>
    </sheetView>
  </sheetViews>
  <sheetFormatPr defaultColWidth="11" defaultRowHeight="15.6"/>
  <cols>
    <col min="2" max="3" width="27.375" customWidth="1"/>
    <col min="4" max="15" width="15.875" customWidth="1"/>
  </cols>
  <sheetData>
    <row r="2" spans="2:15">
      <c r="B2" s="178" t="s">
        <v>22</v>
      </c>
      <c r="C2" s="178"/>
      <c r="D2" s="178"/>
      <c r="E2" s="178"/>
      <c r="F2" s="178"/>
      <c r="G2" s="178"/>
      <c r="H2" s="178"/>
      <c r="I2" s="178"/>
      <c r="J2" s="178"/>
      <c r="K2" s="178"/>
      <c r="L2" s="178"/>
      <c r="M2" s="178"/>
      <c r="N2" s="178"/>
      <c r="O2" s="178"/>
    </row>
    <row r="3" spans="2:15" ht="21.95" customHeight="1">
      <c r="B3" s="171" t="s">
        <v>23</v>
      </c>
      <c r="C3" s="174" t="s">
        <v>77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195">
        <v>11124</v>
      </c>
      <c r="D7" s="8">
        <v>1406</v>
      </c>
      <c r="E7" s="9">
        <v>1337</v>
      </c>
      <c r="F7" s="9">
        <v>944</v>
      </c>
      <c r="G7" s="9">
        <v>515</v>
      </c>
      <c r="H7" s="10">
        <v>505</v>
      </c>
      <c r="I7" s="4">
        <v>540</v>
      </c>
      <c r="J7" s="10">
        <v>504</v>
      </c>
      <c r="K7" s="4">
        <v>569</v>
      </c>
      <c r="L7" s="10">
        <v>1896</v>
      </c>
      <c r="M7" s="4">
        <v>1335</v>
      </c>
      <c r="N7" s="10">
        <v>1020</v>
      </c>
      <c r="O7" s="4">
        <v>553</v>
      </c>
    </row>
    <row r="8" spans="2:15">
      <c r="B8" s="91" t="s">
        <v>40</v>
      </c>
      <c r="C8" s="196">
        <v>7152</v>
      </c>
      <c r="D8" s="21">
        <v>808</v>
      </c>
      <c r="E8" s="22">
        <v>671</v>
      </c>
      <c r="F8" s="22">
        <v>480</v>
      </c>
      <c r="G8" s="22">
        <v>279</v>
      </c>
      <c r="H8" s="23">
        <v>269</v>
      </c>
      <c r="I8" s="5">
        <v>237</v>
      </c>
      <c r="J8" s="23">
        <v>260</v>
      </c>
      <c r="K8" s="5">
        <v>300</v>
      </c>
      <c r="L8" s="23">
        <v>2085</v>
      </c>
      <c r="M8" s="5">
        <v>887</v>
      </c>
      <c r="N8" s="23">
        <v>587</v>
      </c>
      <c r="O8" s="5">
        <v>289</v>
      </c>
    </row>
    <row r="9" spans="2:15">
      <c r="B9" s="93" t="s">
        <v>41</v>
      </c>
      <c r="C9" s="197">
        <v>4294</v>
      </c>
      <c r="D9" s="11">
        <v>416</v>
      </c>
      <c r="E9" s="12">
        <v>328</v>
      </c>
      <c r="F9" s="12">
        <v>286</v>
      </c>
      <c r="G9" s="12">
        <v>158</v>
      </c>
      <c r="H9" s="13">
        <v>193</v>
      </c>
      <c r="I9" s="6">
        <v>179</v>
      </c>
      <c r="J9" s="13">
        <v>169</v>
      </c>
      <c r="K9" s="6">
        <v>1056</v>
      </c>
      <c r="L9" s="13">
        <v>609</v>
      </c>
      <c r="M9" s="6">
        <v>353</v>
      </c>
      <c r="N9" s="13">
        <v>363</v>
      </c>
      <c r="O9" s="6">
        <v>184</v>
      </c>
    </row>
    <row r="10" spans="2:15">
      <c r="B10" s="91" t="s">
        <v>42</v>
      </c>
      <c r="C10" s="196">
        <v>4030</v>
      </c>
      <c r="D10" s="21">
        <v>419</v>
      </c>
      <c r="E10" s="22">
        <v>327</v>
      </c>
      <c r="F10" s="22">
        <v>260</v>
      </c>
      <c r="G10" s="22">
        <v>164</v>
      </c>
      <c r="H10" s="23">
        <v>155</v>
      </c>
      <c r="I10" s="5">
        <v>193</v>
      </c>
      <c r="J10" s="23">
        <v>185</v>
      </c>
      <c r="K10" s="5">
        <v>517</v>
      </c>
      <c r="L10" s="23">
        <v>819</v>
      </c>
      <c r="M10" s="5">
        <v>392</v>
      </c>
      <c r="N10" s="23">
        <v>370</v>
      </c>
      <c r="O10" s="5">
        <v>229</v>
      </c>
    </row>
    <row r="11" spans="2:15">
      <c r="B11" s="93" t="s">
        <v>43</v>
      </c>
      <c r="C11" s="197">
        <v>922</v>
      </c>
      <c r="D11" s="11">
        <v>95</v>
      </c>
      <c r="E11" s="12">
        <v>75</v>
      </c>
      <c r="F11" s="12">
        <v>56</v>
      </c>
      <c r="G11" s="12">
        <v>34</v>
      </c>
      <c r="H11" s="13" t="s">
        <v>79</v>
      </c>
      <c r="I11" s="6">
        <v>24</v>
      </c>
      <c r="J11" s="13">
        <v>22</v>
      </c>
      <c r="K11" s="6">
        <v>278</v>
      </c>
      <c r="L11" s="13">
        <v>130</v>
      </c>
      <c r="M11" s="6">
        <v>65</v>
      </c>
      <c r="N11" s="13" t="s">
        <v>79</v>
      </c>
      <c r="O11" s="6">
        <v>40</v>
      </c>
    </row>
    <row r="12" spans="2:15">
      <c r="B12" s="91" t="s">
        <v>44</v>
      </c>
      <c r="C12" s="196">
        <v>2219</v>
      </c>
      <c r="D12" s="21">
        <v>259</v>
      </c>
      <c r="E12" s="22">
        <v>211</v>
      </c>
      <c r="F12" s="22">
        <v>172</v>
      </c>
      <c r="G12" s="22">
        <v>114</v>
      </c>
      <c r="H12" s="23">
        <v>111</v>
      </c>
      <c r="I12" s="5">
        <v>120</v>
      </c>
      <c r="J12" s="23">
        <v>107</v>
      </c>
      <c r="K12" s="5">
        <v>302</v>
      </c>
      <c r="L12" s="23">
        <v>301</v>
      </c>
      <c r="M12" s="5">
        <v>208</v>
      </c>
      <c r="N12" s="23">
        <v>187</v>
      </c>
      <c r="O12" s="5">
        <v>127</v>
      </c>
    </row>
    <row r="13" spans="2:15">
      <c r="B13" s="93" t="s">
        <v>45</v>
      </c>
      <c r="C13" s="197">
        <v>7749</v>
      </c>
      <c r="D13" s="11">
        <v>996</v>
      </c>
      <c r="E13" s="12">
        <v>855</v>
      </c>
      <c r="F13" s="12">
        <v>715</v>
      </c>
      <c r="G13" s="12">
        <v>380</v>
      </c>
      <c r="H13" s="13">
        <v>360</v>
      </c>
      <c r="I13" s="6">
        <v>383</v>
      </c>
      <c r="J13" s="13">
        <v>351</v>
      </c>
      <c r="K13" s="6">
        <v>570</v>
      </c>
      <c r="L13" s="13">
        <v>1266</v>
      </c>
      <c r="M13" s="6">
        <v>839</v>
      </c>
      <c r="N13" s="13">
        <v>670</v>
      </c>
      <c r="O13" s="6">
        <v>364</v>
      </c>
    </row>
    <row r="14" spans="2:15">
      <c r="B14" s="91" t="s">
        <v>46</v>
      </c>
      <c r="C14" s="196">
        <v>4235</v>
      </c>
      <c r="D14" s="21">
        <v>480</v>
      </c>
      <c r="E14" s="22">
        <v>405</v>
      </c>
      <c r="F14" s="22">
        <v>374</v>
      </c>
      <c r="G14" s="22">
        <v>235</v>
      </c>
      <c r="H14" s="23">
        <v>259</v>
      </c>
      <c r="I14" s="5">
        <v>225</v>
      </c>
      <c r="J14" s="23">
        <v>235</v>
      </c>
      <c r="K14" s="5">
        <v>417</v>
      </c>
      <c r="L14" s="23">
        <v>617</v>
      </c>
      <c r="M14" s="5">
        <v>416</v>
      </c>
      <c r="N14" s="23">
        <v>335</v>
      </c>
      <c r="O14" s="5">
        <v>237</v>
      </c>
    </row>
    <row r="15" spans="2:15">
      <c r="B15" s="93" t="s">
        <v>47</v>
      </c>
      <c r="C15" s="197">
        <v>12198</v>
      </c>
      <c r="D15" s="11">
        <v>1488</v>
      </c>
      <c r="E15" s="12">
        <v>1229</v>
      </c>
      <c r="F15" s="12">
        <v>825</v>
      </c>
      <c r="G15" s="12">
        <v>557</v>
      </c>
      <c r="H15" s="13">
        <v>523</v>
      </c>
      <c r="I15" s="6">
        <v>547</v>
      </c>
      <c r="J15" s="13">
        <v>551</v>
      </c>
      <c r="K15" s="6">
        <v>1602</v>
      </c>
      <c r="L15" s="13">
        <v>1926</v>
      </c>
      <c r="M15" s="6">
        <v>1298</v>
      </c>
      <c r="N15" s="13">
        <v>999</v>
      </c>
      <c r="O15" s="6">
        <v>653</v>
      </c>
    </row>
    <row r="16" spans="2:15">
      <c r="B16" s="91" t="s">
        <v>48</v>
      </c>
      <c r="C16" s="196">
        <v>36152</v>
      </c>
      <c r="D16" s="21">
        <v>3846</v>
      </c>
      <c r="E16" s="22">
        <v>3331</v>
      </c>
      <c r="F16" s="22">
        <v>2366</v>
      </c>
      <c r="G16" s="22">
        <v>1182</v>
      </c>
      <c r="H16" s="23">
        <v>1144</v>
      </c>
      <c r="I16" s="5">
        <v>1015</v>
      </c>
      <c r="J16" s="23">
        <v>1691</v>
      </c>
      <c r="K16" s="5">
        <v>9385</v>
      </c>
      <c r="L16" s="23">
        <v>4435</v>
      </c>
      <c r="M16" s="5">
        <v>3056</v>
      </c>
      <c r="N16" s="23">
        <v>2733</v>
      </c>
      <c r="O16" s="5">
        <v>1968</v>
      </c>
    </row>
    <row r="17" spans="2:15">
      <c r="B17" s="93" t="s">
        <v>49</v>
      </c>
      <c r="C17" s="197">
        <v>2231</v>
      </c>
      <c r="D17" s="11">
        <v>314</v>
      </c>
      <c r="E17" s="12">
        <v>254</v>
      </c>
      <c r="F17" s="12">
        <v>168</v>
      </c>
      <c r="G17" s="12">
        <v>105</v>
      </c>
      <c r="H17" s="13">
        <v>116</v>
      </c>
      <c r="I17" s="6">
        <v>110</v>
      </c>
      <c r="J17" s="13">
        <v>109</v>
      </c>
      <c r="K17" s="6">
        <v>142</v>
      </c>
      <c r="L17" s="13">
        <v>349</v>
      </c>
      <c r="M17" s="6">
        <v>229</v>
      </c>
      <c r="N17" s="13">
        <v>212</v>
      </c>
      <c r="O17" s="6">
        <v>123</v>
      </c>
    </row>
    <row r="18" spans="2:15">
      <c r="B18" s="91" t="s">
        <v>50</v>
      </c>
      <c r="C18" s="196">
        <v>479</v>
      </c>
      <c r="D18" s="21">
        <v>55</v>
      </c>
      <c r="E18" s="22">
        <v>48</v>
      </c>
      <c r="F18" s="22">
        <v>37</v>
      </c>
      <c r="G18" s="22">
        <v>24</v>
      </c>
      <c r="H18" s="23">
        <v>27</v>
      </c>
      <c r="I18" s="5">
        <v>28</v>
      </c>
      <c r="J18" s="23">
        <v>23</v>
      </c>
      <c r="K18" s="5">
        <v>50</v>
      </c>
      <c r="L18" s="23">
        <v>55</v>
      </c>
      <c r="M18" s="5">
        <v>55</v>
      </c>
      <c r="N18" s="23">
        <v>46</v>
      </c>
      <c r="O18" s="5">
        <v>31</v>
      </c>
    </row>
    <row r="19" spans="2:15">
      <c r="B19" s="93" t="s">
        <v>51</v>
      </c>
      <c r="C19" s="197">
        <v>7197</v>
      </c>
      <c r="D19" s="11">
        <v>784</v>
      </c>
      <c r="E19" s="12">
        <v>563</v>
      </c>
      <c r="F19" s="12">
        <v>626</v>
      </c>
      <c r="G19" s="12">
        <v>301</v>
      </c>
      <c r="H19" s="13">
        <v>293</v>
      </c>
      <c r="I19" s="6">
        <v>314</v>
      </c>
      <c r="J19" s="13">
        <v>283</v>
      </c>
      <c r="K19" s="6">
        <v>646</v>
      </c>
      <c r="L19" s="13">
        <v>1584</v>
      </c>
      <c r="M19" s="6">
        <v>790</v>
      </c>
      <c r="N19" s="13">
        <v>641</v>
      </c>
      <c r="O19" s="6">
        <v>372</v>
      </c>
    </row>
    <row r="20" spans="2:15">
      <c r="B20" s="91" t="s">
        <v>52</v>
      </c>
      <c r="C20" s="196">
        <v>668</v>
      </c>
      <c r="D20" s="21">
        <v>71</v>
      </c>
      <c r="E20" s="22">
        <v>50</v>
      </c>
      <c r="F20" s="22">
        <v>62</v>
      </c>
      <c r="G20" s="22" t="s">
        <v>79</v>
      </c>
      <c r="H20" s="23">
        <v>21</v>
      </c>
      <c r="I20" s="5" t="s">
        <v>79</v>
      </c>
      <c r="J20" s="23">
        <v>37</v>
      </c>
      <c r="K20" s="5" t="s">
        <v>79</v>
      </c>
      <c r="L20" s="23">
        <v>108</v>
      </c>
      <c r="M20" s="5">
        <v>60</v>
      </c>
      <c r="N20" s="23">
        <v>50</v>
      </c>
      <c r="O20" s="5" t="s">
        <v>79</v>
      </c>
    </row>
    <row r="21" spans="2:15">
      <c r="B21" s="93" t="s">
        <v>53</v>
      </c>
      <c r="C21" s="197">
        <v>4915</v>
      </c>
      <c r="D21" s="11">
        <v>610</v>
      </c>
      <c r="E21" s="12">
        <v>536</v>
      </c>
      <c r="F21" s="12">
        <v>451</v>
      </c>
      <c r="G21" s="12">
        <v>186</v>
      </c>
      <c r="H21" s="13">
        <v>206</v>
      </c>
      <c r="I21" s="6">
        <v>203</v>
      </c>
      <c r="J21" s="13">
        <v>154</v>
      </c>
      <c r="K21" s="6">
        <v>793</v>
      </c>
      <c r="L21" s="13">
        <v>727</v>
      </c>
      <c r="M21" s="6">
        <v>416</v>
      </c>
      <c r="N21" s="13">
        <v>423</v>
      </c>
      <c r="O21" s="6">
        <v>210</v>
      </c>
    </row>
    <row r="22" spans="2:15">
      <c r="B22" s="95" t="s">
        <v>54</v>
      </c>
      <c r="C22" s="198">
        <v>1199</v>
      </c>
      <c r="D22" s="24">
        <v>148</v>
      </c>
      <c r="E22" s="25">
        <v>131</v>
      </c>
      <c r="F22" s="25">
        <v>103</v>
      </c>
      <c r="G22" s="25" t="s">
        <v>79</v>
      </c>
      <c r="H22" s="26" t="s">
        <v>79</v>
      </c>
      <c r="I22" s="27" t="s">
        <v>79</v>
      </c>
      <c r="J22" s="26">
        <v>37</v>
      </c>
      <c r="K22" s="27" t="s">
        <v>79</v>
      </c>
      <c r="L22" s="26">
        <v>230</v>
      </c>
      <c r="M22" s="27">
        <v>138</v>
      </c>
      <c r="N22" s="26" t="s">
        <v>79</v>
      </c>
      <c r="O22" s="27" t="s">
        <v>79</v>
      </c>
    </row>
    <row r="23" spans="2:15">
      <c r="B23" s="81" t="s">
        <v>57</v>
      </c>
      <c r="C23" s="84">
        <v>106764</v>
      </c>
      <c r="D23" s="85">
        <v>12195</v>
      </c>
      <c r="E23" s="85">
        <v>10351</v>
      </c>
      <c r="F23" s="85">
        <v>7925</v>
      </c>
      <c r="G23" s="85">
        <v>4305</v>
      </c>
      <c r="H23" s="85">
        <v>4255</v>
      </c>
      <c r="I23" s="85">
        <v>4189</v>
      </c>
      <c r="J23" s="85">
        <v>4718</v>
      </c>
      <c r="K23" s="85">
        <v>16899</v>
      </c>
      <c r="L23" s="85">
        <v>17137</v>
      </c>
      <c r="M23" s="85">
        <v>10537</v>
      </c>
      <c r="N23" s="85">
        <v>8801</v>
      </c>
      <c r="O23" s="86">
        <v>5452</v>
      </c>
    </row>
    <row r="24" spans="2:15">
      <c r="B24" s="159"/>
      <c r="C24" s="160"/>
      <c r="D24" s="160"/>
      <c r="E24" s="160"/>
      <c r="F24" s="160"/>
      <c r="G24" s="160"/>
      <c r="H24" s="160"/>
      <c r="I24" s="160"/>
      <c r="J24" s="160"/>
      <c r="K24" s="160"/>
      <c r="L24" s="160"/>
      <c r="M24" s="160"/>
      <c r="N24" s="160"/>
      <c r="O24" s="161"/>
    </row>
    <row r="25" spans="2:15">
      <c r="B25" s="83" t="s">
        <v>23</v>
      </c>
      <c r="C25" s="184" t="s">
        <v>69</v>
      </c>
      <c r="D25" s="185"/>
      <c r="E25" s="185"/>
      <c r="F25" s="185"/>
      <c r="G25" s="185"/>
      <c r="H25" s="185"/>
      <c r="I25" s="185"/>
      <c r="J25" s="185"/>
      <c r="K25" s="185"/>
      <c r="L25" s="185"/>
      <c r="M25" s="185"/>
      <c r="N25" s="185"/>
      <c r="O25" s="186"/>
    </row>
    <row r="26" spans="2:15">
      <c r="B26" s="97" t="s">
        <v>39</v>
      </c>
      <c r="C26" s="199">
        <v>100</v>
      </c>
      <c r="D26" s="14">
        <v>12.639338367493707</v>
      </c>
      <c r="E26" s="14">
        <v>12.0190578928443</v>
      </c>
      <c r="F26" s="14">
        <v>8.4861560589715932</v>
      </c>
      <c r="G26" s="15">
        <v>4.6296296296296298</v>
      </c>
      <c r="H26" s="14">
        <v>4.5397339086659478</v>
      </c>
      <c r="I26" s="16">
        <v>4.8543689320388346</v>
      </c>
      <c r="J26" s="14">
        <v>4.5307443365695796</v>
      </c>
      <c r="K26" s="15">
        <v>5.115066522833513</v>
      </c>
      <c r="L26" s="14">
        <v>17.044228694714132</v>
      </c>
      <c r="M26" s="17">
        <v>12.001078748651564</v>
      </c>
      <c r="N26" s="14">
        <v>9.1693635382955776</v>
      </c>
      <c r="O26" s="14">
        <v>4.971233369291622</v>
      </c>
    </row>
    <row r="27" spans="2:15">
      <c r="B27" s="91" t="s">
        <v>40</v>
      </c>
      <c r="C27" s="200">
        <v>100</v>
      </c>
      <c r="D27" s="28">
        <v>11.297539149888143</v>
      </c>
      <c r="E27" s="28">
        <v>9.381991051454138</v>
      </c>
      <c r="F27" s="28">
        <v>6.7114093959731544</v>
      </c>
      <c r="G27" s="29">
        <v>3.901006711409396</v>
      </c>
      <c r="H27" s="28">
        <v>3.7611856823266221</v>
      </c>
      <c r="I27" s="29">
        <v>3.313758389261745</v>
      </c>
      <c r="J27" s="28">
        <v>3.6353467561521251</v>
      </c>
      <c r="K27" s="29">
        <v>4.1946308724832218</v>
      </c>
      <c r="L27" s="28">
        <v>29.152684563758388</v>
      </c>
      <c r="M27" s="29">
        <v>12.402125279642059</v>
      </c>
      <c r="N27" s="28">
        <v>8.2074944071588369</v>
      </c>
      <c r="O27" s="28">
        <v>4.04082774049217</v>
      </c>
    </row>
    <row r="28" spans="2:15">
      <c r="B28" s="93" t="s">
        <v>41</v>
      </c>
      <c r="C28" s="201">
        <v>100</v>
      </c>
      <c r="D28" s="18">
        <v>9.6879366557987883</v>
      </c>
      <c r="E28" s="18">
        <v>7.638565440149045</v>
      </c>
      <c r="F28" s="18">
        <v>6.660456450861667</v>
      </c>
      <c r="G28" s="19">
        <v>3.6795528644620399</v>
      </c>
      <c r="H28" s="18">
        <v>4.4946436888681882</v>
      </c>
      <c r="I28" s="19">
        <v>4.1686073591057289</v>
      </c>
      <c r="J28" s="18">
        <v>3.9357242664182581</v>
      </c>
      <c r="K28" s="19">
        <v>24.592454587796926</v>
      </c>
      <c r="L28" s="18">
        <v>14.182580344666977</v>
      </c>
      <c r="M28" s="19">
        <v>8.2207731718677231</v>
      </c>
      <c r="N28" s="18">
        <v>8.4536562645551925</v>
      </c>
      <c r="O28" s="18">
        <v>4.2850489054494645</v>
      </c>
    </row>
    <row r="29" spans="2:15">
      <c r="B29" s="91" t="s">
        <v>42</v>
      </c>
      <c r="C29" s="200">
        <v>100</v>
      </c>
      <c r="D29" s="28">
        <v>10.397022332506204</v>
      </c>
      <c r="E29" s="28">
        <v>8.1141439205955344</v>
      </c>
      <c r="F29" s="28">
        <v>6.4516129032258061</v>
      </c>
      <c r="G29" s="29">
        <v>4.0694789081885858</v>
      </c>
      <c r="H29" s="28">
        <v>3.8461538461538463</v>
      </c>
      <c r="I29" s="29">
        <v>4.7890818858560795</v>
      </c>
      <c r="J29" s="28">
        <v>4.5905707196029777</v>
      </c>
      <c r="K29" s="29">
        <v>12.8287841191067</v>
      </c>
      <c r="L29" s="28">
        <v>20.322580645161292</v>
      </c>
      <c r="M29" s="29">
        <v>9.7270471464019845</v>
      </c>
      <c r="N29" s="28">
        <v>9.1811414392059554</v>
      </c>
      <c r="O29" s="28">
        <v>5.6823821339950369</v>
      </c>
    </row>
    <row r="30" spans="2:15">
      <c r="B30" s="93" t="s">
        <v>43</v>
      </c>
      <c r="C30" s="201">
        <v>100</v>
      </c>
      <c r="D30" s="18">
        <v>10.303687635574837</v>
      </c>
      <c r="E30" s="18">
        <v>8.1344902386117131</v>
      </c>
      <c r="F30" s="18">
        <v>6.0737527114967458</v>
      </c>
      <c r="G30" s="19">
        <v>3.6876355748373104</v>
      </c>
      <c r="H30" s="18" t="s">
        <v>79</v>
      </c>
      <c r="I30" s="19">
        <v>2.6030368763557483</v>
      </c>
      <c r="J30" s="18">
        <v>2.3861171366594358</v>
      </c>
      <c r="K30" s="19">
        <v>30.15184381778742</v>
      </c>
      <c r="L30" s="18">
        <v>14.099783080260304</v>
      </c>
      <c r="M30" s="19">
        <v>7.0498915401301518</v>
      </c>
      <c r="N30" s="18" t="s">
        <v>79</v>
      </c>
      <c r="O30" s="18">
        <v>4.3383947939262475</v>
      </c>
    </row>
    <row r="31" spans="2:15">
      <c r="B31" s="91" t="s">
        <v>44</v>
      </c>
      <c r="C31" s="200">
        <v>100</v>
      </c>
      <c r="D31" s="28">
        <v>11.67192429022082</v>
      </c>
      <c r="E31" s="28">
        <v>9.5087877422262288</v>
      </c>
      <c r="F31" s="28">
        <v>7.7512392969806223</v>
      </c>
      <c r="G31" s="29">
        <v>5.1374493014871563</v>
      </c>
      <c r="H31" s="28">
        <v>5.002253267237494</v>
      </c>
      <c r="I31" s="29">
        <v>5.40784136998648</v>
      </c>
      <c r="J31" s="28">
        <v>4.8219918882379451</v>
      </c>
      <c r="K31" s="29">
        <v>13.609734114465976</v>
      </c>
      <c r="L31" s="28">
        <v>13.564668769716087</v>
      </c>
      <c r="M31" s="29">
        <v>9.3735917079765656</v>
      </c>
      <c r="N31" s="28">
        <v>8.4272194682289321</v>
      </c>
      <c r="O31" s="28">
        <v>5.7232987832356921</v>
      </c>
    </row>
    <row r="32" spans="2:15">
      <c r="B32" s="93" t="s">
        <v>45</v>
      </c>
      <c r="C32" s="201">
        <v>100</v>
      </c>
      <c r="D32" s="18">
        <v>12.853271389856756</v>
      </c>
      <c r="E32" s="18">
        <v>11.033681765389083</v>
      </c>
      <c r="F32" s="18">
        <v>9.2269970318750811</v>
      </c>
      <c r="G32" s="19">
        <v>4.9038585623951478</v>
      </c>
      <c r="H32" s="18">
        <v>4.645760743321719</v>
      </c>
      <c r="I32" s="19">
        <v>4.9425732352561624</v>
      </c>
      <c r="J32" s="18">
        <v>4.529616724738676</v>
      </c>
      <c r="K32" s="19">
        <v>7.3557878435927213</v>
      </c>
      <c r="L32" s="18">
        <v>16.337591947348045</v>
      </c>
      <c r="M32" s="19">
        <v>10.827203510130339</v>
      </c>
      <c r="N32" s="18">
        <v>8.6462769389598666</v>
      </c>
      <c r="O32" s="18">
        <v>4.6973803071364051</v>
      </c>
    </row>
    <row r="33" spans="2:15">
      <c r="B33" s="91" t="s">
        <v>46</v>
      </c>
      <c r="C33" s="200">
        <v>100</v>
      </c>
      <c r="D33" s="28">
        <v>11.334120425029516</v>
      </c>
      <c r="E33" s="28">
        <v>9.5631641086186541</v>
      </c>
      <c r="F33" s="28">
        <v>8.8311688311688314</v>
      </c>
      <c r="G33" s="29">
        <v>5.548996458087367</v>
      </c>
      <c r="H33" s="28">
        <v>6.115702479338843</v>
      </c>
      <c r="I33" s="29">
        <v>5.3128689492325858</v>
      </c>
      <c r="J33" s="28">
        <v>5.548996458087367</v>
      </c>
      <c r="K33" s="29">
        <v>9.8465171192443925</v>
      </c>
      <c r="L33" s="28">
        <v>14.569067296340023</v>
      </c>
      <c r="M33" s="29">
        <v>9.8229043683589143</v>
      </c>
      <c r="N33" s="28">
        <v>7.9102715466351832</v>
      </c>
      <c r="O33" s="28">
        <v>5.5962219598583234</v>
      </c>
    </row>
    <row r="34" spans="2:15">
      <c r="B34" s="93" t="s">
        <v>47</v>
      </c>
      <c r="C34" s="201">
        <v>100</v>
      </c>
      <c r="D34" s="18">
        <v>12.19872110181997</v>
      </c>
      <c r="E34" s="18">
        <v>10.075422200360714</v>
      </c>
      <c r="F34" s="18">
        <v>6.7634038366945397</v>
      </c>
      <c r="G34" s="19">
        <v>4.5663223479258894</v>
      </c>
      <c r="H34" s="18">
        <v>4.2875881292015086</v>
      </c>
      <c r="I34" s="19">
        <v>4.4843416953598947</v>
      </c>
      <c r="J34" s="18">
        <v>4.5171339563862931</v>
      </c>
      <c r="K34" s="19">
        <v>13.133300541072307</v>
      </c>
      <c r="L34" s="18">
        <v>15.789473684210526</v>
      </c>
      <c r="M34" s="19">
        <v>10.641088703066076</v>
      </c>
      <c r="N34" s="18">
        <v>8.1898671913428434</v>
      </c>
      <c r="O34" s="18">
        <v>5.3533366125594357</v>
      </c>
    </row>
    <row r="35" spans="2:15">
      <c r="B35" s="91" t="s">
        <v>48</v>
      </c>
      <c r="C35" s="200">
        <v>100</v>
      </c>
      <c r="D35" s="28">
        <v>10.638415578667846</v>
      </c>
      <c r="E35" s="28">
        <v>9.213874751051117</v>
      </c>
      <c r="F35" s="28">
        <v>6.5445895109537506</v>
      </c>
      <c r="G35" s="29">
        <v>3.269528656782474</v>
      </c>
      <c r="H35" s="28">
        <v>3.1644169063952203</v>
      </c>
      <c r="I35" s="29">
        <v>2.8075901748174377</v>
      </c>
      <c r="J35" s="28">
        <v>4.6774728922327951</v>
      </c>
      <c r="K35" s="29">
        <v>25.959836246957291</v>
      </c>
      <c r="L35" s="28">
        <v>12.267647709670282</v>
      </c>
      <c r="M35" s="29">
        <v>8.4531976100907276</v>
      </c>
      <c r="N35" s="28">
        <v>7.5597477317990709</v>
      </c>
      <c r="O35" s="28">
        <v>5.4436822305819872</v>
      </c>
    </row>
    <row r="36" spans="2:15">
      <c r="B36" s="93" t="s">
        <v>49</v>
      </c>
      <c r="C36" s="201">
        <v>100</v>
      </c>
      <c r="D36" s="18">
        <v>14.074406095921111</v>
      </c>
      <c r="E36" s="18">
        <v>11.385029134917078</v>
      </c>
      <c r="F36" s="18">
        <v>7.5302554908112951</v>
      </c>
      <c r="G36" s="19">
        <v>4.7064096817570595</v>
      </c>
      <c r="H36" s="18">
        <v>5.1994621246077992</v>
      </c>
      <c r="I36" s="19">
        <v>4.9305244285073959</v>
      </c>
      <c r="J36" s="18">
        <v>4.8857014791573281</v>
      </c>
      <c r="K36" s="19">
        <v>6.3648588077095472</v>
      </c>
      <c r="L36" s="18">
        <v>15.643209323173465</v>
      </c>
      <c r="M36" s="19">
        <v>10.264455401165396</v>
      </c>
      <c r="N36" s="18">
        <v>9.5024652622142529</v>
      </c>
      <c r="O36" s="18">
        <v>5.5132227700582694</v>
      </c>
    </row>
    <row r="37" spans="2:15">
      <c r="B37" s="91" t="s">
        <v>50</v>
      </c>
      <c r="C37" s="200">
        <v>100</v>
      </c>
      <c r="D37" s="28">
        <v>11.482254697286013</v>
      </c>
      <c r="E37" s="28">
        <v>10.020876826722338</v>
      </c>
      <c r="F37" s="28">
        <v>7.7244258872651361</v>
      </c>
      <c r="G37" s="29">
        <v>5.010438413361169</v>
      </c>
      <c r="H37" s="28">
        <v>5.6367432150313155</v>
      </c>
      <c r="I37" s="29">
        <v>5.8455114822546976</v>
      </c>
      <c r="J37" s="28">
        <v>4.8016701461377869</v>
      </c>
      <c r="K37" s="29">
        <v>10.438413361169102</v>
      </c>
      <c r="L37" s="28">
        <v>11.482254697286013</v>
      </c>
      <c r="M37" s="29">
        <v>11.482254697286013</v>
      </c>
      <c r="N37" s="28">
        <v>9.6033402922755737</v>
      </c>
      <c r="O37" s="28">
        <v>6.4718162839248432</v>
      </c>
    </row>
    <row r="38" spans="2:15">
      <c r="B38" s="93" t="s">
        <v>51</v>
      </c>
      <c r="C38" s="201">
        <v>100</v>
      </c>
      <c r="D38" s="18">
        <v>10.893427817146033</v>
      </c>
      <c r="E38" s="18">
        <v>7.8227039044046132</v>
      </c>
      <c r="F38" s="18">
        <v>8.698068639710991</v>
      </c>
      <c r="G38" s="19">
        <v>4.1822981797971375</v>
      </c>
      <c r="H38" s="18">
        <v>4.0711407530915658</v>
      </c>
      <c r="I38" s="19">
        <v>4.3629289981936914</v>
      </c>
      <c r="J38" s="18">
        <v>3.9321939697096013</v>
      </c>
      <c r="K38" s="19">
        <v>8.9759622064749198</v>
      </c>
      <c r="L38" s="18">
        <v>22.009170487703209</v>
      </c>
      <c r="M38" s="19">
        <v>10.976795887175212</v>
      </c>
      <c r="N38" s="18">
        <v>8.9064888147839376</v>
      </c>
      <c r="O38" s="18">
        <v>5.168820341809087</v>
      </c>
    </row>
    <row r="39" spans="2:15">
      <c r="B39" s="91" t="s">
        <v>52</v>
      </c>
      <c r="C39" s="200">
        <v>100</v>
      </c>
      <c r="D39" s="28">
        <v>10.62874251497006</v>
      </c>
      <c r="E39" s="28">
        <v>7.4850299401197606</v>
      </c>
      <c r="F39" s="28">
        <v>9.2814371257485035</v>
      </c>
      <c r="G39" s="29" t="s">
        <v>79</v>
      </c>
      <c r="H39" s="28">
        <v>3.1437125748502992</v>
      </c>
      <c r="I39" s="29" t="s">
        <v>79</v>
      </c>
      <c r="J39" s="28">
        <v>5.5389221556886223</v>
      </c>
      <c r="K39" s="29" t="s">
        <v>79</v>
      </c>
      <c r="L39" s="28">
        <v>16.167664670658684</v>
      </c>
      <c r="M39" s="29">
        <v>8.9820359281437128</v>
      </c>
      <c r="N39" s="28">
        <v>7.4850299401197606</v>
      </c>
      <c r="O39" s="28" t="s">
        <v>79</v>
      </c>
    </row>
    <row r="40" spans="2:15">
      <c r="B40" s="93" t="s">
        <v>53</v>
      </c>
      <c r="C40" s="201">
        <v>100</v>
      </c>
      <c r="D40" s="18">
        <v>12.410986775178026</v>
      </c>
      <c r="E40" s="18">
        <v>10.905391658189217</v>
      </c>
      <c r="F40" s="18">
        <v>9.1759918616480167</v>
      </c>
      <c r="G40" s="19">
        <v>3.7843336724313326</v>
      </c>
      <c r="H40" s="18">
        <v>4.1912512716174977</v>
      </c>
      <c r="I40" s="19">
        <v>4.130213631739573</v>
      </c>
      <c r="J40" s="18">
        <v>3.1332655137334688</v>
      </c>
      <c r="K40" s="19">
        <v>16.134282807731434</v>
      </c>
      <c r="L40" s="18">
        <v>14.79145473041709</v>
      </c>
      <c r="M40" s="19">
        <v>8.463886063072227</v>
      </c>
      <c r="N40" s="18">
        <v>8.606307222787386</v>
      </c>
      <c r="O40" s="18">
        <v>4.2726347914547302</v>
      </c>
    </row>
    <row r="41" spans="2:15">
      <c r="B41" s="95" t="s">
        <v>54</v>
      </c>
      <c r="C41" s="200">
        <v>100</v>
      </c>
      <c r="D41" s="28">
        <v>12.343619683069225</v>
      </c>
      <c r="E41" s="28">
        <v>10.925771476230192</v>
      </c>
      <c r="F41" s="28">
        <v>8.5904920767306088</v>
      </c>
      <c r="G41" s="29" t="s">
        <v>79</v>
      </c>
      <c r="H41" s="28" t="s">
        <v>79</v>
      </c>
      <c r="I41" s="29" t="s">
        <v>79</v>
      </c>
      <c r="J41" s="28">
        <v>3.0859049207673062</v>
      </c>
      <c r="K41" s="29" t="s">
        <v>79</v>
      </c>
      <c r="L41" s="28">
        <v>19.182652210175146</v>
      </c>
      <c r="M41" s="29">
        <v>11.509591326105088</v>
      </c>
      <c r="N41" s="28" t="s">
        <v>79</v>
      </c>
      <c r="O41" s="28" t="s">
        <v>79</v>
      </c>
    </row>
    <row r="42" spans="2:15">
      <c r="B42" s="32" t="s">
        <v>57</v>
      </c>
      <c r="C42" s="77">
        <v>100</v>
      </c>
      <c r="D42" s="78">
        <v>11.422389569517815</v>
      </c>
      <c r="E42" s="78">
        <v>9.6952156157506284</v>
      </c>
      <c r="F42" s="78">
        <v>7.4229140908920606</v>
      </c>
      <c r="G42" s="79">
        <v>4.032258064516129</v>
      </c>
      <c r="H42" s="78">
        <v>3.9854257989584503</v>
      </c>
      <c r="I42" s="80">
        <v>3.9236072084223146</v>
      </c>
      <c r="J42" s="78">
        <v>4.4190925780225543</v>
      </c>
      <c r="K42" s="80">
        <v>15.82836911318422</v>
      </c>
      <c r="L42" s="78">
        <v>16.05129069723877</v>
      </c>
      <c r="M42" s="80">
        <v>9.8694316436251928</v>
      </c>
      <c r="N42" s="78">
        <v>8.2434153834625903</v>
      </c>
      <c r="O42" s="78">
        <v>5.1065902364092768</v>
      </c>
    </row>
    <row r="43" spans="2:15">
      <c r="B43" s="193" t="s">
        <v>76</v>
      </c>
      <c r="C43" s="193"/>
      <c r="D43" s="193"/>
      <c r="E43" s="193"/>
      <c r="F43" s="193"/>
      <c r="G43" s="193"/>
      <c r="H43" s="193"/>
      <c r="I43" s="193"/>
      <c r="J43" s="193"/>
      <c r="K43" s="193"/>
      <c r="L43" s="193"/>
      <c r="M43" s="193"/>
      <c r="N43" s="193"/>
      <c r="O43" s="193"/>
    </row>
    <row r="44" spans="2:15">
      <c r="B44" s="194" t="s">
        <v>80</v>
      </c>
      <c r="C44" s="194"/>
      <c r="D44" s="194"/>
      <c r="E44" s="194"/>
      <c r="F44" s="194"/>
      <c r="G44" s="194"/>
      <c r="H44" s="194"/>
      <c r="I44" s="194"/>
      <c r="J44" s="194"/>
      <c r="K44" s="194"/>
      <c r="L44" s="194"/>
      <c r="M44" s="194"/>
      <c r="N44" s="194"/>
      <c r="O44" s="194"/>
    </row>
  </sheetData>
  <mergeCells count="21">
    <mergeCell ref="B2:O2"/>
    <mergeCell ref="C3:C5"/>
    <mergeCell ref="D3:O3"/>
    <mergeCell ref="D4:D5"/>
    <mergeCell ref="E4:E5"/>
    <mergeCell ref="F4:F5"/>
    <mergeCell ref="G4:G5"/>
    <mergeCell ref="H4:H5"/>
    <mergeCell ref="I4:I5"/>
    <mergeCell ref="J4:J5"/>
    <mergeCell ref="B3:B6"/>
    <mergeCell ref="B43:O43"/>
    <mergeCell ref="B44:O44"/>
    <mergeCell ref="B24:O24"/>
    <mergeCell ref="C25:O25"/>
    <mergeCell ref="K4:K5"/>
    <mergeCell ref="L4:L5"/>
    <mergeCell ref="M4:M5"/>
    <mergeCell ref="N4:N5"/>
    <mergeCell ref="O4:O5"/>
    <mergeCell ref="C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1042-FADD-4C0F-A0C2-F2311CE55061}">
  <sheetPr published="0">
    <tabColor rgb="FF002060"/>
  </sheetPr>
  <dimension ref="B2:AB47"/>
  <sheetViews>
    <sheetView workbookViewId="0">
      <selection activeCell="B52" sqref="B52"/>
    </sheetView>
  </sheetViews>
  <sheetFormatPr defaultColWidth="9.625" defaultRowHeight="14.45"/>
  <cols>
    <col min="1" max="1" width="9.625" style="105"/>
    <col min="2" max="3" width="27" style="105" customWidth="1"/>
    <col min="4" max="15" width="16" style="105" customWidth="1"/>
    <col min="16" max="16384" width="9.625" style="105"/>
  </cols>
  <sheetData>
    <row r="2" spans="2:15" ht="15.6">
      <c r="B2" s="170" t="s">
        <v>6</v>
      </c>
      <c r="C2" s="170"/>
      <c r="D2" s="170"/>
      <c r="E2" s="170"/>
      <c r="F2" s="170"/>
      <c r="G2" s="170"/>
      <c r="H2" s="170"/>
      <c r="I2" s="170"/>
      <c r="J2" s="170"/>
      <c r="K2" s="170"/>
      <c r="L2" s="170"/>
      <c r="M2" s="170"/>
      <c r="N2" s="170"/>
      <c r="O2" s="170"/>
    </row>
    <row r="3" spans="2:15" ht="22.35" customHeight="1">
      <c r="B3" s="171" t="s">
        <v>23</v>
      </c>
      <c r="C3" s="174" t="s">
        <v>24</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ht="15">
      <c r="B7" s="106" t="s">
        <v>39</v>
      </c>
      <c r="C7" s="107">
        <v>85421</v>
      </c>
      <c r="D7" s="46">
        <v>10211</v>
      </c>
      <c r="E7" s="47">
        <v>9265</v>
      </c>
      <c r="F7" s="47">
        <v>11665</v>
      </c>
      <c r="G7" s="47">
        <v>3566</v>
      </c>
      <c r="H7" s="48">
        <v>4356</v>
      </c>
      <c r="I7" s="49">
        <v>4241</v>
      </c>
      <c r="J7" s="48">
        <v>3545</v>
      </c>
      <c r="K7" s="49">
        <v>1671</v>
      </c>
      <c r="L7" s="48">
        <v>14080</v>
      </c>
      <c r="M7" s="49">
        <v>10364</v>
      </c>
      <c r="N7" s="48">
        <v>8683</v>
      </c>
      <c r="O7" s="49">
        <v>3774</v>
      </c>
    </row>
    <row r="8" spans="2:15" ht="15">
      <c r="B8" s="108" t="s">
        <v>40</v>
      </c>
      <c r="C8" s="109">
        <v>115974</v>
      </c>
      <c r="D8" s="50">
        <v>13757</v>
      </c>
      <c r="E8" s="51">
        <v>7568</v>
      </c>
      <c r="F8" s="51">
        <v>8066</v>
      </c>
      <c r="G8" s="51">
        <v>3334</v>
      </c>
      <c r="H8" s="52">
        <v>3342</v>
      </c>
      <c r="I8" s="53">
        <v>2876</v>
      </c>
      <c r="J8" s="52">
        <v>1907</v>
      </c>
      <c r="K8" s="53">
        <v>775</v>
      </c>
      <c r="L8" s="52">
        <v>47853</v>
      </c>
      <c r="M8" s="53">
        <v>14242</v>
      </c>
      <c r="N8" s="52">
        <v>9260</v>
      </c>
      <c r="O8" s="53">
        <v>2994</v>
      </c>
    </row>
    <row r="9" spans="2:15" ht="15">
      <c r="B9" s="110" t="s">
        <v>41</v>
      </c>
      <c r="C9" s="111">
        <v>49825</v>
      </c>
      <c r="D9" s="54">
        <v>3504</v>
      </c>
      <c r="E9" s="55">
        <v>2679</v>
      </c>
      <c r="F9" s="55">
        <v>2459</v>
      </c>
      <c r="G9" s="55">
        <v>1500</v>
      </c>
      <c r="H9" s="56">
        <v>1516</v>
      </c>
      <c r="I9" s="57">
        <v>1462</v>
      </c>
      <c r="J9" s="56">
        <v>1240</v>
      </c>
      <c r="K9" s="57">
        <v>16925</v>
      </c>
      <c r="L9" s="56">
        <v>7283</v>
      </c>
      <c r="M9" s="57">
        <v>5373</v>
      </c>
      <c r="N9" s="56">
        <v>3970</v>
      </c>
      <c r="O9" s="57">
        <v>1914</v>
      </c>
    </row>
    <row r="10" spans="2:15" ht="15">
      <c r="B10" s="108" t="s">
        <v>42</v>
      </c>
      <c r="C10" s="109">
        <v>31816</v>
      </c>
      <c r="D10" s="50">
        <v>2810</v>
      </c>
      <c r="E10" s="51">
        <v>2191</v>
      </c>
      <c r="F10" s="51">
        <v>2887</v>
      </c>
      <c r="G10" s="51">
        <v>1191</v>
      </c>
      <c r="H10" s="52">
        <v>1443</v>
      </c>
      <c r="I10" s="53">
        <v>1583</v>
      </c>
      <c r="J10" s="52">
        <v>1271</v>
      </c>
      <c r="K10" s="53">
        <v>6234</v>
      </c>
      <c r="L10" s="52">
        <v>5697</v>
      </c>
      <c r="M10" s="53">
        <v>2531</v>
      </c>
      <c r="N10" s="52">
        <v>2356</v>
      </c>
      <c r="O10" s="53">
        <v>1622</v>
      </c>
    </row>
    <row r="11" spans="2:15" ht="15">
      <c r="B11" s="110" t="s">
        <v>43</v>
      </c>
      <c r="C11" s="111">
        <v>5416</v>
      </c>
      <c r="D11" s="54">
        <v>182</v>
      </c>
      <c r="E11" s="55">
        <v>143</v>
      </c>
      <c r="F11" s="55">
        <v>143</v>
      </c>
      <c r="G11" s="55">
        <v>48</v>
      </c>
      <c r="H11" s="56">
        <v>58</v>
      </c>
      <c r="I11" s="57">
        <v>45</v>
      </c>
      <c r="J11" s="56">
        <v>21</v>
      </c>
      <c r="K11" s="57">
        <v>4183</v>
      </c>
      <c r="L11" s="56">
        <v>221</v>
      </c>
      <c r="M11" s="57">
        <v>142</v>
      </c>
      <c r="N11" s="56">
        <v>138</v>
      </c>
      <c r="O11" s="57">
        <v>92</v>
      </c>
    </row>
    <row r="12" spans="2:15" ht="15">
      <c r="B12" s="108" t="s">
        <v>44</v>
      </c>
      <c r="C12" s="109">
        <v>27685</v>
      </c>
      <c r="D12" s="50">
        <v>3386</v>
      </c>
      <c r="E12" s="51">
        <v>2682</v>
      </c>
      <c r="F12" s="51">
        <v>2260</v>
      </c>
      <c r="G12" s="51">
        <v>1535</v>
      </c>
      <c r="H12" s="52">
        <v>1705</v>
      </c>
      <c r="I12" s="53">
        <v>1643</v>
      </c>
      <c r="J12" s="52">
        <v>1316</v>
      </c>
      <c r="K12" s="53">
        <v>3660</v>
      </c>
      <c r="L12" s="52">
        <v>3197</v>
      </c>
      <c r="M12" s="53">
        <v>2675</v>
      </c>
      <c r="N12" s="52">
        <v>2662</v>
      </c>
      <c r="O12" s="53">
        <v>964</v>
      </c>
    </row>
    <row r="13" spans="2:15" ht="15">
      <c r="B13" s="110" t="s">
        <v>45</v>
      </c>
      <c r="C13" s="111">
        <v>50551</v>
      </c>
      <c r="D13" s="54">
        <v>5333</v>
      </c>
      <c r="E13" s="55">
        <v>4622</v>
      </c>
      <c r="F13" s="55">
        <v>6629</v>
      </c>
      <c r="G13" s="55">
        <v>1666</v>
      </c>
      <c r="H13" s="56">
        <v>2153</v>
      </c>
      <c r="I13" s="57">
        <v>2193</v>
      </c>
      <c r="J13" s="56">
        <v>1563</v>
      </c>
      <c r="K13" s="57">
        <v>4392</v>
      </c>
      <c r="L13" s="56">
        <v>9013</v>
      </c>
      <c r="M13" s="57">
        <v>5940</v>
      </c>
      <c r="N13" s="56">
        <v>4851</v>
      </c>
      <c r="O13" s="57">
        <v>2196</v>
      </c>
    </row>
    <row r="14" spans="2:15" ht="15">
      <c r="B14" s="108" t="s">
        <v>46</v>
      </c>
      <c r="C14" s="109">
        <v>19368</v>
      </c>
      <c r="D14" s="50">
        <v>1865</v>
      </c>
      <c r="E14" s="51">
        <v>1487</v>
      </c>
      <c r="F14" s="51">
        <v>1560</v>
      </c>
      <c r="G14" s="51">
        <v>1100</v>
      </c>
      <c r="H14" s="52">
        <v>1115</v>
      </c>
      <c r="I14" s="53">
        <v>1008</v>
      </c>
      <c r="J14" s="52">
        <v>1105</v>
      </c>
      <c r="K14" s="53">
        <v>3454</v>
      </c>
      <c r="L14" s="52">
        <v>2413</v>
      </c>
      <c r="M14" s="53">
        <v>1758</v>
      </c>
      <c r="N14" s="52">
        <v>1522</v>
      </c>
      <c r="O14" s="53">
        <v>981</v>
      </c>
    </row>
    <row r="15" spans="2:15" ht="15">
      <c r="B15" s="110" t="s">
        <v>47</v>
      </c>
      <c r="C15" s="111">
        <v>64043</v>
      </c>
      <c r="D15" s="54">
        <v>5659</v>
      </c>
      <c r="E15" s="55">
        <v>3932</v>
      </c>
      <c r="F15" s="55">
        <v>3868</v>
      </c>
      <c r="G15" s="55">
        <v>1650</v>
      </c>
      <c r="H15" s="56">
        <v>1795</v>
      </c>
      <c r="I15" s="57">
        <v>1324</v>
      </c>
      <c r="J15" s="56">
        <v>529</v>
      </c>
      <c r="K15" s="57">
        <v>21119</v>
      </c>
      <c r="L15" s="56">
        <v>10743</v>
      </c>
      <c r="M15" s="57">
        <v>6616</v>
      </c>
      <c r="N15" s="56">
        <v>4697</v>
      </c>
      <c r="O15" s="57">
        <v>2111</v>
      </c>
    </row>
    <row r="16" spans="2:15" ht="15">
      <c r="B16" s="108" t="s">
        <v>48</v>
      </c>
      <c r="C16" s="109">
        <v>106486</v>
      </c>
      <c r="D16" s="50">
        <v>2922</v>
      </c>
      <c r="E16" s="51">
        <v>1732</v>
      </c>
      <c r="F16" s="51">
        <v>1935</v>
      </c>
      <c r="G16" s="51">
        <v>728</v>
      </c>
      <c r="H16" s="52">
        <v>722</v>
      </c>
      <c r="I16" s="53">
        <v>491</v>
      </c>
      <c r="J16" s="52">
        <v>298</v>
      </c>
      <c r="K16" s="53">
        <v>89202</v>
      </c>
      <c r="L16" s="52">
        <v>2800</v>
      </c>
      <c r="M16" s="53">
        <v>2338</v>
      </c>
      <c r="N16" s="52">
        <v>2018</v>
      </c>
      <c r="O16" s="53">
        <v>1300</v>
      </c>
    </row>
    <row r="17" spans="2:28" ht="15">
      <c r="B17" s="110" t="s">
        <v>49</v>
      </c>
      <c r="C17" s="111">
        <v>33419</v>
      </c>
      <c r="D17" s="54">
        <v>4284</v>
      </c>
      <c r="E17" s="55">
        <v>3250</v>
      </c>
      <c r="F17" s="55">
        <v>3022</v>
      </c>
      <c r="G17" s="55">
        <v>1639</v>
      </c>
      <c r="H17" s="56">
        <v>2150</v>
      </c>
      <c r="I17" s="57">
        <v>1677</v>
      </c>
      <c r="J17" s="56">
        <v>1306</v>
      </c>
      <c r="K17" s="57">
        <v>924</v>
      </c>
      <c r="L17" s="56">
        <v>5808</v>
      </c>
      <c r="M17" s="57">
        <v>4201</v>
      </c>
      <c r="N17" s="56">
        <v>3681</v>
      </c>
      <c r="O17" s="57">
        <v>1477</v>
      </c>
    </row>
    <row r="18" spans="2:28" ht="15">
      <c r="B18" s="108" t="s">
        <v>50</v>
      </c>
      <c r="C18" s="109">
        <v>7379</v>
      </c>
      <c r="D18" s="50">
        <v>800</v>
      </c>
      <c r="E18" s="51">
        <v>690</v>
      </c>
      <c r="F18" s="51">
        <v>830</v>
      </c>
      <c r="G18" s="51">
        <v>433</v>
      </c>
      <c r="H18" s="52">
        <v>515</v>
      </c>
      <c r="I18" s="53">
        <v>531</v>
      </c>
      <c r="J18" s="52">
        <v>443</v>
      </c>
      <c r="K18" s="53">
        <v>326</v>
      </c>
      <c r="L18" s="52">
        <v>1046</v>
      </c>
      <c r="M18" s="53">
        <v>732</v>
      </c>
      <c r="N18" s="52">
        <v>633</v>
      </c>
      <c r="O18" s="53">
        <v>400</v>
      </c>
    </row>
    <row r="19" spans="2:28" ht="15">
      <c r="B19" s="110" t="s">
        <v>51</v>
      </c>
      <c r="C19" s="111">
        <v>47967</v>
      </c>
      <c r="D19" s="54">
        <v>5392</v>
      </c>
      <c r="E19" s="55">
        <v>4085</v>
      </c>
      <c r="F19" s="55">
        <v>4358</v>
      </c>
      <c r="G19" s="55">
        <v>2499</v>
      </c>
      <c r="H19" s="56">
        <v>2408</v>
      </c>
      <c r="I19" s="57">
        <v>2405</v>
      </c>
      <c r="J19" s="56">
        <v>2343</v>
      </c>
      <c r="K19" s="57">
        <v>4339</v>
      </c>
      <c r="L19" s="56">
        <v>8356</v>
      </c>
      <c r="M19" s="57">
        <v>5269</v>
      </c>
      <c r="N19" s="56">
        <v>4591</v>
      </c>
      <c r="O19" s="57">
        <v>1922</v>
      </c>
    </row>
    <row r="20" spans="2:28" ht="15">
      <c r="B20" s="108" t="s">
        <v>52</v>
      </c>
      <c r="C20" s="109">
        <v>28075</v>
      </c>
      <c r="D20" s="50">
        <v>2995</v>
      </c>
      <c r="E20" s="51">
        <v>2376</v>
      </c>
      <c r="F20" s="51">
        <v>2822</v>
      </c>
      <c r="G20" s="51">
        <v>1618</v>
      </c>
      <c r="H20" s="52">
        <v>1650</v>
      </c>
      <c r="I20" s="53">
        <v>1632</v>
      </c>
      <c r="J20" s="52">
        <v>1478</v>
      </c>
      <c r="K20" s="53">
        <v>4316</v>
      </c>
      <c r="L20" s="52">
        <v>3245</v>
      </c>
      <c r="M20" s="53">
        <v>2459</v>
      </c>
      <c r="N20" s="52">
        <v>2196</v>
      </c>
      <c r="O20" s="53">
        <v>1288</v>
      </c>
    </row>
    <row r="21" spans="2:28" ht="15">
      <c r="B21" s="110" t="s">
        <v>53</v>
      </c>
      <c r="C21" s="111">
        <v>22730</v>
      </c>
      <c r="D21" s="54">
        <v>1903</v>
      </c>
      <c r="E21" s="55">
        <v>1517</v>
      </c>
      <c r="F21" s="55">
        <v>1408</v>
      </c>
      <c r="G21" s="55">
        <v>698</v>
      </c>
      <c r="H21" s="56">
        <v>719</v>
      </c>
      <c r="I21" s="57">
        <v>619</v>
      </c>
      <c r="J21" s="56">
        <v>409</v>
      </c>
      <c r="K21" s="57">
        <v>8737</v>
      </c>
      <c r="L21" s="56">
        <v>2613</v>
      </c>
      <c r="M21" s="57">
        <v>1801</v>
      </c>
      <c r="N21" s="56">
        <v>1543</v>
      </c>
      <c r="O21" s="57">
        <v>763</v>
      </c>
    </row>
    <row r="22" spans="2:28" ht="15">
      <c r="B22" s="112" t="s">
        <v>54</v>
      </c>
      <c r="C22" s="113">
        <v>25396</v>
      </c>
      <c r="D22" s="58">
        <v>2681</v>
      </c>
      <c r="E22" s="59">
        <v>2078</v>
      </c>
      <c r="F22" s="59">
        <v>2723</v>
      </c>
      <c r="G22" s="59">
        <v>1252</v>
      </c>
      <c r="H22" s="60">
        <v>1327</v>
      </c>
      <c r="I22" s="61">
        <v>1444</v>
      </c>
      <c r="J22" s="60">
        <v>1276</v>
      </c>
      <c r="K22" s="61">
        <v>2143</v>
      </c>
      <c r="L22" s="60">
        <v>4730</v>
      </c>
      <c r="M22" s="61">
        <v>2527</v>
      </c>
      <c r="N22" s="60">
        <v>2075</v>
      </c>
      <c r="O22" s="61">
        <v>1140</v>
      </c>
    </row>
    <row r="23" spans="2:28">
      <c r="B23" s="30" t="s">
        <v>55</v>
      </c>
      <c r="C23" s="67">
        <v>202447</v>
      </c>
      <c r="D23" s="62">
        <v>19247</v>
      </c>
      <c r="E23" s="62">
        <v>14896</v>
      </c>
      <c r="F23" s="62">
        <v>16809</v>
      </c>
      <c r="G23" s="62">
        <v>9160</v>
      </c>
      <c r="H23" s="62">
        <v>9459</v>
      </c>
      <c r="I23" s="62">
        <v>9534</v>
      </c>
      <c r="J23" s="62">
        <v>8713</v>
      </c>
      <c r="K23" s="62">
        <v>37411</v>
      </c>
      <c r="L23" s="62">
        <v>31724</v>
      </c>
      <c r="M23" s="62">
        <v>19917</v>
      </c>
      <c r="N23" s="62">
        <v>16710</v>
      </c>
      <c r="O23" s="63">
        <v>8867</v>
      </c>
    </row>
    <row r="24" spans="2:28">
      <c r="B24" s="2" t="s">
        <v>56</v>
      </c>
      <c r="C24" s="68">
        <v>519104</v>
      </c>
      <c r="D24" s="64">
        <v>48437</v>
      </c>
      <c r="E24" s="64">
        <v>35401</v>
      </c>
      <c r="F24" s="64">
        <v>39826</v>
      </c>
      <c r="G24" s="64">
        <v>15297</v>
      </c>
      <c r="H24" s="64">
        <v>17515</v>
      </c>
      <c r="I24" s="64">
        <v>15640</v>
      </c>
      <c r="J24" s="64">
        <v>11337</v>
      </c>
      <c r="K24" s="64">
        <v>134989</v>
      </c>
      <c r="L24" s="64">
        <v>97374</v>
      </c>
      <c r="M24" s="64">
        <v>49051</v>
      </c>
      <c r="N24" s="64">
        <v>38166</v>
      </c>
      <c r="O24" s="57">
        <v>16071</v>
      </c>
      <c r="P24" s="114"/>
      <c r="Q24" s="114"/>
      <c r="R24" s="114"/>
      <c r="S24" s="114"/>
      <c r="T24" s="114"/>
      <c r="U24" s="114"/>
      <c r="V24" s="114"/>
      <c r="W24" s="114"/>
      <c r="X24" s="114"/>
      <c r="Y24" s="114"/>
      <c r="Z24" s="114"/>
      <c r="AA24" s="114"/>
      <c r="AB24" s="114"/>
    </row>
    <row r="25" spans="2:28">
      <c r="B25" s="3" t="s">
        <v>57</v>
      </c>
      <c r="C25" s="69">
        <v>721551</v>
      </c>
      <c r="D25" s="65">
        <v>67684</v>
      </c>
      <c r="E25" s="65">
        <v>50297</v>
      </c>
      <c r="F25" s="65">
        <v>56635</v>
      </c>
      <c r="G25" s="65">
        <v>24457</v>
      </c>
      <c r="H25" s="65">
        <v>26974</v>
      </c>
      <c r="I25" s="65">
        <v>25174</v>
      </c>
      <c r="J25" s="65">
        <v>20050</v>
      </c>
      <c r="K25" s="65">
        <v>172400</v>
      </c>
      <c r="L25" s="65">
        <v>129098</v>
      </c>
      <c r="M25" s="65">
        <v>68968</v>
      </c>
      <c r="N25" s="65">
        <v>54876</v>
      </c>
      <c r="O25" s="66">
        <v>24938</v>
      </c>
    </row>
    <row r="26" spans="2:28" ht="14.45" customHeight="1">
      <c r="B26" s="159"/>
      <c r="C26" s="160"/>
      <c r="D26" s="160"/>
      <c r="E26" s="160"/>
      <c r="F26" s="160"/>
      <c r="G26" s="160"/>
      <c r="H26" s="160"/>
      <c r="I26" s="160"/>
      <c r="J26" s="160"/>
      <c r="K26" s="160"/>
      <c r="L26" s="160"/>
      <c r="M26" s="160"/>
      <c r="N26" s="160"/>
      <c r="O26" s="161"/>
    </row>
    <row r="27" spans="2:28">
      <c r="B27" s="20" t="s">
        <v>23</v>
      </c>
      <c r="C27" s="162" t="s">
        <v>58</v>
      </c>
      <c r="D27" s="163"/>
      <c r="E27" s="163"/>
      <c r="F27" s="163"/>
      <c r="G27" s="163"/>
      <c r="H27" s="163"/>
      <c r="I27" s="163"/>
      <c r="J27" s="163"/>
      <c r="K27" s="163"/>
      <c r="L27" s="163"/>
      <c r="M27" s="163"/>
      <c r="N27" s="163"/>
      <c r="O27" s="164"/>
    </row>
    <row r="28" spans="2:28" ht="15">
      <c r="B28" s="115" t="s">
        <v>39</v>
      </c>
      <c r="C28" s="116">
        <v>100</v>
      </c>
      <c r="D28" s="33">
        <v>11.953735030027746</v>
      </c>
      <c r="E28" s="33">
        <v>10.846279018040059</v>
      </c>
      <c r="F28" s="33">
        <v>13.655892579108182</v>
      </c>
      <c r="G28" s="34">
        <v>4.1746174828203833</v>
      </c>
      <c r="H28" s="33">
        <v>5.0994486133386401</v>
      </c>
      <c r="I28" s="35">
        <v>4.9648212968707934</v>
      </c>
      <c r="J28" s="33">
        <v>4.1500333641610379</v>
      </c>
      <c r="K28" s="34">
        <v>1.9561934418936795</v>
      </c>
      <c r="L28" s="33">
        <v>16.48306622493298</v>
      </c>
      <c r="M28" s="36">
        <v>12.132847894545838</v>
      </c>
      <c r="N28" s="33">
        <v>10.164947729481041</v>
      </c>
      <c r="O28" s="33">
        <v>4.4181173247796215</v>
      </c>
    </row>
    <row r="29" spans="2:28" ht="15">
      <c r="B29" s="108" t="s">
        <v>40</v>
      </c>
      <c r="C29" s="117">
        <v>100</v>
      </c>
      <c r="D29" s="37">
        <v>11.862141514477383</v>
      </c>
      <c r="E29" s="37">
        <v>6.5256005656440239</v>
      </c>
      <c r="F29" s="37">
        <v>6.955007156776519</v>
      </c>
      <c r="G29" s="38">
        <v>2.8747822787866246</v>
      </c>
      <c r="H29" s="37">
        <v>2.8816803766361425</v>
      </c>
      <c r="I29" s="38">
        <v>2.4798661769017194</v>
      </c>
      <c r="J29" s="37">
        <v>1.6443340748788522</v>
      </c>
      <c r="K29" s="38">
        <v>0.66825322917205576</v>
      </c>
      <c r="L29" s="37">
        <v>41.26183454912308</v>
      </c>
      <c r="M29" s="38">
        <v>12.280338696604412</v>
      </c>
      <c r="N29" s="37">
        <v>7.9845482608170801</v>
      </c>
      <c r="O29" s="37">
        <v>2.5816131201821095</v>
      </c>
    </row>
    <row r="30" spans="2:28" ht="15">
      <c r="B30" s="110" t="s">
        <v>41</v>
      </c>
      <c r="C30" s="118">
        <v>100</v>
      </c>
      <c r="D30" s="39">
        <v>7.0326141495233321</v>
      </c>
      <c r="E30" s="39">
        <v>5.3768188660311091</v>
      </c>
      <c r="F30" s="39">
        <v>4.9352734570998491</v>
      </c>
      <c r="G30" s="40">
        <v>3.0105368790767688</v>
      </c>
      <c r="H30" s="39">
        <v>3.0426492724535876</v>
      </c>
      <c r="I30" s="40">
        <v>2.9342699448068239</v>
      </c>
      <c r="J30" s="39">
        <v>2.4887104867034622</v>
      </c>
      <c r="K30" s="40">
        <v>33.968891118916204</v>
      </c>
      <c r="L30" s="39">
        <v>14.617160060210738</v>
      </c>
      <c r="M30" s="40">
        <v>10.783743100852986</v>
      </c>
      <c r="N30" s="39">
        <v>7.9678876066231812</v>
      </c>
      <c r="O30" s="39">
        <v>3.8414450577019568</v>
      </c>
    </row>
    <row r="31" spans="2:28" ht="15">
      <c r="B31" s="108" t="s">
        <v>42</v>
      </c>
      <c r="C31" s="117">
        <v>100</v>
      </c>
      <c r="D31" s="37">
        <v>8.8320341966306266</v>
      </c>
      <c r="E31" s="37">
        <v>6.8864722152376157</v>
      </c>
      <c r="F31" s="37">
        <v>9.0740507920543134</v>
      </c>
      <c r="G31" s="38">
        <v>3.7433995473975354</v>
      </c>
      <c r="H31" s="37">
        <v>4.5354538596932361</v>
      </c>
      <c r="I31" s="38">
        <v>4.9754840331908472</v>
      </c>
      <c r="J31" s="37">
        <v>3.9948453608247418</v>
      </c>
      <c r="K31" s="38">
        <v>19.593915011315062</v>
      </c>
      <c r="L31" s="37">
        <v>17.906084988684938</v>
      </c>
      <c r="M31" s="38">
        <v>7.955116922303243</v>
      </c>
      <c r="N31" s="37">
        <v>7.4050792054312291</v>
      </c>
      <c r="O31" s="37">
        <v>5.0980638672366103</v>
      </c>
    </row>
    <row r="32" spans="2:28" ht="15">
      <c r="B32" s="110" t="s">
        <v>43</v>
      </c>
      <c r="C32" s="118">
        <v>100</v>
      </c>
      <c r="D32" s="39">
        <v>3.3604135893648448</v>
      </c>
      <c r="E32" s="39">
        <v>2.6403249630723784</v>
      </c>
      <c r="F32" s="39">
        <v>2.6403249630723784</v>
      </c>
      <c r="G32" s="40">
        <v>0.88626292466765144</v>
      </c>
      <c r="H32" s="39">
        <v>1.0709010339734122</v>
      </c>
      <c r="I32" s="40">
        <v>0.83087149187592324</v>
      </c>
      <c r="J32" s="39">
        <v>0.38774002954209752</v>
      </c>
      <c r="K32" s="40">
        <v>77.234121122599703</v>
      </c>
      <c r="L32" s="39">
        <v>4.0805022156573116</v>
      </c>
      <c r="M32" s="40">
        <v>2.6218611521418018</v>
      </c>
      <c r="N32" s="39">
        <v>2.5480059084194977</v>
      </c>
      <c r="O32" s="39">
        <v>1.6986706056129988</v>
      </c>
    </row>
    <row r="33" spans="2:15" ht="15">
      <c r="B33" s="108" t="s">
        <v>44</v>
      </c>
      <c r="C33" s="117">
        <v>100</v>
      </c>
      <c r="D33" s="37">
        <v>12.230449702004696</v>
      </c>
      <c r="E33" s="37">
        <v>9.687556438504604</v>
      </c>
      <c r="F33" s="37">
        <v>8.1632653061224492</v>
      </c>
      <c r="G33" s="38">
        <v>5.5445186924327254</v>
      </c>
      <c r="H33" s="37">
        <v>6.1585696225392814</v>
      </c>
      <c r="I33" s="38">
        <v>5.9346216362651258</v>
      </c>
      <c r="J33" s="37">
        <v>4.7534766118836922</v>
      </c>
      <c r="K33" s="38">
        <v>13.220155318764673</v>
      </c>
      <c r="L33" s="37">
        <v>11.547769550297996</v>
      </c>
      <c r="M33" s="38">
        <v>9.6622719884413932</v>
      </c>
      <c r="N33" s="37">
        <v>9.6153151526097158</v>
      </c>
      <c r="O33" s="37">
        <v>3.4820299801336461</v>
      </c>
    </row>
    <row r="34" spans="2:15" ht="15">
      <c r="B34" s="110" t="s">
        <v>45</v>
      </c>
      <c r="C34" s="118">
        <v>100</v>
      </c>
      <c r="D34" s="39">
        <v>10.549741844869539</v>
      </c>
      <c r="E34" s="39">
        <v>9.1432414789024943</v>
      </c>
      <c r="F34" s="39">
        <v>13.113489347391743</v>
      </c>
      <c r="G34" s="40">
        <v>3.2956815888904276</v>
      </c>
      <c r="H34" s="39">
        <v>4.2590651025696822</v>
      </c>
      <c r="I34" s="40">
        <v>4.3381931119067874</v>
      </c>
      <c r="J34" s="39">
        <v>3.0919269648473819</v>
      </c>
      <c r="K34" s="40">
        <v>8.6882554252141411</v>
      </c>
      <c r="L34" s="39">
        <v>17.829518703883206</v>
      </c>
      <c r="M34" s="40">
        <v>11.750509386560108</v>
      </c>
      <c r="N34" s="39">
        <v>9.5962493323574218</v>
      </c>
      <c r="O34" s="39">
        <v>4.3441277126070705</v>
      </c>
    </row>
    <row r="35" spans="2:15" ht="15">
      <c r="B35" s="108" t="s">
        <v>46</v>
      </c>
      <c r="C35" s="117">
        <v>100</v>
      </c>
      <c r="D35" s="37">
        <v>9.6292854192482444</v>
      </c>
      <c r="E35" s="37">
        <v>7.6776125567947133</v>
      </c>
      <c r="F35" s="37">
        <v>8.0545229244114012</v>
      </c>
      <c r="G35" s="38">
        <v>5.6794712928541928</v>
      </c>
      <c r="H35" s="37">
        <v>5.7569186286658409</v>
      </c>
      <c r="I35" s="38">
        <v>5.2044609665427508</v>
      </c>
      <c r="J35" s="37">
        <v>5.7052870714580752</v>
      </c>
      <c r="K35" s="38">
        <v>17.833539859562165</v>
      </c>
      <c r="L35" s="37">
        <v>12.458694754233788</v>
      </c>
      <c r="M35" s="38">
        <v>9.0768277571251552</v>
      </c>
      <c r="N35" s="37">
        <v>7.8583230070218919</v>
      </c>
      <c r="O35" s="37">
        <v>5.0650557620817844</v>
      </c>
    </row>
    <row r="36" spans="2:15" ht="15">
      <c r="B36" s="110" t="s">
        <v>47</v>
      </c>
      <c r="C36" s="118">
        <v>100</v>
      </c>
      <c r="D36" s="39">
        <v>8.8362506440984969</v>
      </c>
      <c r="E36" s="39">
        <v>6.1396249394937774</v>
      </c>
      <c r="F36" s="39">
        <v>6.0396920818824853</v>
      </c>
      <c r="G36" s="40">
        <v>2.5763939852911326</v>
      </c>
      <c r="H36" s="39">
        <v>2.802804365816717</v>
      </c>
      <c r="I36" s="40">
        <v>2.067360991833612</v>
      </c>
      <c r="J36" s="39">
        <v>0.82600752619333884</v>
      </c>
      <c r="K36" s="40">
        <v>32.976281560826322</v>
      </c>
      <c r="L36" s="39">
        <v>16.774667020595537</v>
      </c>
      <c r="M36" s="40">
        <v>10.330559155567354</v>
      </c>
      <c r="N36" s="39">
        <v>7.3341348781287579</v>
      </c>
      <c r="O36" s="39">
        <v>3.2962228502724731</v>
      </c>
    </row>
    <row r="37" spans="2:15" ht="15">
      <c r="B37" s="108" t="s">
        <v>59</v>
      </c>
      <c r="C37" s="117">
        <v>100</v>
      </c>
      <c r="D37" s="37">
        <v>2.7440226884285259</v>
      </c>
      <c r="E37" s="37">
        <v>1.6265048926619463</v>
      </c>
      <c r="F37" s="37">
        <v>1.8171402813515389</v>
      </c>
      <c r="G37" s="38">
        <v>0.68365794564543703</v>
      </c>
      <c r="H37" s="37">
        <v>0.67802340213737022</v>
      </c>
      <c r="I37" s="38">
        <v>0.46109347707679882</v>
      </c>
      <c r="J37" s="37">
        <v>0.27984899423398379</v>
      </c>
      <c r="K37" s="38">
        <v>83.768758334428938</v>
      </c>
      <c r="L37" s="37">
        <v>2.6294536370978348</v>
      </c>
      <c r="M37" s="38">
        <v>2.1955937869766915</v>
      </c>
      <c r="N37" s="37">
        <v>1.8950847998797964</v>
      </c>
      <c r="O37" s="37">
        <v>1.2208177600811374</v>
      </c>
    </row>
    <row r="38" spans="2:15" ht="15">
      <c r="B38" s="110" t="s">
        <v>49</v>
      </c>
      <c r="C38" s="118">
        <v>100</v>
      </c>
      <c r="D38" s="39">
        <v>12.819055028576559</v>
      </c>
      <c r="E38" s="39">
        <v>9.7250067326969685</v>
      </c>
      <c r="F38" s="39">
        <v>9.0427601065262273</v>
      </c>
      <c r="G38" s="40">
        <v>4.9043957030431784</v>
      </c>
      <c r="H38" s="39">
        <v>6.4334659923995323</v>
      </c>
      <c r="I38" s="40">
        <v>5.0181034740716353</v>
      </c>
      <c r="J38" s="39">
        <v>3.9079565516622283</v>
      </c>
      <c r="K38" s="40">
        <v>2.764894221849846</v>
      </c>
      <c r="L38" s="39">
        <v>17.379335108770462</v>
      </c>
      <c r="M38" s="40">
        <v>12.570693318172296</v>
      </c>
      <c r="N38" s="39">
        <v>11.014692240940782</v>
      </c>
      <c r="O38" s="39">
        <v>4.4196415212902833</v>
      </c>
    </row>
    <row r="39" spans="2:15" ht="15">
      <c r="B39" s="108" t="s">
        <v>50</v>
      </c>
      <c r="C39" s="117">
        <v>100</v>
      </c>
      <c r="D39" s="37">
        <v>10.841577449518905</v>
      </c>
      <c r="E39" s="37">
        <v>9.3508605502100544</v>
      </c>
      <c r="F39" s="37">
        <v>11.248136603875864</v>
      </c>
      <c r="G39" s="38">
        <v>5.8680037945521075</v>
      </c>
      <c r="H39" s="37">
        <v>6.9792654831277945</v>
      </c>
      <c r="I39" s="38">
        <v>7.196097032118173</v>
      </c>
      <c r="J39" s="37">
        <v>6.0035235126710944</v>
      </c>
      <c r="K39" s="38">
        <v>4.4179428106789533</v>
      </c>
      <c r="L39" s="37">
        <v>14.175362515245968</v>
      </c>
      <c r="M39" s="38">
        <v>9.9200433663097982</v>
      </c>
      <c r="N39" s="37">
        <v>8.5783981569318346</v>
      </c>
      <c r="O39" s="37">
        <v>5.4207887247594524</v>
      </c>
    </row>
    <row r="40" spans="2:15" ht="15">
      <c r="B40" s="110" t="s">
        <v>51</v>
      </c>
      <c r="C40" s="118">
        <v>100</v>
      </c>
      <c r="D40" s="39">
        <v>11.241061563158004</v>
      </c>
      <c r="E40" s="39">
        <v>8.5162716033940011</v>
      </c>
      <c r="F40" s="39">
        <v>9.0854128880271841</v>
      </c>
      <c r="G40" s="40">
        <v>5.2098317593345422</v>
      </c>
      <c r="H40" s="39">
        <v>5.0201179977901473</v>
      </c>
      <c r="I40" s="40">
        <v>5.013863697959013</v>
      </c>
      <c r="J40" s="39">
        <v>4.8846081681155802</v>
      </c>
      <c r="K40" s="40">
        <v>9.0458023224300028</v>
      </c>
      <c r="L40" s="39">
        <v>17.420309796318303</v>
      </c>
      <c r="M40" s="40">
        <v>10.984635270081515</v>
      </c>
      <c r="N40" s="39">
        <v>9.5711635082452524</v>
      </c>
      <c r="O40" s="39">
        <v>4.0069214251464551</v>
      </c>
    </row>
    <row r="41" spans="2:15" ht="15">
      <c r="B41" s="108" t="s">
        <v>52</v>
      </c>
      <c r="C41" s="117">
        <v>100</v>
      </c>
      <c r="D41" s="37">
        <v>10.667853962600178</v>
      </c>
      <c r="E41" s="37">
        <v>8.4630454140694571</v>
      </c>
      <c r="F41" s="37">
        <v>10.051647373107746</v>
      </c>
      <c r="G41" s="38">
        <v>5.7631344612644702</v>
      </c>
      <c r="H41" s="37">
        <v>5.8771148708815675</v>
      </c>
      <c r="I41" s="38">
        <v>5.8130008904719501</v>
      </c>
      <c r="J41" s="37">
        <v>5.2644701691896705</v>
      </c>
      <c r="K41" s="38">
        <v>15.373107747105966</v>
      </c>
      <c r="L41" s="37">
        <v>11.55832591273375</v>
      </c>
      <c r="M41" s="38">
        <v>8.7586821015138021</v>
      </c>
      <c r="N41" s="37">
        <v>7.8219056099732853</v>
      </c>
      <c r="O41" s="37">
        <v>4.5877114870881561</v>
      </c>
    </row>
    <row r="42" spans="2:15" ht="15">
      <c r="B42" s="110" t="s">
        <v>53</v>
      </c>
      <c r="C42" s="118">
        <v>100</v>
      </c>
      <c r="D42" s="39">
        <v>8.3721953365596118</v>
      </c>
      <c r="E42" s="39">
        <v>6.6739991201055879</v>
      </c>
      <c r="F42" s="39">
        <v>6.1944566652001756</v>
      </c>
      <c r="G42" s="40">
        <v>3.0708315002199735</v>
      </c>
      <c r="H42" s="39">
        <v>3.1632204135503739</v>
      </c>
      <c r="I42" s="40">
        <v>2.7232732072151342</v>
      </c>
      <c r="J42" s="39">
        <v>1.7993840739111306</v>
      </c>
      <c r="K42" s="40">
        <v>38.438187417509901</v>
      </c>
      <c r="L42" s="39">
        <v>11.495820501539814</v>
      </c>
      <c r="M42" s="40">
        <v>7.9234491860976686</v>
      </c>
      <c r="N42" s="39">
        <v>6.7883853937527494</v>
      </c>
      <c r="O42" s="39">
        <v>3.3567971843378794</v>
      </c>
    </row>
    <row r="43" spans="2:15" ht="15">
      <c r="B43" s="112" t="s">
        <v>54</v>
      </c>
      <c r="C43" s="117">
        <v>100</v>
      </c>
      <c r="D43" s="37">
        <v>10.55678059536935</v>
      </c>
      <c r="E43" s="37">
        <v>8.1823909277051499</v>
      </c>
      <c r="F43" s="37">
        <v>10.722160970231533</v>
      </c>
      <c r="G43" s="38">
        <v>4.929910222082218</v>
      </c>
      <c r="H43" s="37">
        <v>5.2252323200504023</v>
      </c>
      <c r="I43" s="38">
        <v>5.6859347928807686</v>
      </c>
      <c r="J43" s="37">
        <v>5.0244132934320369</v>
      </c>
      <c r="K43" s="38">
        <v>8.4383367459442429</v>
      </c>
      <c r="L43" s="37">
        <v>18.624980311860135</v>
      </c>
      <c r="M43" s="38">
        <v>9.9503858875413442</v>
      </c>
      <c r="N43" s="37">
        <v>8.1705780437864242</v>
      </c>
      <c r="O43" s="37">
        <v>4.4888958891163959</v>
      </c>
    </row>
    <row r="44" spans="2:15" ht="15">
      <c r="B44" s="31" t="s">
        <v>55</v>
      </c>
      <c r="C44" s="70">
        <v>100</v>
      </c>
      <c r="D44" s="41">
        <v>9.5071796568978542</v>
      </c>
      <c r="E44" s="41">
        <v>7.3579751737491792</v>
      </c>
      <c r="F44" s="41">
        <v>8.3029138490567913</v>
      </c>
      <c r="G44" s="42">
        <v>4.5246410171551075</v>
      </c>
      <c r="H44" s="41">
        <v>4.6723339935884454</v>
      </c>
      <c r="I44" s="42">
        <v>4.7093807268075096</v>
      </c>
      <c r="J44" s="41">
        <v>4.3038424871694811</v>
      </c>
      <c r="K44" s="42">
        <v>18.479404486112415</v>
      </c>
      <c r="L44" s="41">
        <v>15.670274195221465</v>
      </c>
      <c r="M44" s="42">
        <v>9.8381304736548323</v>
      </c>
      <c r="N44" s="41">
        <v>8.2540121612076245</v>
      </c>
      <c r="O44" s="41">
        <v>4.3799117793792943</v>
      </c>
    </row>
    <row r="45" spans="2:15" ht="15">
      <c r="B45" s="1" t="s">
        <v>56</v>
      </c>
      <c r="C45" s="71">
        <v>100</v>
      </c>
      <c r="D45" s="39">
        <v>9.330885525829121</v>
      </c>
      <c r="E45" s="39">
        <v>6.8196353717174212</v>
      </c>
      <c r="F45" s="39">
        <v>7.6720657132289478</v>
      </c>
      <c r="G45" s="40">
        <v>2.9468083466896808</v>
      </c>
      <c r="H45" s="39">
        <v>3.3740830353840465</v>
      </c>
      <c r="I45" s="40">
        <v>3.0128837381333993</v>
      </c>
      <c r="J45" s="39">
        <v>2.1839554308963138</v>
      </c>
      <c r="K45" s="40">
        <v>26.004230366169402</v>
      </c>
      <c r="L45" s="39">
        <v>18.758090864258413</v>
      </c>
      <c r="M45" s="40">
        <v>9.4491662557021332</v>
      </c>
      <c r="N45" s="39">
        <v>7.3522839353963754</v>
      </c>
      <c r="O45" s="39">
        <v>3.0959114165947477</v>
      </c>
    </row>
    <row r="46" spans="2:15" ht="15">
      <c r="B46" s="32" t="s">
        <v>57</v>
      </c>
      <c r="C46" s="72">
        <v>100</v>
      </c>
      <c r="D46" s="43">
        <v>9.3803487210190273</v>
      </c>
      <c r="E46" s="43">
        <v>6.9706784413021392</v>
      </c>
      <c r="F46" s="43">
        <v>7.849064030123996</v>
      </c>
      <c r="G46" s="44">
        <v>3.3895039990243236</v>
      </c>
      <c r="H46" s="43">
        <v>3.7383358903251467</v>
      </c>
      <c r="I46" s="45">
        <v>3.4888732743770015</v>
      </c>
      <c r="J46" s="43">
        <v>2.7787363609779492</v>
      </c>
      <c r="K46" s="45">
        <v>23.892974994144559</v>
      </c>
      <c r="L46" s="43">
        <v>17.891735996485352</v>
      </c>
      <c r="M46" s="45">
        <v>9.5582987203953707</v>
      </c>
      <c r="N46" s="43">
        <v>7.6052836182057808</v>
      </c>
      <c r="O46" s="43">
        <v>3.4561659536193563</v>
      </c>
    </row>
    <row r="47" spans="2:15" ht="14.45" customHeight="1">
      <c r="B47" s="165" t="s">
        <v>60</v>
      </c>
      <c r="C47" s="165"/>
      <c r="D47" s="165"/>
      <c r="E47" s="165"/>
      <c r="F47" s="165"/>
      <c r="G47" s="165"/>
      <c r="H47" s="165"/>
      <c r="I47" s="165"/>
      <c r="J47" s="165"/>
      <c r="K47" s="165"/>
      <c r="L47" s="165"/>
      <c r="M47" s="165"/>
      <c r="N47" s="165"/>
      <c r="O47" s="165"/>
    </row>
  </sheetData>
  <mergeCells count="20">
    <mergeCell ref="B2:O2"/>
    <mergeCell ref="B3:B6"/>
    <mergeCell ref="C3:C5"/>
    <mergeCell ref="D3:O3"/>
    <mergeCell ref="D4:D5"/>
    <mergeCell ref="E4:E5"/>
    <mergeCell ref="F4:F5"/>
    <mergeCell ref="G4:G5"/>
    <mergeCell ref="H4:H5"/>
    <mergeCell ref="I4:I5"/>
    <mergeCell ref="C6:O6"/>
    <mergeCell ref="B26:O26"/>
    <mergeCell ref="C27:O27"/>
    <mergeCell ref="B47:O47"/>
    <mergeCell ref="J4:J5"/>
    <mergeCell ref="K4:K5"/>
    <mergeCell ref="L4:L5"/>
    <mergeCell ref="M4:M5"/>
    <mergeCell ref="N4:N5"/>
    <mergeCell ref="O4:O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0AE74-3C87-4BBD-B165-40AE084DD8B7}">
  <dimension ref="B2:AB52"/>
  <sheetViews>
    <sheetView workbookViewId="0"/>
  </sheetViews>
  <sheetFormatPr defaultColWidth="9.125" defaultRowHeight="15.6"/>
  <cols>
    <col min="2" max="3" width="25.75" customWidth="1"/>
    <col min="4" max="15" width="15.25" customWidth="1"/>
  </cols>
  <sheetData>
    <row r="2" spans="2:15">
      <c r="B2" s="178" t="s">
        <v>7</v>
      </c>
      <c r="C2" s="178"/>
      <c r="D2" s="178"/>
      <c r="E2" s="178"/>
      <c r="F2" s="178"/>
      <c r="G2" s="178"/>
      <c r="H2" s="178"/>
      <c r="I2" s="178"/>
      <c r="J2" s="178"/>
      <c r="K2" s="178"/>
      <c r="L2" s="178"/>
      <c r="M2" s="178"/>
      <c r="N2" s="178"/>
      <c r="O2" s="178"/>
    </row>
    <row r="3" spans="2:15" ht="22.15" customHeight="1">
      <c r="B3" s="171" t="s">
        <v>23</v>
      </c>
      <c r="C3" s="174" t="s">
        <v>24</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83087</v>
      </c>
      <c r="D7" s="46">
        <v>8875</v>
      </c>
      <c r="E7" s="47">
        <v>8837</v>
      </c>
      <c r="F7" s="47">
        <v>12206</v>
      </c>
      <c r="G7" s="47">
        <v>3183</v>
      </c>
      <c r="H7" s="48">
        <v>3182</v>
      </c>
      <c r="I7" s="49">
        <v>4272</v>
      </c>
      <c r="J7" s="48">
        <v>3780</v>
      </c>
      <c r="K7" s="49">
        <v>1786</v>
      </c>
      <c r="L7" s="48">
        <v>14611</v>
      </c>
      <c r="M7" s="49">
        <v>10364</v>
      </c>
      <c r="N7" s="48">
        <v>8563</v>
      </c>
      <c r="O7" s="49">
        <v>3428</v>
      </c>
    </row>
    <row r="8" spans="2:15">
      <c r="B8" s="91" t="s">
        <v>40</v>
      </c>
      <c r="C8" s="92">
        <v>111322</v>
      </c>
      <c r="D8" s="50">
        <v>12321</v>
      </c>
      <c r="E8" s="51">
        <v>7202</v>
      </c>
      <c r="F8" s="51">
        <v>8418</v>
      </c>
      <c r="G8" s="51">
        <v>2931</v>
      </c>
      <c r="H8" s="52">
        <v>2758</v>
      </c>
      <c r="I8" s="53">
        <v>2916</v>
      </c>
      <c r="J8" s="52">
        <v>2207</v>
      </c>
      <c r="K8" s="53">
        <v>971</v>
      </c>
      <c r="L8" s="52">
        <v>46743</v>
      </c>
      <c r="M8" s="53">
        <v>13294</v>
      </c>
      <c r="N8" s="52">
        <v>8702</v>
      </c>
      <c r="O8" s="53">
        <v>2859</v>
      </c>
    </row>
    <row r="9" spans="2:15">
      <c r="B9" s="93" t="s">
        <v>41</v>
      </c>
      <c r="C9" s="94">
        <v>49327</v>
      </c>
      <c r="D9" s="54">
        <v>3295</v>
      </c>
      <c r="E9" s="55">
        <v>2424</v>
      </c>
      <c r="F9" s="55">
        <v>2362</v>
      </c>
      <c r="G9" s="55">
        <v>1248</v>
      </c>
      <c r="H9" s="56">
        <v>1307</v>
      </c>
      <c r="I9" s="57">
        <v>1351</v>
      </c>
      <c r="J9" s="56">
        <v>1455</v>
      </c>
      <c r="K9" s="57">
        <v>17935</v>
      </c>
      <c r="L9" s="56">
        <v>7203</v>
      </c>
      <c r="M9" s="57">
        <v>5273</v>
      </c>
      <c r="N9" s="56">
        <v>3734</v>
      </c>
      <c r="O9" s="57">
        <v>1740</v>
      </c>
    </row>
    <row r="10" spans="2:15">
      <c r="B10" s="91" t="s">
        <v>42</v>
      </c>
      <c r="C10" s="92">
        <v>31562</v>
      </c>
      <c r="D10" s="50">
        <v>2476</v>
      </c>
      <c r="E10" s="51">
        <v>2111</v>
      </c>
      <c r="F10" s="51">
        <v>2802</v>
      </c>
      <c r="G10" s="51">
        <v>1127</v>
      </c>
      <c r="H10" s="52">
        <v>1281</v>
      </c>
      <c r="I10" s="53">
        <v>1585</v>
      </c>
      <c r="J10" s="52">
        <v>1599</v>
      </c>
      <c r="K10" s="53">
        <v>6959</v>
      </c>
      <c r="L10" s="52">
        <v>5296</v>
      </c>
      <c r="M10" s="53">
        <v>2371</v>
      </c>
      <c r="N10" s="52">
        <v>2281</v>
      </c>
      <c r="O10" s="53">
        <v>1674</v>
      </c>
    </row>
    <row r="11" spans="2:15">
      <c r="B11" s="93" t="s">
        <v>43</v>
      </c>
      <c r="C11" s="94">
        <v>5347</v>
      </c>
      <c r="D11" s="54">
        <v>195</v>
      </c>
      <c r="E11" s="55">
        <v>121</v>
      </c>
      <c r="F11" s="55">
        <v>144</v>
      </c>
      <c r="G11" s="55">
        <v>19</v>
      </c>
      <c r="H11" s="56">
        <v>61</v>
      </c>
      <c r="I11" s="57">
        <v>27</v>
      </c>
      <c r="J11" s="56">
        <v>14</v>
      </c>
      <c r="K11" s="57">
        <v>4175</v>
      </c>
      <c r="L11" s="56">
        <v>213</v>
      </c>
      <c r="M11" s="57">
        <v>136</v>
      </c>
      <c r="N11" s="56">
        <v>164</v>
      </c>
      <c r="O11" s="57">
        <v>78</v>
      </c>
    </row>
    <row r="12" spans="2:15">
      <c r="B12" s="91" t="s">
        <v>44</v>
      </c>
      <c r="C12" s="92">
        <v>27438</v>
      </c>
      <c r="D12" s="50">
        <v>3181</v>
      </c>
      <c r="E12" s="51">
        <v>2502</v>
      </c>
      <c r="F12" s="51">
        <v>2371</v>
      </c>
      <c r="G12" s="51">
        <v>1379</v>
      </c>
      <c r="H12" s="52">
        <v>1532</v>
      </c>
      <c r="I12" s="53">
        <v>1643</v>
      </c>
      <c r="J12" s="52">
        <v>1547</v>
      </c>
      <c r="K12" s="53">
        <v>3803</v>
      </c>
      <c r="L12" s="52">
        <v>3082</v>
      </c>
      <c r="M12" s="53">
        <v>2804</v>
      </c>
      <c r="N12" s="52">
        <v>2583</v>
      </c>
      <c r="O12" s="53">
        <v>1011</v>
      </c>
    </row>
    <row r="13" spans="2:15">
      <c r="B13" s="93" t="s">
        <v>45</v>
      </c>
      <c r="C13" s="94">
        <v>49468</v>
      </c>
      <c r="D13" s="54">
        <v>5025</v>
      </c>
      <c r="E13" s="55">
        <v>4413</v>
      </c>
      <c r="F13" s="55">
        <v>6655</v>
      </c>
      <c r="G13" s="55">
        <v>1562</v>
      </c>
      <c r="H13" s="56">
        <v>1822</v>
      </c>
      <c r="I13" s="57">
        <v>2175</v>
      </c>
      <c r="J13" s="56">
        <v>1321</v>
      </c>
      <c r="K13" s="57">
        <v>5970</v>
      </c>
      <c r="L13" s="56">
        <v>8181</v>
      </c>
      <c r="M13" s="57">
        <v>5685</v>
      </c>
      <c r="N13" s="56">
        <v>4724</v>
      </c>
      <c r="O13" s="57">
        <v>1935</v>
      </c>
    </row>
    <row r="14" spans="2:15">
      <c r="B14" s="91" t="s">
        <v>46</v>
      </c>
      <c r="C14" s="92">
        <v>19490</v>
      </c>
      <c r="D14" s="50">
        <v>1757</v>
      </c>
      <c r="E14" s="51">
        <v>1430</v>
      </c>
      <c r="F14" s="51">
        <v>1648</v>
      </c>
      <c r="G14" s="51">
        <v>939</v>
      </c>
      <c r="H14" s="52">
        <v>932</v>
      </c>
      <c r="I14" s="53">
        <v>1129</v>
      </c>
      <c r="J14" s="52">
        <v>1254</v>
      </c>
      <c r="K14" s="53">
        <v>3809</v>
      </c>
      <c r="L14" s="52">
        <v>2308</v>
      </c>
      <c r="M14" s="53">
        <v>1727</v>
      </c>
      <c r="N14" s="52">
        <v>1537</v>
      </c>
      <c r="O14" s="53">
        <v>1020</v>
      </c>
    </row>
    <row r="15" spans="2:15">
      <c r="B15" s="93" t="s">
        <v>47</v>
      </c>
      <c r="C15" s="94">
        <v>61095</v>
      </c>
      <c r="D15" s="54">
        <v>4932</v>
      </c>
      <c r="E15" s="55">
        <v>3396</v>
      </c>
      <c r="F15" s="55">
        <v>3691</v>
      </c>
      <c r="G15" s="55">
        <v>1429</v>
      </c>
      <c r="H15" s="56">
        <v>1439</v>
      </c>
      <c r="I15" s="57">
        <v>1331</v>
      </c>
      <c r="J15" s="56">
        <v>717</v>
      </c>
      <c r="K15" s="57">
        <v>19834</v>
      </c>
      <c r="L15" s="56">
        <v>11489</v>
      </c>
      <c r="M15" s="57">
        <v>6372</v>
      </c>
      <c r="N15" s="56">
        <v>4539</v>
      </c>
      <c r="O15" s="57">
        <v>1926</v>
      </c>
    </row>
    <row r="16" spans="2:15">
      <c r="B16" s="91" t="s">
        <v>48</v>
      </c>
      <c r="C16" s="92">
        <v>104477</v>
      </c>
      <c r="D16" s="50">
        <v>3006</v>
      </c>
      <c r="E16" s="51">
        <v>1838</v>
      </c>
      <c r="F16" s="51">
        <v>1828</v>
      </c>
      <c r="G16" s="51">
        <v>657</v>
      </c>
      <c r="H16" s="52">
        <v>736</v>
      </c>
      <c r="I16" s="53">
        <v>487</v>
      </c>
      <c r="J16" s="52">
        <v>334</v>
      </c>
      <c r="K16" s="53">
        <v>86555</v>
      </c>
      <c r="L16" s="52">
        <v>3205</v>
      </c>
      <c r="M16" s="53">
        <v>2366</v>
      </c>
      <c r="N16" s="52">
        <v>2138</v>
      </c>
      <c r="O16" s="53">
        <v>1327</v>
      </c>
    </row>
    <row r="17" spans="2:28">
      <c r="B17" s="93" t="s">
        <v>49</v>
      </c>
      <c r="C17" s="94">
        <v>32129</v>
      </c>
      <c r="D17" s="54">
        <v>3697</v>
      </c>
      <c r="E17" s="55">
        <v>2959</v>
      </c>
      <c r="F17" s="55">
        <v>2893</v>
      </c>
      <c r="G17" s="55">
        <v>1541</v>
      </c>
      <c r="H17" s="56">
        <v>1679</v>
      </c>
      <c r="I17" s="57">
        <v>1767</v>
      </c>
      <c r="J17" s="56">
        <v>1261</v>
      </c>
      <c r="K17" s="57">
        <v>1612</v>
      </c>
      <c r="L17" s="56">
        <v>5712</v>
      </c>
      <c r="M17" s="57">
        <v>4067</v>
      </c>
      <c r="N17" s="56">
        <v>3583</v>
      </c>
      <c r="O17" s="57">
        <v>1358</v>
      </c>
    </row>
    <row r="18" spans="2:28">
      <c r="B18" s="91" t="s">
        <v>50</v>
      </c>
      <c r="C18" s="92">
        <v>7101</v>
      </c>
      <c r="D18" s="50">
        <v>734</v>
      </c>
      <c r="E18" s="51">
        <v>639</v>
      </c>
      <c r="F18" s="51">
        <v>888</v>
      </c>
      <c r="G18" s="51">
        <v>383</v>
      </c>
      <c r="H18" s="52">
        <v>415</v>
      </c>
      <c r="I18" s="53">
        <v>443</v>
      </c>
      <c r="J18" s="52">
        <v>369</v>
      </c>
      <c r="K18" s="53">
        <v>471</v>
      </c>
      <c r="L18" s="52">
        <v>993</v>
      </c>
      <c r="M18" s="53">
        <v>746</v>
      </c>
      <c r="N18" s="52">
        <v>632</v>
      </c>
      <c r="O18" s="53">
        <v>388</v>
      </c>
    </row>
    <row r="19" spans="2:28">
      <c r="B19" s="93" t="s">
        <v>51</v>
      </c>
      <c r="C19" s="94">
        <v>48126</v>
      </c>
      <c r="D19" s="54">
        <v>4668</v>
      </c>
      <c r="E19" s="55">
        <v>4033</v>
      </c>
      <c r="F19" s="55">
        <v>4639</v>
      </c>
      <c r="G19" s="55">
        <v>2363</v>
      </c>
      <c r="H19" s="56">
        <v>2176</v>
      </c>
      <c r="I19" s="57">
        <v>2530</v>
      </c>
      <c r="J19" s="56">
        <v>2450</v>
      </c>
      <c r="K19" s="57">
        <v>4326</v>
      </c>
      <c r="L19" s="56">
        <v>8924</v>
      </c>
      <c r="M19" s="57">
        <v>5466</v>
      </c>
      <c r="N19" s="56">
        <v>4553</v>
      </c>
      <c r="O19" s="57">
        <v>1998</v>
      </c>
    </row>
    <row r="20" spans="2:28">
      <c r="B20" s="91" t="s">
        <v>52</v>
      </c>
      <c r="C20" s="92">
        <v>28335</v>
      </c>
      <c r="D20" s="50">
        <v>2795</v>
      </c>
      <c r="E20" s="51">
        <v>2380</v>
      </c>
      <c r="F20" s="51">
        <v>2928</v>
      </c>
      <c r="G20" s="51">
        <v>1442</v>
      </c>
      <c r="H20" s="52">
        <v>1488</v>
      </c>
      <c r="I20" s="53">
        <v>1736</v>
      </c>
      <c r="J20" s="52">
        <v>1590</v>
      </c>
      <c r="K20" s="53">
        <v>4607</v>
      </c>
      <c r="L20" s="52">
        <v>3312</v>
      </c>
      <c r="M20" s="53">
        <v>2525</v>
      </c>
      <c r="N20" s="52">
        <v>2221</v>
      </c>
      <c r="O20" s="53">
        <v>1311</v>
      </c>
    </row>
    <row r="21" spans="2:28">
      <c r="B21" s="93" t="s">
        <v>53</v>
      </c>
      <c r="C21" s="94">
        <v>21603</v>
      </c>
      <c r="D21" s="54">
        <v>1710</v>
      </c>
      <c r="E21" s="55">
        <v>1269</v>
      </c>
      <c r="F21" s="55">
        <v>1456</v>
      </c>
      <c r="G21" s="55">
        <v>697</v>
      </c>
      <c r="H21" s="56">
        <v>738</v>
      </c>
      <c r="I21" s="57">
        <v>611</v>
      </c>
      <c r="J21" s="56">
        <v>433</v>
      </c>
      <c r="K21" s="57">
        <v>8615</v>
      </c>
      <c r="L21" s="56">
        <v>2252</v>
      </c>
      <c r="M21" s="57">
        <v>1703</v>
      </c>
      <c r="N21" s="56">
        <v>1408</v>
      </c>
      <c r="O21" s="57">
        <v>711</v>
      </c>
    </row>
    <row r="22" spans="2:28">
      <c r="B22" s="95" t="s">
        <v>54</v>
      </c>
      <c r="C22" s="96">
        <v>25886</v>
      </c>
      <c r="D22" s="58">
        <v>2484</v>
      </c>
      <c r="E22" s="59">
        <v>2081</v>
      </c>
      <c r="F22" s="59">
        <v>2874</v>
      </c>
      <c r="G22" s="59">
        <v>1077</v>
      </c>
      <c r="H22" s="60">
        <v>1195</v>
      </c>
      <c r="I22" s="61">
        <v>1517</v>
      </c>
      <c r="J22" s="60">
        <v>1475</v>
      </c>
      <c r="K22" s="61">
        <v>2221</v>
      </c>
      <c r="L22" s="60">
        <v>5122</v>
      </c>
      <c r="M22" s="61">
        <v>2676</v>
      </c>
      <c r="N22" s="60">
        <v>2023</v>
      </c>
      <c r="O22" s="61">
        <v>1141</v>
      </c>
    </row>
    <row r="23" spans="2:28">
      <c r="B23" s="30" t="s">
        <v>55</v>
      </c>
      <c r="C23" s="67">
        <f t="shared" ref="C23:O23" si="0">SUM(C10,C14,C19,C20,C22,C9)</f>
        <v>202726</v>
      </c>
      <c r="D23" s="62">
        <f t="shared" si="0"/>
        <v>17475</v>
      </c>
      <c r="E23" s="62">
        <f t="shared" si="0"/>
        <v>14459</v>
      </c>
      <c r="F23" s="62">
        <f t="shared" si="0"/>
        <v>17253</v>
      </c>
      <c r="G23" s="62">
        <f t="shared" si="0"/>
        <v>8196</v>
      </c>
      <c r="H23" s="62">
        <f t="shared" si="0"/>
        <v>8379</v>
      </c>
      <c r="I23" s="62">
        <f t="shared" si="0"/>
        <v>9848</v>
      </c>
      <c r="J23" s="62">
        <f t="shared" si="0"/>
        <v>9823</v>
      </c>
      <c r="K23" s="62">
        <f t="shared" si="0"/>
        <v>39857</v>
      </c>
      <c r="L23" s="62">
        <f t="shared" si="0"/>
        <v>32165</v>
      </c>
      <c r="M23" s="62">
        <f t="shared" si="0"/>
        <v>20038</v>
      </c>
      <c r="N23" s="62">
        <f t="shared" si="0"/>
        <v>16349</v>
      </c>
      <c r="O23" s="63">
        <f t="shared" si="0"/>
        <v>8884</v>
      </c>
    </row>
    <row r="24" spans="2:28">
      <c r="B24" s="2" t="s">
        <v>56</v>
      </c>
      <c r="C24" s="68">
        <f>SUM(C7,C8,C11,C12,C13,C15,C16,C17,C18,C21)</f>
        <v>503067</v>
      </c>
      <c r="D24" s="64">
        <f t="shared" ref="D24:O24" si="1">SUM(D7,D8,D11,D12,D13,D15,D16,D17,D18,D21)</f>
        <v>43676</v>
      </c>
      <c r="E24" s="64">
        <f t="shared" si="1"/>
        <v>33176</v>
      </c>
      <c r="F24" s="64">
        <f t="shared" si="1"/>
        <v>40550</v>
      </c>
      <c r="G24" s="64">
        <f t="shared" si="1"/>
        <v>13781</v>
      </c>
      <c r="H24" s="64">
        <f t="shared" si="1"/>
        <v>14362</v>
      </c>
      <c r="I24" s="64">
        <f t="shared" si="1"/>
        <v>15672</v>
      </c>
      <c r="J24" s="64">
        <f t="shared" si="1"/>
        <v>11983</v>
      </c>
      <c r="K24" s="64">
        <f t="shared" si="1"/>
        <v>133792</v>
      </c>
      <c r="L24" s="64">
        <f t="shared" si="1"/>
        <v>96481</v>
      </c>
      <c r="M24" s="64">
        <f t="shared" si="1"/>
        <v>47537</v>
      </c>
      <c r="N24" s="64">
        <f t="shared" si="1"/>
        <v>37036</v>
      </c>
      <c r="O24" s="57">
        <f t="shared" si="1"/>
        <v>15021</v>
      </c>
      <c r="P24" s="88"/>
      <c r="Q24" s="88"/>
      <c r="R24" s="88"/>
      <c r="S24" s="88"/>
      <c r="T24" s="88"/>
      <c r="U24" s="88"/>
      <c r="V24" s="88"/>
      <c r="W24" s="88"/>
      <c r="X24" s="88"/>
      <c r="Y24" s="88"/>
      <c r="Z24" s="88"/>
      <c r="AA24" s="88"/>
      <c r="AB24" s="88"/>
    </row>
    <row r="25" spans="2:28">
      <c r="B25" s="3" t="s">
        <v>57</v>
      </c>
      <c r="C25" s="69">
        <f>SUM(C7:C22)</f>
        <v>705793</v>
      </c>
      <c r="D25" s="65">
        <f t="shared" ref="D25:N25" si="2">SUM(D7:D22)</f>
        <v>61151</v>
      </c>
      <c r="E25" s="65">
        <f t="shared" si="2"/>
        <v>47635</v>
      </c>
      <c r="F25" s="65">
        <f t="shared" si="2"/>
        <v>57803</v>
      </c>
      <c r="G25" s="65">
        <f t="shared" si="2"/>
        <v>21977</v>
      </c>
      <c r="H25" s="65">
        <f t="shared" si="2"/>
        <v>22741</v>
      </c>
      <c r="I25" s="65">
        <f t="shared" si="2"/>
        <v>25520</v>
      </c>
      <c r="J25" s="65">
        <f t="shared" si="2"/>
        <v>21806</v>
      </c>
      <c r="K25" s="65">
        <f t="shared" si="2"/>
        <v>173649</v>
      </c>
      <c r="L25" s="65">
        <f t="shared" si="2"/>
        <v>128646</v>
      </c>
      <c r="M25" s="65">
        <f t="shared" si="2"/>
        <v>67575</v>
      </c>
      <c r="N25" s="65">
        <f t="shared" si="2"/>
        <v>53385</v>
      </c>
      <c r="O25" s="66">
        <f>SUM(O7:O22)</f>
        <v>23905</v>
      </c>
    </row>
    <row r="26" spans="2:28">
      <c r="B26" s="159"/>
      <c r="C26" s="160"/>
      <c r="D26" s="160"/>
      <c r="E26" s="160"/>
      <c r="F26" s="160"/>
      <c r="G26" s="160"/>
      <c r="H26" s="160"/>
      <c r="I26" s="160"/>
      <c r="J26" s="160"/>
      <c r="K26" s="160"/>
      <c r="L26" s="160"/>
      <c r="M26" s="160"/>
      <c r="N26" s="160"/>
      <c r="O26" s="161"/>
    </row>
    <row r="27" spans="2:28">
      <c r="B27" s="20" t="s">
        <v>23</v>
      </c>
      <c r="C27" s="179" t="s">
        <v>58</v>
      </c>
      <c r="D27" s="180"/>
      <c r="E27" s="180"/>
      <c r="F27" s="180"/>
      <c r="G27" s="180"/>
      <c r="H27" s="180"/>
      <c r="I27" s="180"/>
      <c r="J27" s="180"/>
      <c r="K27" s="180"/>
      <c r="L27" s="180"/>
      <c r="M27" s="180"/>
      <c r="N27" s="180"/>
      <c r="O27" s="181"/>
    </row>
    <row r="28" spans="2:28">
      <c r="B28" s="97" t="s">
        <v>39</v>
      </c>
      <c r="C28" s="98">
        <f>C7/$C7*100</f>
        <v>100</v>
      </c>
      <c r="D28" s="33">
        <f>D7/$C7*100</f>
        <v>10.681574734916413</v>
      </c>
      <c r="E28" s="33">
        <f t="shared" ref="E28:O28" si="3">E7/$C7*100</f>
        <v>10.635839541685222</v>
      </c>
      <c r="F28" s="33">
        <f t="shared" si="3"/>
        <v>14.690625488945322</v>
      </c>
      <c r="G28" s="34">
        <f t="shared" si="3"/>
        <v>3.8309242119705851</v>
      </c>
      <c r="H28" s="33">
        <f t="shared" si="3"/>
        <v>3.829720654253975</v>
      </c>
      <c r="I28" s="35">
        <f t="shared" si="3"/>
        <v>5.1415985653592022</v>
      </c>
      <c r="J28" s="33">
        <f t="shared" si="3"/>
        <v>4.5494481687869337</v>
      </c>
      <c r="K28" s="34">
        <f t="shared" si="3"/>
        <v>2.1495540818659959</v>
      </c>
      <c r="L28" s="33">
        <f t="shared" si="3"/>
        <v>17.585181797393094</v>
      </c>
      <c r="M28" s="36">
        <f t="shared" si="3"/>
        <v>12.473672174949149</v>
      </c>
      <c r="N28" s="33">
        <f t="shared" si="3"/>
        <v>10.306064727334</v>
      </c>
      <c r="O28" s="33">
        <f t="shared" si="3"/>
        <v>4.1257958525401088</v>
      </c>
    </row>
    <row r="29" spans="2:28">
      <c r="B29" s="91" t="s">
        <v>40</v>
      </c>
      <c r="C29" s="99">
        <f t="shared" ref="C29:O44" si="4">C8/$C8*100</f>
        <v>100</v>
      </c>
      <c r="D29" s="37">
        <f t="shared" si="4"/>
        <v>11.067893138822516</v>
      </c>
      <c r="E29" s="37">
        <f t="shared" si="4"/>
        <v>6.469520849427786</v>
      </c>
      <c r="F29" s="37">
        <f t="shared" si="4"/>
        <v>7.56184761323009</v>
      </c>
      <c r="G29" s="38">
        <f t="shared" si="4"/>
        <v>2.6329027505794</v>
      </c>
      <c r="H29" s="37">
        <f t="shared" si="4"/>
        <v>2.477497709347658</v>
      </c>
      <c r="I29" s="38">
        <f t="shared" si="4"/>
        <v>2.6194283250390757</v>
      </c>
      <c r="J29" s="37">
        <f t="shared" si="4"/>
        <v>1.9825371444997395</v>
      </c>
      <c r="K29" s="38">
        <f t="shared" si="4"/>
        <v>0.87224447997700361</v>
      </c>
      <c r="L29" s="37">
        <f t="shared" si="4"/>
        <v>41.989004868759096</v>
      </c>
      <c r="M29" s="38">
        <f t="shared" si="4"/>
        <v>11.941934208871562</v>
      </c>
      <c r="N29" s="37">
        <f t="shared" si="4"/>
        <v>7.8169634034602327</v>
      </c>
      <c r="O29" s="37">
        <f t="shared" si="4"/>
        <v>2.5682255079858431</v>
      </c>
    </row>
    <row r="30" spans="2:28">
      <c r="B30" s="93" t="s">
        <v>41</v>
      </c>
      <c r="C30" s="100">
        <f t="shared" si="4"/>
        <v>100</v>
      </c>
      <c r="D30" s="39">
        <f t="shared" si="4"/>
        <v>6.6799116102742921</v>
      </c>
      <c r="E30" s="39">
        <f t="shared" si="4"/>
        <v>4.914144383400572</v>
      </c>
      <c r="F30" s="39">
        <f t="shared" si="4"/>
        <v>4.7884525716139237</v>
      </c>
      <c r="G30" s="40">
        <f t="shared" si="4"/>
        <v>2.5300545340280172</v>
      </c>
      <c r="H30" s="39">
        <f t="shared" si="4"/>
        <v>2.6496644839540213</v>
      </c>
      <c r="I30" s="40">
        <f t="shared" si="4"/>
        <v>2.7388651245768036</v>
      </c>
      <c r="J30" s="39">
        <f t="shared" si="4"/>
        <v>2.949703002412472</v>
      </c>
      <c r="K30" s="40">
        <f t="shared" si="4"/>
        <v>36.359397490218335</v>
      </c>
      <c r="L30" s="39">
        <f t="shared" si="4"/>
        <v>14.602550327406897</v>
      </c>
      <c r="M30" s="40">
        <f t="shared" si="4"/>
        <v>10.689885863725749</v>
      </c>
      <c r="N30" s="39">
        <f t="shared" si="4"/>
        <v>7.5698907292152366</v>
      </c>
      <c r="O30" s="39">
        <f t="shared" si="4"/>
        <v>3.5274798791736774</v>
      </c>
    </row>
    <row r="31" spans="2:28">
      <c r="B31" s="91" t="s">
        <v>42</v>
      </c>
      <c r="C31" s="99">
        <f t="shared" si="4"/>
        <v>100</v>
      </c>
      <c r="D31" s="37">
        <f t="shared" si="4"/>
        <v>7.844876750522781</v>
      </c>
      <c r="E31" s="37">
        <f t="shared" si="4"/>
        <v>6.6884227868956341</v>
      </c>
      <c r="F31" s="37">
        <f t="shared" si="4"/>
        <v>8.8777644002281217</v>
      </c>
      <c r="G31" s="38">
        <f t="shared" si="4"/>
        <v>3.5707496356377924</v>
      </c>
      <c r="H31" s="37">
        <f t="shared" si="4"/>
        <v>4.0586781572777388</v>
      </c>
      <c r="I31" s="38">
        <f t="shared" si="4"/>
        <v>5.0218617324630888</v>
      </c>
      <c r="J31" s="37">
        <f t="shared" si="4"/>
        <v>5.0662188707939926</v>
      </c>
      <c r="K31" s="38">
        <f t="shared" si="4"/>
        <v>22.048666117483048</v>
      </c>
      <c r="L31" s="37">
        <f t="shared" si="4"/>
        <v>16.779671757176352</v>
      </c>
      <c r="M31" s="38">
        <f t="shared" si="4"/>
        <v>7.5121982130409997</v>
      </c>
      <c r="N31" s="37">
        <f t="shared" si="4"/>
        <v>7.2270451809137572</v>
      </c>
      <c r="O31" s="37">
        <f t="shared" si="4"/>
        <v>5.3038463975666943</v>
      </c>
    </row>
    <row r="32" spans="2:28">
      <c r="B32" s="93" t="s">
        <v>43</v>
      </c>
      <c r="C32" s="100">
        <f t="shared" si="4"/>
        <v>100</v>
      </c>
      <c r="D32" s="39">
        <f t="shared" si="4"/>
        <v>3.6469048064335139</v>
      </c>
      <c r="E32" s="39">
        <f t="shared" si="4"/>
        <v>2.2629511875818213</v>
      </c>
      <c r="F32" s="39">
        <f>F11/$C11*100</f>
        <v>2.693098933981672</v>
      </c>
      <c r="G32" s="40">
        <f t="shared" si="4"/>
        <v>0.35533944267813727</v>
      </c>
      <c r="H32" s="39">
        <f t="shared" si="4"/>
        <v>1.1408266317561251</v>
      </c>
      <c r="I32" s="40">
        <f t="shared" si="4"/>
        <v>0.50495605012156353</v>
      </c>
      <c r="J32" s="39">
        <f t="shared" si="4"/>
        <v>0.2618290630259959</v>
      </c>
      <c r="K32" s="40">
        <f t="shared" si="4"/>
        <v>78.081167009538049</v>
      </c>
      <c r="L32" s="39">
        <f t="shared" si="4"/>
        <v>3.9835421731812231</v>
      </c>
      <c r="M32" s="40">
        <f t="shared" si="4"/>
        <v>2.5434823265382458</v>
      </c>
      <c r="N32" s="39">
        <f t="shared" si="4"/>
        <v>3.0671404525902375</v>
      </c>
      <c r="O32" s="39">
        <f t="shared" si="4"/>
        <v>1.4587619225734056</v>
      </c>
    </row>
    <row r="33" spans="2:15">
      <c r="B33" s="91" t="s">
        <v>44</v>
      </c>
      <c r="C33" s="99">
        <f t="shared" si="4"/>
        <v>100</v>
      </c>
      <c r="D33" s="37">
        <f t="shared" si="4"/>
        <v>11.593410598440119</v>
      </c>
      <c r="E33" s="37">
        <f t="shared" si="4"/>
        <v>9.1187404329761641</v>
      </c>
      <c r="F33" s="37">
        <f t="shared" si="4"/>
        <v>8.6413003863255344</v>
      </c>
      <c r="G33" s="38">
        <f t="shared" si="4"/>
        <v>5.0258765216123624</v>
      </c>
      <c r="H33" s="37">
        <f t="shared" si="4"/>
        <v>5.5834973394562288</v>
      </c>
      <c r="I33" s="38">
        <f t="shared" si="4"/>
        <v>5.98804577593119</v>
      </c>
      <c r="J33" s="37">
        <f t="shared" si="4"/>
        <v>5.6381660470879797</v>
      </c>
      <c r="K33" s="38">
        <f t="shared" si="4"/>
        <v>13.860339674903418</v>
      </c>
      <c r="L33" s="37">
        <f t="shared" si="4"/>
        <v>11.232597128070559</v>
      </c>
      <c r="M33" s="38">
        <f t="shared" si="4"/>
        <v>10.219403746628764</v>
      </c>
      <c r="N33" s="37">
        <f t="shared" si="4"/>
        <v>9.4139514541876235</v>
      </c>
      <c r="O33" s="37">
        <f t="shared" si="4"/>
        <v>3.6846708943800572</v>
      </c>
    </row>
    <row r="34" spans="2:15">
      <c r="B34" s="93" t="s">
        <v>45</v>
      </c>
      <c r="C34" s="100">
        <f t="shared" si="4"/>
        <v>100</v>
      </c>
      <c r="D34" s="39">
        <f t="shared" si="4"/>
        <v>10.158081992399126</v>
      </c>
      <c r="E34" s="39">
        <f t="shared" si="4"/>
        <v>8.9209185736233536</v>
      </c>
      <c r="F34" s="39">
        <f t="shared" si="4"/>
        <v>13.453141424759441</v>
      </c>
      <c r="G34" s="40">
        <f t="shared" si="4"/>
        <v>3.1575968302741169</v>
      </c>
      <c r="H34" s="39">
        <f t="shared" si="4"/>
        <v>3.6831891323683994</v>
      </c>
      <c r="I34" s="40">
        <f t="shared" si="4"/>
        <v>4.3967817579040993</v>
      </c>
      <c r="J34" s="39">
        <f t="shared" si="4"/>
        <v>2.6704131964098003</v>
      </c>
      <c r="K34" s="40">
        <f t="shared" si="4"/>
        <v>12.068407859626424</v>
      </c>
      <c r="L34" s="39">
        <f t="shared" si="4"/>
        <v>16.53796393628204</v>
      </c>
      <c r="M34" s="40">
        <f t="shared" si="4"/>
        <v>11.492277836176923</v>
      </c>
      <c r="N34" s="39">
        <f t="shared" si="4"/>
        <v>9.5496078272822835</v>
      </c>
      <c r="O34" s="39">
        <f t="shared" si="4"/>
        <v>3.9116196328939923</v>
      </c>
    </row>
    <row r="35" spans="2:15">
      <c r="B35" s="91" t="s">
        <v>46</v>
      </c>
      <c r="C35" s="99">
        <f t="shared" si="4"/>
        <v>100</v>
      </c>
      <c r="D35" s="37">
        <f t="shared" si="4"/>
        <v>9.0148794253463311</v>
      </c>
      <c r="E35" s="37">
        <f t="shared" si="4"/>
        <v>7.3370959466393018</v>
      </c>
      <c r="F35" s="37">
        <f t="shared" si="4"/>
        <v>8.4556182657773213</v>
      </c>
      <c r="G35" s="38">
        <f t="shared" si="4"/>
        <v>4.817855310415597</v>
      </c>
      <c r="H35" s="37">
        <f t="shared" si="4"/>
        <v>4.78193945613135</v>
      </c>
      <c r="I35" s="38">
        <f t="shared" si="4"/>
        <v>5.792714212416624</v>
      </c>
      <c r="J35" s="37">
        <f t="shared" si="4"/>
        <v>6.4340687532067733</v>
      </c>
      <c r="K35" s="38">
        <f t="shared" si="4"/>
        <v>19.543355566957413</v>
      </c>
      <c r="L35" s="37">
        <f t="shared" si="4"/>
        <v>11.841970241149308</v>
      </c>
      <c r="M35" s="38">
        <f t="shared" si="4"/>
        <v>8.8609543355566966</v>
      </c>
      <c r="N35" s="37">
        <f t="shared" si="4"/>
        <v>7.8860954335556688</v>
      </c>
      <c r="O35" s="37">
        <f t="shared" si="4"/>
        <v>5.2334530528476142</v>
      </c>
    </row>
    <row r="36" spans="2:15">
      <c r="B36" s="93" t="s">
        <v>47</v>
      </c>
      <c r="C36" s="100">
        <f t="shared" si="4"/>
        <v>100</v>
      </c>
      <c r="D36" s="39">
        <f t="shared" si="4"/>
        <v>8.0726737048858332</v>
      </c>
      <c r="E36" s="39">
        <f t="shared" si="4"/>
        <v>5.558556346673214</v>
      </c>
      <c r="F36" s="39">
        <f t="shared" si="4"/>
        <v>6.0414109174236845</v>
      </c>
      <c r="G36" s="40">
        <f t="shared" si="4"/>
        <v>2.3389802766183814</v>
      </c>
      <c r="H36" s="39">
        <f t="shared" si="4"/>
        <v>2.3553482281692446</v>
      </c>
      <c r="I36" s="40">
        <f t="shared" si="4"/>
        <v>2.1785743514199196</v>
      </c>
      <c r="J36" s="39">
        <f t="shared" si="4"/>
        <v>1.1735821261969064</v>
      </c>
      <c r="K36" s="40">
        <f t="shared" si="4"/>
        <v>32.464195105982483</v>
      </c>
      <c r="L36" s="39">
        <f t="shared" si="4"/>
        <v>18.805139536786971</v>
      </c>
      <c r="M36" s="40">
        <f t="shared" si="4"/>
        <v>10.429658728210164</v>
      </c>
      <c r="N36" s="39">
        <f t="shared" si="4"/>
        <v>7.4294132089369009</v>
      </c>
      <c r="O36" s="39">
        <f t="shared" si="4"/>
        <v>3.1524674686962926</v>
      </c>
    </row>
    <row r="37" spans="2:15">
      <c r="B37" s="91" t="s">
        <v>59</v>
      </c>
      <c r="C37" s="99">
        <f t="shared" si="4"/>
        <v>100</v>
      </c>
      <c r="D37" s="37">
        <f t="shared" si="4"/>
        <v>2.8771882806742153</v>
      </c>
      <c r="E37" s="37">
        <f t="shared" si="4"/>
        <v>1.7592388755419852</v>
      </c>
      <c r="F37" s="37">
        <f t="shared" si="4"/>
        <v>1.7496673909090039</v>
      </c>
      <c r="G37" s="38">
        <f t="shared" si="4"/>
        <v>0.62884654038687948</v>
      </c>
      <c r="H37" s="37">
        <f t="shared" si="4"/>
        <v>0.70446126898743266</v>
      </c>
      <c r="I37" s="38">
        <f t="shared" si="4"/>
        <v>0.4661313016261952</v>
      </c>
      <c r="J37" s="37">
        <f t="shared" si="4"/>
        <v>0.31968758674157949</v>
      </c>
      <c r="K37" s="38">
        <f t="shared" si="4"/>
        <v>82.845985240770688</v>
      </c>
      <c r="L37" s="37">
        <f t="shared" si="4"/>
        <v>3.0676608248705457</v>
      </c>
      <c r="M37" s="38">
        <f t="shared" si="4"/>
        <v>2.2646132641634042</v>
      </c>
      <c r="N37" s="37">
        <f t="shared" si="4"/>
        <v>2.0463834145314279</v>
      </c>
      <c r="O37" s="37">
        <f t="shared" si="4"/>
        <v>1.2701360107966346</v>
      </c>
    </row>
    <row r="38" spans="2:15">
      <c r="B38" s="93" t="s">
        <v>49</v>
      </c>
      <c r="C38" s="100">
        <f t="shared" si="4"/>
        <v>100</v>
      </c>
      <c r="D38" s="39">
        <f t="shared" si="4"/>
        <v>11.506738460580785</v>
      </c>
      <c r="E38" s="39">
        <f t="shared" si="4"/>
        <v>9.209748202558437</v>
      </c>
      <c r="F38" s="39">
        <f t="shared" si="4"/>
        <v>9.0043263095645685</v>
      </c>
      <c r="G38" s="40">
        <f t="shared" si="4"/>
        <v>4.7962899561144132</v>
      </c>
      <c r="H38" s="39">
        <f t="shared" si="4"/>
        <v>5.2258084596470482</v>
      </c>
      <c r="I38" s="40">
        <f t="shared" si="4"/>
        <v>5.4997043169722062</v>
      </c>
      <c r="J38" s="39">
        <f t="shared" si="4"/>
        <v>3.9248031373525478</v>
      </c>
      <c r="K38" s="40">
        <f t="shared" si="4"/>
        <v>5.0172741137290293</v>
      </c>
      <c r="L38" s="39">
        <f t="shared" si="4"/>
        <v>17.778331102742069</v>
      </c>
      <c r="M38" s="40">
        <f t="shared" si="4"/>
        <v>12.658346042516108</v>
      </c>
      <c r="N38" s="39">
        <f t="shared" si="4"/>
        <v>11.151918827227739</v>
      </c>
      <c r="O38" s="39">
        <f t="shared" si="4"/>
        <v>4.2267110709950515</v>
      </c>
    </row>
    <row r="39" spans="2:15">
      <c r="B39" s="91" t="s">
        <v>50</v>
      </c>
      <c r="C39" s="99">
        <f t="shared" si="4"/>
        <v>100</v>
      </c>
      <c r="D39" s="37">
        <f t="shared" si="4"/>
        <v>10.336572313758625</v>
      </c>
      <c r="E39" s="37">
        <f t="shared" si="4"/>
        <v>8.99873257287706</v>
      </c>
      <c r="F39" s="37">
        <f t="shared" si="4"/>
        <v>12.505280946345584</v>
      </c>
      <c r="G39" s="38">
        <f t="shared" si="4"/>
        <v>5.3936065342909449</v>
      </c>
      <c r="H39" s="37">
        <f t="shared" si="4"/>
        <v>5.8442472891142092</v>
      </c>
      <c r="I39" s="38">
        <f t="shared" si="4"/>
        <v>6.2385579495845649</v>
      </c>
      <c r="J39" s="37">
        <f t="shared" si="4"/>
        <v>5.1964512040557667</v>
      </c>
      <c r="K39" s="38">
        <f t="shared" si="4"/>
        <v>6.6328686100549223</v>
      </c>
      <c r="L39" s="37">
        <f t="shared" si="4"/>
        <v>13.98394592310942</v>
      </c>
      <c r="M39" s="38">
        <f t="shared" si="4"/>
        <v>10.50556259681735</v>
      </c>
      <c r="N39" s="37">
        <f t="shared" si="4"/>
        <v>8.9001549077594699</v>
      </c>
      <c r="O39" s="37">
        <f t="shared" si="4"/>
        <v>5.4640191522320798</v>
      </c>
    </row>
    <row r="40" spans="2:15">
      <c r="B40" s="93" t="s">
        <v>51</v>
      </c>
      <c r="C40" s="100">
        <f t="shared" si="4"/>
        <v>100</v>
      </c>
      <c r="D40" s="39">
        <f t="shared" si="4"/>
        <v>9.6995387108839299</v>
      </c>
      <c r="E40" s="39">
        <f t="shared" si="4"/>
        <v>8.3800856086107292</v>
      </c>
      <c r="F40" s="39">
        <f t="shared" si="4"/>
        <v>9.639280222748619</v>
      </c>
      <c r="G40" s="40">
        <f t="shared" si="4"/>
        <v>4.910027843577276</v>
      </c>
      <c r="H40" s="39">
        <f t="shared" si="4"/>
        <v>4.5214644890495777</v>
      </c>
      <c r="I40" s="40">
        <f t="shared" si="4"/>
        <v>5.2570336200806214</v>
      </c>
      <c r="J40" s="39">
        <f t="shared" si="4"/>
        <v>5.0908033079832107</v>
      </c>
      <c r="K40" s="40">
        <f t="shared" si="4"/>
        <v>8.9889041266674976</v>
      </c>
      <c r="L40" s="39">
        <f t="shared" si="4"/>
        <v>18.542991314466192</v>
      </c>
      <c r="M40" s="40">
        <f t="shared" si="4"/>
        <v>11.357686074055604</v>
      </c>
      <c r="N40" s="39">
        <f t="shared" si="4"/>
        <v>9.4605826372439008</v>
      </c>
      <c r="O40" s="39">
        <f t="shared" si="4"/>
        <v>4.1516020446328383</v>
      </c>
    </row>
    <row r="41" spans="2:15">
      <c r="B41" s="91" t="s">
        <v>52</v>
      </c>
      <c r="C41" s="99">
        <f t="shared" si="4"/>
        <v>100</v>
      </c>
      <c r="D41" s="37">
        <f t="shared" si="4"/>
        <v>9.864125639668254</v>
      </c>
      <c r="E41" s="37">
        <f t="shared" si="4"/>
        <v>8.3995059114169752</v>
      </c>
      <c r="F41" s="37">
        <f t="shared" si="4"/>
        <v>10.333509793541557</v>
      </c>
      <c r="G41" s="38">
        <f t="shared" si="4"/>
        <v>5.0891124051526386</v>
      </c>
      <c r="H41" s="37">
        <f t="shared" si="4"/>
        <v>5.2514557967178401</v>
      </c>
      <c r="I41" s="38">
        <f t="shared" si="4"/>
        <v>6.1266984295041471</v>
      </c>
      <c r="J41" s="37">
        <f t="shared" si="4"/>
        <v>5.6114346214928537</v>
      </c>
      <c r="K41" s="38">
        <f t="shared" si="4"/>
        <v>16.259043585671431</v>
      </c>
      <c r="L41" s="37">
        <f t="shared" si="4"/>
        <v>11.688724192694547</v>
      </c>
      <c r="M41" s="38">
        <f t="shared" si="4"/>
        <v>8.9112405152638079</v>
      </c>
      <c r="N41" s="37">
        <f t="shared" si="4"/>
        <v>7.8383624492676898</v>
      </c>
      <c r="O41" s="37">
        <f t="shared" si="4"/>
        <v>4.6267866596082587</v>
      </c>
    </row>
    <row r="42" spans="2:15">
      <c r="B42" s="93" t="s">
        <v>53</v>
      </c>
      <c r="C42" s="100">
        <f t="shared" si="4"/>
        <v>100</v>
      </c>
      <c r="D42" s="39">
        <f t="shared" si="4"/>
        <v>7.9155672823219003</v>
      </c>
      <c r="E42" s="39">
        <f t="shared" si="4"/>
        <v>5.874184141091515</v>
      </c>
      <c r="F42" s="39">
        <f t="shared" si="4"/>
        <v>6.7398046567606356</v>
      </c>
      <c r="G42" s="40">
        <f t="shared" si="4"/>
        <v>3.2264037402212655</v>
      </c>
      <c r="H42" s="39">
        <f t="shared" si="4"/>
        <v>3.4161921955283989</v>
      </c>
      <c r="I42" s="40">
        <f t="shared" si="4"/>
        <v>2.8283108827477665</v>
      </c>
      <c r="J42" s="39">
        <f t="shared" si="4"/>
        <v>2.0043512475119196</v>
      </c>
      <c r="K42" s="40">
        <f t="shared" si="4"/>
        <v>39.878720548072025</v>
      </c>
      <c r="L42" s="39">
        <f t="shared" si="4"/>
        <v>10.424478081747905</v>
      </c>
      <c r="M42" s="40">
        <f t="shared" si="4"/>
        <v>7.883164375318243</v>
      </c>
      <c r="N42" s="39">
        <f t="shared" si="4"/>
        <v>6.5176132944498448</v>
      </c>
      <c r="O42" s="39">
        <f t="shared" si="4"/>
        <v>3.2912095542285793</v>
      </c>
    </row>
    <row r="43" spans="2:15">
      <c r="B43" s="95" t="s">
        <v>54</v>
      </c>
      <c r="C43" s="99">
        <f t="shared" si="4"/>
        <v>100</v>
      </c>
      <c r="D43" s="37">
        <f t="shared" si="4"/>
        <v>9.5959205748280922</v>
      </c>
      <c r="E43" s="37">
        <f t="shared" si="4"/>
        <v>8.0390944912307809</v>
      </c>
      <c r="F43" s="37">
        <f t="shared" si="4"/>
        <v>11.102526462180329</v>
      </c>
      <c r="G43" s="38">
        <f t="shared" si="4"/>
        <v>4.1605501043034838</v>
      </c>
      <c r="H43" s="37">
        <f t="shared" si="4"/>
        <v>4.6163949625280072</v>
      </c>
      <c r="I43" s="38">
        <f t="shared" si="4"/>
        <v>5.8603105925983154</v>
      </c>
      <c r="J43" s="37">
        <f t="shared" si="4"/>
        <v>5.6980607278065367</v>
      </c>
      <c r="K43" s="38">
        <f t="shared" si="4"/>
        <v>8.5799273738700457</v>
      </c>
      <c r="L43" s="37">
        <f t="shared" si="4"/>
        <v>19.786757320559374</v>
      </c>
      <c r="M43" s="38">
        <f t="shared" si="4"/>
        <v>10.337634242447654</v>
      </c>
      <c r="N43" s="37">
        <f t="shared" si="4"/>
        <v>7.8150351541373713</v>
      </c>
      <c r="O43" s="37">
        <f t="shared" si="4"/>
        <v>4.4077879935100057</v>
      </c>
    </row>
    <row r="44" spans="2:15">
      <c r="B44" s="31" t="s">
        <v>55</v>
      </c>
      <c r="C44" s="70">
        <f t="shared" si="4"/>
        <v>100</v>
      </c>
      <c r="D44" s="41">
        <f t="shared" si="4"/>
        <v>8.6200092736008198</v>
      </c>
      <c r="E44" s="41">
        <f t="shared" si="4"/>
        <v>7.1322869291556099</v>
      </c>
      <c r="F44" s="41">
        <f t="shared" si="4"/>
        <v>8.5105018596529298</v>
      </c>
      <c r="G44" s="42">
        <f t="shared" si="4"/>
        <v>4.0428953365626512</v>
      </c>
      <c r="H44" s="41">
        <f t="shared" si="4"/>
        <v>4.1331649615737502</v>
      </c>
      <c r="I44" s="42">
        <f t="shared" si="4"/>
        <v>4.8577883448595642</v>
      </c>
      <c r="J44" s="41">
        <f t="shared" si="4"/>
        <v>4.8454564288744413</v>
      </c>
      <c r="K44" s="42">
        <f t="shared" si="4"/>
        <v>19.660527016761538</v>
      </c>
      <c r="L44" s="41">
        <f t="shared" si="4"/>
        <v>15.866243106458963</v>
      </c>
      <c r="M44" s="42">
        <f t="shared" si="4"/>
        <v>9.8842773003956079</v>
      </c>
      <c r="N44" s="41">
        <f t="shared" si="4"/>
        <v>8.0645797776308914</v>
      </c>
      <c r="O44" s="41">
        <f t="shared" si="4"/>
        <v>4.3822696644732293</v>
      </c>
    </row>
    <row r="45" spans="2:15">
      <c r="B45" s="1" t="s">
        <v>56</v>
      </c>
      <c r="C45" s="71">
        <f t="shared" ref="C45:O46" si="5">C24/$C24*100</f>
        <v>100</v>
      </c>
      <c r="D45" s="39">
        <f t="shared" si="5"/>
        <v>8.6819449496786714</v>
      </c>
      <c r="E45" s="39">
        <f t="shared" si="5"/>
        <v>6.5947478168911893</v>
      </c>
      <c r="F45" s="39">
        <f t="shared" si="5"/>
        <v>8.060556546145941</v>
      </c>
      <c r="G45" s="40">
        <f t="shared" si="5"/>
        <v>2.7393965416137411</v>
      </c>
      <c r="H45" s="39">
        <f t="shared" si="5"/>
        <v>2.8548881162946489</v>
      </c>
      <c r="I45" s="40">
        <f t="shared" si="5"/>
        <v>3.115290806194801</v>
      </c>
      <c r="J45" s="39">
        <f t="shared" si="5"/>
        <v>2.381988880208799</v>
      </c>
      <c r="K45" s="40">
        <f t="shared" si="5"/>
        <v>26.595264646657402</v>
      </c>
      <c r="L45" s="39">
        <f t="shared" si="5"/>
        <v>19.178558720806574</v>
      </c>
      <c r="M45" s="40">
        <f t="shared" si="5"/>
        <v>9.4494371525065244</v>
      </c>
      <c r="N45" s="39">
        <f t="shared" si="5"/>
        <v>7.3620412390397307</v>
      </c>
      <c r="O45" s="39">
        <f t="shared" si="5"/>
        <v>2.985884583961977</v>
      </c>
    </row>
    <row r="46" spans="2:15">
      <c r="B46" s="32" t="s">
        <v>57</v>
      </c>
      <c r="C46" s="72">
        <f t="shared" si="5"/>
        <v>100</v>
      </c>
      <c r="D46" s="43">
        <f>D25/$C25*100</f>
        <v>8.6641550709627335</v>
      </c>
      <c r="E46" s="43">
        <f t="shared" si="5"/>
        <v>6.7491459960640015</v>
      </c>
      <c r="F46" s="43">
        <f t="shared" si="5"/>
        <v>8.1897950248868998</v>
      </c>
      <c r="G46" s="44">
        <f t="shared" si="5"/>
        <v>3.1138024888317113</v>
      </c>
      <c r="H46" s="43">
        <f t="shared" si="5"/>
        <v>3.2220495244356351</v>
      </c>
      <c r="I46" s="45">
        <f t="shared" si="5"/>
        <v>3.6157910322148283</v>
      </c>
      <c r="J46" s="43">
        <f t="shared" si="5"/>
        <v>3.0895744219622467</v>
      </c>
      <c r="K46" s="45">
        <f t="shared" si="5"/>
        <v>24.603389379038898</v>
      </c>
      <c r="L46" s="43">
        <f t="shared" si="5"/>
        <v>18.227157254322442</v>
      </c>
      <c r="M46" s="45">
        <f>M25/$C25*100</f>
        <v>9.5743369514857761</v>
      </c>
      <c r="N46" s="43">
        <f t="shared" si="5"/>
        <v>7.5638324551249445</v>
      </c>
      <c r="O46" s="43">
        <f>O25/$C25*100</f>
        <v>3.3869704006698851</v>
      </c>
    </row>
    <row r="47" spans="2:15">
      <c r="B47" s="182" t="s">
        <v>61</v>
      </c>
      <c r="C47" s="182"/>
      <c r="D47" s="182"/>
      <c r="E47" s="182"/>
      <c r="F47" s="182"/>
      <c r="G47" s="182"/>
      <c r="H47" s="182"/>
      <c r="I47" s="182"/>
      <c r="J47" s="182"/>
      <c r="K47" s="182"/>
      <c r="L47" s="182"/>
      <c r="M47" s="182"/>
      <c r="N47" s="182"/>
      <c r="O47" s="182"/>
    </row>
    <row r="48" spans="2:15">
      <c r="B48" s="101"/>
      <c r="C48" s="101"/>
      <c r="D48" s="101"/>
      <c r="E48" s="101"/>
      <c r="F48" s="101"/>
      <c r="G48" s="101"/>
      <c r="H48" s="101"/>
      <c r="I48" s="101"/>
      <c r="J48" s="101"/>
      <c r="K48" s="101"/>
      <c r="L48" s="101"/>
      <c r="M48" s="101"/>
      <c r="N48" s="101"/>
      <c r="O48" s="101"/>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sheetData>
  <mergeCells count="20">
    <mergeCell ref="B26:O26"/>
    <mergeCell ref="C27:O27"/>
    <mergeCell ref="B47:O47"/>
    <mergeCell ref="J4:J5"/>
    <mergeCell ref="K4:K5"/>
    <mergeCell ref="L4:L5"/>
    <mergeCell ref="M4:M5"/>
    <mergeCell ref="N4:N5"/>
    <mergeCell ref="O4:O5"/>
    <mergeCell ref="B2:O2"/>
    <mergeCell ref="B3:B6"/>
    <mergeCell ref="C3:C5"/>
    <mergeCell ref="D3:O3"/>
    <mergeCell ref="D4:D5"/>
    <mergeCell ref="E4:E5"/>
    <mergeCell ref="F4:F5"/>
    <mergeCell ref="G4:G5"/>
    <mergeCell ref="H4:H5"/>
    <mergeCell ref="I4:I5"/>
    <mergeCell ref="C6:O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3A45-C74B-47AA-83FB-6252C91C6C7F}">
  <dimension ref="B2:AB53"/>
  <sheetViews>
    <sheetView workbookViewId="0"/>
  </sheetViews>
  <sheetFormatPr defaultColWidth="9.125" defaultRowHeight="15.6"/>
  <cols>
    <col min="2" max="3" width="25.75" customWidth="1"/>
    <col min="4" max="15" width="15.25" customWidth="1"/>
  </cols>
  <sheetData>
    <row r="2" spans="2:15">
      <c r="B2" s="178" t="s">
        <v>8</v>
      </c>
      <c r="C2" s="178"/>
      <c r="D2" s="178"/>
      <c r="E2" s="178"/>
      <c r="F2" s="178"/>
      <c r="G2" s="178"/>
      <c r="H2" s="178"/>
      <c r="I2" s="178"/>
      <c r="J2" s="178"/>
      <c r="K2" s="178"/>
      <c r="L2" s="178"/>
      <c r="M2" s="178"/>
      <c r="N2" s="178"/>
      <c r="O2" s="178"/>
    </row>
    <row r="3" spans="2:15" ht="22.15" customHeight="1">
      <c r="B3" s="171" t="s">
        <v>23</v>
      </c>
      <c r="C3" s="174" t="s">
        <v>24</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79213</v>
      </c>
      <c r="D7" s="46">
        <v>7192</v>
      </c>
      <c r="E7" s="47">
        <v>7859</v>
      </c>
      <c r="F7" s="47">
        <v>12753</v>
      </c>
      <c r="G7" s="47">
        <v>1698</v>
      </c>
      <c r="H7" s="48">
        <v>2055</v>
      </c>
      <c r="I7" s="49">
        <v>2575</v>
      </c>
      <c r="J7" s="48">
        <v>4875</v>
      </c>
      <c r="K7" s="49">
        <v>2128</v>
      </c>
      <c r="L7" s="48">
        <v>15237</v>
      </c>
      <c r="M7" s="49">
        <v>10574</v>
      </c>
      <c r="N7" s="48">
        <v>8715</v>
      </c>
      <c r="O7" s="49">
        <v>3552</v>
      </c>
    </row>
    <row r="8" spans="2:15">
      <c r="B8" s="91" t="s">
        <v>40</v>
      </c>
      <c r="C8" s="92">
        <v>104590</v>
      </c>
      <c r="D8" s="50">
        <v>10753</v>
      </c>
      <c r="E8" s="51">
        <v>6532</v>
      </c>
      <c r="F8" s="51">
        <v>8340</v>
      </c>
      <c r="G8" s="51">
        <v>1796</v>
      </c>
      <c r="H8" s="52">
        <v>1961</v>
      </c>
      <c r="I8" s="53">
        <v>1963</v>
      </c>
      <c r="J8" s="52">
        <v>2606</v>
      </c>
      <c r="K8" s="53">
        <v>1087</v>
      </c>
      <c r="L8" s="52">
        <v>45855</v>
      </c>
      <c r="M8" s="53">
        <v>12716</v>
      </c>
      <c r="N8" s="52">
        <v>8237</v>
      </c>
      <c r="O8" s="53">
        <v>2744</v>
      </c>
    </row>
    <row r="9" spans="2:15">
      <c r="B9" s="93" t="s">
        <v>41</v>
      </c>
      <c r="C9" s="94">
        <v>48040</v>
      </c>
      <c r="D9" s="54">
        <v>3029</v>
      </c>
      <c r="E9" s="55">
        <v>2243</v>
      </c>
      <c r="F9" s="55">
        <v>2264</v>
      </c>
      <c r="G9" s="55">
        <v>874</v>
      </c>
      <c r="H9" s="56">
        <v>1004</v>
      </c>
      <c r="I9" s="57">
        <v>1125</v>
      </c>
      <c r="J9" s="56">
        <v>1425</v>
      </c>
      <c r="K9" s="57">
        <v>18223</v>
      </c>
      <c r="L9" s="56">
        <v>7405</v>
      </c>
      <c r="M9" s="57">
        <v>5258</v>
      </c>
      <c r="N9" s="56">
        <v>3539</v>
      </c>
      <c r="O9" s="57">
        <v>1651</v>
      </c>
    </row>
    <row r="10" spans="2:15">
      <c r="B10" s="91" t="s">
        <v>42</v>
      </c>
      <c r="C10" s="92">
        <v>31798</v>
      </c>
      <c r="D10" s="50">
        <v>2456</v>
      </c>
      <c r="E10" s="51">
        <v>2081</v>
      </c>
      <c r="F10" s="51">
        <v>2717</v>
      </c>
      <c r="G10" s="51">
        <v>917</v>
      </c>
      <c r="H10" s="52">
        <v>1203</v>
      </c>
      <c r="I10" s="53">
        <v>1468</v>
      </c>
      <c r="J10" s="52">
        <v>1743</v>
      </c>
      <c r="K10" s="53">
        <v>7206</v>
      </c>
      <c r="L10" s="52">
        <v>5600</v>
      </c>
      <c r="M10" s="53">
        <v>2377</v>
      </c>
      <c r="N10" s="52">
        <v>2280</v>
      </c>
      <c r="O10" s="53">
        <v>1750</v>
      </c>
    </row>
    <row r="11" spans="2:15">
      <c r="B11" s="93" t="s">
        <v>43</v>
      </c>
      <c r="C11" s="94">
        <v>5193</v>
      </c>
      <c r="D11" s="54">
        <v>166</v>
      </c>
      <c r="E11" s="55">
        <v>134</v>
      </c>
      <c r="F11" s="55">
        <v>111</v>
      </c>
      <c r="G11" s="55">
        <v>28</v>
      </c>
      <c r="H11" s="56">
        <v>25</v>
      </c>
      <c r="I11" s="57">
        <v>22</v>
      </c>
      <c r="J11" s="56">
        <v>11</v>
      </c>
      <c r="K11" s="57">
        <v>4117</v>
      </c>
      <c r="L11" s="56">
        <v>194</v>
      </c>
      <c r="M11" s="57">
        <v>150</v>
      </c>
      <c r="N11" s="56">
        <v>153</v>
      </c>
      <c r="O11" s="57">
        <v>82</v>
      </c>
    </row>
    <row r="12" spans="2:15">
      <c r="B12" s="91" t="s">
        <v>44</v>
      </c>
      <c r="C12" s="92">
        <v>26369</v>
      </c>
      <c r="D12" s="50">
        <v>2951</v>
      </c>
      <c r="E12" s="51">
        <v>2485</v>
      </c>
      <c r="F12" s="51">
        <v>2189</v>
      </c>
      <c r="G12" s="51">
        <v>1260</v>
      </c>
      <c r="H12" s="52">
        <v>1368</v>
      </c>
      <c r="I12" s="53">
        <v>1495</v>
      </c>
      <c r="J12" s="52">
        <v>1606</v>
      </c>
      <c r="K12" s="53">
        <v>3755</v>
      </c>
      <c r="L12" s="52">
        <v>3160</v>
      </c>
      <c r="M12" s="53">
        <v>2728</v>
      </c>
      <c r="N12" s="52">
        <v>2462</v>
      </c>
      <c r="O12" s="53">
        <v>910</v>
      </c>
    </row>
    <row r="13" spans="2:15">
      <c r="B13" s="93" t="s">
        <v>45</v>
      </c>
      <c r="C13" s="94">
        <v>47379</v>
      </c>
      <c r="D13" s="54">
        <v>4435</v>
      </c>
      <c r="E13" s="55">
        <v>4233</v>
      </c>
      <c r="F13" s="55">
        <v>6365</v>
      </c>
      <c r="G13" s="55">
        <v>1033</v>
      </c>
      <c r="H13" s="56">
        <v>1238</v>
      </c>
      <c r="I13" s="57">
        <v>1454</v>
      </c>
      <c r="J13" s="56">
        <v>1157</v>
      </c>
      <c r="K13" s="57">
        <v>8634</v>
      </c>
      <c r="L13" s="56">
        <v>7007</v>
      </c>
      <c r="M13" s="57">
        <v>5368</v>
      </c>
      <c r="N13" s="56">
        <v>4512</v>
      </c>
      <c r="O13" s="57">
        <v>1943</v>
      </c>
    </row>
    <row r="14" spans="2:15">
      <c r="B14" s="91" t="s">
        <v>46</v>
      </c>
      <c r="C14" s="92">
        <v>19389</v>
      </c>
      <c r="D14" s="50">
        <v>1873</v>
      </c>
      <c r="E14" s="51">
        <v>1376</v>
      </c>
      <c r="F14" s="51">
        <v>1647</v>
      </c>
      <c r="G14" s="51">
        <v>876</v>
      </c>
      <c r="H14" s="52">
        <v>896</v>
      </c>
      <c r="I14" s="53">
        <v>1082</v>
      </c>
      <c r="J14" s="52">
        <v>1203</v>
      </c>
      <c r="K14" s="53">
        <v>3472</v>
      </c>
      <c r="L14" s="52">
        <v>2552</v>
      </c>
      <c r="M14" s="53">
        <v>1788</v>
      </c>
      <c r="N14" s="52">
        <v>1599</v>
      </c>
      <c r="O14" s="53">
        <v>1025</v>
      </c>
    </row>
    <row r="15" spans="2:15">
      <c r="B15" s="93" t="s">
        <v>47</v>
      </c>
      <c r="C15" s="94">
        <v>56438</v>
      </c>
      <c r="D15" s="54">
        <v>4418</v>
      </c>
      <c r="E15" s="55">
        <v>2882</v>
      </c>
      <c r="F15" s="55">
        <v>3129</v>
      </c>
      <c r="G15" s="55">
        <v>838</v>
      </c>
      <c r="H15" s="56">
        <v>824</v>
      </c>
      <c r="I15" s="57">
        <v>652</v>
      </c>
      <c r="J15" s="56">
        <v>606</v>
      </c>
      <c r="K15" s="57">
        <v>21514</v>
      </c>
      <c r="L15" s="56">
        <v>9698</v>
      </c>
      <c r="M15" s="57">
        <v>5970</v>
      </c>
      <c r="N15" s="56">
        <v>4158</v>
      </c>
      <c r="O15" s="57">
        <v>1749</v>
      </c>
    </row>
    <row r="16" spans="2:15">
      <c r="B16" s="91" t="s">
        <v>48</v>
      </c>
      <c r="C16" s="92">
        <v>101851</v>
      </c>
      <c r="D16" s="50">
        <v>2897</v>
      </c>
      <c r="E16" s="51">
        <v>1672</v>
      </c>
      <c r="F16" s="51">
        <v>1964</v>
      </c>
      <c r="G16" s="51">
        <v>575</v>
      </c>
      <c r="H16" s="52">
        <v>571</v>
      </c>
      <c r="I16" s="53">
        <v>511</v>
      </c>
      <c r="J16" s="52">
        <v>317</v>
      </c>
      <c r="K16" s="53">
        <v>84123</v>
      </c>
      <c r="L16" s="52">
        <v>3388</v>
      </c>
      <c r="M16" s="53">
        <v>2382</v>
      </c>
      <c r="N16" s="52">
        <v>2185</v>
      </c>
      <c r="O16" s="53">
        <v>1266</v>
      </c>
    </row>
    <row r="17" spans="2:28">
      <c r="B17" s="93" t="s">
        <v>49</v>
      </c>
      <c r="C17" s="94">
        <v>30501</v>
      </c>
      <c r="D17" s="54">
        <v>2924</v>
      </c>
      <c r="E17" s="55">
        <v>2774</v>
      </c>
      <c r="F17" s="55">
        <v>2869</v>
      </c>
      <c r="G17" s="55">
        <v>549</v>
      </c>
      <c r="H17" s="56">
        <v>594</v>
      </c>
      <c r="I17" s="57">
        <v>1306</v>
      </c>
      <c r="J17" s="56">
        <v>822</v>
      </c>
      <c r="K17" s="57">
        <v>4039</v>
      </c>
      <c r="L17" s="56">
        <v>5483</v>
      </c>
      <c r="M17" s="57">
        <v>4107</v>
      </c>
      <c r="N17" s="56">
        <v>3627</v>
      </c>
      <c r="O17" s="57">
        <v>1407</v>
      </c>
    </row>
    <row r="18" spans="2:28">
      <c r="B18" s="91" t="s">
        <v>50</v>
      </c>
      <c r="C18" s="92">
        <v>6600</v>
      </c>
      <c r="D18" s="50">
        <v>665</v>
      </c>
      <c r="E18" s="51">
        <v>611</v>
      </c>
      <c r="F18" s="51">
        <v>879</v>
      </c>
      <c r="G18" s="51">
        <v>192</v>
      </c>
      <c r="H18" s="52">
        <v>254</v>
      </c>
      <c r="I18" s="53">
        <v>336</v>
      </c>
      <c r="J18" s="52">
        <v>275</v>
      </c>
      <c r="K18" s="53">
        <v>847</v>
      </c>
      <c r="L18" s="52">
        <v>918</v>
      </c>
      <c r="M18" s="53">
        <v>710</v>
      </c>
      <c r="N18" s="52">
        <v>589</v>
      </c>
      <c r="O18" s="53">
        <v>324</v>
      </c>
    </row>
    <row r="19" spans="2:28">
      <c r="B19" s="93" t="s">
        <v>51</v>
      </c>
      <c r="C19" s="94">
        <v>48314</v>
      </c>
      <c r="D19" s="54">
        <v>4350</v>
      </c>
      <c r="E19" s="55">
        <v>3989</v>
      </c>
      <c r="F19" s="55">
        <v>4455</v>
      </c>
      <c r="G19" s="55">
        <v>1910</v>
      </c>
      <c r="H19" s="56">
        <v>2023</v>
      </c>
      <c r="I19" s="57">
        <v>2346</v>
      </c>
      <c r="J19" s="56">
        <v>2581</v>
      </c>
      <c r="K19" s="57">
        <v>6085</v>
      </c>
      <c r="L19" s="56">
        <v>8516</v>
      </c>
      <c r="M19" s="57">
        <v>5414</v>
      </c>
      <c r="N19" s="56">
        <v>4518</v>
      </c>
      <c r="O19" s="57">
        <v>2127</v>
      </c>
    </row>
    <row r="20" spans="2:28">
      <c r="B20" s="91" t="s">
        <v>52</v>
      </c>
      <c r="C20" s="92">
        <v>28196</v>
      </c>
      <c r="D20" s="50">
        <v>2618</v>
      </c>
      <c r="E20" s="51">
        <v>2347</v>
      </c>
      <c r="F20" s="51">
        <v>2854</v>
      </c>
      <c r="G20" s="51">
        <v>1281</v>
      </c>
      <c r="H20" s="52">
        <v>1452</v>
      </c>
      <c r="I20" s="53">
        <v>1701</v>
      </c>
      <c r="J20" s="52">
        <v>1559</v>
      </c>
      <c r="K20" s="53">
        <v>5148</v>
      </c>
      <c r="L20" s="52">
        <v>3272</v>
      </c>
      <c r="M20" s="53">
        <v>2499</v>
      </c>
      <c r="N20" s="52">
        <v>2121</v>
      </c>
      <c r="O20" s="53">
        <v>1344</v>
      </c>
    </row>
    <row r="21" spans="2:28">
      <c r="B21" s="93" t="s">
        <v>53</v>
      </c>
      <c r="C21" s="94">
        <v>20518</v>
      </c>
      <c r="D21" s="54">
        <v>1560</v>
      </c>
      <c r="E21" s="55">
        <v>1199</v>
      </c>
      <c r="F21" s="55">
        <v>1379</v>
      </c>
      <c r="G21" s="55">
        <v>469</v>
      </c>
      <c r="H21" s="56">
        <v>535</v>
      </c>
      <c r="I21" s="57">
        <v>492</v>
      </c>
      <c r="J21" s="56">
        <v>493</v>
      </c>
      <c r="K21" s="57">
        <v>8187</v>
      </c>
      <c r="L21" s="56">
        <v>2393</v>
      </c>
      <c r="M21" s="57">
        <v>1684</v>
      </c>
      <c r="N21" s="56">
        <v>1397</v>
      </c>
      <c r="O21" s="57">
        <v>730</v>
      </c>
    </row>
    <row r="22" spans="2:28">
      <c r="B22" s="95" t="s">
        <v>54</v>
      </c>
      <c r="C22" s="96">
        <v>26113</v>
      </c>
      <c r="D22" s="58">
        <v>2328</v>
      </c>
      <c r="E22" s="59">
        <v>2053</v>
      </c>
      <c r="F22" s="59">
        <v>2847</v>
      </c>
      <c r="G22" s="59">
        <v>847</v>
      </c>
      <c r="H22" s="60">
        <v>997</v>
      </c>
      <c r="I22" s="61">
        <v>1443</v>
      </c>
      <c r="J22" s="60">
        <v>1626</v>
      </c>
      <c r="K22" s="61">
        <v>2861</v>
      </c>
      <c r="L22" s="60">
        <v>5145</v>
      </c>
      <c r="M22" s="61">
        <v>2750</v>
      </c>
      <c r="N22" s="60">
        <v>2037</v>
      </c>
      <c r="O22" s="61">
        <v>1179</v>
      </c>
    </row>
    <row r="23" spans="2:28">
      <c r="B23" s="30" t="s">
        <v>55</v>
      </c>
      <c r="C23" s="67">
        <f t="shared" ref="C23:O23" si="0">SUM(C10,C14,C19,C20,C22,C9)</f>
        <v>201850</v>
      </c>
      <c r="D23" s="62">
        <f t="shared" si="0"/>
        <v>16654</v>
      </c>
      <c r="E23" s="62">
        <f t="shared" si="0"/>
        <v>14089</v>
      </c>
      <c r="F23" s="62">
        <f t="shared" si="0"/>
        <v>16784</v>
      </c>
      <c r="G23" s="62">
        <f t="shared" si="0"/>
        <v>6705</v>
      </c>
      <c r="H23" s="62">
        <f t="shared" si="0"/>
        <v>7575</v>
      </c>
      <c r="I23" s="62">
        <f t="shared" si="0"/>
        <v>9165</v>
      </c>
      <c r="J23" s="62">
        <f t="shared" si="0"/>
        <v>10137</v>
      </c>
      <c r="K23" s="62">
        <f t="shared" si="0"/>
        <v>42995</v>
      </c>
      <c r="L23" s="62">
        <f t="shared" si="0"/>
        <v>32490</v>
      </c>
      <c r="M23" s="62">
        <f t="shared" si="0"/>
        <v>20086</v>
      </c>
      <c r="N23" s="62">
        <f t="shared" si="0"/>
        <v>16094</v>
      </c>
      <c r="O23" s="63">
        <f t="shared" si="0"/>
        <v>9076</v>
      </c>
    </row>
    <row r="24" spans="2:28">
      <c r="B24" s="2" t="s">
        <v>56</v>
      </c>
      <c r="C24" s="68">
        <f>SUM(C7,C8,C11,C12,C13,C15,C16,C17,C18,C21)</f>
        <v>478652</v>
      </c>
      <c r="D24" s="64">
        <f t="shared" ref="D24:O24" si="1">SUM(D7,D8,D11,D12,D13,D15,D16,D17,D18,D21)</f>
        <v>37961</v>
      </c>
      <c r="E24" s="64">
        <f t="shared" si="1"/>
        <v>30381</v>
      </c>
      <c r="F24" s="64">
        <f t="shared" si="1"/>
        <v>39978</v>
      </c>
      <c r="G24" s="64">
        <f t="shared" si="1"/>
        <v>8438</v>
      </c>
      <c r="H24" s="64">
        <f t="shared" si="1"/>
        <v>9425</v>
      </c>
      <c r="I24" s="64">
        <f t="shared" si="1"/>
        <v>10806</v>
      </c>
      <c r="J24" s="64">
        <f t="shared" si="1"/>
        <v>12768</v>
      </c>
      <c r="K24" s="64">
        <f t="shared" si="1"/>
        <v>138431</v>
      </c>
      <c r="L24" s="64">
        <f t="shared" si="1"/>
        <v>93333</v>
      </c>
      <c r="M24" s="64">
        <f t="shared" si="1"/>
        <v>46389</v>
      </c>
      <c r="N24" s="64">
        <f t="shared" si="1"/>
        <v>36035</v>
      </c>
      <c r="O24" s="57">
        <f t="shared" si="1"/>
        <v>14707</v>
      </c>
      <c r="P24" s="88"/>
      <c r="Q24" s="88"/>
      <c r="R24" s="88"/>
      <c r="S24" s="88"/>
      <c r="T24" s="88"/>
      <c r="U24" s="88"/>
      <c r="V24" s="88"/>
      <c r="W24" s="88"/>
      <c r="X24" s="88"/>
      <c r="Y24" s="88"/>
      <c r="Z24" s="88"/>
      <c r="AA24" s="88"/>
      <c r="AB24" s="88"/>
    </row>
    <row r="25" spans="2:28">
      <c r="B25" s="3" t="s">
        <v>57</v>
      </c>
      <c r="C25" s="69">
        <f>SUM(C7:C22)</f>
        <v>680502</v>
      </c>
      <c r="D25" s="65">
        <f t="shared" ref="D25:N25" si="2">SUM(D7:D22)</f>
        <v>54615</v>
      </c>
      <c r="E25" s="65">
        <f t="shared" si="2"/>
        <v>44470</v>
      </c>
      <c r="F25" s="65">
        <f t="shared" si="2"/>
        <v>56762</v>
      </c>
      <c r="G25" s="65">
        <f t="shared" si="2"/>
        <v>15143</v>
      </c>
      <c r="H25" s="65">
        <f t="shared" si="2"/>
        <v>17000</v>
      </c>
      <c r="I25" s="65">
        <f t="shared" si="2"/>
        <v>19971</v>
      </c>
      <c r="J25" s="65">
        <f t="shared" si="2"/>
        <v>22905</v>
      </c>
      <c r="K25" s="65">
        <f t="shared" si="2"/>
        <v>181426</v>
      </c>
      <c r="L25" s="65">
        <f t="shared" si="2"/>
        <v>125823</v>
      </c>
      <c r="M25" s="65">
        <f t="shared" si="2"/>
        <v>66475</v>
      </c>
      <c r="N25" s="65">
        <f t="shared" si="2"/>
        <v>52129</v>
      </c>
      <c r="O25" s="66">
        <f>SUM(O7:O22)</f>
        <v>23783</v>
      </c>
    </row>
    <row r="26" spans="2:28">
      <c r="B26" s="159"/>
      <c r="C26" s="160"/>
      <c r="D26" s="160"/>
      <c r="E26" s="160"/>
      <c r="F26" s="160"/>
      <c r="G26" s="160"/>
      <c r="H26" s="160"/>
      <c r="I26" s="160"/>
      <c r="J26" s="160"/>
      <c r="K26" s="160"/>
      <c r="L26" s="160"/>
      <c r="M26" s="160"/>
      <c r="N26" s="160"/>
      <c r="O26" s="161"/>
    </row>
    <row r="27" spans="2:28">
      <c r="B27" s="20" t="s">
        <v>23</v>
      </c>
      <c r="C27" s="179" t="s">
        <v>58</v>
      </c>
      <c r="D27" s="180"/>
      <c r="E27" s="180"/>
      <c r="F27" s="180"/>
      <c r="G27" s="180"/>
      <c r="H27" s="180"/>
      <c r="I27" s="180"/>
      <c r="J27" s="180"/>
      <c r="K27" s="180"/>
      <c r="L27" s="180"/>
      <c r="M27" s="180"/>
      <c r="N27" s="180"/>
      <c r="O27" s="181"/>
    </row>
    <row r="28" spans="2:28">
      <c r="B28" s="97" t="s">
        <v>39</v>
      </c>
      <c r="C28" s="98">
        <f>C7/$C7*100</f>
        <v>100</v>
      </c>
      <c r="D28" s="33">
        <f>D7/$C7*100</f>
        <v>9.0793177887467955</v>
      </c>
      <c r="E28" s="33">
        <f t="shared" ref="E28:O28" si="3">E7/$C7*100</f>
        <v>9.9213512933483141</v>
      </c>
      <c r="F28" s="33">
        <f t="shared" si="3"/>
        <v>16.099630111219117</v>
      </c>
      <c r="G28" s="34">
        <f t="shared" si="3"/>
        <v>2.1435875424488406</v>
      </c>
      <c r="H28" s="33">
        <f t="shared" si="3"/>
        <v>2.5942711423629961</v>
      </c>
      <c r="I28" s="35">
        <f t="shared" si="3"/>
        <v>3.2507290469998611</v>
      </c>
      <c r="J28" s="33">
        <f t="shared" si="3"/>
        <v>6.1542928559706116</v>
      </c>
      <c r="K28" s="34">
        <f t="shared" si="3"/>
        <v>2.6864277328216328</v>
      </c>
      <c r="L28" s="33">
        <f t="shared" si="3"/>
        <v>19.23547902490753</v>
      </c>
      <c r="M28" s="36">
        <f t="shared" si="3"/>
        <v>13.348819006981177</v>
      </c>
      <c r="N28" s="33">
        <f t="shared" si="3"/>
        <v>11.001981997904384</v>
      </c>
      <c r="O28" s="33">
        <f t="shared" si="3"/>
        <v>4.4841124562887407</v>
      </c>
    </row>
    <row r="29" spans="2:28">
      <c r="B29" s="91" t="s">
        <v>40</v>
      </c>
      <c r="C29" s="99">
        <f t="shared" ref="C29:O44" si="4">C8/$C8*100</f>
        <v>100</v>
      </c>
      <c r="D29" s="37">
        <f t="shared" si="4"/>
        <v>10.281097619275267</v>
      </c>
      <c r="E29" s="37">
        <f t="shared" si="4"/>
        <v>6.2453389425375274</v>
      </c>
      <c r="F29" s="37">
        <f t="shared" si="4"/>
        <v>7.9739936896452814</v>
      </c>
      <c r="G29" s="38">
        <f t="shared" si="4"/>
        <v>1.7171813748924372</v>
      </c>
      <c r="H29" s="37">
        <f t="shared" si="4"/>
        <v>1.8749402428530453</v>
      </c>
      <c r="I29" s="38">
        <f t="shared" si="4"/>
        <v>1.8768524715555981</v>
      </c>
      <c r="J29" s="37">
        <f t="shared" si="4"/>
        <v>2.4916339994263312</v>
      </c>
      <c r="K29" s="38">
        <f t="shared" si="4"/>
        <v>1.0392962998374606</v>
      </c>
      <c r="L29" s="37">
        <f t="shared" si="4"/>
        <v>43.842623577779904</v>
      </c>
      <c r="M29" s="38">
        <f t="shared" si="4"/>
        <v>12.157950090830862</v>
      </c>
      <c r="N29" s="37">
        <f t="shared" si="4"/>
        <v>7.8755139114638109</v>
      </c>
      <c r="O29" s="37">
        <f t="shared" si="4"/>
        <v>2.6235777799024764</v>
      </c>
    </row>
    <row r="30" spans="2:28">
      <c r="B30" s="93" t="s">
        <v>41</v>
      </c>
      <c r="C30" s="100">
        <f t="shared" si="4"/>
        <v>100</v>
      </c>
      <c r="D30" s="39">
        <f t="shared" si="4"/>
        <v>6.3051623646960859</v>
      </c>
      <c r="E30" s="39">
        <f t="shared" si="4"/>
        <v>4.66902581182348</v>
      </c>
      <c r="F30" s="39">
        <f t="shared" si="4"/>
        <v>4.7127393838467944</v>
      </c>
      <c r="G30" s="40">
        <f t="shared" si="4"/>
        <v>1.8193172356369691</v>
      </c>
      <c r="H30" s="39">
        <f t="shared" si="4"/>
        <v>2.0899250624479602</v>
      </c>
      <c r="I30" s="40">
        <f t="shared" si="4"/>
        <v>2.3417985012489591</v>
      </c>
      <c r="J30" s="39">
        <f t="shared" si="4"/>
        <v>2.9662781015820148</v>
      </c>
      <c r="K30" s="40">
        <f t="shared" si="4"/>
        <v>37.932972522897586</v>
      </c>
      <c r="L30" s="39">
        <f t="shared" si="4"/>
        <v>15.414238134887592</v>
      </c>
      <c r="M30" s="40">
        <f t="shared" si="4"/>
        <v>10.945045795170691</v>
      </c>
      <c r="N30" s="39">
        <f t="shared" si="4"/>
        <v>7.3667776852622806</v>
      </c>
      <c r="O30" s="39">
        <f t="shared" si="4"/>
        <v>3.4367194004995834</v>
      </c>
    </row>
    <row r="31" spans="2:28">
      <c r="B31" s="91" t="s">
        <v>42</v>
      </c>
      <c r="C31" s="99">
        <f t="shared" si="4"/>
        <v>100</v>
      </c>
      <c r="D31" s="37">
        <f t="shared" si="4"/>
        <v>7.723756211082458</v>
      </c>
      <c r="E31" s="37">
        <f t="shared" si="4"/>
        <v>6.5444367570287447</v>
      </c>
      <c r="F31" s="37">
        <f t="shared" si="4"/>
        <v>8.5445625511038426</v>
      </c>
      <c r="G31" s="38">
        <f t="shared" si="4"/>
        <v>2.8838291716460152</v>
      </c>
      <c r="H31" s="37">
        <f t="shared" si="4"/>
        <v>3.7832568086043148</v>
      </c>
      <c r="I31" s="38">
        <f t="shared" si="4"/>
        <v>4.6166425561356066</v>
      </c>
      <c r="J31" s="37">
        <f t="shared" si="4"/>
        <v>5.481476822441663</v>
      </c>
      <c r="K31" s="38">
        <f t="shared" si="4"/>
        <v>22.661802629096169</v>
      </c>
      <c r="L31" s="37">
        <f t="shared" si="4"/>
        <v>17.611170513868796</v>
      </c>
      <c r="M31" s="38">
        <f t="shared" si="4"/>
        <v>7.4753129127618081</v>
      </c>
      <c r="N31" s="37">
        <f t="shared" si="4"/>
        <v>7.1702622806465817</v>
      </c>
      <c r="O31" s="37">
        <f t="shared" si="4"/>
        <v>5.503490785583999</v>
      </c>
    </row>
    <row r="32" spans="2:28">
      <c r="B32" s="93" t="s">
        <v>43</v>
      </c>
      <c r="C32" s="100">
        <f t="shared" si="4"/>
        <v>100</v>
      </c>
      <c r="D32" s="39">
        <f t="shared" si="4"/>
        <v>3.1966108222607357</v>
      </c>
      <c r="E32" s="39">
        <f t="shared" si="4"/>
        <v>2.5803966878490274</v>
      </c>
      <c r="F32" s="39">
        <f>F11/$C11*100</f>
        <v>2.1374927787406124</v>
      </c>
      <c r="G32" s="40">
        <f t="shared" si="4"/>
        <v>0.53918736761024455</v>
      </c>
      <c r="H32" s="39">
        <f t="shared" si="4"/>
        <v>0.48141729250914689</v>
      </c>
      <c r="I32" s="40">
        <f t="shared" si="4"/>
        <v>0.42364721740804928</v>
      </c>
      <c r="J32" s="39">
        <f t="shared" si="4"/>
        <v>0.21182360870402464</v>
      </c>
      <c r="K32" s="40">
        <f t="shared" si="4"/>
        <v>79.279799730406324</v>
      </c>
      <c r="L32" s="39">
        <f t="shared" si="4"/>
        <v>3.7357981898709798</v>
      </c>
      <c r="M32" s="40">
        <f t="shared" si="4"/>
        <v>2.8885037550548818</v>
      </c>
      <c r="N32" s="39">
        <f t="shared" si="4"/>
        <v>2.9462738301559792</v>
      </c>
      <c r="O32" s="39">
        <f t="shared" si="4"/>
        <v>1.579048719430002</v>
      </c>
    </row>
    <row r="33" spans="2:15">
      <c r="B33" s="91" t="s">
        <v>44</v>
      </c>
      <c r="C33" s="99">
        <f t="shared" si="4"/>
        <v>100</v>
      </c>
      <c r="D33" s="37">
        <f t="shared" si="4"/>
        <v>11.19117145132542</v>
      </c>
      <c r="E33" s="37">
        <f t="shared" si="4"/>
        <v>9.4239447836474639</v>
      </c>
      <c r="F33" s="37">
        <f t="shared" si="4"/>
        <v>8.3014145398005237</v>
      </c>
      <c r="G33" s="38">
        <f t="shared" si="4"/>
        <v>4.7783382001592782</v>
      </c>
      <c r="H33" s="37">
        <f t="shared" si="4"/>
        <v>5.1879100458872163</v>
      </c>
      <c r="I33" s="38">
        <f t="shared" si="4"/>
        <v>5.6695361978080321</v>
      </c>
      <c r="J33" s="37">
        <f t="shared" si="4"/>
        <v>6.0904850392506349</v>
      </c>
      <c r="K33" s="38">
        <f t="shared" si="4"/>
        <v>14.240206302855626</v>
      </c>
      <c r="L33" s="37">
        <f t="shared" si="4"/>
        <v>11.983768819447079</v>
      </c>
      <c r="M33" s="38">
        <f t="shared" si="4"/>
        <v>10.345481436535325</v>
      </c>
      <c r="N33" s="37">
        <f t="shared" si="4"/>
        <v>9.336721149835034</v>
      </c>
      <c r="O33" s="37">
        <f t="shared" si="4"/>
        <v>3.4510220334483672</v>
      </c>
    </row>
    <row r="34" spans="2:15">
      <c r="B34" s="93" t="s">
        <v>45</v>
      </c>
      <c r="C34" s="100">
        <f t="shared" si="4"/>
        <v>100</v>
      </c>
      <c r="D34" s="39">
        <f t="shared" si="4"/>
        <v>9.3606872242976848</v>
      </c>
      <c r="E34" s="39">
        <f t="shared" si="4"/>
        <v>8.9343379978471464</v>
      </c>
      <c r="F34" s="39">
        <f t="shared" si="4"/>
        <v>13.434221912661728</v>
      </c>
      <c r="G34" s="40">
        <f t="shared" si="4"/>
        <v>2.1802908461554695</v>
      </c>
      <c r="H34" s="39">
        <f t="shared" si="4"/>
        <v>2.6129719918107179</v>
      </c>
      <c r="I34" s="40">
        <f t="shared" si="4"/>
        <v>3.0688701745499061</v>
      </c>
      <c r="J34" s="39">
        <f t="shared" si="4"/>
        <v>2.4420101732835224</v>
      </c>
      <c r="K34" s="40">
        <f t="shared" si="4"/>
        <v>18.223263471158109</v>
      </c>
      <c r="L34" s="39">
        <f t="shared" si="4"/>
        <v>14.789252622469871</v>
      </c>
      <c r="M34" s="40">
        <f t="shared" si="4"/>
        <v>11.32991409696279</v>
      </c>
      <c r="N34" s="39">
        <f t="shared" si="4"/>
        <v>9.5232064838852661</v>
      </c>
      <c r="O34" s="39">
        <f t="shared" si="4"/>
        <v>4.1009730049177904</v>
      </c>
    </row>
    <row r="35" spans="2:15">
      <c r="B35" s="91" t="s">
        <v>46</v>
      </c>
      <c r="C35" s="99">
        <f t="shared" si="4"/>
        <v>100</v>
      </c>
      <c r="D35" s="37">
        <f t="shared" si="4"/>
        <v>9.6601165609366131</v>
      </c>
      <c r="E35" s="37">
        <f t="shared" si="4"/>
        <v>7.0968074681520443</v>
      </c>
      <c r="F35" s="37">
        <f t="shared" si="4"/>
        <v>8.4945071948011766</v>
      </c>
      <c r="G35" s="38">
        <f t="shared" si="4"/>
        <v>4.5180256846665632</v>
      </c>
      <c r="H35" s="37">
        <f t="shared" si="4"/>
        <v>4.6211769560059821</v>
      </c>
      <c r="I35" s="38">
        <f t="shared" si="4"/>
        <v>5.5804837794625817</v>
      </c>
      <c r="J35" s="37">
        <f t="shared" si="4"/>
        <v>6.2045489710660684</v>
      </c>
      <c r="K35" s="38">
        <f t="shared" si="4"/>
        <v>17.907060704523182</v>
      </c>
      <c r="L35" s="37">
        <f t="shared" si="4"/>
        <v>13.162102222909896</v>
      </c>
      <c r="M35" s="38">
        <f t="shared" si="4"/>
        <v>9.2217236577440804</v>
      </c>
      <c r="N35" s="37">
        <f t="shared" si="4"/>
        <v>8.2469441435865694</v>
      </c>
      <c r="O35" s="37">
        <f t="shared" si="4"/>
        <v>5.2865026561452373</v>
      </c>
    </row>
    <row r="36" spans="2:15">
      <c r="B36" s="93" t="s">
        <v>47</v>
      </c>
      <c r="C36" s="100">
        <f t="shared" si="4"/>
        <v>100</v>
      </c>
      <c r="D36" s="39">
        <f t="shared" si="4"/>
        <v>7.8280591091108827</v>
      </c>
      <c r="E36" s="39">
        <f t="shared" si="4"/>
        <v>5.1064885360927033</v>
      </c>
      <c r="F36" s="39">
        <f t="shared" si="4"/>
        <v>5.5441369290194551</v>
      </c>
      <c r="G36" s="40">
        <f t="shared" si="4"/>
        <v>1.4848151954356994</v>
      </c>
      <c r="H36" s="39">
        <f t="shared" si="4"/>
        <v>1.4600092136503773</v>
      </c>
      <c r="I36" s="40">
        <f t="shared" si="4"/>
        <v>1.1552500088592792</v>
      </c>
      <c r="J36" s="39">
        <f t="shared" si="4"/>
        <v>1.0737446401360786</v>
      </c>
      <c r="K36" s="40">
        <f t="shared" si="4"/>
        <v>38.119706580672599</v>
      </c>
      <c r="L36" s="39">
        <f t="shared" si="4"/>
        <v>17.183457953860874</v>
      </c>
      <c r="M36" s="40">
        <f t="shared" si="4"/>
        <v>10.577979375598002</v>
      </c>
      <c r="N36" s="39">
        <f t="shared" si="4"/>
        <v>7.3673765902406183</v>
      </c>
      <c r="O36" s="39">
        <f t="shared" si="4"/>
        <v>3.0989758673234347</v>
      </c>
    </row>
    <row r="37" spans="2:15">
      <c r="B37" s="91" t="s">
        <v>59</v>
      </c>
      <c r="C37" s="99">
        <f t="shared" si="4"/>
        <v>100</v>
      </c>
      <c r="D37" s="37">
        <f t="shared" si="4"/>
        <v>2.8443510618452446</v>
      </c>
      <c r="E37" s="37">
        <f t="shared" si="4"/>
        <v>1.6416137298602862</v>
      </c>
      <c r="F37" s="37">
        <f t="shared" si="4"/>
        <v>1.9283070367497619</v>
      </c>
      <c r="G37" s="38">
        <f t="shared" si="4"/>
        <v>0.56455017623783765</v>
      </c>
      <c r="H37" s="37">
        <f t="shared" si="4"/>
        <v>0.56062287066400918</v>
      </c>
      <c r="I37" s="38">
        <f t="shared" si="4"/>
        <v>0.50171328705658269</v>
      </c>
      <c r="J37" s="37">
        <f t="shared" si="4"/>
        <v>0.31123896672590351</v>
      </c>
      <c r="K37" s="38">
        <f t="shared" si="4"/>
        <v>82.594181696792361</v>
      </c>
      <c r="L37" s="37">
        <f t="shared" si="4"/>
        <v>3.3264278210326848</v>
      </c>
      <c r="M37" s="38">
        <f t="shared" si="4"/>
        <v>2.3387104692148335</v>
      </c>
      <c r="N37" s="37">
        <f t="shared" si="4"/>
        <v>2.1452906697037832</v>
      </c>
      <c r="O37" s="37">
        <f t="shared" si="4"/>
        <v>1.2429922141167</v>
      </c>
    </row>
    <row r="38" spans="2:15">
      <c r="B38" s="93" t="s">
        <v>49</v>
      </c>
      <c r="C38" s="100">
        <f t="shared" si="4"/>
        <v>100</v>
      </c>
      <c r="D38" s="39">
        <f t="shared" si="4"/>
        <v>9.586570932100587</v>
      </c>
      <c r="E38" s="39">
        <f t="shared" si="4"/>
        <v>9.0947837775810623</v>
      </c>
      <c r="F38" s="39">
        <f t="shared" si="4"/>
        <v>9.4062489754434271</v>
      </c>
      <c r="G38" s="40">
        <f t="shared" si="4"/>
        <v>1.7999409855414576</v>
      </c>
      <c r="H38" s="39">
        <f t="shared" si="4"/>
        <v>1.9474771318973148</v>
      </c>
      <c r="I38" s="40">
        <f t="shared" si="4"/>
        <v>4.2818268253499889</v>
      </c>
      <c r="J38" s="39">
        <f t="shared" si="4"/>
        <v>2.6949936067669911</v>
      </c>
      <c r="K38" s="40">
        <f t="shared" si="4"/>
        <v>13.242188780695715</v>
      </c>
      <c r="L38" s="39">
        <f t="shared" si="4"/>
        <v>17.976459788203666</v>
      </c>
      <c r="M38" s="40">
        <f t="shared" si="4"/>
        <v>13.465132290744567</v>
      </c>
      <c r="N38" s="39">
        <f t="shared" si="4"/>
        <v>11.89141339628209</v>
      </c>
      <c r="O38" s="39">
        <f t="shared" si="4"/>
        <v>4.6129635093931345</v>
      </c>
    </row>
    <row r="39" spans="2:15">
      <c r="B39" s="91" t="s">
        <v>50</v>
      </c>
      <c r="C39" s="99">
        <f t="shared" si="4"/>
        <v>100</v>
      </c>
      <c r="D39" s="37">
        <f t="shared" si="4"/>
        <v>10.075757575757576</v>
      </c>
      <c r="E39" s="37">
        <f t="shared" si="4"/>
        <v>9.2575757575757578</v>
      </c>
      <c r="F39" s="37">
        <f t="shared" si="4"/>
        <v>13.318181818181818</v>
      </c>
      <c r="G39" s="38">
        <f t="shared" si="4"/>
        <v>2.9090909090909092</v>
      </c>
      <c r="H39" s="37">
        <f t="shared" si="4"/>
        <v>3.8484848484848482</v>
      </c>
      <c r="I39" s="38">
        <f t="shared" si="4"/>
        <v>5.0909090909090908</v>
      </c>
      <c r="J39" s="37">
        <f t="shared" si="4"/>
        <v>4.1666666666666661</v>
      </c>
      <c r="K39" s="38">
        <f t="shared" si="4"/>
        <v>12.833333333333332</v>
      </c>
      <c r="L39" s="37">
        <f t="shared" si="4"/>
        <v>13.90909090909091</v>
      </c>
      <c r="M39" s="38">
        <f t="shared" si="4"/>
        <v>10.757575757575758</v>
      </c>
      <c r="N39" s="37">
        <f t="shared" si="4"/>
        <v>8.9242424242424256</v>
      </c>
      <c r="O39" s="37">
        <f t="shared" si="4"/>
        <v>4.9090909090909092</v>
      </c>
    </row>
    <row r="40" spans="2:15">
      <c r="B40" s="93" t="s">
        <v>51</v>
      </c>
      <c r="C40" s="100">
        <f t="shared" si="4"/>
        <v>100</v>
      </c>
      <c r="D40" s="39">
        <f t="shared" si="4"/>
        <v>9.0036014405762312</v>
      </c>
      <c r="E40" s="39">
        <f t="shared" si="4"/>
        <v>8.2564060106801342</v>
      </c>
      <c r="F40" s="39">
        <f t="shared" si="4"/>
        <v>9.2209297512108304</v>
      </c>
      <c r="G40" s="40">
        <f t="shared" si="4"/>
        <v>3.9533054601150805</v>
      </c>
      <c r="H40" s="39">
        <f t="shared" si="4"/>
        <v>4.1871921182266005</v>
      </c>
      <c r="I40" s="40">
        <f t="shared" si="4"/>
        <v>4.8557353976073188</v>
      </c>
      <c r="J40" s="39">
        <f t="shared" si="4"/>
        <v>5.3421368547418968</v>
      </c>
      <c r="K40" s="40">
        <f t="shared" si="4"/>
        <v>12.594693049633646</v>
      </c>
      <c r="L40" s="39">
        <f t="shared" si="4"/>
        <v>17.62636088918326</v>
      </c>
      <c r="M40" s="40">
        <f t="shared" si="4"/>
        <v>11.20586165500683</v>
      </c>
      <c r="N40" s="39">
        <f t="shared" si="4"/>
        <v>9.3513267375915881</v>
      </c>
      <c r="O40" s="39">
        <f t="shared" si="4"/>
        <v>4.4024506354265842</v>
      </c>
    </row>
    <row r="41" spans="2:15">
      <c r="B41" s="91" t="s">
        <v>52</v>
      </c>
      <c r="C41" s="99">
        <f t="shared" si="4"/>
        <v>100</v>
      </c>
      <c r="D41" s="37">
        <f t="shared" si="4"/>
        <v>9.2850049652432975</v>
      </c>
      <c r="E41" s="37">
        <f t="shared" si="4"/>
        <v>8.3238757270534833</v>
      </c>
      <c r="F41" s="37">
        <f t="shared" si="4"/>
        <v>10.122003121010072</v>
      </c>
      <c r="G41" s="38">
        <f t="shared" si="4"/>
        <v>4.5431976166832175</v>
      </c>
      <c r="H41" s="37">
        <f t="shared" si="4"/>
        <v>5.1496666193786353</v>
      </c>
      <c r="I41" s="38">
        <f t="shared" si="4"/>
        <v>6.0327706057596826</v>
      </c>
      <c r="J41" s="37">
        <f t="shared" si="4"/>
        <v>5.5291530713576389</v>
      </c>
      <c r="K41" s="38">
        <f t="shared" si="4"/>
        <v>18.257908923251527</v>
      </c>
      <c r="L41" s="37">
        <f t="shared" si="4"/>
        <v>11.604482905376649</v>
      </c>
      <c r="M41" s="38">
        <f t="shared" si="4"/>
        <v>8.8629592850049654</v>
      </c>
      <c r="N41" s="37">
        <f t="shared" si="4"/>
        <v>7.5223435948361468</v>
      </c>
      <c r="O41" s="37">
        <f t="shared" si="4"/>
        <v>4.7666335650446872</v>
      </c>
    </row>
    <row r="42" spans="2:15">
      <c r="B42" s="93" t="s">
        <v>53</v>
      </c>
      <c r="C42" s="100">
        <f t="shared" si="4"/>
        <v>100</v>
      </c>
      <c r="D42" s="39">
        <f t="shared" si="4"/>
        <v>7.603080222243884</v>
      </c>
      <c r="E42" s="39">
        <f t="shared" si="4"/>
        <v>5.843649478506677</v>
      </c>
      <c r="F42" s="39">
        <f t="shared" si="4"/>
        <v>6.7209279656886638</v>
      </c>
      <c r="G42" s="40">
        <f t="shared" si="4"/>
        <v>2.2857978360463984</v>
      </c>
      <c r="H42" s="39">
        <f t="shared" si="4"/>
        <v>2.6074666146797933</v>
      </c>
      <c r="I42" s="40">
        <f t="shared" si="4"/>
        <v>2.3978945316307629</v>
      </c>
      <c r="J42" s="39">
        <f t="shared" si="4"/>
        <v>2.4027683010039969</v>
      </c>
      <c r="K42" s="40">
        <f t="shared" si="4"/>
        <v>39.901549858660687</v>
      </c>
      <c r="L42" s="39">
        <f t="shared" si="4"/>
        <v>11.662930110147189</v>
      </c>
      <c r="M42" s="40">
        <f t="shared" si="4"/>
        <v>8.2074276245248079</v>
      </c>
      <c r="N42" s="39">
        <f t="shared" si="4"/>
        <v>6.8086558144068627</v>
      </c>
      <c r="O42" s="39">
        <f t="shared" si="4"/>
        <v>3.5578516424602786</v>
      </c>
    </row>
    <row r="43" spans="2:15">
      <c r="B43" s="95" t="s">
        <v>54</v>
      </c>
      <c r="C43" s="99">
        <f t="shared" si="4"/>
        <v>100</v>
      </c>
      <c r="D43" s="37">
        <f t="shared" si="4"/>
        <v>8.9150997587408582</v>
      </c>
      <c r="E43" s="37">
        <f t="shared" si="4"/>
        <v>7.8619844521885653</v>
      </c>
      <c r="F43" s="37">
        <f t="shared" si="4"/>
        <v>10.902615555470456</v>
      </c>
      <c r="G43" s="38">
        <f t="shared" si="4"/>
        <v>3.2435951441810591</v>
      </c>
      <c r="H43" s="37">
        <f t="shared" si="4"/>
        <v>3.8180216750277642</v>
      </c>
      <c r="I43" s="38">
        <f t="shared" si="4"/>
        <v>5.5259832267452991</v>
      </c>
      <c r="J43" s="37">
        <f t="shared" si="4"/>
        <v>6.2267835943782792</v>
      </c>
      <c r="K43" s="38">
        <f t="shared" si="4"/>
        <v>10.956228698349481</v>
      </c>
      <c r="L43" s="37">
        <f t="shared" si="4"/>
        <v>19.702830008041971</v>
      </c>
      <c r="M43" s="38">
        <f t="shared" si="4"/>
        <v>10.531153065522918</v>
      </c>
      <c r="N43" s="37">
        <f t="shared" si="4"/>
        <v>7.8007122888982501</v>
      </c>
      <c r="O43" s="37">
        <f t="shared" si="4"/>
        <v>4.514992532455099</v>
      </c>
    </row>
    <row r="44" spans="2:15">
      <c r="B44" s="31" t="s">
        <v>55</v>
      </c>
      <c r="C44" s="70">
        <f t="shared" si="4"/>
        <v>100</v>
      </c>
      <c r="D44" s="41">
        <f t="shared" si="4"/>
        <v>8.2506811989100814</v>
      </c>
      <c r="E44" s="41">
        <f t="shared" si="4"/>
        <v>6.97993559573941</v>
      </c>
      <c r="F44" s="41">
        <f t="shared" si="4"/>
        <v>8.3150854594996293</v>
      </c>
      <c r="G44" s="42">
        <f t="shared" si="4"/>
        <v>3.3217735942531585</v>
      </c>
      <c r="H44" s="41">
        <f t="shared" si="4"/>
        <v>3.7527867228139709</v>
      </c>
      <c r="I44" s="42">
        <f t="shared" si="4"/>
        <v>4.5405003715630414</v>
      </c>
      <c r="J44" s="41">
        <f t="shared" si="4"/>
        <v>5.022046073817191</v>
      </c>
      <c r="K44" s="42">
        <f t="shared" si="4"/>
        <v>21.300470646519692</v>
      </c>
      <c r="L44" s="41">
        <f t="shared" si="4"/>
        <v>16.096110973495172</v>
      </c>
      <c r="M44" s="42">
        <f t="shared" si="4"/>
        <v>9.9509536784741144</v>
      </c>
      <c r="N44" s="41">
        <f t="shared" si="4"/>
        <v>7.9732474609858803</v>
      </c>
      <c r="O44" s="41">
        <f t="shared" si="4"/>
        <v>4.4964082239286602</v>
      </c>
    </row>
    <row r="45" spans="2:15">
      <c r="B45" s="1" t="s">
        <v>56</v>
      </c>
      <c r="C45" s="71">
        <f t="shared" ref="C45:O46" si="5">C24/$C24*100</f>
        <v>100</v>
      </c>
      <c r="D45" s="39">
        <f t="shared" si="5"/>
        <v>7.9308140360846711</v>
      </c>
      <c r="E45" s="39">
        <f t="shared" si="5"/>
        <v>6.3472000534835331</v>
      </c>
      <c r="F45" s="39">
        <f t="shared" si="5"/>
        <v>8.352205777892916</v>
      </c>
      <c r="G45" s="40">
        <f t="shared" si="5"/>
        <v>1.7628673859087605</v>
      </c>
      <c r="H45" s="39">
        <f t="shared" si="5"/>
        <v>1.9690714757276684</v>
      </c>
      <c r="I45" s="40">
        <f t="shared" si="5"/>
        <v>2.2575900654337597</v>
      </c>
      <c r="J45" s="39">
        <f t="shared" si="5"/>
        <v>2.667491204465875</v>
      </c>
      <c r="K45" s="40">
        <f t="shared" si="5"/>
        <v>28.921011507316379</v>
      </c>
      <c r="L45" s="39">
        <f t="shared" si="5"/>
        <v>19.499135070991034</v>
      </c>
      <c r="M45" s="40">
        <f t="shared" si="5"/>
        <v>9.6915922214886798</v>
      </c>
      <c r="N45" s="39">
        <f t="shared" si="5"/>
        <v>7.5284340188696595</v>
      </c>
      <c r="O45" s="39">
        <f t="shared" si="5"/>
        <v>3.0725871823370632</v>
      </c>
    </row>
    <row r="46" spans="2:15">
      <c r="B46" s="32" t="s">
        <v>57</v>
      </c>
      <c r="C46" s="72">
        <f t="shared" si="5"/>
        <v>100</v>
      </c>
      <c r="D46" s="43">
        <f>D25/$C25*100</f>
        <v>8.0256927973760543</v>
      </c>
      <c r="E46" s="43">
        <f t="shared" si="5"/>
        <v>6.5348816021113825</v>
      </c>
      <c r="F46" s="43">
        <f t="shared" si="5"/>
        <v>8.3411951765020529</v>
      </c>
      <c r="G46" s="44">
        <f t="shared" si="5"/>
        <v>2.2252689925966416</v>
      </c>
      <c r="H46" s="43">
        <f t="shared" si="5"/>
        <v>2.498155773237992</v>
      </c>
      <c r="I46" s="45">
        <f t="shared" si="5"/>
        <v>2.934745232196232</v>
      </c>
      <c r="J46" s="43">
        <f t="shared" si="5"/>
        <v>3.3658975285891888</v>
      </c>
      <c r="K46" s="45">
        <f t="shared" si="5"/>
        <v>26.660612312675052</v>
      </c>
      <c r="L46" s="43">
        <f t="shared" si="5"/>
        <v>18.489732579771992</v>
      </c>
      <c r="M46" s="45">
        <f>M25/$C25*100</f>
        <v>9.7685238250585602</v>
      </c>
      <c r="N46" s="43">
        <f t="shared" si="5"/>
        <v>7.6603742531248988</v>
      </c>
      <c r="O46" s="43">
        <f>O25/$C25*100</f>
        <v>3.4949199267599504</v>
      </c>
    </row>
    <row r="47" spans="2:15" ht="45" customHeight="1">
      <c r="B47" s="183" t="s">
        <v>62</v>
      </c>
      <c r="C47" s="183"/>
      <c r="D47" s="183"/>
      <c r="E47" s="183"/>
      <c r="F47" s="183"/>
      <c r="G47" s="183"/>
      <c r="H47" s="183"/>
      <c r="I47" s="183"/>
      <c r="J47" s="183"/>
      <c r="K47" s="183"/>
      <c r="L47" s="183"/>
      <c r="M47" s="183"/>
      <c r="N47" s="183"/>
      <c r="O47" s="183"/>
    </row>
    <row r="48" spans="2:15">
      <c r="B48" s="182" t="s">
        <v>63</v>
      </c>
      <c r="C48" s="182"/>
      <c r="D48" s="182"/>
      <c r="E48" s="182"/>
      <c r="F48" s="182"/>
      <c r="G48" s="182"/>
      <c r="H48" s="182"/>
      <c r="I48" s="182"/>
      <c r="J48" s="182"/>
      <c r="K48" s="182"/>
      <c r="L48" s="182"/>
      <c r="M48" s="182"/>
      <c r="N48" s="182"/>
      <c r="O48" s="182"/>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1">
    <mergeCell ref="O4:O5"/>
    <mergeCell ref="B2:O2"/>
    <mergeCell ref="B3:B6"/>
    <mergeCell ref="C3:C5"/>
    <mergeCell ref="D3:O3"/>
    <mergeCell ref="D4:D5"/>
    <mergeCell ref="E4:E5"/>
    <mergeCell ref="F4:F5"/>
    <mergeCell ref="G4:G5"/>
    <mergeCell ref="H4:H5"/>
    <mergeCell ref="I4:I5"/>
    <mergeCell ref="J4:J5"/>
    <mergeCell ref="K4:K5"/>
    <mergeCell ref="L4:L5"/>
    <mergeCell ref="M4:M5"/>
    <mergeCell ref="N4:N5"/>
    <mergeCell ref="C6:O6"/>
    <mergeCell ref="B26:O26"/>
    <mergeCell ref="C27:O27"/>
    <mergeCell ref="B47:O47"/>
    <mergeCell ref="B48:O4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53"/>
  <sheetViews>
    <sheetView zoomScale="50" workbookViewId="0">
      <selection activeCell="B2" sqref="B2:O2"/>
    </sheetView>
  </sheetViews>
  <sheetFormatPr defaultColWidth="9.375" defaultRowHeight="15.6"/>
  <cols>
    <col min="2" max="3" width="26" customWidth="1"/>
    <col min="4" max="15" width="15.125" customWidth="1"/>
  </cols>
  <sheetData>
    <row r="2" spans="2:15">
      <c r="B2" s="178" t="s">
        <v>9</v>
      </c>
      <c r="C2" s="178"/>
      <c r="D2" s="178"/>
      <c r="E2" s="178"/>
      <c r="F2" s="178"/>
      <c r="G2" s="178"/>
      <c r="H2" s="178"/>
      <c r="I2" s="178"/>
      <c r="J2" s="178"/>
      <c r="K2" s="178"/>
      <c r="L2" s="178"/>
      <c r="M2" s="178"/>
      <c r="N2" s="178"/>
      <c r="O2" s="178"/>
    </row>
    <row r="3" spans="2:15" ht="22.35" customHeight="1">
      <c r="B3" s="171" t="s">
        <v>23</v>
      </c>
      <c r="C3" s="174" t="s">
        <v>24</v>
      </c>
      <c r="D3" s="175" t="s">
        <v>25</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83100</v>
      </c>
      <c r="D7" s="46">
        <v>10224</v>
      </c>
      <c r="E7" s="47">
        <v>8872</v>
      </c>
      <c r="F7" s="47">
        <v>10419</v>
      </c>
      <c r="G7" s="47">
        <v>3486</v>
      </c>
      <c r="H7" s="48">
        <v>4166</v>
      </c>
      <c r="I7" s="49">
        <v>3734</v>
      </c>
      <c r="J7" s="48">
        <v>3465</v>
      </c>
      <c r="K7" s="49">
        <v>2036</v>
      </c>
      <c r="L7" s="48">
        <v>14731</v>
      </c>
      <c r="M7" s="49">
        <v>10052</v>
      </c>
      <c r="N7" s="48">
        <v>8275</v>
      </c>
      <c r="O7" s="49">
        <v>3640</v>
      </c>
    </row>
    <row r="8" spans="2:15">
      <c r="B8" s="91" t="s">
        <v>40</v>
      </c>
      <c r="C8" s="92">
        <v>104949</v>
      </c>
      <c r="D8" s="50">
        <v>12891</v>
      </c>
      <c r="E8" s="51">
        <v>7114</v>
      </c>
      <c r="F8" s="51">
        <v>7414</v>
      </c>
      <c r="G8" s="51">
        <v>3146</v>
      </c>
      <c r="H8" s="52">
        <v>2982</v>
      </c>
      <c r="I8" s="53">
        <v>2540</v>
      </c>
      <c r="J8" s="52">
        <v>1846</v>
      </c>
      <c r="K8" s="53">
        <v>850</v>
      </c>
      <c r="L8" s="52">
        <v>43612</v>
      </c>
      <c r="M8" s="53">
        <v>11857</v>
      </c>
      <c r="N8" s="52">
        <v>7945</v>
      </c>
      <c r="O8" s="53">
        <v>2752</v>
      </c>
    </row>
    <row r="9" spans="2:15">
      <c r="B9" s="93" t="s">
        <v>41</v>
      </c>
      <c r="C9" s="94">
        <v>48329</v>
      </c>
      <c r="D9" s="54">
        <v>3028</v>
      </c>
      <c r="E9" s="55">
        <v>2362</v>
      </c>
      <c r="F9" s="55">
        <v>2055</v>
      </c>
      <c r="G9" s="55">
        <v>1253</v>
      </c>
      <c r="H9" s="56">
        <v>1409</v>
      </c>
      <c r="I9" s="57">
        <v>1171</v>
      </c>
      <c r="J9" s="56">
        <v>1334</v>
      </c>
      <c r="K9" s="57">
        <v>18180</v>
      </c>
      <c r="L9" s="56">
        <v>7432</v>
      </c>
      <c r="M9" s="57">
        <v>5107</v>
      </c>
      <c r="N9" s="56">
        <v>3424</v>
      </c>
      <c r="O9" s="57">
        <v>1574</v>
      </c>
    </row>
    <row r="10" spans="2:15">
      <c r="B10" s="91" t="s">
        <v>42</v>
      </c>
      <c r="C10" s="92">
        <v>32855</v>
      </c>
      <c r="D10" s="50">
        <v>2538</v>
      </c>
      <c r="E10" s="51">
        <v>2204</v>
      </c>
      <c r="F10" s="51">
        <v>2845</v>
      </c>
      <c r="G10" s="51">
        <v>1318</v>
      </c>
      <c r="H10" s="52">
        <v>1575</v>
      </c>
      <c r="I10" s="53">
        <v>1604</v>
      </c>
      <c r="J10" s="52">
        <v>1554</v>
      </c>
      <c r="K10" s="53">
        <v>6501</v>
      </c>
      <c r="L10" s="52">
        <v>6175</v>
      </c>
      <c r="M10" s="53">
        <v>2474</v>
      </c>
      <c r="N10" s="52">
        <v>2226</v>
      </c>
      <c r="O10" s="53">
        <v>1841</v>
      </c>
    </row>
    <row r="11" spans="2:15">
      <c r="B11" s="93" t="s">
        <v>43</v>
      </c>
      <c r="C11" s="94">
        <v>5102</v>
      </c>
      <c r="D11" s="54">
        <v>195</v>
      </c>
      <c r="E11" s="55">
        <v>134</v>
      </c>
      <c r="F11" s="55">
        <v>137</v>
      </c>
      <c r="G11" s="55">
        <v>51</v>
      </c>
      <c r="H11" s="56">
        <v>44</v>
      </c>
      <c r="I11" s="57">
        <v>47</v>
      </c>
      <c r="J11" s="56">
        <v>17</v>
      </c>
      <c r="K11" s="57">
        <v>3926</v>
      </c>
      <c r="L11" s="56">
        <v>182</v>
      </c>
      <c r="M11" s="57">
        <v>154</v>
      </c>
      <c r="N11" s="56">
        <v>147</v>
      </c>
      <c r="O11" s="57">
        <v>68</v>
      </c>
    </row>
    <row r="12" spans="2:15">
      <c r="B12" s="91" t="s">
        <v>44</v>
      </c>
      <c r="C12" s="92">
        <v>26273</v>
      </c>
      <c r="D12" s="50">
        <v>3004</v>
      </c>
      <c r="E12" s="51">
        <v>2504</v>
      </c>
      <c r="F12" s="51">
        <v>1965</v>
      </c>
      <c r="G12" s="51">
        <v>1524</v>
      </c>
      <c r="H12" s="52">
        <v>1566</v>
      </c>
      <c r="I12" s="53">
        <v>1483</v>
      </c>
      <c r="J12" s="52">
        <v>1526</v>
      </c>
      <c r="K12" s="53">
        <v>3511</v>
      </c>
      <c r="L12" s="52">
        <v>3194</v>
      </c>
      <c r="M12" s="53">
        <v>2732</v>
      </c>
      <c r="N12" s="52">
        <v>2324</v>
      </c>
      <c r="O12" s="53">
        <v>940</v>
      </c>
    </row>
    <row r="13" spans="2:15">
      <c r="B13" s="93" t="s">
        <v>45</v>
      </c>
      <c r="C13" s="94">
        <v>48934</v>
      </c>
      <c r="D13" s="54">
        <v>5159</v>
      </c>
      <c r="E13" s="55">
        <v>4382</v>
      </c>
      <c r="F13" s="55">
        <v>6038</v>
      </c>
      <c r="G13" s="55">
        <v>1740</v>
      </c>
      <c r="H13" s="56">
        <v>1978</v>
      </c>
      <c r="I13" s="57">
        <v>1791</v>
      </c>
      <c r="J13" s="56">
        <v>1030</v>
      </c>
      <c r="K13" s="57">
        <v>9289</v>
      </c>
      <c r="L13" s="56">
        <v>6291</v>
      </c>
      <c r="M13" s="57">
        <v>5022</v>
      </c>
      <c r="N13" s="56">
        <v>4264</v>
      </c>
      <c r="O13" s="57">
        <v>1950</v>
      </c>
    </row>
    <row r="14" spans="2:15">
      <c r="B14" s="91" t="s">
        <v>46</v>
      </c>
      <c r="C14" s="92">
        <v>19480</v>
      </c>
      <c r="D14" s="50">
        <v>1985</v>
      </c>
      <c r="E14" s="51">
        <v>1531</v>
      </c>
      <c r="F14" s="51">
        <v>1597</v>
      </c>
      <c r="G14" s="51">
        <v>1096</v>
      </c>
      <c r="H14" s="52">
        <v>1092</v>
      </c>
      <c r="I14" s="53">
        <v>1035</v>
      </c>
      <c r="J14" s="52">
        <v>1037</v>
      </c>
      <c r="K14" s="53">
        <v>2833</v>
      </c>
      <c r="L14" s="52">
        <v>2966</v>
      </c>
      <c r="M14" s="53">
        <v>1803</v>
      </c>
      <c r="N14" s="52">
        <v>1487</v>
      </c>
      <c r="O14" s="53">
        <v>1018</v>
      </c>
    </row>
    <row r="15" spans="2:15">
      <c r="B15" s="93" t="s">
        <v>47</v>
      </c>
      <c r="C15" s="94">
        <v>57616</v>
      </c>
      <c r="D15" s="54">
        <v>5136</v>
      </c>
      <c r="E15" s="55">
        <v>3444</v>
      </c>
      <c r="F15" s="55">
        <v>3269</v>
      </c>
      <c r="G15" s="55">
        <v>1401</v>
      </c>
      <c r="H15" s="56">
        <v>1437</v>
      </c>
      <c r="I15" s="57">
        <v>825</v>
      </c>
      <c r="J15" s="56">
        <v>383</v>
      </c>
      <c r="K15" s="57">
        <v>24286</v>
      </c>
      <c r="L15" s="56">
        <v>6915</v>
      </c>
      <c r="M15" s="57">
        <v>5038</v>
      </c>
      <c r="N15" s="56">
        <v>3768</v>
      </c>
      <c r="O15" s="57">
        <v>1714</v>
      </c>
    </row>
    <row r="16" spans="2:15">
      <c r="B16" s="91" t="s">
        <v>59</v>
      </c>
      <c r="C16" s="92">
        <v>100653</v>
      </c>
      <c r="D16" s="50">
        <v>3209</v>
      </c>
      <c r="E16" s="51">
        <v>1795</v>
      </c>
      <c r="F16" s="51">
        <v>1766</v>
      </c>
      <c r="G16" s="51">
        <v>723</v>
      </c>
      <c r="H16" s="52">
        <v>671</v>
      </c>
      <c r="I16" s="53">
        <v>579</v>
      </c>
      <c r="J16" s="52">
        <v>416</v>
      </c>
      <c r="K16" s="53">
        <v>81156</v>
      </c>
      <c r="L16" s="52">
        <v>4293</v>
      </c>
      <c r="M16" s="53">
        <v>2381</v>
      </c>
      <c r="N16" s="52">
        <v>2265</v>
      </c>
      <c r="O16" s="53">
        <v>1399</v>
      </c>
    </row>
    <row r="17" spans="2:15">
      <c r="B17" s="93" t="s">
        <v>49</v>
      </c>
      <c r="C17" s="94">
        <v>32829</v>
      </c>
      <c r="D17" s="54">
        <v>3972</v>
      </c>
      <c r="E17" s="55">
        <v>3068</v>
      </c>
      <c r="F17" s="55">
        <v>2828</v>
      </c>
      <c r="G17" s="55">
        <v>1568</v>
      </c>
      <c r="H17" s="56">
        <v>1826</v>
      </c>
      <c r="I17" s="57">
        <v>1498</v>
      </c>
      <c r="J17" s="56">
        <v>671</v>
      </c>
      <c r="K17" s="57">
        <v>4232</v>
      </c>
      <c r="L17" s="56">
        <v>4641</v>
      </c>
      <c r="M17" s="57">
        <v>3714</v>
      </c>
      <c r="N17" s="56">
        <v>3338</v>
      </c>
      <c r="O17" s="57">
        <v>1473</v>
      </c>
    </row>
    <row r="18" spans="2:15">
      <c r="B18" s="91" t="s">
        <v>50</v>
      </c>
      <c r="C18" s="92">
        <v>6584</v>
      </c>
      <c r="D18" s="50">
        <v>736</v>
      </c>
      <c r="E18" s="51">
        <v>665</v>
      </c>
      <c r="F18" s="51">
        <v>738</v>
      </c>
      <c r="G18" s="51">
        <v>358</v>
      </c>
      <c r="H18" s="52">
        <v>385</v>
      </c>
      <c r="I18" s="53">
        <v>391</v>
      </c>
      <c r="J18" s="52">
        <v>194</v>
      </c>
      <c r="K18" s="53">
        <v>826</v>
      </c>
      <c r="L18" s="52">
        <v>767</v>
      </c>
      <c r="M18" s="53">
        <v>619</v>
      </c>
      <c r="N18" s="52">
        <v>563</v>
      </c>
      <c r="O18" s="53">
        <v>342</v>
      </c>
    </row>
    <row r="19" spans="2:15">
      <c r="B19" s="93" t="s">
        <v>51</v>
      </c>
      <c r="C19" s="94">
        <v>50036</v>
      </c>
      <c r="D19" s="54">
        <v>5116</v>
      </c>
      <c r="E19" s="55">
        <v>4104</v>
      </c>
      <c r="F19" s="55">
        <v>4201</v>
      </c>
      <c r="G19" s="55">
        <v>2461</v>
      </c>
      <c r="H19" s="56">
        <v>2300</v>
      </c>
      <c r="I19" s="57">
        <v>2104</v>
      </c>
      <c r="J19" s="56">
        <v>2597</v>
      </c>
      <c r="K19" s="57">
        <v>8084</v>
      </c>
      <c r="L19" s="56">
        <v>7466</v>
      </c>
      <c r="M19" s="57">
        <v>5141</v>
      </c>
      <c r="N19" s="56">
        <v>4321</v>
      </c>
      <c r="O19" s="57">
        <v>2141</v>
      </c>
    </row>
    <row r="20" spans="2:15">
      <c r="B20" s="91" t="s">
        <v>52</v>
      </c>
      <c r="C20" s="92">
        <v>29950</v>
      </c>
      <c r="D20" s="50">
        <v>3041</v>
      </c>
      <c r="E20" s="51">
        <v>2608</v>
      </c>
      <c r="F20" s="51">
        <v>2885</v>
      </c>
      <c r="G20" s="51">
        <v>1647</v>
      </c>
      <c r="H20" s="52">
        <v>1679</v>
      </c>
      <c r="I20" s="53">
        <v>1566</v>
      </c>
      <c r="J20" s="52">
        <v>1434</v>
      </c>
      <c r="K20" s="53">
        <v>5648</v>
      </c>
      <c r="L20" s="52">
        <v>3255</v>
      </c>
      <c r="M20" s="53">
        <v>2529</v>
      </c>
      <c r="N20" s="52">
        <v>2232</v>
      </c>
      <c r="O20" s="53">
        <v>1426</v>
      </c>
    </row>
    <row r="21" spans="2:15">
      <c r="B21" s="93" t="s">
        <v>53</v>
      </c>
      <c r="C21" s="94">
        <v>20569</v>
      </c>
      <c r="D21" s="54">
        <v>1922</v>
      </c>
      <c r="E21" s="55">
        <v>1419</v>
      </c>
      <c r="F21" s="55">
        <v>1382</v>
      </c>
      <c r="G21" s="55">
        <v>681</v>
      </c>
      <c r="H21" s="56">
        <v>754</v>
      </c>
      <c r="I21" s="57">
        <v>543</v>
      </c>
      <c r="J21" s="56">
        <v>432</v>
      </c>
      <c r="K21" s="57">
        <v>7370</v>
      </c>
      <c r="L21" s="56">
        <v>2388</v>
      </c>
      <c r="M21" s="57">
        <v>1601</v>
      </c>
      <c r="N21" s="56">
        <v>1352</v>
      </c>
      <c r="O21" s="57">
        <v>725</v>
      </c>
    </row>
    <row r="22" spans="2:15">
      <c r="B22" s="95" t="s">
        <v>54</v>
      </c>
      <c r="C22" s="96">
        <v>27789</v>
      </c>
      <c r="D22" s="58">
        <v>2820</v>
      </c>
      <c r="E22" s="59">
        <v>2278</v>
      </c>
      <c r="F22" s="59">
        <v>2705</v>
      </c>
      <c r="G22" s="59">
        <v>1288</v>
      </c>
      <c r="H22" s="60">
        <v>1388</v>
      </c>
      <c r="I22" s="61">
        <v>1248</v>
      </c>
      <c r="J22" s="60">
        <v>1437</v>
      </c>
      <c r="K22" s="61">
        <v>3750</v>
      </c>
      <c r="L22" s="60">
        <v>4805</v>
      </c>
      <c r="M22" s="61">
        <v>2692</v>
      </c>
      <c r="N22" s="60">
        <v>2079</v>
      </c>
      <c r="O22" s="61">
        <v>1299</v>
      </c>
    </row>
    <row r="23" spans="2:15">
      <c r="B23" s="30" t="s">
        <v>55</v>
      </c>
      <c r="C23" s="67">
        <f>SUM(C10,C14,C19,C20,C22,C9)</f>
        <v>208439</v>
      </c>
      <c r="D23" s="62">
        <f t="shared" ref="D23:O23" si="0">SUM(D10,D14,D19,D20,D22,D9)</f>
        <v>18528</v>
      </c>
      <c r="E23" s="62">
        <f t="shared" si="0"/>
        <v>15087</v>
      </c>
      <c r="F23" s="62">
        <f t="shared" si="0"/>
        <v>16288</v>
      </c>
      <c r="G23" s="62">
        <f t="shared" si="0"/>
        <v>9063</v>
      </c>
      <c r="H23" s="62">
        <f t="shared" si="0"/>
        <v>9443</v>
      </c>
      <c r="I23" s="62">
        <f t="shared" si="0"/>
        <v>8728</v>
      </c>
      <c r="J23" s="62">
        <f t="shared" si="0"/>
        <v>9393</v>
      </c>
      <c r="K23" s="62">
        <f t="shared" si="0"/>
        <v>44996</v>
      </c>
      <c r="L23" s="62">
        <f t="shared" si="0"/>
        <v>32099</v>
      </c>
      <c r="M23" s="62">
        <f t="shared" si="0"/>
        <v>19746</v>
      </c>
      <c r="N23" s="62">
        <f t="shared" si="0"/>
        <v>15769</v>
      </c>
      <c r="O23" s="63">
        <f t="shared" si="0"/>
        <v>9299</v>
      </c>
    </row>
    <row r="24" spans="2:15">
      <c r="B24" s="2" t="s">
        <v>56</v>
      </c>
      <c r="C24" s="68">
        <f>SUM(C7,C8,C11,C12,C13,C15,C16,C17,C18,C21)</f>
        <v>486609</v>
      </c>
      <c r="D24" s="64">
        <f t="shared" ref="D24:O24" si="1">SUM(D7,D8,D11,D12,D13,D15,D16,D17,D18,D21)</f>
        <v>46448</v>
      </c>
      <c r="E24" s="64">
        <f t="shared" si="1"/>
        <v>33397</v>
      </c>
      <c r="F24" s="64">
        <f t="shared" si="1"/>
        <v>35956</v>
      </c>
      <c r="G24" s="64">
        <f t="shared" si="1"/>
        <v>14678</v>
      </c>
      <c r="H24" s="64">
        <f t="shared" si="1"/>
        <v>15809</v>
      </c>
      <c r="I24" s="64">
        <f t="shared" si="1"/>
        <v>13431</v>
      </c>
      <c r="J24" s="64">
        <f t="shared" si="1"/>
        <v>9980</v>
      </c>
      <c r="K24" s="64">
        <f t="shared" si="1"/>
        <v>137482</v>
      </c>
      <c r="L24" s="64">
        <f t="shared" si="1"/>
        <v>87014</v>
      </c>
      <c r="M24" s="64">
        <f t="shared" si="1"/>
        <v>43170</v>
      </c>
      <c r="N24" s="64">
        <f t="shared" si="1"/>
        <v>34241</v>
      </c>
      <c r="O24" s="57">
        <f t="shared" si="1"/>
        <v>15003</v>
      </c>
    </row>
    <row r="25" spans="2:15">
      <c r="B25" s="3" t="s">
        <v>57</v>
      </c>
      <c r="C25" s="69">
        <f>SUM(C7:C22)</f>
        <v>695048</v>
      </c>
      <c r="D25" s="65">
        <f t="shared" ref="D25:O25" si="2">SUM(D7:D22)</f>
        <v>64976</v>
      </c>
      <c r="E25" s="65">
        <f t="shared" si="2"/>
        <v>48484</v>
      </c>
      <c r="F25" s="65">
        <f t="shared" si="2"/>
        <v>52244</v>
      </c>
      <c r="G25" s="65">
        <f t="shared" si="2"/>
        <v>23741</v>
      </c>
      <c r="H25" s="65">
        <f t="shared" si="2"/>
        <v>25252</v>
      </c>
      <c r="I25" s="65">
        <f t="shared" si="2"/>
        <v>22159</v>
      </c>
      <c r="J25" s="65">
        <f t="shared" si="2"/>
        <v>19373</v>
      </c>
      <c r="K25" s="65">
        <f t="shared" si="2"/>
        <v>182478</v>
      </c>
      <c r="L25" s="65">
        <f t="shared" si="2"/>
        <v>119113</v>
      </c>
      <c r="M25" s="65">
        <f t="shared" si="2"/>
        <v>62916</v>
      </c>
      <c r="N25" s="65">
        <f t="shared" si="2"/>
        <v>50010</v>
      </c>
      <c r="O25" s="66">
        <f t="shared" si="2"/>
        <v>24302</v>
      </c>
    </row>
    <row r="26" spans="2:15">
      <c r="B26" s="159"/>
      <c r="C26" s="160"/>
      <c r="D26" s="160"/>
      <c r="E26" s="160"/>
      <c r="F26" s="160"/>
      <c r="G26" s="160"/>
      <c r="H26" s="160"/>
      <c r="I26" s="160"/>
      <c r="J26" s="160"/>
      <c r="K26" s="160"/>
      <c r="L26" s="160"/>
      <c r="M26" s="160"/>
      <c r="N26" s="160"/>
      <c r="O26" s="161"/>
    </row>
    <row r="27" spans="2:15">
      <c r="B27" s="20" t="s">
        <v>23</v>
      </c>
      <c r="C27" s="179" t="s">
        <v>58</v>
      </c>
      <c r="D27" s="180"/>
      <c r="E27" s="180"/>
      <c r="F27" s="180"/>
      <c r="G27" s="180"/>
      <c r="H27" s="180"/>
      <c r="I27" s="180"/>
      <c r="J27" s="180"/>
      <c r="K27" s="180"/>
      <c r="L27" s="180"/>
      <c r="M27" s="180"/>
      <c r="N27" s="180"/>
      <c r="O27" s="181"/>
    </row>
    <row r="28" spans="2:15">
      <c r="B28" s="97" t="s">
        <v>39</v>
      </c>
      <c r="C28" s="98">
        <f t="shared" ref="C28:O43" si="3">C7/$C7*100</f>
        <v>100</v>
      </c>
      <c r="D28" s="33">
        <f t="shared" si="3"/>
        <v>12.303249097472923</v>
      </c>
      <c r="E28" s="33">
        <f t="shared" si="3"/>
        <v>10.676293622141998</v>
      </c>
      <c r="F28" s="33">
        <f t="shared" si="3"/>
        <v>12.537906137184116</v>
      </c>
      <c r="G28" s="34">
        <f t="shared" si="3"/>
        <v>4.1949458483754514</v>
      </c>
      <c r="H28" s="33">
        <f t="shared" si="3"/>
        <v>5.0132370637785799</v>
      </c>
      <c r="I28" s="35">
        <f t="shared" si="3"/>
        <v>4.4933814681107096</v>
      </c>
      <c r="J28" s="33">
        <f t="shared" si="3"/>
        <v>4.1696750902527082</v>
      </c>
      <c r="K28" s="34">
        <f t="shared" si="3"/>
        <v>2.4500601684717207</v>
      </c>
      <c r="L28" s="33">
        <f t="shared" si="3"/>
        <v>17.726835138387482</v>
      </c>
      <c r="M28" s="36">
        <f t="shared" si="3"/>
        <v>12.096269554753309</v>
      </c>
      <c r="N28" s="33">
        <f t="shared" si="3"/>
        <v>9.9578820697954278</v>
      </c>
      <c r="O28" s="33">
        <f t="shared" si="3"/>
        <v>4.380264741275572</v>
      </c>
    </row>
    <row r="29" spans="2:15">
      <c r="B29" s="91" t="s">
        <v>40</v>
      </c>
      <c r="C29" s="99">
        <f t="shared" si="3"/>
        <v>100</v>
      </c>
      <c r="D29" s="37">
        <f t="shared" si="3"/>
        <v>12.283108938627334</v>
      </c>
      <c r="E29" s="37">
        <f t="shared" si="3"/>
        <v>6.7785305243499225</v>
      </c>
      <c r="F29" s="37">
        <f t="shared" si="3"/>
        <v>7.0643836530124151</v>
      </c>
      <c r="G29" s="38">
        <f t="shared" si="3"/>
        <v>2.9976464759073456</v>
      </c>
      <c r="H29" s="37">
        <f t="shared" si="3"/>
        <v>2.8413800989051827</v>
      </c>
      <c r="I29" s="38">
        <f t="shared" si="3"/>
        <v>2.4202231560091092</v>
      </c>
      <c r="J29" s="37">
        <f t="shared" si="3"/>
        <v>1.7589495850365418</v>
      </c>
      <c r="K29" s="38">
        <f t="shared" si="3"/>
        <v>0.80991719787706418</v>
      </c>
      <c r="L29" s="37">
        <f t="shared" si="3"/>
        <v>41.555422157428843</v>
      </c>
      <c r="M29" s="38">
        <f t="shared" si="3"/>
        <v>11.297868488503941</v>
      </c>
      <c r="N29" s="37">
        <f t="shared" si="3"/>
        <v>7.5703436907450277</v>
      </c>
      <c r="O29" s="37">
        <f t="shared" si="3"/>
        <v>2.6222260335972711</v>
      </c>
    </row>
    <row r="30" spans="2:15">
      <c r="B30" s="93" t="s">
        <v>41</v>
      </c>
      <c r="C30" s="100">
        <f t="shared" si="3"/>
        <v>100</v>
      </c>
      <c r="D30" s="39">
        <f t="shared" si="3"/>
        <v>6.2653893107657925</v>
      </c>
      <c r="E30" s="39">
        <f t="shared" si="3"/>
        <v>4.8873347265616918</v>
      </c>
      <c r="F30" s="39">
        <f t="shared" si="3"/>
        <v>4.2521053611703117</v>
      </c>
      <c r="G30" s="40">
        <f t="shared" si="3"/>
        <v>2.5926462372488568</v>
      </c>
      <c r="H30" s="39">
        <f t="shared" si="3"/>
        <v>2.9154337975128803</v>
      </c>
      <c r="I30" s="40">
        <f t="shared" si="3"/>
        <v>2.4229758530075109</v>
      </c>
      <c r="J30" s="39">
        <f t="shared" si="3"/>
        <v>2.7602474704628692</v>
      </c>
      <c r="K30" s="40">
        <f t="shared" si="3"/>
        <v>37.61716567692276</v>
      </c>
      <c r="L30" s="39">
        <f t="shared" si="3"/>
        <v>15.377930435142462</v>
      </c>
      <c r="M30" s="40">
        <f t="shared" si="3"/>
        <v>10.567154296592109</v>
      </c>
      <c r="N30" s="39">
        <f t="shared" si="3"/>
        <v>7.0847731175898527</v>
      </c>
      <c r="O30" s="39">
        <f t="shared" si="3"/>
        <v>3.256843717022905</v>
      </c>
    </row>
    <row r="31" spans="2:15">
      <c r="B31" s="91" t="s">
        <v>42</v>
      </c>
      <c r="C31" s="99">
        <f t="shared" si="3"/>
        <v>100</v>
      </c>
      <c r="D31" s="37">
        <f t="shared" si="3"/>
        <v>7.7248516207578746</v>
      </c>
      <c r="E31" s="37">
        <f t="shared" si="3"/>
        <v>6.7082635824075494</v>
      </c>
      <c r="F31" s="37">
        <f t="shared" si="3"/>
        <v>8.6592603865469489</v>
      </c>
      <c r="G31" s="38">
        <f t="shared" si="3"/>
        <v>4.0115659716938064</v>
      </c>
      <c r="H31" s="37">
        <f t="shared" si="3"/>
        <v>4.7937908994064831</v>
      </c>
      <c r="I31" s="38">
        <f t="shared" si="3"/>
        <v>4.8820575254907927</v>
      </c>
      <c r="J31" s="37">
        <f t="shared" si="3"/>
        <v>4.729873687414397</v>
      </c>
      <c r="K31" s="38">
        <f t="shared" si="3"/>
        <v>19.786942626693047</v>
      </c>
      <c r="L31" s="37">
        <f t="shared" si="3"/>
        <v>18.794704002434941</v>
      </c>
      <c r="M31" s="38">
        <f t="shared" si="3"/>
        <v>7.5300563080200886</v>
      </c>
      <c r="N31" s="37">
        <f t="shared" si="3"/>
        <v>6.7752244711611622</v>
      </c>
      <c r="O31" s="37">
        <f t="shared" si="3"/>
        <v>5.6034089179729119</v>
      </c>
    </row>
    <row r="32" spans="2:15">
      <c r="B32" s="93" t="s">
        <v>43</v>
      </c>
      <c r="C32" s="100">
        <f t="shared" si="3"/>
        <v>100</v>
      </c>
      <c r="D32" s="39">
        <f t="shared" si="3"/>
        <v>3.8220305762446101</v>
      </c>
      <c r="E32" s="39">
        <f t="shared" si="3"/>
        <v>2.626421011368091</v>
      </c>
      <c r="F32" s="39">
        <f t="shared" si="3"/>
        <v>2.6852214817718543</v>
      </c>
      <c r="G32" s="40">
        <f t="shared" si="3"/>
        <v>0.99960799686397495</v>
      </c>
      <c r="H32" s="39">
        <f t="shared" si="3"/>
        <v>0.86240689925519398</v>
      </c>
      <c r="I32" s="40">
        <f t="shared" si="3"/>
        <v>0.92120736965895722</v>
      </c>
      <c r="J32" s="39">
        <f t="shared" si="3"/>
        <v>0.33320266562132494</v>
      </c>
      <c r="K32" s="40">
        <f t="shared" si="3"/>
        <v>76.950215601724807</v>
      </c>
      <c r="L32" s="39">
        <f t="shared" si="3"/>
        <v>3.5672285378283028</v>
      </c>
      <c r="M32" s="40">
        <f t="shared" si="3"/>
        <v>3.018424147393179</v>
      </c>
      <c r="N32" s="39">
        <f t="shared" si="3"/>
        <v>2.8812230497843982</v>
      </c>
      <c r="O32" s="39">
        <f t="shared" si="3"/>
        <v>1.3328106624852998</v>
      </c>
    </row>
    <row r="33" spans="2:15">
      <c r="B33" s="91" t="s">
        <v>44</v>
      </c>
      <c r="C33" s="99">
        <f t="shared" si="3"/>
        <v>100</v>
      </c>
      <c r="D33" s="37">
        <f t="shared" si="3"/>
        <v>11.433791344726526</v>
      </c>
      <c r="E33" s="37">
        <f t="shared" si="3"/>
        <v>9.5306969131808312</v>
      </c>
      <c r="F33" s="37">
        <f t="shared" si="3"/>
        <v>7.4791611159745752</v>
      </c>
      <c r="G33" s="38">
        <f t="shared" si="3"/>
        <v>5.8006318273512738</v>
      </c>
      <c r="H33" s="37">
        <f t="shared" si="3"/>
        <v>5.960491759601112</v>
      </c>
      <c r="I33" s="38">
        <f t="shared" si="3"/>
        <v>5.6445780839645261</v>
      </c>
      <c r="J33" s="37">
        <f t="shared" si="3"/>
        <v>5.8082442050774556</v>
      </c>
      <c r="K33" s="38">
        <f t="shared" si="3"/>
        <v>13.363529098313858</v>
      </c>
      <c r="L33" s="37">
        <f t="shared" si="3"/>
        <v>12.156967228713889</v>
      </c>
      <c r="M33" s="38">
        <f t="shared" si="3"/>
        <v>10.398507973965668</v>
      </c>
      <c r="N33" s="37">
        <f t="shared" si="3"/>
        <v>8.8455829178243821</v>
      </c>
      <c r="O33" s="37">
        <f t="shared" si="3"/>
        <v>3.5778175313059033</v>
      </c>
    </row>
    <row r="34" spans="2:15">
      <c r="B34" s="93" t="s">
        <v>45</v>
      </c>
      <c r="C34" s="100">
        <f t="shared" si="3"/>
        <v>100</v>
      </c>
      <c r="D34" s="39">
        <f t="shared" si="3"/>
        <v>10.542771896840643</v>
      </c>
      <c r="E34" s="39">
        <f t="shared" si="3"/>
        <v>8.954918870315117</v>
      </c>
      <c r="F34" s="39">
        <f t="shared" si="3"/>
        <v>12.339068950014305</v>
      </c>
      <c r="G34" s="40">
        <f t="shared" si="3"/>
        <v>3.5558098663505948</v>
      </c>
      <c r="H34" s="39">
        <f t="shared" si="3"/>
        <v>4.0421792618629171</v>
      </c>
      <c r="I34" s="40">
        <f t="shared" si="3"/>
        <v>3.6600318796746643</v>
      </c>
      <c r="J34" s="39">
        <f t="shared" si="3"/>
        <v>2.1048759553684553</v>
      </c>
      <c r="K34" s="40">
        <f t="shared" si="3"/>
        <v>18.982711407201535</v>
      </c>
      <c r="L34" s="39">
        <f t="shared" si="3"/>
        <v>12.856091878857237</v>
      </c>
      <c r="M34" s="40">
        <f t="shared" si="3"/>
        <v>10.26280295908775</v>
      </c>
      <c r="N34" s="39">
        <f t="shared" si="3"/>
        <v>8.7137777414476645</v>
      </c>
      <c r="O34" s="39">
        <f t="shared" si="3"/>
        <v>3.9849593329791149</v>
      </c>
    </row>
    <row r="35" spans="2:15">
      <c r="B35" s="91" t="s">
        <v>46</v>
      </c>
      <c r="C35" s="99">
        <f t="shared" si="3"/>
        <v>100</v>
      </c>
      <c r="D35" s="37">
        <f t="shared" si="3"/>
        <v>10.18993839835729</v>
      </c>
      <c r="E35" s="37">
        <f t="shared" si="3"/>
        <v>7.8593429158110881</v>
      </c>
      <c r="F35" s="37">
        <f t="shared" si="3"/>
        <v>8.1981519507186871</v>
      </c>
      <c r="G35" s="38">
        <f t="shared" si="3"/>
        <v>5.6262833675564679</v>
      </c>
      <c r="H35" s="37">
        <f t="shared" si="3"/>
        <v>5.6057494866529769</v>
      </c>
      <c r="I35" s="38">
        <f t="shared" si="3"/>
        <v>5.3131416837782348</v>
      </c>
      <c r="J35" s="37">
        <f t="shared" si="3"/>
        <v>5.3234086242299794</v>
      </c>
      <c r="K35" s="38">
        <f t="shared" si="3"/>
        <v>14.543121149897331</v>
      </c>
      <c r="L35" s="37">
        <f t="shared" si="3"/>
        <v>15.225872689938399</v>
      </c>
      <c r="M35" s="38">
        <f t="shared" si="3"/>
        <v>9.2556468172484596</v>
      </c>
      <c r="N35" s="37">
        <f t="shared" si="3"/>
        <v>7.6334702258726903</v>
      </c>
      <c r="O35" s="37">
        <f t="shared" si="3"/>
        <v>5.2258726899383978</v>
      </c>
    </row>
    <row r="36" spans="2:15">
      <c r="B36" s="93" t="s">
        <v>47</v>
      </c>
      <c r="C36" s="100">
        <f t="shared" si="3"/>
        <v>100</v>
      </c>
      <c r="D36" s="39">
        <f t="shared" si="3"/>
        <v>8.9141905026381565</v>
      </c>
      <c r="E36" s="39">
        <f t="shared" si="3"/>
        <v>5.9775062482643717</v>
      </c>
      <c r="F36" s="39">
        <f t="shared" si="3"/>
        <v>5.6737711746737016</v>
      </c>
      <c r="G36" s="40">
        <f t="shared" si="3"/>
        <v>2.4316162177173006</v>
      </c>
      <c r="H36" s="39">
        <f t="shared" si="3"/>
        <v>2.4940988614273811</v>
      </c>
      <c r="I36" s="40">
        <f t="shared" si="3"/>
        <v>1.4318939183560122</v>
      </c>
      <c r="J36" s="39">
        <f t="shared" si="3"/>
        <v>0.66474590391557897</v>
      </c>
      <c r="K36" s="40">
        <f t="shared" si="3"/>
        <v>42.151485698417105</v>
      </c>
      <c r="L36" s="39">
        <f t="shared" si="3"/>
        <v>12.001874479311303</v>
      </c>
      <c r="M36" s="40">
        <f t="shared" si="3"/>
        <v>8.7440988614273802</v>
      </c>
      <c r="N36" s="39">
        <f t="shared" si="3"/>
        <v>6.5398500416550958</v>
      </c>
      <c r="O36" s="39">
        <f t="shared" si="3"/>
        <v>2.974868092196612</v>
      </c>
    </row>
    <row r="37" spans="2:15">
      <c r="B37" s="91" t="s">
        <v>59</v>
      </c>
      <c r="C37" s="99">
        <f t="shared" si="3"/>
        <v>100</v>
      </c>
      <c r="D37" s="37">
        <f t="shared" si="3"/>
        <v>3.1881811769147466</v>
      </c>
      <c r="E37" s="37">
        <f t="shared" si="3"/>
        <v>1.7833546938491651</v>
      </c>
      <c r="F37" s="37">
        <f t="shared" si="3"/>
        <v>1.754542835285585</v>
      </c>
      <c r="G37" s="38">
        <f t="shared" si="3"/>
        <v>0.7183094393609728</v>
      </c>
      <c r="H37" s="37">
        <f t="shared" si="3"/>
        <v>0.66664679641938152</v>
      </c>
      <c r="I37" s="38">
        <f t="shared" si="3"/>
        <v>0.57524365890733509</v>
      </c>
      <c r="J37" s="37">
        <f t="shared" si="3"/>
        <v>0.41330114353273129</v>
      </c>
      <c r="K37" s="38">
        <f t="shared" si="3"/>
        <v>80.629489433996</v>
      </c>
      <c r="L37" s="37">
        <f t="shared" si="3"/>
        <v>4.2651485797740749</v>
      </c>
      <c r="M37" s="38">
        <f t="shared" si="3"/>
        <v>2.3655529393063297</v>
      </c>
      <c r="N37" s="37">
        <f t="shared" si="3"/>
        <v>2.2503055050520104</v>
      </c>
      <c r="O37" s="37">
        <f t="shared" si="3"/>
        <v>1.3899237976016612</v>
      </c>
    </row>
    <row r="38" spans="2:15">
      <c r="B38" s="93" t="s">
        <v>49</v>
      </c>
      <c r="C38" s="100">
        <f t="shared" si="3"/>
        <v>100</v>
      </c>
      <c r="D38" s="39">
        <f t="shared" si="3"/>
        <v>12.099058759024034</v>
      </c>
      <c r="E38" s="39">
        <f t="shared" si="3"/>
        <v>9.3453958390447465</v>
      </c>
      <c r="F38" s="39">
        <f t="shared" si="3"/>
        <v>8.6143348868378578</v>
      </c>
      <c r="G38" s="40">
        <f t="shared" si="3"/>
        <v>4.7762648877516831</v>
      </c>
      <c r="H38" s="39">
        <f t="shared" si="3"/>
        <v>5.5621554113740901</v>
      </c>
      <c r="I38" s="40">
        <f t="shared" si="3"/>
        <v>4.5630387766913403</v>
      </c>
      <c r="J38" s="39">
        <f t="shared" si="3"/>
        <v>2.0439245788784306</v>
      </c>
      <c r="K38" s="40">
        <f t="shared" si="3"/>
        <v>12.891041457248164</v>
      </c>
      <c r="L38" s="39">
        <f t="shared" si="3"/>
        <v>14.13689116330074</v>
      </c>
      <c r="M38" s="40">
        <f t="shared" si="3"/>
        <v>11.313168235401626</v>
      </c>
      <c r="N38" s="39">
        <f t="shared" si="3"/>
        <v>10.167839410277498</v>
      </c>
      <c r="O38" s="39">
        <f t="shared" si="3"/>
        <v>4.4868865941697891</v>
      </c>
    </row>
    <row r="39" spans="2:15">
      <c r="B39" s="91" t="s">
        <v>50</v>
      </c>
      <c r="C39" s="99">
        <f t="shared" si="3"/>
        <v>100</v>
      </c>
      <c r="D39" s="37">
        <f t="shared" si="3"/>
        <v>11.178614823815309</v>
      </c>
      <c r="E39" s="37">
        <f t="shared" si="3"/>
        <v>10.100243013365736</v>
      </c>
      <c r="F39" s="37">
        <f t="shared" si="3"/>
        <v>11.208991494532199</v>
      </c>
      <c r="G39" s="38">
        <f t="shared" si="3"/>
        <v>5.4374240583232076</v>
      </c>
      <c r="H39" s="37">
        <f t="shared" si="3"/>
        <v>5.8475091130012151</v>
      </c>
      <c r="I39" s="38">
        <f t="shared" si="3"/>
        <v>5.9386391251518829</v>
      </c>
      <c r="J39" s="37">
        <f t="shared" si="3"/>
        <v>2.9465370595382749</v>
      </c>
      <c r="K39" s="38">
        <f t="shared" si="3"/>
        <v>12.545565006075336</v>
      </c>
      <c r="L39" s="37">
        <f t="shared" si="3"/>
        <v>11.649453219927096</v>
      </c>
      <c r="M39" s="38">
        <f t="shared" si="3"/>
        <v>9.4015795868772791</v>
      </c>
      <c r="N39" s="37">
        <f t="shared" si="3"/>
        <v>8.5510328068043755</v>
      </c>
      <c r="O39" s="37">
        <f t="shared" si="3"/>
        <v>5.1944106925880922</v>
      </c>
    </row>
    <row r="40" spans="2:15">
      <c r="B40" s="93" t="s">
        <v>51</v>
      </c>
      <c r="C40" s="100">
        <f t="shared" si="3"/>
        <v>100</v>
      </c>
      <c r="D40" s="39">
        <f t="shared" si="3"/>
        <v>10.224638260452474</v>
      </c>
      <c r="E40" s="39">
        <f t="shared" si="3"/>
        <v>8.2020944919657843</v>
      </c>
      <c r="F40" s="39">
        <f t="shared" si="3"/>
        <v>8.3959549124630275</v>
      </c>
      <c r="G40" s="40">
        <f t="shared" si="3"/>
        <v>4.9184587097289949</v>
      </c>
      <c r="H40" s="39">
        <f t="shared" si="3"/>
        <v>4.5966903829242947</v>
      </c>
      <c r="I40" s="40">
        <f t="shared" si="3"/>
        <v>4.204972419857703</v>
      </c>
      <c r="J40" s="39">
        <f t="shared" si="3"/>
        <v>5.1902630106323446</v>
      </c>
      <c r="K40" s="40">
        <f t="shared" si="3"/>
        <v>16.156367415460867</v>
      </c>
      <c r="L40" s="39">
        <f t="shared" si="3"/>
        <v>14.921256695179471</v>
      </c>
      <c r="M40" s="40">
        <f t="shared" si="3"/>
        <v>10.274602286353824</v>
      </c>
      <c r="N40" s="39">
        <f t="shared" si="3"/>
        <v>8.6357822367895114</v>
      </c>
      <c r="O40" s="39">
        <f t="shared" si="3"/>
        <v>4.2789191781917024</v>
      </c>
    </row>
    <row r="41" spans="2:15">
      <c r="B41" s="91" t="s">
        <v>52</v>
      </c>
      <c r="C41" s="99">
        <f t="shared" si="3"/>
        <v>100</v>
      </c>
      <c r="D41" s="37">
        <f t="shared" si="3"/>
        <v>10.153589315525876</v>
      </c>
      <c r="E41" s="37">
        <f t="shared" si="3"/>
        <v>8.7078464106844731</v>
      </c>
      <c r="F41" s="37">
        <f t="shared" si="3"/>
        <v>9.6327212020033386</v>
      </c>
      <c r="G41" s="38">
        <f t="shared" si="3"/>
        <v>5.4991652754590978</v>
      </c>
      <c r="H41" s="37">
        <f t="shared" si="3"/>
        <v>5.6060100166944915</v>
      </c>
      <c r="I41" s="38">
        <f t="shared" si="3"/>
        <v>5.2287145242070112</v>
      </c>
      <c r="J41" s="37">
        <f t="shared" si="3"/>
        <v>4.7879799666110179</v>
      </c>
      <c r="K41" s="38">
        <f t="shared" si="3"/>
        <v>18.858096828046744</v>
      </c>
      <c r="L41" s="37">
        <f t="shared" si="3"/>
        <v>10.868113522537563</v>
      </c>
      <c r="M41" s="38">
        <f t="shared" si="3"/>
        <v>8.4440734557595984</v>
      </c>
      <c r="N41" s="37">
        <f t="shared" si="3"/>
        <v>7.4524207011686148</v>
      </c>
      <c r="O41" s="37">
        <f t="shared" si="3"/>
        <v>4.7612687813021708</v>
      </c>
    </row>
    <row r="42" spans="2:15">
      <c r="B42" s="93" t="s">
        <v>53</v>
      </c>
      <c r="C42" s="100">
        <f t="shared" si="3"/>
        <v>100</v>
      </c>
      <c r="D42" s="39">
        <f t="shared" si="3"/>
        <v>9.3441586854003589</v>
      </c>
      <c r="E42" s="39">
        <f t="shared" si="3"/>
        <v>6.8987311001993294</v>
      </c>
      <c r="F42" s="39">
        <f t="shared" si="3"/>
        <v>6.7188487529777827</v>
      </c>
      <c r="G42" s="40">
        <f t="shared" si="3"/>
        <v>3.3108075258884728</v>
      </c>
      <c r="H42" s="39">
        <f t="shared" si="3"/>
        <v>3.6657105352715247</v>
      </c>
      <c r="I42" s="40">
        <f t="shared" si="3"/>
        <v>2.6398949876027031</v>
      </c>
      <c r="J42" s="39">
        <f t="shared" si="3"/>
        <v>2.1002479459380621</v>
      </c>
      <c r="K42" s="40">
        <f t="shared" si="3"/>
        <v>35.830618892508141</v>
      </c>
      <c r="L42" s="39">
        <f t="shared" si="3"/>
        <v>11.609703923379843</v>
      </c>
      <c r="M42" s="40">
        <f t="shared" si="3"/>
        <v>7.7835577811269392</v>
      </c>
      <c r="N42" s="39">
        <f t="shared" si="3"/>
        <v>6.572998201176528</v>
      </c>
      <c r="O42" s="39">
        <f t="shared" si="3"/>
        <v>3.5247216685303124</v>
      </c>
    </row>
    <row r="43" spans="2:15">
      <c r="B43" s="95" t="s">
        <v>54</v>
      </c>
      <c r="C43" s="99">
        <f t="shared" si="3"/>
        <v>100</v>
      </c>
      <c r="D43" s="37">
        <f t="shared" si="3"/>
        <v>10.147900248299687</v>
      </c>
      <c r="E43" s="37">
        <f t="shared" si="3"/>
        <v>8.1974882147612362</v>
      </c>
      <c r="F43" s="37">
        <f t="shared" si="3"/>
        <v>9.7340674367555504</v>
      </c>
      <c r="G43" s="38">
        <f t="shared" si="3"/>
        <v>4.6349274892943253</v>
      </c>
      <c r="H43" s="37">
        <f t="shared" si="3"/>
        <v>4.9947821080283568</v>
      </c>
      <c r="I43" s="38">
        <f t="shared" si="3"/>
        <v>4.4909856418007124</v>
      </c>
      <c r="J43" s="37">
        <f t="shared" si="3"/>
        <v>5.1711108712080316</v>
      </c>
      <c r="K43" s="38">
        <f t="shared" si="3"/>
        <v>13.494548202526179</v>
      </c>
      <c r="L43" s="37">
        <f t="shared" si="3"/>
        <v>17.291014430170211</v>
      </c>
      <c r="M43" s="38">
        <f t="shared" si="3"/>
        <v>9.6872863363201258</v>
      </c>
      <c r="N43" s="37">
        <f t="shared" si="3"/>
        <v>7.4813775234805133</v>
      </c>
      <c r="O43" s="37">
        <f t="shared" si="3"/>
        <v>4.674511497355069</v>
      </c>
    </row>
    <row r="44" spans="2:15">
      <c r="B44" s="31" t="s">
        <v>55</v>
      </c>
      <c r="C44" s="70">
        <f t="shared" ref="C44:O46" si="4">C23/$C23*100</f>
        <v>100</v>
      </c>
      <c r="D44" s="41">
        <f t="shared" si="4"/>
        <v>8.8889315339259927</v>
      </c>
      <c r="E44" s="41">
        <f t="shared" si="4"/>
        <v>7.238088841339672</v>
      </c>
      <c r="F44" s="41">
        <f t="shared" si="4"/>
        <v>7.814276598909033</v>
      </c>
      <c r="G44" s="42">
        <f t="shared" si="4"/>
        <v>4.3480346768119214</v>
      </c>
      <c r="H44" s="41">
        <f t="shared" si="4"/>
        <v>4.5303422104308693</v>
      </c>
      <c r="I44" s="42">
        <f t="shared" si="4"/>
        <v>4.1873161932267955</v>
      </c>
      <c r="J44" s="41">
        <f t="shared" si="4"/>
        <v>4.5063543770599557</v>
      </c>
      <c r="K44" s="42">
        <f t="shared" si="4"/>
        <v>21.587131007153172</v>
      </c>
      <c r="L44" s="41">
        <f t="shared" si="4"/>
        <v>15.399709267459544</v>
      </c>
      <c r="M44" s="42">
        <f t="shared" si="4"/>
        <v>9.4732751548414651</v>
      </c>
      <c r="N44" s="41">
        <f t="shared" si="4"/>
        <v>7.5652828885189427</v>
      </c>
      <c r="O44" s="41">
        <f t="shared" si="4"/>
        <v>4.4612572503226371</v>
      </c>
    </row>
    <row r="45" spans="2:15">
      <c r="B45" s="1" t="s">
        <v>56</v>
      </c>
      <c r="C45" s="71">
        <f t="shared" si="4"/>
        <v>100</v>
      </c>
      <c r="D45" s="39">
        <f t="shared" si="4"/>
        <v>9.5452406346779437</v>
      </c>
      <c r="E45" s="39">
        <f t="shared" si="4"/>
        <v>6.8632105037103708</v>
      </c>
      <c r="F45" s="39">
        <f t="shared" si="4"/>
        <v>7.3890947351980749</v>
      </c>
      <c r="G45" s="40">
        <f t="shared" si="4"/>
        <v>3.0163848182010606</v>
      </c>
      <c r="H45" s="39">
        <f t="shared" si="4"/>
        <v>3.248809619222004</v>
      </c>
      <c r="I45" s="40">
        <f t="shared" si="4"/>
        <v>2.760121576049765</v>
      </c>
      <c r="J45" s="39">
        <f t="shared" si="4"/>
        <v>2.0509279524217594</v>
      </c>
      <c r="K45" s="40">
        <f t="shared" si="4"/>
        <v>28.253073823131096</v>
      </c>
      <c r="L45" s="39">
        <f t="shared" si="4"/>
        <v>17.88170790100471</v>
      </c>
      <c r="M45" s="40">
        <f t="shared" si="4"/>
        <v>8.8715991689426215</v>
      </c>
      <c r="N45" s="39">
        <f t="shared" si="4"/>
        <v>7.0366557133139747</v>
      </c>
      <c r="O45" s="39">
        <f t="shared" si="4"/>
        <v>3.0831735541266192</v>
      </c>
    </row>
    <row r="46" spans="2:15">
      <c r="B46" s="32" t="s">
        <v>57</v>
      </c>
      <c r="C46" s="72">
        <f t="shared" si="4"/>
        <v>100</v>
      </c>
      <c r="D46" s="43">
        <f t="shared" si="4"/>
        <v>9.3484191019900784</v>
      </c>
      <c r="E46" s="43">
        <f t="shared" si="4"/>
        <v>6.9756333375536643</v>
      </c>
      <c r="F46" s="43">
        <f t="shared" si="4"/>
        <v>7.5166031698530169</v>
      </c>
      <c r="G46" s="44">
        <f t="shared" si="4"/>
        <v>3.4157353161220518</v>
      </c>
      <c r="H46" s="43">
        <f t="shared" si="4"/>
        <v>3.6331303737295846</v>
      </c>
      <c r="I46" s="45">
        <f t="shared" si="4"/>
        <v>3.1881251366812071</v>
      </c>
      <c r="J46" s="43">
        <f t="shared" si="4"/>
        <v>2.7872895109402518</v>
      </c>
      <c r="K46" s="45">
        <f t="shared" si="4"/>
        <v>26.254014111255625</v>
      </c>
      <c r="L46" s="43">
        <f t="shared" si="4"/>
        <v>17.137377562412954</v>
      </c>
      <c r="M46" s="45">
        <f t="shared" si="4"/>
        <v>9.0520366938686241</v>
      </c>
      <c r="N46" s="43">
        <f t="shared" si="4"/>
        <v>7.1951865194921787</v>
      </c>
      <c r="O46" s="43">
        <f t="shared" si="4"/>
        <v>3.4964491661007582</v>
      </c>
    </row>
    <row r="47" spans="2:15" ht="32.25" customHeight="1">
      <c r="B47" s="183" t="s">
        <v>64</v>
      </c>
      <c r="C47" s="183"/>
      <c r="D47" s="183"/>
      <c r="E47" s="183"/>
      <c r="F47" s="183"/>
      <c r="G47" s="183"/>
      <c r="H47" s="183"/>
      <c r="I47" s="183"/>
      <c r="J47" s="183"/>
      <c r="K47" s="183"/>
      <c r="L47" s="183"/>
      <c r="M47" s="183"/>
      <c r="N47" s="183"/>
      <c r="O47" s="183"/>
    </row>
    <row r="48" spans="2:15">
      <c r="B48" s="182" t="s">
        <v>65</v>
      </c>
      <c r="C48" s="182"/>
      <c r="D48" s="182"/>
      <c r="E48" s="182"/>
      <c r="F48" s="182"/>
      <c r="G48" s="182"/>
      <c r="H48" s="182"/>
      <c r="I48" s="182"/>
      <c r="J48" s="182"/>
      <c r="K48" s="182"/>
      <c r="L48" s="182"/>
      <c r="M48" s="182"/>
      <c r="N48" s="182"/>
      <c r="O48" s="182"/>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1">
    <mergeCell ref="B2:O2"/>
    <mergeCell ref="B3:B6"/>
    <mergeCell ref="C3:C5"/>
    <mergeCell ref="D3:O3"/>
    <mergeCell ref="D4:D5"/>
    <mergeCell ref="E4:E5"/>
    <mergeCell ref="F4:F5"/>
    <mergeCell ref="G4:G5"/>
    <mergeCell ref="H4:H5"/>
    <mergeCell ref="I4:I5"/>
    <mergeCell ref="C6:O6"/>
    <mergeCell ref="B26:O26"/>
    <mergeCell ref="C27:O27"/>
    <mergeCell ref="B48:O48"/>
    <mergeCell ref="J4:J5"/>
    <mergeCell ref="K4:K5"/>
    <mergeCell ref="L4:L5"/>
    <mergeCell ref="M4:M5"/>
    <mergeCell ref="N4:N5"/>
    <mergeCell ref="O4:O5"/>
    <mergeCell ref="B47:O4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53"/>
  <sheetViews>
    <sheetView zoomScale="80" zoomScaleNormal="80" workbookViewId="0"/>
  </sheetViews>
  <sheetFormatPr defaultColWidth="11" defaultRowHeight="15.6"/>
  <cols>
    <col min="2" max="3" width="27.375" customWidth="1"/>
    <col min="4" max="15" width="15.875" customWidth="1"/>
  </cols>
  <sheetData>
    <row r="2" spans="2:15">
      <c r="B2" s="178" t="s">
        <v>10</v>
      </c>
      <c r="C2" s="178"/>
      <c r="D2" s="178"/>
      <c r="E2" s="178"/>
      <c r="F2" s="178"/>
      <c r="G2" s="178"/>
      <c r="H2" s="178"/>
      <c r="I2" s="178"/>
      <c r="J2" s="178"/>
      <c r="K2" s="178"/>
      <c r="L2" s="178"/>
      <c r="M2" s="178"/>
      <c r="N2" s="178"/>
      <c r="O2" s="178"/>
    </row>
    <row r="3" spans="2:15" ht="21.95" customHeight="1">
      <c r="B3" s="171" t="s">
        <v>23</v>
      </c>
      <c r="C3" s="174" t="s">
        <v>24</v>
      </c>
      <c r="D3" s="175" t="s">
        <v>25</v>
      </c>
      <c r="E3" s="176"/>
      <c r="F3" s="176"/>
      <c r="G3" s="176"/>
      <c r="H3" s="176"/>
      <c r="I3" s="176"/>
      <c r="J3" s="176"/>
      <c r="K3" s="176"/>
      <c r="L3" s="176"/>
      <c r="M3" s="176"/>
      <c r="N3" s="176"/>
      <c r="O3" s="177"/>
    </row>
    <row r="4" spans="2:15">
      <c r="B4" s="172"/>
      <c r="C4" s="168"/>
      <c r="D4" s="73" t="s">
        <v>26</v>
      </c>
      <c r="E4" s="73" t="s">
        <v>27</v>
      </c>
      <c r="F4" s="75" t="s">
        <v>28</v>
      </c>
      <c r="G4" s="73" t="s">
        <v>29</v>
      </c>
      <c r="H4" s="73" t="s">
        <v>30</v>
      </c>
      <c r="I4" s="73" t="s">
        <v>31</v>
      </c>
      <c r="J4" s="75" t="s">
        <v>32</v>
      </c>
      <c r="K4" s="73" t="s">
        <v>33</v>
      </c>
      <c r="L4" s="73" t="s">
        <v>34</v>
      </c>
      <c r="M4" s="75" t="s">
        <v>35</v>
      </c>
      <c r="N4" s="73" t="s">
        <v>36</v>
      </c>
      <c r="O4" s="73" t="s">
        <v>37</v>
      </c>
    </row>
    <row r="5" spans="2:15">
      <c r="B5" s="172"/>
      <c r="C5" s="169"/>
      <c r="D5" s="74"/>
      <c r="E5" s="74"/>
      <c r="F5" s="76"/>
      <c r="G5" s="74"/>
      <c r="H5" s="74"/>
      <c r="I5" s="74"/>
      <c r="J5" s="76"/>
      <c r="K5" s="74"/>
      <c r="L5" s="74"/>
      <c r="M5" s="76"/>
      <c r="N5" s="74"/>
      <c r="O5" s="74"/>
    </row>
    <row r="6" spans="2:15">
      <c r="B6" s="173"/>
      <c r="C6" s="188" t="s">
        <v>38</v>
      </c>
      <c r="D6" s="189"/>
      <c r="E6" s="189"/>
      <c r="F6" s="189"/>
      <c r="G6" s="189"/>
      <c r="H6" s="189"/>
      <c r="I6" s="189"/>
      <c r="J6" s="189"/>
      <c r="K6" s="189"/>
      <c r="L6" s="189"/>
      <c r="M6" s="189"/>
      <c r="N6" s="189"/>
      <c r="O6" s="190"/>
    </row>
    <row r="7" spans="2:15">
      <c r="B7" s="89" t="s">
        <v>39</v>
      </c>
      <c r="C7" s="90">
        <v>81695</v>
      </c>
      <c r="D7" s="46">
        <v>10077</v>
      </c>
      <c r="E7" s="47">
        <v>8717</v>
      </c>
      <c r="F7" s="47">
        <v>10340</v>
      </c>
      <c r="G7" s="47">
        <v>3570</v>
      </c>
      <c r="H7" s="48">
        <v>3510</v>
      </c>
      <c r="I7" s="49">
        <v>4068</v>
      </c>
      <c r="J7" s="48">
        <v>3172</v>
      </c>
      <c r="K7" s="49">
        <v>2075</v>
      </c>
      <c r="L7" s="48">
        <v>14761</v>
      </c>
      <c r="M7" s="49">
        <v>10038</v>
      </c>
      <c r="N7" s="48">
        <v>7827</v>
      </c>
      <c r="O7" s="49">
        <v>3540</v>
      </c>
    </row>
    <row r="8" spans="2:15">
      <c r="B8" s="91" t="s">
        <v>40</v>
      </c>
      <c r="C8" s="92">
        <v>100607</v>
      </c>
      <c r="D8" s="50">
        <v>12590</v>
      </c>
      <c r="E8" s="51">
        <v>7315</v>
      </c>
      <c r="F8" s="51">
        <v>7568</v>
      </c>
      <c r="G8" s="51">
        <v>3063</v>
      </c>
      <c r="H8" s="52">
        <v>2652</v>
      </c>
      <c r="I8" s="53">
        <v>2607</v>
      </c>
      <c r="J8" s="52">
        <v>1818</v>
      </c>
      <c r="K8" s="53">
        <v>900</v>
      </c>
      <c r="L8" s="52">
        <v>40470</v>
      </c>
      <c r="M8" s="53">
        <v>11235</v>
      </c>
      <c r="N8" s="52">
        <v>7503</v>
      </c>
      <c r="O8" s="53">
        <v>2886</v>
      </c>
    </row>
    <row r="9" spans="2:15">
      <c r="B9" s="93" t="s">
        <v>41</v>
      </c>
      <c r="C9" s="94">
        <v>47692</v>
      </c>
      <c r="D9" s="54">
        <v>3009</v>
      </c>
      <c r="E9" s="55">
        <v>2357</v>
      </c>
      <c r="F9" s="55">
        <v>2197</v>
      </c>
      <c r="G9" s="55">
        <v>1343</v>
      </c>
      <c r="H9" s="56">
        <v>1336</v>
      </c>
      <c r="I9" s="57">
        <v>1219</v>
      </c>
      <c r="J9" s="56">
        <v>1158</v>
      </c>
      <c r="K9" s="57">
        <v>17048</v>
      </c>
      <c r="L9" s="56">
        <v>8083</v>
      </c>
      <c r="M9" s="57">
        <v>5044</v>
      </c>
      <c r="N9" s="56">
        <v>3345</v>
      </c>
      <c r="O9" s="57">
        <v>1553</v>
      </c>
    </row>
    <row r="10" spans="2:15">
      <c r="B10" s="91" t="s">
        <v>42</v>
      </c>
      <c r="C10" s="92">
        <v>32907</v>
      </c>
      <c r="D10" s="50">
        <v>2599</v>
      </c>
      <c r="E10" s="51">
        <v>2287</v>
      </c>
      <c r="F10" s="51">
        <v>2970</v>
      </c>
      <c r="G10" s="51">
        <v>1367</v>
      </c>
      <c r="H10" s="52">
        <v>1565</v>
      </c>
      <c r="I10" s="53">
        <v>1628</v>
      </c>
      <c r="J10" s="52">
        <v>1317</v>
      </c>
      <c r="K10" s="53">
        <v>4842</v>
      </c>
      <c r="L10" s="52">
        <v>7651</v>
      </c>
      <c r="M10" s="53">
        <v>2597</v>
      </c>
      <c r="N10" s="52">
        <v>2181</v>
      </c>
      <c r="O10" s="53">
        <v>1903</v>
      </c>
    </row>
    <row r="11" spans="2:15">
      <c r="B11" s="93" t="s">
        <v>43</v>
      </c>
      <c r="C11" s="94">
        <v>4906</v>
      </c>
      <c r="D11" s="54">
        <v>171</v>
      </c>
      <c r="E11" s="55">
        <v>142</v>
      </c>
      <c r="F11" s="55">
        <v>135</v>
      </c>
      <c r="G11" s="55">
        <v>74</v>
      </c>
      <c r="H11" s="56">
        <v>42</v>
      </c>
      <c r="I11" s="57">
        <v>31</v>
      </c>
      <c r="J11" s="56">
        <v>17</v>
      </c>
      <c r="K11" s="57">
        <v>3690</v>
      </c>
      <c r="L11" s="56">
        <v>194</v>
      </c>
      <c r="M11" s="57">
        <v>188</v>
      </c>
      <c r="N11" s="56">
        <v>113</v>
      </c>
      <c r="O11" s="57">
        <v>109</v>
      </c>
    </row>
    <row r="12" spans="2:15">
      <c r="B12" s="91" t="s">
        <v>44</v>
      </c>
      <c r="C12" s="92">
        <v>26442</v>
      </c>
      <c r="D12" s="50">
        <v>3160</v>
      </c>
      <c r="E12" s="51">
        <v>2547</v>
      </c>
      <c r="F12" s="51">
        <v>2046</v>
      </c>
      <c r="G12" s="51">
        <v>1416</v>
      </c>
      <c r="H12" s="52">
        <v>1560</v>
      </c>
      <c r="I12" s="53">
        <v>1538</v>
      </c>
      <c r="J12" s="52">
        <v>1476</v>
      </c>
      <c r="K12" s="53">
        <v>3055</v>
      </c>
      <c r="L12" s="52">
        <v>3473</v>
      </c>
      <c r="M12" s="53">
        <v>2799</v>
      </c>
      <c r="N12" s="52">
        <v>2356</v>
      </c>
      <c r="O12" s="53">
        <v>1016</v>
      </c>
    </row>
    <row r="13" spans="2:15">
      <c r="B13" s="93" t="s">
        <v>45</v>
      </c>
      <c r="C13" s="94">
        <v>48581</v>
      </c>
      <c r="D13" s="54">
        <v>4973</v>
      </c>
      <c r="E13" s="55">
        <v>4482</v>
      </c>
      <c r="F13" s="55">
        <v>6194</v>
      </c>
      <c r="G13" s="55">
        <v>1810</v>
      </c>
      <c r="H13" s="56">
        <v>1960</v>
      </c>
      <c r="I13" s="57">
        <v>1754</v>
      </c>
      <c r="J13" s="56">
        <v>1107</v>
      </c>
      <c r="K13" s="57">
        <v>9482</v>
      </c>
      <c r="L13" s="56">
        <v>6077</v>
      </c>
      <c r="M13" s="57">
        <v>4651</v>
      </c>
      <c r="N13" s="56">
        <v>4129</v>
      </c>
      <c r="O13" s="57">
        <v>1962</v>
      </c>
    </row>
    <row r="14" spans="2:15">
      <c r="B14" s="91" t="s">
        <v>46</v>
      </c>
      <c r="C14" s="92">
        <v>19327</v>
      </c>
      <c r="D14" s="50">
        <v>1850</v>
      </c>
      <c r="E14" s="51">
        <v>1535</v>
      </c>
      <c r="F14" s="51">
        <v>1754</v>
      </c>
      <c r="G14" s="51">
        <v>1025</v>
      </c>
      <c r="H14" s="52">
        <v>1156</v>
      </c>
      <c r="I14" s="53">
        <v>1049</v>
      </c>
      <c r="J14" s="52">
        <v>1017</v>
      </c>
      <c r="K14" s="53">
        <v>1968</v>
      </c>
      <c r="L14" s="52">
        <v>3624</v>
      </c>
      <c r="M14" s="53">
        <v>1828</v>
      </c>
      <c r="N14" s="52">
        <v>1474</v>
      </c>
      <c r="O14" s="53">
        <v>1047</v>
      </c>
    </row>
    <row r="15" spans="2:15">
      <c r="B15" s="93" t="s">
        <v>47</v>
      </c>
      <c r="C15" s="94">
        <v>56239</v>
      </c>
      <c r="D15" s="54">
        <v>5281</v>
      </c>
      <c r="E15" s="55">
        <v>3430</v>
      </c>
      <c r="F15" s="55">
        <v>3343</v>
      </c>
      <c r="G15" s="55">
        <v>1445</v>
      </c>
      <c r="H15" s="56">
        <v>1266</v>
      </c>
      <c r="I15" s="57">
        <v>731</v>
      </c>
      <c r="J15" s="56">
        <v>446</v>
      </c>
      <c r="K15" s="57">
        <v>24497</v>
      </c>
      <c r="L15" s="56">
        <v>5546</v>
      </c>
      <c r="M15" s="57">
        <v>4744</v>
      </c>
      <c r="N15" s="56">
        <v>3642</v>
      </c>
      <c r="O15" s="57">
        <v>1868</v>
      </c>
    </row>
    <row r="16" spans="2:15">
      <c r="B16" s="91" t="s">
        <v>48</v>
      </c>
      <c r="C16" s="92">
        <v>98458</v>
      </c>
      <c r="D16" s="50">
        <v>3251</v>
      </c>
      <c r="E16" s="51">
        <v>1815</v>
      </c>
      <c r="F16" s="51">
        <v>2096</v>
      </c>
      <c r="G16" s="51">
        <v>808</v>
      </c>
      <c r="H16" s="52">
        <v>697</v>
      </c>
      <c r="I16" s="53">
        <v>593</v>
      </c>
      <c r="J16" s="52">
        <v>420</v>
      </c>
      <c r="K16" s="53">
        <v>78127</v>
      </c>
      <c r="L16" s="52">
        <v>4391</v>
      </c>
      <c r="M16" s="53">
        <v>2491</v>
      </c>
      <c r="N16" s="52">
        <v>2265</v>
      </c>
      <c r="O16" s="53">
        <v>1504</v>
      </c>
    </row>
    <row r="17" spans="2:15">
      <c r="B17" s="93" t="s">
        <v>49</v>
      </c>
      <c r="C17" s="94">
        <v>32979</v>
      </c>
      <c r="D17" s="54">
        <v>3841</v>
      </c>
      <c r="E17" s="55">
        <v>3109</v>
      </c>
      <c r="F17" s="55">
        <v>2964</v>
      </c>
      <c r="G17" s="55">
        <v>1644</v>
      </c>
      <c r="H17" s="56">
        <v>1773</v>
      </c>
      <c r="I17" s="57">
        <v>1416</v>
      </c>
      <c r="J17" s="56">
        <v>713</v>
      </c>
      <c r="K17" s="57">
        <v>4617</v>
      </c>
      <c r="L17" s="56">
        <v>4419</v>
      </c>
      <c r="M17" s="57">
        <v>3749</v>
      </c>
      <c r="N17" s="56">
        <v>3250</v>
      </c>
      <c r="O17" s="57">
        <v>1484</v>
      </c>
    </row>
    <row r="18" spans="2:15">
      <c r="B18" s="91" t="s">
        <v>50</v>
      </c>
      <c r="C18" s="92">
        <v>6800</v>
      </c>
      <c r="D18" s="50">
        <v>764</v>
      </c>
      <c r="E18" s="51">
        <v>636</v>
      </c>
      <c r="F18" s="51">
        <v>922</v>
      </c>
      <c r="G18" s="51">
        <v>348</v>
      </c>
      <c r="H18" s="52">
        <v>405</v>
      </c>
      <c r="I18" s="53">
        <v>408</v>
      </c>
      <c r="J18" s="52">
        <v>216</v>
      </c>
      <c r="K18" s="53">
        <v>744</v>
      </c>
      <c r="L18" s="52">
        <v>804</v>
      </c>
      <c r="M18" s="53">
        <v>624</v>
      </c>
      <c r="N18" s="52">
        <v>547</v>
      </c>
      <c r="O18" s="53">
        <v>382</v>
      </c>
    </row>
    <row r="19" spans="2:15">
      <c r="B19" s="93" t="s">
        <v>51</v>
      </c>
      <c r="C19" s="94">
        <v>50905</v>
      </c>
      <c r="D19" s="54">
        <v>5336</v>
      </c>
      <c r="E19" s="55">
        <v>4030</v>
      </c>
      <c r="F19" s="55">
        <v>4303</v>
      </c>
      <c r="G19" s="55">
        <v>2498</v>
      </c>
      <c r="H19" s="56">
        <v>2338</v>
      </c>
      <c r="I19" s="57">
        <v>2121</v>
      </c>
      <c r="J19" s="56">
        <v>2919</v>
      </c>
      <c r="K19" s="57">
        <v>8758</v>
      </c>
      <c r="L19" s="56">
        <v>7126</v>
      </c>
      <c r="M19" s="57">
        <v>5034</v>
      </c>
      <c r="N19" s="56">
        <v>4159</v>
      </c>
      <c r="O19" s="57">
        <v>2283</v>
      </c>
    </row>
    <row r="20" spans="2:15">
      <c r="B20" s="91" t="s">
        <v>52</v>
      </c>
      <c r="C20" s="92">
        <v>30779</v>
      </c>
      <c r="D20" s="50">
        <v>3128</v>
      </c>
      <c r="E20" s="51">
        <v>2625</v>
      </c>
      <c r="F20" s="51">
        <v>2987</v>
      </c>
      <c r="G20" s="51">
        <v>1674</v>
      </c>
      <c r="H20" s="52">
        <v>1643</v>
      </c>
      <c r="I20" s="53">
        <v>1443</v>
      </c>
      <c r="J20" s="52">
        <v>1521</v>
      </c>
      <c r="K20" s="53">
        <v>5841</v>
      </c>
      <c r="L20" s="52">
        <v>3302</v>
      </c>
      <c r="M20" s="53">
        <v>2699</v>
      </c>
      <c r="N20" s="52">
        <v>2342</v>
      </c>
      <c r="O20" s="53">
        <v>1574</v>
      </c>
    </row>
    <row r="21" spans="2:15">
      <c r="B21" s="93" t="s">
        <v>53</v>
      </c>
      <c r="C21" s="94">
        <v>20448</v>
      </c>
      <c r="D21" s="54">
        <v>2045</v>
      </c>
      <c r="E21" s="55">
        <v>1455</v>
      </c>
      <c r="F21" s="55">
        <v>1420</v>
      </c>
      <c r="G21" s="55">
        <v>671</v>
      </c>
      <c r="H21" s="56">
        <v>679</v>
      </c>
      <c r="I21" s="57">
        <v>585</v>
      </c>
      <c r="J21" s="56">
        <v>361</v>
      </c>
      <c r="K21" s="57">
        <v>6804</v>
      </c>
      <c r="L21" s="56">
        <v>2682</v>
      </c>
      <c r="M21" s="57">
        <v>1635</v>
      </c>
      <c r="N21" s="56">
        <v>1326</v>
      </c>
      <c r="O21" s="57">
        <v>785</v>
      </c>
    </row>
    <row r="22" spans="2:15">
      <c r="B22" s="95" t="s">
        <v>54</v>
      </c>
      <c r="C22" s="96">
        <v>28662</v>
      </c>
      <c r="D22" s="58">
        <v>2885</v>
      </c>
      <c r="E22" s="59">
        <v>2387</v>
      </c>
      <c r="F22" s="59">
        <v>2765</v>
      </c>
      <c r="G22" s="59">
        <v>1377</v>
      </c>
      <c r="H22" s="60">
        <v>1442</v>
      </c>
      <c r="I22" s="61">
        <v>1304</v>
      </c>
      <c r="J22" s="60">
        <v>1565</v>
      </c>
      <c r="K22" s="61">
        <v>4047</v>
      </c>
      <c r="L22" s="60">
        <v>4630</v>
      </c>
      <c r="M22" s="61">
        <v>2704</v>
      </c>
      <c r="N22" s="60">
        <v>2152</v>
      </c>
      <c r="O22" s="61">
        <v>1404</v>
      </c>
    </row>
    <row r="23" spans="2:15">
      <c r="B23" s="30" t="s">
        <v>55</v>
      </c>
      <c r="C23" s="67">
        <v>210272</v>
      </c>
      <c r="D23" s="62">
        <v>18807</v>
      </c>
      <c r="E23" s="62">
        <v>15221</v>
      </c>
      <c r="F23" s="62">
        <v>16976</v>
      </c>
      <c r="G23" s="62">
        <v>9284</v>
      </c>
      <c r="H23" s="62">
        <v>9480</v>
      </c>
      <c r="I23" s="62">
        <v>8764</v>
      </c>
      <c r="J23" s="62">
        <v>9497</v>
      </c>
      <c r="K23" s="62">
        <v>42504</v>
      </c>
      <c r="L23" s="62">
        <v>34416</v>
      </c>
      <c r="M23" s="62">
        <v>19906</v>
      </c>
      <c r="N23" s="62">
        <v>15653</v>
      </c>
      <c r="O23" s="63">
        <v>9764</v>
      </c>
    </row>
    <row r="24" spans="2:15">
      <c r="B24" s="2" t="s">
        <v>56</v>
      </c>
      <c r="C24" s="68">
        <v>477155</v>
      </c>
      <c r="D24" s="64">
        <v>46153</v>
      </c>
      <c r="E24" s="64">
        <v>33648</v>
      </c>
      <c r="F24" s="64">
        <v>37028</v>
      </c>
      <c r="G24" s="64">
        <v>14849</v>
      </c>
      <c r="H24" s="64">
        <v>14544</v>
      </c>
      <c r="I24" s="64">
        <v>13731</v>
      </c>
      <c r="J24" s="64">
        <v>9746</v>
      </c>
      <c r="K24" s="64">
        <v>133991</v>
      </c>
      <c r="L24" s="64">
        <v>82817</v>
      </c>
      <c r="M24" s="64">
        <v>42154</v>
      </c>
      <c r="N24" s="64">
        <v>32958</v>
      </c>
      <c r="O24" s="57">
        <v>15536</v>
      </c>
    </row>
    <row r="25" spans="2:15">
      <c r="B25" s="81" t="s">
        <v>57</v>
      </c>
      <c r="C25" s="67">
        <v>687427</v>
      </c>
      <c r="D25" s="62">
        <v>64960</v>
      </c>
      <c r="E25" s="62">
        <v>48869</v>
      </c>
      <c r="F25" s="62">
        <v>54004</v>
      </c>
      <c r="G25" s="62">
        <v>24133</v>
      </c>
      <c r="H25" s="62">
        <v>24024</v>
      </c>
      <c r="I25" s="62">
        <v>22495</v>
      </c>
      <c r="J25" s="62">
        <v>19243</v>
      </c>
      <c r="K25" s="62">
        <v>176495</v>
      </c>
      <c r="L25" s="62">
        <v>117233</v>
      </c>
      <c r="M25" s="62">
        <v>62060</v>
      </c>
      <c r="N25" s="62">
        <v>48611</v>
      </c>
      <c r="O25" s="82">
        <v>25300</v>
      </c>
    </row>
    <row r="26" spans="2:15">
      <c r="B26" s="159"/>
      <c r="C26" s="160"/>
      <c r="D26" s="160"/>
      <c r="E26" s="160"/>
      <c r="F26" s="160"/>
      <c r="G26" s="160"/>
      <c r="H26" s="160"/>
      <c r="I26" s="160"/>
      <c r="J26" s="160"/>
      <c r="K26" s="160"/>
      <c r="L26" s="160"/>
      <c r="M26" s="160"/>
      <c r="N26" s="160"/>
      <c r="O26" s="161"/>
    </row>
    <row r="27" spans="2:15">
      <c r="B27" s="83"/>
      <c r="C27" s="184" t="s">
        <v>58</v>
      </c>
      <c r="D27" s="185"/>
      <c r="E27" s="185"/>
      <c r="F27" s="185"/>
      <c r="G27" s="185"/>
      <c r="H27" s="185"/>
      <c r="I27" s="185"/>
      <c r="J27" s="185"/>
      <c r="K27" s="185"/>
      <c r="L27" s="185"/>
      <c r="M27" s="185"/>
      <c r="N27" s="185"/>
      <c r="O27" s="186"/>
    </row>
    <row r="28" spans="2:15">
      <c r="B28" s="97" t="s">
        <v>39</v>
      </c>
      <c r="C28" s="98">
        <v>100</v>
      </c>
      <c r="D28" s="33">
        <v>12.33490421690434</v>
      </c>
      <c r="E28" s="33">
        <v>10.670175653344756</v>
      </c>
      <c r="F28" s="33">
        <v>12.656833343533878</v>
      </c>
      <c r="G28" s="34">
        <v>4.3699124793439008</v>
      </c>
      <c r="H28" s="33">
        <v>4.2964685721280373</v>
      </c>
      <c r="I28" s="35">
        <v>4.9794969092355714</v>
      </c>
      <c r="J28" s="33">
        <v>3.8827345614786708</v>
      </c>
      <c r="K28" s="34">
        <v>2.5399351245486259</v>
      </c>
      <c r="L28" s="33">
        <v>18.06842524022278</v>
      </c>
      <c r="M28" s="36">
        <v>12.287165677214027</v>
      </c>
      <c r="N28" s="33">
        <v>9.5807576963094441</v>
      </c>
      <c r="O28" s="33">
        <v>4.3331905257359695</v>
      </c>
    </row>
    <row r="29" spans="2:15">
      <c r="B29" s="91" t="s">
        <v>40</v>
      </c>
      <c r="C29" s="99">
        <v>100</v>
      </c>
      <c r="D29" s="37">
        <v>12.514039778544236</v>
      </c>
      <c r="E29" s="37">
        <v>7.2708658443249474</v>
      </c>
      <c r="F29" s="37">
        <v>7.5223393998429531</v>
      </c>
      <c r="G29" s="38">
        <v>3.0445197650262901</v>
      </c>
      <c r="H29" s="37">
        <v>2.6359994831373563</v>
      </c>
      <c r="I29" s="38">
        <v>2.5912709851203197</v>
      </c>
      <c r="J29" s="37">
        <v>1.8070313198882784</v>
      </c>
      <c r="K29" s="38">
        <v>0.89456996034073166</v>
      </c>
      <c r="L29" s="37">
        <v>40.225829216654908</v>
      </c>
      <c r="M29" s="38">
        <v>11.167215004920134</v>
      </c>
      <c r="N29" s="37">
        <v>7.4577315693738999</v>
      </c>
      <c r="O29" s="37">
        <v>2.8685876728259467</v>
      </c>
    </row>
    <row r="30" spans="2:15">
      <c r="B30" s="93" t="s">
        <v>41</v>
      </c>
      <c r="C30" s="100">
        <v>100</v>
      </c>
      <c r="D30" s="39">
        <v>6.309234253124214</v>
      </c>
      <c r="E30" s="39">
        <v>4.942128658894573</v>
      </c>
      <c r="F30" s="39">
        <v>4.6066426235007967</v>
      </c>
      <c r="G30" s="40">
        <v>2.8159859095865136</v>
      </c>
      <c r="H30" s="39">
        <v>2.8013083955380358</v>
      </c>
      <c r="I30" s="40">
        <v>2.5559842321563364</v>
      </c>
      <c r="J30" s="39">
        <v>2.4280801811624593</v>
      </c>
      <c r="K30" s="40">
        <v>35.746037071206906</v>
      </c>
      <c r="L30" s="39">
        <v>16.948335150549358</v>
      </c>
      <c r="M30" s="40">
        <v>10.576197265788812</v>
      </c>
      <c r="N30" s="39">
        <v>7.0137549274511448</v>
      </c>
      <c r="O30" s="39">
        <v>3.2563113310408456</v>
      </c>
    </row>
    <row r="31" spans="2:15">
      <c r="B31" s="91" t="s">
        <v>42</v>
      </c>
      <c r="C31" s="99">
        <v>100</v>
      </c>
      <c r="D31" s="37">
        <v>7.898015619776948</v>
      </c>
      <c r="E31" s="37">
        <v>6.9498890813504728</v>
      </c>
      <c r="F31" s="37">
        <v>9.0254353177135567</v>
      </c>
      <c r="G31" s="38">
        <v>4.1541313398365087</v>
      </c>
      <c r="H31" s="37">
        <v>4.7558270276840791</v>
      </c>
      <c r="I31" s="38">
        <v>4.947275655635579</v>
      </c>
      <c r="J31" s="37">
        <v>4.0021879843194457</v>
      </c>
      <c r="K31" s="38">
        <v>14.714194548272404</v>
      </c>
      <c r="L31" s="37">
        <v>23.250372261221017</v>
      </c>
      <c r="M31" s="38">
        <v>7.8919378855562643</v>
      </c>
      <c r="N31" s="37">
        <v>6.6277691676542991</v>
      </c>
      <c r="O31" s="37">
        <v>5.7829641109794272</v>
      </c>
    </row>
    <row r="32" spans="2:15">
      <c r="B32" s="93" t="s">
        <v>43</v>
      </c>
      <c r="C32" s="100">
        <v>100</v>
      </c>
      <c r="D32" s="39">
        <v>3.4855279249898086</v>
      </c>
      <c r="E32" s="39">
        <v>2.8944150020383206</v>
      </c>
      <c r="F32" s="39">
        <v>2.7517325723603752</v>
      </c>
      <c r="G32" s="40">
        <v>1.5083571137382796</v>
      </c>
      <c r="H32" s="39">
        <v>0.8560945780676722</v>
      </c>
      <c r="I32" s="40">
        <v>0.63187933143090091</v>
      </c>
      <c r="J32" s="39">
        <v>0.34651447207501018</v>
      </c>
      <c r="K32" s="40">
        <v>75.214023644516914</v>
      </c>
      <c r="L32" s="39">
        <v>3.9543416225030574</v>
      </c>
      <c r="M32" s="40">
        <v>3.8320423970648188</v>
      </c>
      <c r="N32" s="39">
        <v>2.3033020790868322</v>
      </c>
      <c r="O32" s="39">
        <v>2.2217692621280065</v>
      </c>
    </row>
    <row r="33" spans="2:15">
      <c r="B33" s="91" t="s">
        <v>44</v>
      </c>
      <c r="C33" s="99">
        <v>100</v>
      </c>
      <c r="D33" s="37">
        <v>11.950684517056198</v>
      </c>
      <c r="E33" s="37">
        <v>9.6324029952348535</v>
      </c>
      <c r="F33" s="37">
        <v>7.7376900385749945</v>
      </c>
      <c r="G33" s="38">
        <v>5.3551168595416385</v>
      </c>
      <c r="H33" s="37">
        <v>5.8997050147492622</v>
      </c>
      <c r="I33" s="38">
        <v>5.8165040465925424</v>
      </c>
      <c r="J33" s="37">
        <v>5.5820285908781484</v>
      </c>
      <c r="K33" s="38">
        <v>11.553588987217307</v>
      </c>
      <c r="L33" s="37">
        <v>13.134407382194993</v>
      </c>
      <c r="M33" s="38">
        <v>10.585432266848196</v>
      </c>
      <c r="N33" s="37">
        <v>8.9100673171469644</v>
      </c>
      <c r="O33" s="37">
        <v>3.8423719839649042</v>
      </c>
    </row>
    <row r="34" spans="2:15">
      <c r="B34" s="93" t="s">
        <v>45</v>
      </c>
      <c r="C34" s="100">
        <v>100</v>
      </c>
      <c r="D34" s="39">
        <v>10.236512216710237</v>
      </c>
      <c r="E34" s="39">
        <v>9.2258290278092261</v>
      </c>
      <c r="F34" s="39">
        <v>12.74984047261275</v>
      </c>
      <c r="G34" s="40">
        <v>3.7257363990037256</v>
      </c>
      <c r="H34" s="39">
        <v>4.0344990840040351</v>
      </c>
      <c r="I34" s="40">
        <v>3.6104649966036106</v>
      </c>
      <c r="J34" s="39">
        <v>2.2786686153022786</v>
      </c>
      <c r="K34" s="40">
        <v>19.517918527819518</v>
      </c>
      <c r="L34" s="39">
        <v>12.509005578312509</v>
      </c>
      <c r="M34" s="40">
        <v>9.5737016529095733</v>
      </c>
      <c r="N34" s="39">
        <v>8.4992075091084995</v>
      </c>
      <c r="O34" s="39">
        <v>4.0386159198040383</v>
      </c>
    </row>
    <row r="35" spans="2:15">
      <c r="B35" s="91" t="s">
        <v>46</v>
      </c>
      <c r="C35" s="99">
        <v>100</v>
      </c>
      <c r="D35" s="37">
        <v>9.5721012055673409</v>
      </c>
      <c r="E35" s="37">
        <v>7.9422569462410095</v>
      </c>
      <c r="F35" s="37">
        <v>9.0753867646297923</v>
      </c>
      <c r="G35" s="38">
        <v>5.3034614787602834</v>
      </c>
      <c r="H35" s="37">
        <v>5.9812697262896464</v>
      </c>
      <c r="I35" s="38">
        <v>5.4276400889946705</v>
      </c>
      <c r="J35" s="37">
        <v>5.2620686086821546</v>
      </c>
      <c r="K35" s="38">
        <v>10.182646039219744</v>
      </c>
      <c r="L35" s="37">
        <v>18.750970145392458</v>
      </c>
      <c r="M35" s="38">
        <v>9.4582708128524864</v>
      </c>
      <c r="N35" s="37">
        <v>7.6266363118952754</v>
      </c>
      <c r="O35" s="37">
        <v>5.4172918714751379</v>
      </c>
    </row>
    <row r="36" spans="2:15">
      <c r="B36" s="93" t="s">
        <v>47</v>
      </c>
      <c r="C36" s="100">
        <v>100</v>
      </c>
      <c r="D36" s="39">
        <v>9.3902807660164651</v>
      </c>
      <c r="E36" s="39">
        <v>6.0989704653354435</v>
      </c>
      <c r="F36" s="39">
        <v>5.9442735468269348</v>
      </c>
      <c r="G36" s="40">
        <v>2.5693913476413166</v>
      </c>
      <c r="H36" s="39">
        <v>2.251106883123811</v>
      </c>
      <c r="I36" s="40">
        <v>1.2998097405714897</v>
      </c>
      <c r="J36" s="39">
        <v>0.7930439730436174</v>
      </c>
      <c r="K36" s="40">
        <v>43.558740375895731</v>
      </c>
      <c r="L36" s="39">
        <v>9.8614840235423813</v>
      </c>
      <c r="M36" s="40">
        <v>8.4354273724639484</v>
      </c>
      <c r="N36" s="39">
        <v>6.4759330713561774</v>
      </c>
      <c r="O36" s="39">
        <v>3.3215384341826844</v>
      </c>
    </row>
    <row r="37" spans="2:15">
      <c r="B37" s="91" t="s">
        <v>48</v>
      </c>
      <c r="C37" s="99">
        <v>100</v>
      </c>
      <c r="D37" s="37">
        <v>3.3019155375896321</v>
      </c>
      <c r="E37" s="37">
        <v>1.8434256231083306</v>
      </c>
      <c r="F37" s="37">
        <v>2.1288265047025128</v>
      </c>
      <c r="G37" s="38">
        <v>0.82065449227081599</v>
      </c>
      <c r="H37" s="37">
        <v>0.70791606573361232</v>
      </c>
      <c r="I37" s="38">
        <v>0.60228726969875479</v>
      </c>
      <c r="J37" s="37">
        <v>0.42657783014077066</v>
      </c>
      <c r="K37" s="38">
        <v>79.350586036685684</v>
      </c>
      <c r="L37" s="37">
        <v>4.4597696479717239</v>
      </c>
      <c r="M37" s="38">
        <v>2.530012797334904</v>
      </c>
      <c r="N37" s="37">
        <v>2.3004732982591558</v>
      </c>
      <c r="O37" s="37">
        <v>1.527554896504093</v>
      </c>
    </row>
    <row r="38" spans="2:15">
      <c r="B38" s="93" t="s">
        <v>49</v>
      </c>
      <c r="C38" s="100">
        <v>100</v>
      </c>
      <c r="D38" s="39">
        <v>11.646805542921253</v>
      </c>
      <c r="E38" s="39">
        <v>9.4272112556475332</v>
      </c>
      <c r="F38" s="39">
        <v>8.9875375238788315</v>
      </c>
      <c r="G38" s="40">
        <v>4.9849904484672063</v>
      </c>
      <c r="H38" s="39">
        <v>5.3761484581097063</v>
      </c>
      <c r="I38" s="40">
        <v>4.2936414081688348</v>
      </c>
      <c r="J38" s="39">
        <v>2.1619818672488553</v>
      </c>
      <c r="K38" s="40">
        <v>13.999818066042028</v>
      </c>
      <c r="L38" s="39">
        <v>13.399436004730283</v>
      </c>
      <c r="M38" s="40">
        <v>11.367840140695593</v>
      </c>
      <c r="N38" s="39">
        <v>9.8547560568846837</v>
      </c>
      <c r="O38" s="39">
        <v>4.4998332272051913</v>
      </c>
    </row>
    <row r="39" spans="2:15">
      <c r="B39" s="91" t="s">
        <v>50</v>
      </c>
      <c r="C39" s="99">
        <v>100</v>
      </c>
      <c r="D39" s="37">
        <v>11.235294117647058</v>
      </c>
      <c r="E39" s="37">
        <v>9.3529411764705888</v>
      </c>
      <c r="F39" s="37">
        <v>13.558823529411764</v>
      </c>
      <c r="G39" s="38">
        <v>5.1176470588235299</v>
      </c>
      <c r="H39" s="37">
        <v>5.9558823529411757</v>
      </c>
      <c r="I39" s="38">
        <v>6</v>
      </c>
      <c r="J39" s="37">
        <v>3.1764705882352939</v>
      </c>
      <c r="K39" s="38">
        <v>10.941176470588236</v>
      </c>
      <c r="L39" s="37">
        <v>11.823529411764707</v>
      </c>
      <c r="M39" s="38">
        <v>9.1764705882352935</v>
      </c>
      <c r="N39" s="37">
        <v>8.0441176470588243</v>
      </c>
      <c r="O39" s="37">
        <v>5.617647058823529</v>
      </c>
    </row>
    <row r="40" spans="2:15">
      <c r="B40" s="93" t="s">
        <v>51</v>
      </c>
      <c r="C40" s="100">
        <v>100</v>
      </c>
      <c r="D40" s="39">
        <v>10.48227089676849</v>
      </c>
      <c r="E40" s="39">
        <v>7.9167075925744026</v>
      </c>
      <c r="F40" s="39">
        <v>8.4530006875552495</v>
      </c>
      <c r="G40" s="40">
        <v>4.9071800412533149</v>
      </c>
      <c r="H40" s="39">
        <v>4.5928690698359693</v>
      </c>
      <c r="I40" s="40">
        <v>4.1665848148511939</v>
      </c>
      <c r="J40" s="39">
        <v>5.7342107847952066</v>
      </c>
      <c r="K40" s="40">
        <v>17.204596797956977</v>
      </c>
      <c r="L40" s="39">
        <v>13.99862488950005</v>
      </c>
      <c r="M40" s="40">
        <v>9.8890089382182502</v>
      </c>
      <c r="N40" s="39">
        <v>8.1701208132796381</v>
      </c>
      <c r="O40" s="39">
        <v>4.4848246734112562</v>
      </c>
    </row>
    <row r="41" spans="2:15">
      <c r="B41" s="91" t="s">
        <v>52</v>
      </c>
      <c r="C41" s="99">
        <v>100</v>
      </c>
      <c r="D41" s="37">
        <v>10.162773319471068</v>
      </c>
      <c r="E41" s="37">
        <v>8.528542187855356</v>
      </c>
      <c r="F41" s="37">
        <v>9.7046687676662664</v>
      </c>
      <c r="G41" s="38">
        <v>5.4387731895123297</v>
      </c>
      <c r="H41" s="37">
        <v>5.338055167484324</v>
      </c>
      <c r="I41" s="38">
        <v>4.6882614769810589</v>
      </c>
      <c r="J41" s="37">
        <v>4.9416810162773324</v>
      </c>
      <c r="K41" s="38">
        <v>18.97722473114786</v>
      </c>
      <c r="L41" s="37">
        <v>10.728093830208909</v>
      </c>
      <c r="M41" s="38">
        <v>8.7689658533415642</v>
      </c>
      <c r="N41" s="37">
        <v>7.6090841157932356</v>
      </c>
      <c r="O41" s="37">
        <v>5.1138763442606976</v>
      </c>
    </row>
    <row r="42" spans="2:15">
      <c r="B42" s="93" t="s">
        <v>53</v>
      </c>
      <c r="C42" s="100">
        <v>100</v>
      </c>
      <c r="D42" s="39">
        <v>10.000978090766823</v>
      </c>
      <c r="E42" s="39">
        <v>7.1156103286384971</v>
      </c>
      <c r="F42" s="39">
        <v>6.9444444444444446</v>
      </c>
      <c r="G42" s="40">
        <v>3.2814945226917058</v>
      </c>
      <c r="H42" s="39">
        <v>3.3206181533646322</v>
      </c>
      <c r="I42" s="40">
        <v>2.8609154929577465</v>
      </c>
      <c r="J42" s="39">
        <v>1.7654538341158061</v>
      </c>
      <c r="K42" s="40">
        <v>33.274647887323944</v>
      </c>
      <c r="L42" s="39">
        <v>13.11619718309859</v>
      </c>
      <c r="M42" s="40">
        <v>7.9958920187793421</v>
      </c>
      <c r="N42" s="39">
        <v>6.484741784037559</v>
      </c>
      <c r="O42" s="39">
        <v>3.8390062597809074</v>
      </c>
    </row>
    <row r="43" spans="2:15">
      <c r="B43" s="95" t="s">
        <v>54</v>
      </c>
      <c r="C43" s="99">
        <v>100</v>
      </c>
      <c r="D43" s="37">
        <v>10.065592073128183</v>
      </c>
      <c r="E43" s="37">
        <v>8.3280999232433199</v>
      </c>
      <c r="F43" s="37">
        <v>9.6469192659270124</v>
      </c>
      <c r="G43" s="38">
        <v>4.8042704626334514</v>
      </c>
      <c r="H43" s="37">
        <v>5.0310515665340869</v>
      </c>
      <c r="I43" s="38">
        <v>4.5495778382527385</v>
      </c>
      <c r="J43" s="37">
        <v>5.4601911939152883</v>
      </c>
      <c r="K43" s="38">
        <v>14.119740422859536</v>
      </c>
      <c r="L43" s="37">
        <v>16.153792477845229</v>
      </c>
      <c r="M43" s="38">
        <v>9.4340939222664151</v>
      </c>
      <c r="N43" s="37">
        <v>7.5081990091410225</v>
      </c>
      <c r="O43" s="37">
        <v>4.8984718442537156</v>
      </c>
    </row>
    <row r="44" spans="2:15">
      <c r="B44" s="31" t="s">
        <v>55</v>
      </c>
      <c r="C44" s="70">
        <v>100</v>
      </c>
      <c r="D44" s="41">
        <v>8.9441295084462027</v>
      </c>
      <c r="E44" s="41">
        <v>7.2387193730025876</v>
      </c>
      <c r="F44" s="41">
        <v>8.0733526099528241</v>
      </c>
      <c r="G44" s="42">
        <v>4.4152336021914467</v>
      </c>
      <c r="H44" s="41">
        <v>4.5084462030132402</v>
      </c>
      <c r="I44" s="42">
        <v>4.1679348653173038</v>
      </c>
      <c r="J44" s="41">
        <v>4.5165309694110487</v>
      </c>
      <c r="K44" s="42">
        <v>20.213818292497336</v>
      </c>
      <c r="L44" s="41">
        <v>16.367371785116422</v>
      </c>
      <c r="M44" s="42">
        <v>9.4667858773398272</v>
      </c>
      <c r="N44" s="41">
        <v>7.4441675544057215</v>
      </c>
      <c r="O44" s="41">
        <v>4.6435093593060417</v>
      </c>
    </row>
    <row r="45" spans="2:15">
      <c r="B45" s="1" t="s">
        <v>56</v>
      </c>
      <c r="C45" s="71">
        <v>100</v>
      </c>
      <c r="D45" s="39">
        <v>9.6725382737265662</v>
      </c>
      <c r="E45" s="39">
        <v>7.0517965860150271</v>
      </c>
      <c r="F45" s="39">
        <v>7.7601617922897175</v>
      </c>
      <c r="G45" s="40">
        <v>3.1119866709978936</v>
      </c>
      <c r="H45" s="39">
        <v>3.0480661420293194</v>
      </c>
      <c r="I45" s="40">
        <v>2.8776812566147272</v>
      </c>
      <c r="J45" s="39">
        <v>2.0425228699269629</v>
      </c>
      <c r="K45" s="40">
        <v>28.081231465666296</v>
      </c>
      <c r="L45" s="39">
        <v>17.356414582263625</v>
      </c>
      <c r="M45" s="40">
        <v>8.8344458299713935</v>
      </c>
      <c r="N45" s="39">
        <v>6.9071894876926789</v>
      </c>
      <c r="O45" s="39">
        <v>3.2559650428057965</v>
      </c>
    </row>
    <row r="46" spans="2:15">
      <c r="B46" s="32" t="s">
        <v>57</v>
      </c>
      <c r="C46" s="72">
        <v>100</v>
      </c>
      <c r="D46" s="43">
        <v>9.4497306623103245</v>
      </c>
      <c r="E46" s="43">
        <v>7.1089730254994352</v>
      </c>
      <c r="F46" s="43">
        <v>7.8559614329957945</v>
      </c>
      <c r="G46" s="44">
        <v>3.5106273102453058</v>
      </c>
      <c r="H46" s="43">
        <v>3.4947710811475257</v>
      </c>
      <c r="I46" s="45">
        <v>3.2723474638034293</v>
      </c>
      <c r="J46" s="43">
        <v>2.7992790507210223</v>
      </c>
      <c r="K46" s="45">
        <v>25.674726189108082</v>
      </c>
      <c r="L46" s="43">
        <v>17.053883539634025</v>
      </c>
      <c r="M46" s="45">
        <v>9.0278676863143286</v>
      </c>
      <c r="N46" s="43">
        <v>7.0714417676349628</v>
      </c>
      <c r="O46" s="43">
        <v>3.6803907905857645</v>
      </c>
    </row>
    <row r="47" spans="2:15">
      <c r="B47" s="187" t="s">
        <v>66</v>
      </c>
      <c r="C47" s="187"/>
      <c r="D47" s="187"/>
      <c r="E47" s="187"/>
      <c r="F47" s="187"/>
      <c r="G47" s="187"/>
      <c r="H47" s="187"/>
      <c r="I47" s="187"/>
      <c r="J47" s="187"/>
      <c r="K47" s="187"/>
      <c r="L47" s="187"/>
      <c r="M47" s="187"/>
      <c r="N47" s="187"/>
      <c r="O47" s="187"/>
    </row>
    <row r="48" spans="2:15">
      <c r="C48" s="7"/>
      <c r="D48" s="101"/>
      <c r="E48" s="101"/>
      <c r="F48" s="101"/>
      <c r="G48" s="101"/>
      <c r="H48" s="101"/>
      <c r="I48" s="101"/>
      <c r="J48" s="101"/>
      <c r="K48" s="101"/>
      <c r="L48" s="101"/>
      <c r="M48" s="101"/>
      <c r="N48" s="101"/>
      <c r="O48" s="101"/>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8">
    <mergeCell ref="C27:O27"/>
    <mergeCell ref="B47:O47"/>
    <mergeCell ref="B26:O26"/>
    <mergeCell ref="B2:O2"/>
    <mergeCell ref="C3:C5"/>
    <mergeCell ref="B3:B6"/>
    <mergeCell ref="C6:O6"/>
    <mergeCell ref="D3:O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2:O52"/>
  <sheetViews>
    <sheetView zoomScale="38" zoomScaleNormal="80" workbookViewId="0">
      <selection activeCell="B2" sqref="B2:O2"/>
    </sheetView>
  </sheetViews>
  <sheetFormatPr defaultColWidth="11" defaultRowHeight="15.6"/>
  <cols>
    <col min="2" max="3" width="27.375" customWidth="1"/>
    <col min="4" max="15" width="15.875" customWidth="1"/>
  </cols>
  <sheetData>
    <row r="2" spans="2:15">
      <c r="B2" s="178" t="s">
        <v>11</v>
      </c>
      <c r="C2" s="178"/>
      <c r="D2" s="178"/>
      <c r="E2" s="178"/>
      <c r="F2" s="178"/>
      <c r="G2" s="178"/>
      <c r="H2" s="178"/>
      <c r="I2" s="178"/>
      <c r="J2" s="178"/>
      <c r="K2" s="178"/>
      <c r="L2" s="178"/>
      <c r="M2" s="178"/>
      <c r="N2" s="178"/>
      <c r="O2" s="178"/>
    </row>
    <row r="3" spans="2:15" ht="21.95" customHeight="1">
      <c r="B3" s="171" t="s">
        <v>23</v>
      </c>
      <c r="C3" s="174" t="s">
        <v>67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79807</v>
      </c>
      <c r="D7" s="46">
        <v>9914</v>
      </c>
      <c r="E7" s="47">
        <v>8506</v>
      </c>
      <c r="F7" s="47">
        <v>10454</v>
      </c>
      <c r="G7" s="47">
        <v>3250</v>
      </c>
      <c r="H7" s="48">
        <v>3752</v>
      </c>
      <c r="I7" s="49">
        <v>3693</v>
      </c>
      <c r="J7" s="48">
        <v>3043</v>
      </c>
      <c r="K7" s="49">
        <v>1949</v>
      </c>
      <c r="L7" s="48">
        <v>14386</v>
      </c>
      <c r="M7" s="49">
        <v>9771</v>
      </c>
      <c r="N7" s="48">
        <v>7596</v>
      </c>
      <c r="O7" s="49">
        <v>3493</v>
      </c>
    </row>
    <row r="8" spans="2:15">
      <c r="B8" s="91" t="s">
        <v>40</v>
      </c>
      <c r="C8" s="92">
        <v>95064</v>
      </c>
      <c r="D8" s="50">
        <v>11803</v>
      </c>
      <c r="E8" s="51">
        <v>6742</v>
      </c>
      <c r="F8" s="51">
        <v>7366</v>
      </c>
      <c r="G8" s="51">
        <v>2968</v>
      </c>
      <c r="H8" s="52">
        <v>2867</v>
      </c>
      <c r="I8" s="53">
        <v>2490</v>
      </c>
      <c r="J8" s="52">
        <v>1803</v>
      </c>
      <c r="K8" s="53">
        <v>854</v>
      </c>
      <c r="L8" s="52">
        <v>38202</v>
      </c>
      <c r="M8" s="53">
        <v>10125</v>
      </c>
      <c r="N8" s="52">
        <v>6950</v>
      </c>
      <c r="O8" s="53">
        <v>2894</v>
      </c>
    </row>
    <row r="9" spans="2:15">
      <c r="B9" s="93" t="s">
        <v>41</v>
      </c>
      <c r="C9" s="94">
        <v>47557</v>
      </c>
      <c r="D9" s="54">
        <v>3312</v>
      </c>
      <c r="E9" s="55">
        <v>2536</v>
      </c>
      <c r="F9" s="55">
        <v>2342</v>
      </c>
      <c r="G9" s="55">
        <v>1366</v>
      </c>
      <c r="H9" s="56">
        <v>1386</v>
      </c>
      <c r="I9" s="57">
        <v>1252</v>
      </c>
      <c r="J9" s="56">
        <v>1209</v>
      </c>
      <c r="K9" s="57">
        <v>14996</v>
      </c>
      <c r="L9" s="56">
        <v>8879</v>
      </c>
      <c r="M9" s="57">
        <v>5068</v>
      </c>
      <c r="N9" s="56">
        <v>3477</v>
      </c>
      <c r="O9" s="57">
        <v>1734</v>
      </c>
    </row>
    <row r="10" spans="2:15">
      <c r="B10" s="91" t="s">
        <v>42</v>
      </c>
      <c r="C10" s="92">
        <v>32269</v>
      </c>
      <c r="D10" s="50">
        <v>2690</v>
      </c>
      <c r="E10" s="51">
        <v>2288</v>
      </c>
      <c r="F10" s="51">
        <v>3011</v>
      </c>
      <c r="G10" s="51">
        <v>1385</v>
      </c>
      <c r="H10" s="52">
        <v>1563</v>
      </c>
      <c r="I10" s="53">
        <v>1622</v>
      </c>
      <c r="J10" s="52">
        <v>1209</v>
      </c>
      <c r="K10" s="53">
        <v>3138</v>
      </c>
      <c r="L10" s="52">
        <v>8672</v>
      </c>
      <c r="M10" s="53">
        <v>2559</v>
      </c>
      <c r="N10" s="52">
        <v>2272</v>
      </c>
      <c r="O10" s="53">
        <v>1860</v>
      </c>
    </row>
    <row r="11" spans="2:15">
      <c r="B11" s="93" t="s">
        <v>43</v>
      </c>
      <c r="C11" s="94">
        <v>4860</v>
      </c>
      <c r="D11" s="54">
        <v>196</v>
      </c>
      <c r="E11" s="55">
        <v>123</v>
      </c>
      <c r="F11" s="55">
        <v>164</v>
      </c>
      <c r="G11" s="55">
        <v>37</v>
      </c>
      <c r="H11" s="56">
        <v>41</v>
      </c>
      <c r="I11" s="57">
        <v>24</v>
      </c>
      <c r="J11" s="56">
        <v>25</v>
      </c>
      <c r="K11" s="57">
        <v>3537</v>
      </c>
      <c r="L11" s="56">
        <v>241</v>
      </c>
      <c r="M11" s="57">
        <v>166</v>
      </c>
      <c r="N11" s="56">
        <v>116</v>
      </c>
      <c r="O11" s="57">
        <v>190</v>
      </c>
    </row>
    <row r="12" spans="2:15">
      <c r="B12" s="91" t="s">
        <v>44</v>
      </c>
      <c r="C12" s="92">
        <v>24428</v>
      </c>
      <c r="D12" s="50">
        <v>2985</v>
      </c>
      <c r="E12" s="51">
        <v>2324</v>
      </c>
      <c r="F12" s="51">
        <v>1922</v>
      </c>
      <c r="G12" s="51">
        <v>1325</v>
      </c>
      <c r="H12" s="52">
        <v>1509</v>
      </c>
      <c r="I12" s="53">
        <v>1488</v>
      </c>
      <c r="J12" s="52">
        <v>1335</v>
      </c>
      <c r="K12" s="53">
        <v>2342</v>
      </c>
      <c r="L12" s="52">
        <v>3534</v>
      </c>
      <c r="M12" s="53">
        <v>2492</v>
      </c>
      <c r="N12" s="52">
        <v>2207</v>
      </c>
      <c r="O12" s="53">
        <v>965</v>
      </c>
    </row>
    <row r="13" spans="2:15">
      <c r="B13" s="93" t="s">
        <v>45</v>
      </c>
      <c r="C13" s="94">
        <v>46769</v>
      </c>
      <c r="D13" s="54">
        <v>4964</v>
      </c>
      <c r="E13" s="55">
        <v>4256</v>
      </c>
      <c r="F13" s="55">
        <v>5882</v>
      </c>
      <c r="G13" s="55">
        <v>1644</v>
      </c>
      <c r="H13" s="56">
        <v>1972</v>
      </c>
      <c r="I13" s="57">
        <v>1855</v>
      </c>
      <c r="J13" s="56">
        <v>1162</v>
      </c>
      <c r="K13" s="57">
        <v>7270</v>
      </c>
      <c r="L13" s="56">
        <v>7101</v>
      </c>
      <c r="M13" s="57">
        <v>4776</v>
      </c>
      <c r="N13" s="56">
        <v>3947</v>
      </c>
      <c r="O13" s="57">
        <v>1940</v>
      </c>
    </row>
    <row r="14" spans="2:15">
      <c r="B14" s="91" t="s">
        <v>46</v>
      </c>
      <c r="C14" s="92">
        <v>19187</v>
      </c>
      <c r="D14" s="50">
        <v>1916</v>
      </c>
      <c r="E14" s="51">
        <v>1519</v>
      </c>
      <c r="F14" s="51">
        <v>1727</v>
      </c>
      <c r="G14" s="51">
        <v>1060</v>
      </c>
      <c r="H14" s="52">
        <v>1058</v>
      </c>
      <c r="I14" s="53">
        <v>1063</v>
      </c>
      <c r="J14" s="52">
        <v>996</v>
      </c>
      <c r="K14" s="53">
        <v>1482</v>
      </c>
      <c r="L14" s="52">
        <v>3987</v>
      </c>
      <c r="M14" s="53">
        <v>1889</v>
      </c>
      <c r="N14" s="52">
        <v>1513</v>
      </c>
      <c r="O14" s="53">
        <v>977</v>
      </c>
    </row>
    <row r="15" spans="2:15">
      <c r="B15" s="93" t="s">
        <v>47</v>
      </c>
      <c r="C15" s="94">
        <v>53082</v>
      </c>
      <c r="D15" s="54">
        <v>5031</v>
      </c>
      <c r="E15" s="55">
        <v>3439</v>
      </c>
      <c r="F15" s="55">
        <v>3265</v>
      </c>
      <c r="G15" s="55">
        <v>1287</v>
      </c>
      <c r="H15" s="56">
        <v>1278</v>
      </c>
      <c r="I15" s="57">
        <v>775</v>
      </c>
      <c r="J15" s="56">
        <v>614</v>
      </c>
      <c r="K15" s="57">
        <v>22773</v>
      </c>
      <c r="L15" s="56">
        <v>5179</v>
      </c>
      <c r="M15" s="57">
        <v>4278</v>
      </c>
      <c r="N15" s="56">
        <v>3359</v>
      </c>
      <c r="O15" s="57">
        <v>1804</v>
      </c>
    </row>
    <row r="16" spans="2:15">
      <c r="B16" s="91" t="s">
        <v>48</v>
      </c>
      <c r="C16" s="92">
        <v>94620</v>
      </c>
      <c r="D16" s="50">
        <v>3380</v>
      </c>
      <c r="E16" s="51">
        <v>1841</v>
      </c>
      <c r="F16" s="51">
        <v>2129</v>
      </c>
      <c r="G16" s="51">
        <v>865</v>
      </c>
      <c r="H16" s="52">
        <v>842</v>
      </c>
      <c r="I16" s="53">
        <v>690</v>
      </c>
      <c r="J16" s="52">
        <v>486</v>
      </c>
      <c r="K16" s="53">
        <v>73030</v>
      </c>
      <c r="L16" s="52">
        <v>4951</v>
      </c>
      <c r="M16" s="53">
        <v>2563</v>
      </c>
      <c r="N16" s="52">
        <v>2338</v>
      </c>
      <c r="O16" s="53">
        <v>1505</v>
      </c>
    </row>
    <row r="17" spans="2:15">
      <c r="B17" s="93" t="s">
        <v>49</v>
      </c>
      <c r="C17" s="94">
        <v>32186</v>
      </c>
      <c r="D17" s="54">
        <v>3866</v>
      </c>
      <c r="E17" s="55">
        <v>3138</v>
      </c>
      <c r="F17" s="55">
        <v>3034</v>
      </c>
      <c r="G17" s="55">
        <v>1508</v>
      </c>
      <c r="H17" s="56">
        <v>1797</v>
      </c>
      <c r="I17" s="57">
        <v>1489</v>
      </c>
      <c r="J17" s="56">
        <v>811</v>
      </c>
      <c r="K17" s="57">
        <v>3480</v>
      </c>
      <c r="L17" s="56">
        <v>4758</v>
      </c>
      <c r="M17" s="57">
        <v>3559</v>
      </c>
      <c r="N17" s="56">
        <v>3285</v>
      </c>
      <c r="O17" s="57">
        <v>1461</v>
      </c>
    </row>
    <row r="18" spans="2:15">
      <c r="B18" s="91" t="s">
        <v>50</v>
      </c>
      <c r="C18" s="92">
        <v>6425</v>
      </c>
      <c r="D18" s="50">
        <v>724</v>
      </c>
      <c r="E18" s="51">
        <v>610</v>
      </c>
      <c r="F18" s="51">
        <v>818</v>
      </c>
      <c r="G18" s="51">
        <v>351</v>
      </c>
      <c r="H18" s="52">
        <v>418</v>
      </c>
      <c r="I18" s="53">
        <v>384</v>
      </c>
      <c r="J18" s="52">
        <v>234</v>
      </c>
      <c r="K18" s="53">
        <v>545</v>
      </c>
      <c r="L18" s="52">
        <v>886</v>
      </c>
      <c r="M18" s="53">
        <v>582</v>
      </c>
      <c r="N18" s="52">
        <v>520</v>
      </c>
      <c r="O18" s="53">
        <v>353</v>
      </c>
    </row>
    <row r="19" spans="2:15">
      <c r="B19" s="93" t="s">
        <v>51</v>
      </c>
      <c r="C19" s="94">
        <v>50203</v>
      </c>
      <c r="D19" s="54">
        <v>5400</v>
      </c>
      <c r="E19" s="55">
        <v>4023</v>
      </c>
      <c r="F19" s="55">
        <v>4376</v>
      </c>
      <c r="G19" s="55">
        <v>2566</v>
      </c>
      <c r="H19" s="56">
        <v>2297</v>
      </c>
      <c r="I19" s="57">
        <v>2035</v>
      </c>
      <c r="J19" s="56">
        <v>2885</v>
      </c>
      <c r="K19" s="57">
        <v>8624</v>
      </c>
      <c r="L19" s="56">
        <v>6856</v>
      </c>
      <c r="M19" s="57">
        <v>4826</v>
      </c>
      <c r="N19" s="56">
        <v>3958</v>
      </c>
      <c r="O19" s="57">
        <v>2357</v>
      </c>
    </row>
    <row r="20" spans="2:15">
      <c r="B20" s="91" t="s">
        <v>52</v>
      </c>
      <c r="C20" s="92">
        <v>30516</v>
      </c>
      <c r="D20" s="50">
        <v>3000</v>
      </c>
      <c r="E20" s="51">
        <v>2573</v>
      </c>
      <c r="F20" s="51">
        <v>2972</v>
      </c>
      <c r="G20" s="51">
        <v>1682</v>
      </c>
      <c r="H20" s="52">
        <v>1631</v>
      </c>
      <c r="I20" s="53">
        <v>1494</v>
      </c>
      <c r="J20" s="52">
        <v>1651</v>
      </c>
      <c r="K20" s="53">
        <v>5636</v>
      </c>
      <c r="L20" s="52">
        <v>3362</v>
      </c>
      <c r="M20" s="53">
        <v>2699</v>
      </c>
      <c r="N20" s="52">
        <v>2273</v>
      </c>
      <c r="O20" s="53">
        <v>1543</v>
      </c>
    </row>
    <row r="21" spans="2:15">
      <c r="B21" s="93" t="s">
        <v>53</v>
      </c>
      <c r="C21" s="94">
        <v>19553</v>
      </c>
      <c r="D21" s="54">
        <v>1889</v>
      </c>
      <c r="E21" s="55">
        <v>1342</v>
      </c>
      <c r="F21" s="55">
        <v>1360</v>
      </c>
      <c r="G21" s="55">
        <v>624</v>
      </c>
      <c r="H21" s="56">
        <v>644</v>
      </c>
      <c r="I21" s="57">
        <v>595</v>
      </c>
      <c r="J21" s="56">
        <v>428</v>
      </c>
      <c r="K21" s="57">
        <v>5884</v>
      </c>
      <c r="L21" s="56">
        <v>3115</v>
      </c>
      <c r="M21" s="57">
        <v>1599</v>
      </c>
      <c r="N21" s="56">
        <v>1369</v>
      </c>
      <c r="O21" s="57">
        <v>704</v>
      </c>
    </row>
    <row r="22" spans="2:15">
      <c r="B22" s="95" t="s">
        <v>54</v>
      </c>
      <c r="C22" s="96">
        <v>28776</v>
      </c>
      <c r="D22" s="58">
        <v>2840</v>
      </c>
      <c r="E22" s="59">
        <v>2489</v>
      </c>
      <c r="F22" s="59">
        <v>2690</v>
      </c>
      <c r="G22" s="59">
        <v>1467</v>
      </c>
      <c r="H22" s="60">
        <v>1456</v>
      </c>
      <c r="I22" s="61">
        <v>1298</v>
      </c>
      <c r="J22" s="60">
        <v>1551</v>
      </c>
      <c r="K22" s="61">
        <v>3994</v>
      </c>
      <c r="L22" s="60">
        <v>4745</v>
      </c>
      <c r="M22" s="61">
        <v>2630</v>
      </c>
      <c r="N22" s="60">
        <v>2178</v>
      </c>
      <c r="O22" s="61">
        <v>1438</v>
      </c>
    </row>
    <row r="23" spans="2:15">
      <c r="B23" s="30" t="s">
        <v>55</v>
      </c>
      <c r="C23" s="67">
        <v>208508</v>
      </c>
      <c r="D23" s="62">
        <v>19158</v>
      </c>
      <c r="E23" s="62">
        <v>15428</v>
      </c>
      <c r="F23" s="62">
        <v>17118</v>
      </c>
      <c r="G23" s="62">
        <v>9526</v>
      </c>
      <c r="H23" s="62">
        <v>9391</v>
      </c>
      <c r="I23" s="62">
        <v>8764</v>
      </c>
      <c r="J23" s="62">
        <v>9501</v>
      </c>
      <c r="K23" s="62">
        <v>37870</v>
      </c>
      <c r="L23" s="62">
        <v>36501</v>
      </c>
      <c r="M23" s="62">
        <v>19671</v>
      </c>
      <c r="N23" s="62">
        <v>15671</v>
      </c>
      <c r="O23" s="63">
        <v>9909</v>
      </c>
    </row>
    <row r="24" spans="2:15">
      <c r="B24" s="2" t="s">
        <v>56</v>
      </c>
      <c r="C24" s="68">
        <v>456794</v>
      </c>
      <c r="D24" s="64">
        <v>44752</v>
      </c>
      <c r="E24" s="64">
        <v>32321</v>
      </c>
      <c r="F24" s="64">
        <v>36394</v>
      </c>
      <c r="G24" s="64">
        <v>13859</v>
      </c>
      <c r="H24" s="64">
        <v>15120</v>
      </c>
      <c r="I24" s="64">
        <v>13483</v>
      </c>
      <c r="J24" s="64">
        <v>9941</v>
      </c>
      <c r="K24" s="64">
        <v>121664</v>
      </c>
      <c r="L24" s="64">
        <v>82353</v>
      </c>
      <c r="M24" s="64">
        <v>39911</v>
      </c>
      <c r="N24" s="64">
        <v>31687</v>
      </c>
      <c r="O24" s="57">
        <v>15309</v>
      </c>
    </row>
    <row r="25" spans="2:15">
      <c r="B25" s="81" t="s">
        <v>57</v>
      </c>
      <c r="C25" s="67">
        <v>665302</v>
      </c>
      <c r="D25" s="62">
        <v>63910</v>
      </c>
      <c r="E25" s="62">
        <v>47749</v>
      </c>
      <c r="F25" s="62">
        <v>53512</v>
      </c>
      <c r="G25" s="62">
        <v>23385</v>
      </c>
      <c r="H25" s="62">
        <v>24511</v>
      </c>
      <c r="I25" s="62">
        <v>22247</v>
      </c>
      <c r="J25" s="62">
        <v>19442</v>
      </c>
      <c r="K25" s="62">
        <v>159534</v>
      </c>
      <c r="L25" s="62">
        <v>118854</v>
      </c>
      <c r="M25" s="62">
        <v>59582</v>
      </c>
      <c r="N25" s="62">
        <v>47358</v>
      </c>
      <c r="O25" s="82">
        <v>25218</v>
      </c>
    </row>
    <row r="26" spans="2:15">
      <c r="B26" s="159"/>
      <c r="C26" s="160"/>
      <c r="D26" s="160"/>
      <c r="E26" s="160"/>
      <c r="F26" s="160"/>
      <c r="G26" s="160"/>
      <c r="H26" s="160"/>
      <c r="I26" s="160"/>
      <c r="J26" s="160"/>
      <c r="K26" s="160"/>
      <c r="L26" s="160"/>
      <c r="M26" s="160"/>
      <c r="N26" s="160"/>
      <c r="O26" s="161"/>
    </row>
    <row r="27" spans="2:15">
      <c r="B27" s="83" t="s">
        <v>23</v>
      </c>
      <c r="C27" s="184" t="s">
        <v>69</v>
      </c>
      <c r="D27" s="185"/>
      <c r="E27" s="185"/>
      <c r="F27" s="185"/>
      <c r="G27" s="185"/>
      <c r="H27" s="185"/>
      <c r="I27" s="185"/>
      <c r="J27" s="185"/>
      <c r="K27" s="185"/>
      <c r="L27" s="185"/>
      <c r="M27" s="185"/>
      <c r="N27" s="185"/>
      <c r="O27" s="186"/>
    </row>
    <row r="28" spans="2:15">
      <c r="B28" s="97" t="s">
        <v>39</v>
      </c>
      <c r="C28" s="98">
        <v>100</v>
      </c>
      <c r="D28" s="33">
        <v>12.422469206961795</v>
      </c>
      <c r="E28" s="33">
        <v>10.65821293871465</v>
      </c>
      <c r="F28" s="33">
        <v>13.099101582567945</v>
      </c>
      <c r="G28" s="34">
        <v>4.0723244828147909</v>
      </c>
      <c r="H28" s="33">
        <v>4.7013419875449518</v>
      </c>
      <c r="I28" s="35">
        <v>4.6274136353953912</v>
      </c>
      <c r="J28" s="33">
        <v>3.8129487388324335</v>
      </c>
      <c r="K28" s="34">
        <v>2.4421416667710854</v>
      </c>
      <c r="L28" s="33">
        <v>18.025987695314946</v>
      </c>
      <c r="M28" s="36">
        <v>12.243286929717945</v>
      </c>
      <c r="N28" s="33">
        <v>9.5179620835265073</v>
      </c>
      <c r="O28" s="33">
        <v>4.376809051837558</v>
      </c>
    </row>
    <row r="29" spans="2:15">
      <c r="B29" s="91" t="s">
        <v>40</v>
      </c>
      <c r="C29" s="99">
        <v>100</v>
      </c>
      <c r="D29" s="37">
        <v>12.415846166792898</v>
      </c>
      <c r="E29" s="37">
        <v>7.09206429352857</v>
      </c>
      <c r="F29" s="37">
        <v>7.7484641925439703</v>
      </c>
      <c r="G29" s="38">
        <v>3.1221072119835056</v>
      </c>
      <c r="H29" s="37">
        <v>3.0158629975595388</v>
      </c>
      <c r="I29" s="38">
        <v>2.6192880585710681</v>
      </c>
      <c r="J29" s="37">
        <v>1.8966170159050746</v>
      </c>
      <c r="K29" s="38">
        <v>0.89834216948582002</v>
      </c>
      <c r="L29" s="37">
        <v>40.185559202221661</v>
      </c>
      <c r="M29" s="38">
        <v>10.65071951527392</v>
      </c>
      <c r="N29" s="37">
        <v>7.3108642598670368</v>
      </c>
      <c r="O29" s="37">
        <v>3.0442649162669357</v>
      </c>
    </row>
    <row r="30" spans="2:15">
      <c r="B30" s="93" t="s">
        <v>41</v>
      </c>
      <c r="C30" s="100">
        <v>100</v>
      </c>
      <c r="D30" s="39">
        <v>6.9642744496078395</v>
      </c>
      <c r="E30" s="39">
        <v>5.3325483104485141</v>
      </c>
      <c r="F30" s="39">
        <v>4.9246167756586834</v>
      </c>
      <c r="G30" s="40">
        <v>2.8723426624892237</v>
      </c>
      <c r="H30" s="39">
        <v>2.9143974598902367</v>
      </c>
      <c r="I30" s="40">
        <v>2.6326303173034464</v>
      </c>
      <c r="J30" s="39">
        <v>2.5422125028912674</v>
      </c>
      <c r="K30" s="40">
        <v>31.532687091279936</v>
      </c>
      <c r="L30" s="39">
        <v>18.67022730617995</v>
      </c>
      <c r="M30" s="40">
        <v>10.656685661416827</v>
      </c>
      <c r="N30" s="39">
        <v>7.311226528166201</v>
      </c>
      <c r="O30" s="39">
        <v>3.6461509346678724</v>
      </c>
    </row>
    <row r="31" spans="2:15">
      <c r="B31" s="91" t="s">
        <v>42</v>
      </c>
      <c r="C31" s="99">
        <v>100</v>
      </c>
      <c r="D31" s="37">
        <v>8.3361740370014559</v>
      </c>
      <c r="E31" s="37">
        <v>7.0903963556354395</v>
      </c>
      <c r="F31" s="37">
        <v>9.3309368124205907</v>
      </c>
      <c r="G31" s="38">
        <v>4.2920449967461032</v>
      </c>
      <c r="H31" s="37">
        <v>4.8436579999380207</v>
      </c>
      <c r="I31" s="38">
        <v>5.0264960178499489</v>
      </c>
      <c r="J31" s="37">
        <v>3.7466298924664541</v>
      </c>
      <c r="K31" s="38">
        <v>9.7245033933496536</v>
      </c>
      <c r="L31" s="37">
        <v>26.874089683597262</v>
      </c>
      <c r="M31" s="38">
        <v>7.9302116582478543</v>
      </c>
      <c r="N31" s="37">
        <v>7.0408131643372895</v>
      </c>
      <c r="O31" s="37">
        <v>5.7640459884099293</v>
      </c>
    </row>
    <row r="32" spans="2:15">
      <c r="B32" s="93" t="s">
        <v>43</v>
      </c>
      <c r="C32" s="100">
        <v>100</v>
      </c>
      <c r="D32" s="39">
        <v>4.0329218106995883</v>
      </c>
      <c r="E32" s="39">
        <v>2.5308641975308643</v>
      </c>
      <c r="F32" s="39">
        <v>3.3744855967078191</v>
      </c>
      <c r="G32" s="40">
        <v>0.76131687242798363</v>
      </c>
      <c r="H32" s="39">
        <v>0.84362139917695478</v>
      </c>
      <c r="I32" s="40">
        <v>0.49382716049382713</v>
      </c>
      <c r="J32" s="39">
        <v>0.51440329218106995</v>
      </c>
      <c r="K32" s="40">
        <v>72.777777777777771</v>
      </c>
      <c r="L32" s="39">
        <v>4.9588477366255139</v>
      </c>
      <c r="M32" s="40">
        <v>3.4156378600823043</v>
      </c>
      <c r="N32" s="39">
        <v>2.3868312757201648</v>
      </c>
      <c r="O32" s="39">
        <v>3.9094650205761319</v>
      </c>
    </row>
    <row r="33" spans="2:15">
      <c r="B33" s="91" t="s">
        <v>44</v>
      </c>
      <c r="C33" s="99">
        <v>100</v>
      </c>
      <c r="D33" s="37">
        <v>12.219584083838217</v>
      </c>
      <c r="E33" s="37">
        <v>9.513672834452267</v>
      </c>
      <c r="F33" s="37">
        <v>7.8680203045685282</v>
      </c>
      <c r="G33" s="38">
        <v>5.4241034878008838</v>
      </c>
      <c r="H33" s="37">
        <v>6.1773374815785171</v>
      </c>
      <c r="I33" s="38">
        <v>6.091370558375635</v>
      </c>
      <c r="J33" s="37">
        <v>5.4650401178974946</v>
      </c>
      <c r="K33" s="38">
        <v>9.5873587686261672</v>
      </c>
      <c r="L33" s="37">
        <v>14.467005076142131</v>
      </c>
      <c r="M33" s="38">
        <v>10.201408220075324</v>
      </c>
      <c r="N33" s="37">
        <v>9.0347142623219252</v>
      </c>
      <c r="O33" s="37">
        <v>3.950384804322908</v>
      </c>
    </row>
    <row r="34" spans="2:15">
      <c r="B34" s="93" t="s">
        <v>45</v>
      </c>
      <c r="C34" s="100">
        <v>100</v>
      </c>
      <c r="D34" s="39">
        <v>10.613868160533686</v>
      </c>
      <c r="E34" s="39">
        <v>9.100044901537343</v>
      </c>
      <c r="F34" s="39">
        <v>12.576706792961149</v>
      </c>
      <c r="G34" s="40">
        <v>3.5151489234321884</v>
      </c>
      <c r="H34" s="39">
        <v>4.2164681733626974</v>
      </c>
      <c r="I34" s="40">
        <v>3.9663024653082171</v>
      </c>
      <c r="J34" s="39">
        <v>2.4845517329855245</v>
      </c>
      <c r="K34" s="40">
        <v>15.544484594496355</v>
      </c>
      <c r="L34" s="39">
        <v>15.18313412730655</v>
      </c>
      <c r="M34" s="40">
        <v>10.211892492890589</v>
      </c>
      <c r="N34" s="39">
        <v>8.4393508520601248</v>
      </c>
      <c r="O34" s="39">
        <v>4.1480467831255741</v>
      </c>
    </row>
    <row r="35" spans="2:15">
      <c r="B35" s="91" t="s">
        <v>46</v>
      </c>
      <c r="C35" s="99">
        <v>100</v>
      </c>
      <c r="D35" s="37">
        <v>9.9859279720644185</v>
      </c>
      <c r="E35" s="37">
        <v>7.9168186793141189</v>
      </c>
      <c r="F35" s="37">
        <v>9.0008860165737214</v>
      </c>
      <c r="G35" s="38">
        <v>5.5245739302652836</v>
      </c>
      <c r="H35" s="37">
        <v>5.5141502058685568</v>
      </c>
      <c r="I35" s="38">
        <v>5.540209516860374</v>
      </c>
      <c r="J35" s="37">
        <v>5.1910147495700212</v>
      </c>
      <c r="K35" s="38">
        <v>7.7239797779746695</v>
      </c>
      <c r="L35" s="37">
        <v>20.779694584875173</v>
      </c>
      <c r="M35" s="38">
        <v>9.8452076927086054</v>
      </c>
      <c r="N35" s="37">
        <v>7.8855475061239382</v>
      </c>
      <c r="O35" s="37">
        <v>5.0919893678011157</v>
      </c>
    </row>
    <row r="36" spans="2:15">
      <c r="B36" s="93" t="s">
        <v>47</v>
      </c>
      <c r="C36" s="100">
        <v>100</v>
      </c>
      <c r="D36" s="39">
        <v>9.4777890810444223</v>
      </c>
      <c r="E36" s="39">
        <v>6.478655664820467</v>
      </c>
      <c r="F36" s="39">
        <v>6.1508609321427228</v>
      </c>
      <c r="G36" s="40">
        <v>2.4245506951508986</v>
      </c>
      <c r="H36" s="39">
        <v>2.4075957951848084</v>
      </c>
      <c r="I36" s="40">
        <v>1.4600052748577672</v>
      </c>
      <c r="J36" s="39">
        <v>1.1567009532421537</v>
      </c>
      <c r="K36" s="40">
        <v>42.90154854753024</v>
      </c>
      <c r="L36" s="39">
        <v>9.7566029915979051</v>
      </c>
      <c r="M36" s="40">
        <v>8.0592291172148744</v>
      </c>
      <c r="N36" s="39">
        <v>6.3279454428996642</v>
      </c>
      <c r="O36" s="39">
        <v>3.39851550431408</v>
      </c>
    </row>
    <row r="37" spans="2:15">
      <c r="B37" s="91" t="s">
        <v>48</v>
      </c>
      <c r="C37" s="99">
        <v>100</v>
      </c>
      <c r="D37" s="37">
        <v>3.5721834707250051</v>
      </c>
      <c r="E37" s="37">
        <v>1.9456774466286197</v>
      </c>
      <c r="F37" s="37">
        <v>2.2500528429507503</v>
      </c>
      <c r="G37" s="38">
        <v>0.91418304798139927</v>
      </c>
      <c r="H37" s="37">
        <v>0.88987529063622917</v>
      </c>
      <c r="I37" s="38">
        <v>0.72923272035510467</v>
      </c>
      <c r="J37" s="37">
        <v>0.51363348129359543</v>
      </c>
      <c r="K37" s="38">
        <v>77.18241386599027</v>
      </c>
      <c r="L37" s="37">
        <v>5.2325089833016269</v>
      </c>
      <c r="M37" s="38">
        <v>2.7087296554639613</v>
      </c>
      <c r="N37" s="37">
        <v>2.4709363770872965</v>
      </c>
      <c r="O37" s="37">
        <v>1.590572817586134</v>
      </c>
    </row>
    <row r="38" spans="2:15">
      <c r="B38" s="93" t="s">
        <v>49</v>
      </c>
      <c r="C38" s="100">
        <v>100</v>
      </c>
      <c r="D38" s="39">
        <v>12.011433542534022</v>
      </c>
      <c r="E38" s="39">
        <v>9.749580562977691</v>
      </c>
      <c r="F38" s="39">
        <v>9.4264587087553604</v>
      </c>
      <c r="G38" s="40">
        <v>4.6852668862238236</v>
      </c>
      <c r="H38" s="39">
        <v>5.5831728080531908</v>
      </c>
      <c r="I38" s="40">
        <v>4.626235009010129</v>
      </c>
      <c r="J38" s="39">
        <v>2.5197290747529983</v>
      </c>
      <c r="K38" s="40">
        <v>10.812154352824209</v>
      </c>
      <c r="L38" s="39">
        <v>14.78282483067172</v>
      </c>
      <c r="M38" s="40">
        <v>11.057602684396944</v>
      </c>
      <c r="N38" s="39">
        <v>10.206300876157336</v>
      </c>
      <c r="O38" s="39">
        <v>4.5392406636425777</v>
      </c>
    </row>
    <row r="39" spans="2:15">
      <c r="B39" s="91" t="s">
        <v>50</v>
      </c>
      <c r="C39" s="99">
        <v>100</v>
      </c>
      <c r="D39" s="37">
        <v>11.268482490272373</v>
      </c>
      <c r="E39" s="37">
        <v>9.4941634241245136</v>
      </c>
      <c r="F39" s="37">
        <v>12.731517509727627</v>
      </c>
      <c r="G39" s="38">
        <v>5.463035019455253</v>
      </c>
      <c r="H39" s="37">
        <v>6.5058365758754855</v>
      </c>
      <c r="I39" s="38">
        <v>5.9766536964980546</v>
      </c>
      <c r="J39" s="37">
        <v>3.6420233463035014</v>
      </c>
      <c r="K39" s="38">
        <v>8.4824902723735409</v>
      </c>
      <c r="L39" s="37">
        <v>13.789883268482489</v>
      </c>
      <c r="M39" s="38">
        <v>9.0583657587548636</v>
      </c>
      <c r="N39" s="37">
        <v>8.0933852140077818</v>
      </c>
      <c r="O39" s="37">
        <v>5.4941634241245136</v>
      </c>
    </row>
    <row r="40" spans="2:15">
      <c r="B40" s="93" t="s">
        <v>51</v>
      </c>
      <c r="C40" s="100">
        <v>100</v>
      </c>
      <c r="D40" s="39">
        <v>10.756329303029698</v>
      </c>
      <c r="E40" s="39">
        <v>8.0134653307571266</v>
      </c>
      <c r="F40" s="39">
        <v>8.7166105611218452</v>
      </c>
      <c r="G40" s="40">
        <v>5.1112483317730018</v>
      </c>
      <c r="H40" s="39">
        <v>4.5754237794554111</v>
      </c>
      <c r="I40" s="40">
        <v>4.053542616975081</v>
      </c>
      <c r="J40" s="39">
        <v>5.7466685257853118</v>
      </c>
      <c r="K40" s="40">
        <v>17.178256279505209</v>
      </c>
      <c r="L40" s="39">
        <v>13.656554389179929</v>
      </c>
      <c r="M40" s="40">
        <v>9.6129713363743203</v>
      </c>
      <c r="N40" s="39">
        <v>7.8839909965539912</v>
      </c>
      <c r="O40" s="39">
        <v>4.6949385494890743</v>
      </c>
    </row>
    <row r="41" spans="2:15">
      <c r="B41" s="91" t="s">
        <v>52</v>
      </c>
      <c r="C41" s="99">
        <v>100</v>
      </c>
      <c r="D41" s="37">
        <v>9.8309083759339355</v>
      </c>
      <c r="E41" s="37">
        <v>8.4316424170926734</v>
      </c>
      <c r="F41" s="37">
        <v>9.7391532310918869</v>
      </c>
      <c r="G41" s="38">
        <v>5.5118626294402935</v>
      </c>
      <c r="H41" s="37">
        <v>5.3447371870494171</v>
      </c>
      <c r="I41" s="38">
        <v>4.8957923712151006</v>
      </c>
      <c r="J41" s="37">
        <v>5.4102765762223095</v>
      </c>
      <c r="K41" s="38">
        <v>18.46899986892122</v>
      </c>
      <c r="L41" s="37">
        <v>11.017171319963298</v>
      </c>
      <c r="M41" s="38">
        <v>8.8445405688818983</v>
      </c>
      <c r="N41" s="37">
        <v>7.4485515794992798</v>
      </c>
      <c r="O41" s="37">
        <v>5.0563638746886879</v>
      </c>
    </row>
    <row r="42" spans="2:15">
      <c r="B42" s="93" t="s">
        <v>53</v>
      </c>
      <c r="C42" s="100">
        <v>100</v>
      </c>
      <c r="D42" s="39">
        <v>9.660921597708791</v>
      </c>
      <c r="E42" s="39">
        <v>6.8633969211885653</v>
      </c>
      <c r="F42" s="39">
        <v>6.9554544059735077</v>
      </c>
      <c r="G42" s="40">
        <v>3.1913261392113741</v>
      </c>
      <c r="H42" s="39">
        <v>3.2936122334168672</v>
      </c>
      <c r="I42" s="40">
        <v>3.0430113026134098</v>
      </c>
      <c r="J42" s="39">
        <v>2.1889224159975451</v>
      </c>
      <c r="K42" s="40">
        <v>30.092568915255967</v>
      </c>
      <c r="L42" s="39">
        <v>15.931059172505499</v>
      </c>
      <c r="M42" s="40">
        <v>8.1777732317291463</v>
      </c>
      <c r="N42" s="39">
        <v>7.0014831483659794</v>
      </c>
      <c r="O42" s="39">
        <v>3.6004705160333454</v>
      </c>
    </row>
    <row r="43" spans="2:15">
      <c r="B43" s="95" t="s">
        <v>54</v>
      </c>
      <c r="C43" s="99">
        <v>100</v>
      </c>
      <c r="D43" s="37">
        <v>9.8693355574089523</v>
      </c>
      <c r="E43" s="37">
        <v>8.6495690853489009</v>
      </c>
      <c r="F43" s="37">
        <v>9.3480678343063666</v>
      </c>
      <c r="G43" s="38">
        <v>5.0979983319432858</v>
      </c>
      <c r="H43" s="37">
        <v>5.0597720322490964</v>
      </c>
      <c r="I43" s="38">
        <v>4.5107033639143728</v>
      </c>
      <c r="J43" s="37">
        <v>5.3899082568807346</v>
      </c>
      <c r="K43" s="38">
        <v>13.879621907144843</v>
      </c>
      <c r="L43" s="37">
        <v>16.489435640811788</v>
      </c>
      <c r="M43" s="38">
        <v>9.1395607450653316</v>
      </c>
      <c r="N43" s="37">
        <v>7.5688073394495419</v>
      </c>
      <c r="O43" s="37">
        <v>4.9972199054767863</v>
      </c>
    </row>
    <row r="44" spans="2:15">
      <c r="B44" s="31" t="s">
        <v>55</v>
      </c>
      <c r="C44" s="70">
        <v>100</v>
      </c>
      <c r="D44" s="41">
        <v>9.1881366662190427</v>
      </c>
      <c r="E44" s="41">
        <v>7.3992364801350545</v>
      </c>
      <c r="F44" s="41">
        <v>8.2097569397816876</v>
      </c>
      <c r="G44" s="42">
        <v>4.5686496441383539</v>
      </c>
      <c r="H44" s="41">
        <v>4.5039039269476469</v>
      </c>
      <c r="I44" s="42">
        <v>4.2031960404396953</v>
      </c>
      <c r="J44" s="41">
        <v>4.5566596965104456</v>
      </c>
      <c r="K44" s="42">
        <v>18.162372666756191</v>
      </c>
      <c r="L44" s="41">
        <v>17.505803134651906</v>
      </c>
      <c r="M44" s="42">
        <v>9.4341703915437289</v>
      </c>
      <c r="N44" s="41">
        <v>7.5157787710783284</v>
      </c>
      <c r="O44" s="41">
        <v>4.7523356417979166</v>
      </c>
    </row>
    <row r="45" spans="2:15">
      <c r="B45" s="1" t="s">
        <v>56</v>
      </c>
      <c r="C45" s="71">
        <v>100</v>
      </c>
      <c r="D45" s="39">
        <v>9.7969763175523319</v>
      </c>
      <c r="E45" s="39">
        <v>7.0756183312390268</v>
      </c>
      <c r="F45" s="39">
        <v>7.9672675210269839</v>
      </c>
      <c r="G45" s="40">
        <v>3.0339715495387418</v>
      </c>
      <c r="H45" s="39">
        <v>3.3100259635634441</v>
      </c>
      <c r="I45" s="40">
        <v>2.9516587345718199</v>
      </c>
      <c r="J45" s="39">
        <v>2.1762545042185319</v>
      </c>
      <c r="K45" s="40">
        <v>26.63432531950945</v>
      </c>
      <c r="L45" s="39">
        <v>18.028476731305577</v>
      </c>
      <c r="M45" s="40">
        <v>8.7371988248532162</v>
      </c>
      <c r="N45" s="39">
        <v>6.9368249145128873</v>
      </c>
      <c r="O45" s="39">
        <v>3.3514012881079873</v>
      </c>
    </row>
    <row r="46" spans="2:15">
      <c r="B46" s="32" t="s">
        <v>57</v>
      </c>
      <c r="C46" s="72">
        <v>100</v>
      </c>
      <c r="D46" s="43">
        <v>9.6061638173340835</v>
      </c>
      <c r="E46" s="43">
        <v>7.1770414037534831</v>
      </c>
      <c r="F46" s="43">
        <v>8.0432645625595605</v>
      </c>
      <c r="G46" s="44">
        <v>3.5149450926045613</v>
      </c>
      <c r="H46" s="43">
        <v>3.6841915400825487</v>
      </c>
      <c r="I46" s="45">
        <v>3.3438949529687267</v>
      </c>
      <c r="J46" s="43">
        <v>2.9222819110719644</v>
      </c>
      <c r="K46" s="45">
        <v>23.979185392498444</v>
      </c>
      <c r="L46" s="43">
        <v>17.864668977396729</v>
      </c>
      <c r="M46" s="45">
        <v>8.9556321790705571</v>
      </c>
      <c r="N46" s="43">
        <v>7.1182711009436321</v>
      </c>
      <c r="O46" s="43">
        <v>3.7904590697157086</v>
      </c>
    </row>
    <row r="47" spans="2:15">
      <c r="B47" s="165" t="s">
        <v>70</v>
      </c>
      <c r="C47" s="165"/>
      <c r="D47" s="165"/>
      <c r="E47" s="165"/>
      <c r="F47" s="165"/>
      <c r="G47" s="165"/>
      <c r="H47" s="165"/>
      <c r="I47" s="165"/>
      <c r="J47" s="165"/>
      <c r="K47" s="165"/>
      <c r="L47" s="165"/>
      <c r="M47" s="165"/>
      <c r="N47" s="165"/>
      <c r="O47" s="165"/>
    </row>
    <row r="48" spans="2:15">
      <c r="B48" s="101"/>
      <c r="C48" s="101"/>
      <c r="D48" s="101"/>
      <c r="E48" s="101"/>
      <c r="F48" s="101"/>
      <c r="G48" s="101"/>
      <c r="H48" s="101"/>
      <c r="I48" s="101"/>
      <c r="J48" s="101"/>
      <c r="K48" s="101"/>
      <c r="L48" s="101"/>
      <c r="M48" s="101"/>
      <c r="N48" s="101"/>
      <c r="O48" s="101"/>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sheetData>
  <mergeCells count="20">
    <mergeCell ref="B47:O47"/>
    <mergeCell ref="C27:O27"/>
    <mergeCell ref="K4:K5"/>
    <mergeCell ref="L4:L5"/>
    <mergeCell ref="M4:M5"/>
    <mergeCell ref="N4:N5"/>
    <mergeCell ref="O4:O5"/>
    <mergeCell ref="C6:O6"/>
    <mergeCell ref="B26:O26"/>
    <mergeCell ref="B2:O2"/>
    <mergeCell ref="C3:C5"/>
    <mergeCell ref="D3:O3"/>
    <mergeCell ref="D4:D5"/>
    <mergeCell ref="E4:E5"/>
    <mergeCell ref="F4:F5"/>
    <mergeCell ref="G4:G5"/>
    <mergeCell ref="H4:H5"/>
    <mergeCell ref="I4:I5"/>
    <mergeCell ref="J4:J5"/>
    <mergeCell ref="B3:B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53"/>
  <sheetViews>
    <sheetView zoomScale="39" zoomScaleNormal="80" workbookViewId="0">
      <selection activeCell="B2" sqref="B2:O2"/>
    </sheetView>
  </sheetViews>
  <sheetFormatPr defaultColWidth="11" defaultRowHeight="15.6"/>
  <cols>
    <col min="2" max="3" width="27.375" customWidth="1"/>
    <col min="4" max="15" width="15.875" customWidth="1"/>
  </cols>
  <sheetData>
    <row r="2" spans="2:15">
      <c r="B2" s="178" t="s">
        <v>12</v>
      </c>
      <c r="C2" s="178"/>
      <c r="D2" s="178"/>
      <c r="E2" s="178"/>
      <c r="F2" s="178"/>
      <c r="G2" s="178"/>
      <c r="H2" s="178"/>
      <c r="I2" s="178"/>
      <c r="J2" s="178"/>
      <c r="K2" s="178"/>
      <c r="L2" s="178"/>
      <c r="M2" s="178"/>
      <c r="N2" s="178"/>
      <c r="O2" s="178"/>
    </row>
    <row r="3" spans="2:15" ht="21.95" customHeight="1">
      <c r="B3" s="171" t="s">
        <v>23</v>
      </c>
      <c r="C3" s="174" t="s">
        <v>67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76748</v>
      </c>
      <c r="D7" s="46">
        <v>9435</v>
      </c>
      <c r="E7" s="47">
        <v>8387</v>
      </c>
      <c r="F7" s="47">
        <v>10169</v>
      </c>
      <c r="G7" s="47">
        <v>3296</v>
      </c>
      <c r="H7" s="48">
        <v>3133</v>
      </c>
      <c r="I7" s="49">
        <v>3875</v>
      </c>
      <c r="J7" s="48">
        <v>2805</v>
      </c>
      <c r="K7" s="49">
        <v>1814</v>
      </c>
      <c r="L7" s="48">
        <v>14169</v>
      </c>
      <c r="M7" s="49">
        <v>9301</v>
      </c>
      <c r="N7" s="48">
        <v>7076</v>
      </c>
      <c r="O7" s="49">
        <v>3288</v>
      </c>
    </row>
    <row r="8" spans="2:15">
      <c r="B8" s="91" t="s">
        <v>40</v>
      </c>
      <c r="C8" s="92">
        <v>92329</v>
      </c>
      <c r="D8" s="50">
        <v>11315</v>
      </c>
      <c r="E8" s="51">
        <v>6516</v>
      </c>
      <c r="F8" s="51">
        <v>7243</v>
      </c>
      <c r="G8" s="51">
        <v>3230</v>
      </c>
      <c r="H8" s="52">
        <v>2672</v>
      </c>
      <c r="I8" s="53">
        <v>2791</v>
      </c>
      <c r="J8" s="52">
        <v>1682</v>
      </c>
      <c r="K8" s="53">
        <v>975</v>
      </c>
      <c r="L8" s="52">
        <v>37028</v>
      </c>
      <c r="M8" s="53">
        <v>9370</v>
      </c>
      <c r="N8" s="52">
        <v>6568</v>
      </c>
      <c r="O8" s="53">
        <v>2939</v>
      </c>
    </row>
    <row r="9" spans="2:15">
      <c r="B9" s="93" t="s">
        <v>41</v>
      </c>
      <c r="C9" s="94">
        <v>47462</v>
      </c>
      <c r="D9" s="54">
        <v>3533</v>
      </c>
      <c r="E9" s="55">
        <v>2656</v>
      </c>
      <c r="F9" s="55">
        <v>2375</v>
      </c>
      <c r="G9" s="55">
        <v>1451</v>
      </c>
      <c r="H9" s="56">
        <v>1578</v>
      </c>
      <c r="I9" s="57">
        <v>1303</v>
      </c>
      <c r="J9" s="56">
        <v>1177</v>
      </c>
      <c r="K9" s="57">
        <v>14310</v>
      </c>
      <c r="L9" s="56">
        <v>8620</v>
      </c>
      <c r="M9" s="57">
        <v>5042</v>
      </c>
      <c r="N9" s="56">
        <v>3618</v>
      </c>
      <c r="O9" s="57">
        <v>1799</v>
      </c>
    </row>
    <row r="10" spans="2:15">
      <c r="B10" s="91" t="s">
        <v>42</v>
      </c>
      <c r="C10" s="92">
        <v>31395</v>
      </c>
      <c r="D10" s="50">
        <v>2523</v>
      </c>
      <c r="E10" s="51">
        <v>2225</v>
      </c>
      <c r="F10" s="51">
        <v>2978</v>
      </c>
      <c r="G10" s="51">
        <v>1385</v>
      </c>
      <c r="H10" s="52">
        <v>1516</v>
      </c>
      <c r="I10" s="53">
        <v>1665</v>
      </c>
      <c r="J10" s="52">
        <v>1190</v>
      </c>
      <c r="K10" s="53">
        <v>3112</v>
      </c>
      <c r="L10" s="52">
        <v>8323</v>
      </c>
      <c r="M10" s="53">
        <v>2410</v>
      </c>
      <c r="N10" s="52">
        <v>2152</v>
      </c>
      <c r="O10" s="53">
        <v>1916</v>
      </c>
    </row>
    <row r="11" spans="2:15">
      <c r="B11" s="93" t="s">
        <v>43</v>
      </c>
      <c r="C11" s="94">
        <v>4304</v>
      </c>
      <c r="D11" s="54">
        <v>151</v>
      </c>
      <c r="E11" s="55">
        <v>146</v>
      </c>
      <c r="F11" s="55">
        <v>122</v>
      </c>
      <c r="G11" s="55">
        <v>67</v>
      </c>
      <c r="H11" s="56">
        <v>56</v>
      </c>
      <c r="I11" s="57">
        <v>37</v>
      </c>
      <c r="J11" s="56">
        <v>36</v>
      </c>
      <c r="K11" s="57">
        <v>3192</v>
      </c>
      <c r="L11" s="56">
        <v>159</v>
      </c>
      <c r="M11" s="57">
        <v>125</v>
      </c>
      <c r="N11" s="56">
        <v>104</v>
      </c>
      <c r="O11" s="57">
        <v>109</v>
      </c>
    </row>
    <row r="12" spans="2:15">
      <c r="B12" s="91" t="s">
        <v>44</v>
      </c>
      <c r="C12" s="92">
        <v>24153</v>
      </c>
      <c r="D12" s="50">
        <v>2944</v>
      </c>
      <c r="E12" s="51">
        <v>2330</v>
      </c>
      <c r="F12" s="51">
        <v>1961</v>
      </c>
      <c r="G12" s="51">
        <v>1259</v>
      </c>
      <c r="H12" s="52">
        <v>1428</v>
      </c>
      <c r="I12" s="53">
        <v>1474</v>
      </c>
      <c r="J12" s="52">
        <v>1216</v>
      </c>
      <c r="K12" s="53">
        <v>2438</v>
      </c>
      <c r="L12" s="52">
        <v>3426</v>
      </c>
      <c r="M12" s="53">
        <v>2492</v>
      </c>
      <c r="N12" s="52">
        <v>2169</v>
      </c>
      <c r="O12" s="53">
        <v>1016</v>
      </c>
    </row>
    <row r="13" spans="2:15">
      <c r="B13" s="93" t="s">
        <v>45</v>
      </c>
      <c r="C13" s="94">
        <v>44984</v>
      </c>
      <c r="D13" s="54">
        <v>5078</v>
      </c>
      <c r="E13" s="55">
        <v>4313</v>
      </c>
      <c r="F13" s="55">
        <v>5702</v>
      </c>
      <c r="G13" s="55">
        <v>1700</v>
      </c>
      <c r="H13" s="56">
        <v>1899</v>
      </c>
      <c r="I13" s="57">
        <v>1963</v>
      </c>
      <c r="J13" s="56">
        <v>1364</v>
      </c>
      <c r="K13" s="57">
        <v>4444</v>
      </c>
      <c r="L13" s="56">
        <v>8153</v>
      </c>
      <c r="M13" s="57">
        <v>4654</v>
      </c>
      <c r="N13" s="56">
        <v>3823</v>
      </c>
      <c r="O13" s="57">
        <v>1891</v>
      </c>
    </row>
    <row r="14" spans="2:15">
      <c r="B14" s="91" t="s">
        <v>46</v>
      </c>
      <c r="C14" s="92">
        <v>18696</v>
      </c>
      <c r="D14" s="50">
        <v>1884</v>
      </c>
      <c r="E14" s="51">
        <v>1467</v>
      </c>
      <c r="F14" s="51">
        <v>1702</v>
      </c>
      <c r="G14" s="51">
        <v>1064</v>
      </c>
      <c r="H14" s="52">
        <v>1012</v>
      </c>
      <c r="I14" s="53">
        <v>1067</v>
      </c>
      <c r="J14" s="52">
        <v>952</v>
      </c>
      <c r="K14" s="53">
        <v>1625</v>
      </c>
      <c r="L14" s="52">
        <v>3722</v>
      </c>
      <c r="M14" s="53">
        <v>1761</v>
      </c>
      <c r="N14" s="52">
        <v>1483</v>
      </c>
      <c r="O14" s="53">
        <v>957</v>
      </c>
    </row>
    <row r="15" spans="2:15">
      <c r="B15" s="93" t="s">
        <v>47</v>
      </c>
      <c r="C15" s="94">
        <v>50097</v>
      </c>
      <c r="D15" s="54">
        <v>4946</v>
      </c>
      <c r="E15" s="55">
        <v>3333</v>
      </c>
      <c r="F15" s="55">
        <v>3238</v>
      </c>
      <c r="G15" s="55">
        <v>1399</v>
      </c>
      <c r="H15" s="56">
        <v>1367</v>
      </c>
      <c r="I15" s="57">
        <v>921</v>
      </c>
      <c r="J15" s="56">
        <v>648</v>
      </c>
      <c r="K15" s="57">
        <v>19918</v>
      </c>
      <c r="L15" s="56">
        <v>5559</v>
      </c>
      <c r="M15" s="57">
        <v>3886</v>
      </c>
      <c r="N15" s="56">
        <v>3123</v>
      </c>
      <c r="O15" s="57">
        <v>1759</v>
      </c>
    </row>
    <row r="16" spans="2:15">
      <c r="B16" s="91" t="s">
        <v>48</v>
      </c>
      <c r="C16" s="92">
        <v>90918</v>
      </c>
      <c r="D16" s="50">
        <v>3671</v>
      </c>
      <c r="E16" s="51">
        <v>2132</v>
      </c>
      <c r="F16" s="51">
        <v>2303</v>
      </c>
      <c r="G16" s="51">
        <v>901</v>
      </c>
      <c r="H16" s="52">
        <v>863</v>
      </c>
      <c r="I16" s="53">
        <v>722</v>
      </c>
      <c r="J16" s="52">
        <v>518</v>
      </c>
      <c r="K16" s="53">
        <v>68785</v>
      </c>
      <c r="L16" s="52">
        <v>4358</v>
      </c>
      <c r="M16" s="53">
        <v>2673</v>
      </c>
      <c r="N16" s="52">
        <v>2468</v>
      </c>
      <c r="O16" s="53">
        <v>1524</v>
      </c>
    </row>
    <row r="17" spans="2:15">
      <c r="B17" s="93" t="s">
        <v>49</v>
      </c>
      <c r="C17" s="94">
        <v>31238</v>
      </c>
      <c r="D17" s="54">
        <v>3752</v>
      </c>
      <c r="E17" s="55">
        <v>2904</v>
      </c>
      <c r="F17" s="55">
        <v>3059</v>
      </c>
      <c r="G17" s="55">
        <v>1661</v>
      </c>
      <c r="H17" s="56">
        <v>1610</v>
      </c>
      <c r="I17" s="57">
        <v>1642</v>
      </c>
      <c r="J17" s="56">
        <v>1040</v>
      </c>
      <c r="K17" s="57">
        <v>1570</v>
      </c>
      <c r="L17" s="56">
        <v>5415</v>
      </c>
      <c r="M17" s="57">
        <v>3835</v>
      </c>
      <c r="N17" s="56">
        <v>3305</v>
      </c>
      <c r="O17" s="57">
        <v>1445</v>
      </c>
    </row>
    <row r="18" spans="2:15">
      <c r="B18" s="91" t="s">
        <v>50</v>
      </c>
      <c r="C18" s="92">
        <v>6244</v>
      </c>
      <c r="D18" s="50">
        <v>722</v>
      </c>
      <c r="E18" s="51">
        <v>606</v>
      </c>
      <c r="F18" s="51">
        <v>802</v>
      </c>
      <c r="G18" s="51">
        <v>327</v>
      </c>
      <c r="H18" s="52">
        <v>402</v>
      </c>
      <c r="I18" s="53">
        <v>400</v>
      </c>
      <c r="J18" s="52">
        <v>319</v>
      </c>
      <c r="K18" s="53">
        <v>318</v>
      </c>
      <c r="L18" s="52">
        <v>924</v>
      </c>
      <c r="M18" s="53">
        <v>584</v>
      </c>
      <c r="N18" s="52">
        <v>514</v>
      </c>
      <c r="O18" s="53">
        <v>326</v>
      </c>
    </row>
    <row r="19" spans="2:15">
      <c r="B19" s="93" t="s">
        <v>51</v>
      </c>
      <c r="C19" s="94">
        <v>49837</v>
      </c>
      <c r="D19" s="54">
        <v>5310</v>
      </c>
      <c r="E19" s="55">
        <v>4117</v>
      </c>
      <c r="F19" s="55">
        <v>4420</v>
      </c>
      <c r="G19" s="55">
        <v>2545</v>
      </c>
      <c r="H19" s="56">
        <v>2302</v>
      </c>
      <c r="I19" s="57">
        <v>2151</v>
      </c>
      <c r="J19" s="56">
        <v>2528</v>
      </c>
      <c r="K19" s="57">
        <v>7230</v>
      </c>
      <c r="L19" s="56">
        <v>8015</v>
      </c>
      <c r="M19" s="57">
        <v>4876</v>
      </c>
      <c r="N19" s="56">
        <v>3891</v>
      </c>
      <c r="O19" s="57">
        <v>2452</v>
      </c>
    </row>
    <row r="20" spans="2:15">
      <c r="B20" s="91" t="s">
        <v>52</v>
      </c>
      <c r="C20" s="92">
        <v>30302</v>
      </c>
      <c r="D20" s="50">
        <v>2960</v>
      </c>
      <c r="E20" s="51">
        <v>2583</v>
      </c>
      <c r="F20" s="51">
        <v>2923</v>
      </c>
      <c r="G20" s="51">
        <v>1648</v>
      </c>
      <c r="H20" s="52">
        <v>1680</v>
      </c>
      <c r="I20" s="53">
        <v>1617</v>
      </c>
      <c r="J20" s="52">
        <v>1622</v>
      </c>
      <c r="K20" s="53">
        <v>5412</v>
      </c>
      <c r="L20" s="52">
        <v>3495</v>
      </c>
      <c r="M20" s="53">
        <v>2690</v>
      </c>
      <c r="N20" s="52">
        <v>2147</v>
      </c>
      <c r="O20" s="53">
        <v>1525</v>
      </c>
    </row>
    <row r="21" spans="2:15">
      <c r="B21" s="93" t="s">
        <v>53</v>
      </c>
      <c r="C21" s="94">
        <v>18076</v>
      </c>
      <c r="D21" s="54">
        <v>1847</v>
      </c>
      <c r="E21" s="55">
        <v>1297</v>
      </c>
      <c r="F21" s="55">
        <v>1298</v>
      </c>
      <c r="G21" s="55">
        <v>606</v>
      </c>
      <c r="H21" s="56">
        <v>649</v>
      </c>
      <c r="I21" s="57">
        <v>527</v>
      </c>
      <c r="J21" s="56">
        <v>391</v>
      </c>
      <c r="K21" s="57">
        <v>5481</v>
      </c>
      <c r="L21" s="56">
        <v>2696</v>
      </c>
      <c r="M21" s="57">
        <v>1411</v>
      </c>
      <c r="N21" s="56">
        <v>1211</v>
      </c>
      <c r="O21" s="57">
        <v>662</v>
      </c>
    </row>
    <row r="22" spans="2:15">
      <c r="B22" s="95" t="s">
        <v>54</v>
      </c>
      <c r="C22" s="96">
        <v>28294</v>
      </c>
      <c r="D22" s="58">
        <v>2994</v>
      </c>
      <c r="E22" s="59">
        <v>2411</v>
      </c>
      <c r="F22" s="59">
        <v>2870</v>
      </c>
      <c r="G22" s="59">
        <v>1455</v>
      </c>
      <c r="H22" s="60">
        <v>1483</v>
      </c>
      <c r="I22" s="61">
        <v>1299</v>
      </c>
      <c r="J22" s="60">
        <v>1454</v>
      </c>
      <c r="K22" s="61">
        <v>3412</v>
      </c>
      <c r="L22" s="60">
        <v>4904</v>
      </c>
      <c r="M22" s="61">
        <v>2614</v>
      </c>
      <c r="N22" s="60">
        <v>2059</v>
      </c>
      <c r="O22" s="61">
        <v>1339</v>
      </c>
    </row>
    <row r="23" spans="2:15">
      <c r="B23" s="30" t="s">
        <v>55</v>
      </c>
      <c r="C23" s="67">
        <v>205986</v>
      </c>
      <c r="D23" s="62">
        <v>19204</v>
      </c>
      <c r="E23" s="62">
        <v>15459</v>
      </c>
      <c r="F23" s="62">
        <v>17268</v>
      </c>
      <c r="G23" s="62">
        <v>9548</v>
      </c>
      <c r="H23" s="62">
        <v>9571</v>
      </c>
      <c r="I23" s="62">
        <v>9102</v>
      </c>
      <c r="J23" s="62">
        <v>8923</v>
      </c>
      <c r="K23" s="62">
        <v>35101</v>
      </c>
      <c r="L23" s="62">
        <v>37079</v>
      </c>
      <c r="M23" s="62">
        <v>19393</v>
      </c>
      <c r="N23" s="62">
        <v>15350</v>
      </c>
      <c r="O23" s="63">
        <v>9988</v>
      </c>
    </row>
    <row r="24" spans="2:15">
      <c r="B24" s="2" t="s">
        <v>56</v>
      </c>
      <c r="C24" s="68">
        <v>439091</v>
      </c>
      <c r="D24" s="64">
        <v>43861</v>
      </c>
      <c r="E24" s="64">
        <v>31964</v>
      </c>
      <c r="F24" s="64">
        <v>35897</v>
      </c>
      <c r="G24" s="64">
        <v>14446</v>
      </c>
      <c r="H24" s="64">
        <v>14079</v>
      </c>
      <c r="I24" s="64">
        <v>14352</v>
      </c>
      <c r="J24" s="64">
        <v>10019</v>
      </c>
      <c r="K24" s="64">
        <v>108935</v>
      </c>
      <c r="L24" s="64">
        <v>81887</v>
      </c>
      <c r="M24" s="64">
        <v>38331</v>
      </c>
      <c r="N24" s="64">
        <v>30361</v>
      </c>
      <c r="O24" s="57">
        <v>14959</v>
      </c>
    </row>
    <row r="25" spans="2:15">
      <c r="B25" s="81" t="s">
        <v>57</v>
      </c>
      <c r="C25" s="67">
        <v>645077</v>
      </c>
      <c r="D25" s="62">
        <v>63065</v>
      </c>
      <c r="E25" s="62">
        <v>47423</v>
      </c>
      <c r="F25" s="62">
        <v>53165</v>
      </c>
      <c r="G25" s="62">
        <v>23994</v>
      </c>
      <c r="H25" s="62">
        <v>23650</v>
      </c>
      <c r="I25" s="62">
        <v>23454</v>
      </c>
      <c r="J25" s="62">
        <v>18942</v>
      </c>
      <c r="K25" s="62">
        <v>144036</v>
      </c>
      <c r="L25" s="62">
        <v>118966</v>
      </c>
      <c r="M25" s="62">
        <v>57724</v>
      </c>
      <c r="N25" s="62">
        <v>45711</v>
      </c>
      <c r="O25" s="82">
        <v>24947</v>
      </c>
    </row>
    <row r="26" spans="2:15">
      <c r="B26" s="159"/>
      <c r="C26" s="160"/>
      <c r="D26" s="160"/>
      <c r="E26" s="160"/>
      <c r="F26" s="160"/>
      <c r="G26" s="160"/>
      <c r="H26" s="160"/>
      <c r="I26" s="160"/>
      <c r="J26" s="160"/>
      <c r="K26" s="160"/>
      <c r="L26" s="160"/>
      <c r="M26" s="160"/>
      <c r="N26" s="160"/>
      <c r="O26" s="161"/>
    </row>
    <row r="27" spans="2:15">
      <c r="B27" s="83" t="s">
        <v>23</v>
      </c>
      <c r="C27" s="184" t="s">
        <v>69</v>
      </c>
      <c r="D27" s="185"/>
      <c r="E27" s="185"/>
      <c r="F27" s="185"/>
      <c r="G27" s="185"/>
      <c r="H27" s="185"/>
      <c r="I27" s="185"/>
      <c r="J27" s="185"/>
      <c r="K27" s="185"/>
      <c r="L27" s="185"/>
      <c r="M27" s="185"/>
      <c r="N27" s="185"/>
      <c r="O27" s="186"/>
    </row>
    <row r="28" spans="2:15">
      <c r="B28" s="97" t="s">
        <v>39</v>
      </c>
      <c r="C28" s="98">
        <v>100</v>
      </c>
      <c r="D28" s="33">
        <v>12.293479960389847</v>
      </c>
      <c r="E28" s="33">
        <v>10.927972064418617</v>
      </c>
      <c r="F28" s="33">
        <v>13.249856673789544</v>
      </c>
      <c r="G28" s="34">
        <v>4.2945744514515036</v>
      </c>
      <c r="H28" s="33">
        <v>4.0821910668681918</v>
      </c>
      <c r="I28" s="35">
        <v>5.0489915046646168</v>
      </c>
      <c r="J28" s="33">
        <v>3.6548183666023872</v>
      </c>
      <c r="K28" s="34">
        <v>2.3635795069578363</v>
      </c>
      <c r="L28" s="33">
        <v>18.461718872153021</v>
      </c>
      <c r="M28" s="36">
        <v>12.118882576744671</v>
      </c>
      <c r="N28" s="33">
        <v>9.2197842289049881</v>
      </c>
      <c r="O28" s="33">
        <v>4.2841507270547767</v>
      </c>
    </row>
    <row r="29" spans="2:15">
      <c r="B29" s="91" t="s">
        <v>40</v>
      </c>
      <c r="C29" s="99">
        <v>100</v>
      </c>
      <c r="D29" s="37">
        <v>12.255087783903216</v>
      </c>
      <c r="E29" s="37">
        <v>7.0573709235451494</v>
      </c>
      <c r="F29" s="37">
        <v>7.8447724983482985</v>
      </c>
      <c r="G29" s="38">
        <v>3.4983591287677758</v>
      </c>
      <c r="H29" s="37">
        <v>2.8939986353150147</v>
      </c>
      <c r="I29" s="38">
        <v>3.0228855505854066</v>
      </c>
      <c r="J29" s="37">
        <v>1.8217461469310834</v>
      </c>
      <c r="K29" s="38">
        <v>1.0560062385599323</v>
      </c>
      <c r="L29" s="37">
        <v>40.104409232202229</v>
      </c>
      <c r="M29" s="38">
        <v>10.148490723391349</v>
      </c>
      <c r="N29" s="37">
        <v>7.1136912562683454</v>
      </c>
      <c r="O29" s="37">
        <v>3.1831818821821964</v>
      </c>
    </row>
    <row r="30" spans="2:15">
      <c r="B30" s="93" t="s">
        <v>41</v>
      </c>
      <c r="C30" s="100">
        <v>100</v>
      </c>
      <c r="D30" s="39">
        <v>7.4438498166954625</v>
      </c>
      <c r="E30" s="39">
        <v>5.5960557920020229</v>
      </c>
      <c r="F30" s="39">
        <v>5.0040032025620498</v>
      </c>
      <c r="G30" s="40">
        <v>3.0571825881758037</v>
      </c>
      <c r="H30" s="39">
        <v>3.3247650752180689</v>
      </c>
      <c r="I30" s="40">
        <v>2.7453541780793058</v>
      </c>
      <c r="J30" s="39">
        <v>2.4798786397539083</v>
      </c>
      <c r="K30" s="40">
        <v>30.150436138384389</v>
      </c>
      <c r="L30" s="39">
        <v>18.161897939404152</v>
      </c>
      <c r="M30" s="40">
        <v>10.623235430449624</v>
      </c>
      <c r="N30" s="39">
        <v>7.6229404576292614</v>
      </c>
      <c r="O30" s="39">
        <v>3.7904007416459482</v>
      </c>
    </row>
    <row r="31" spans="2:15">
      <c r="B31" s="91" t="s">
        <v>42</v>
      </c>
      <c r="C31" s="99">
        <v>100</v>
      </c>
      <c r="D31" s="37">
        <v>8.0363115145723842</v>
      </c>
      <c r="E31" s="37">
        <v>7.087115782767957</v>
      </c>
      <c r="F31" s="37">
        <v>9.4855868768912242</v>
      </c>
      <c r="G31" s="38">
        <v>4.4115304984870196</v>
      </c>
      <c r="H31" s="37">
        <v>4.8287943940117852</v>
      </c>
      <c r="I31" s="38">
        <v>5.3033922599139993</v>
      </c>
      <c r="J31" s="37">
        <v>3.79041248606466</v>
      </c>
      <c r="K31" s="38">
        <v>9.9124064341455647</v>
      </c>
      <c r="L31" s="37">
        <v>26.510590858416943</v>
      </c>
      <c r="M31" s="38">
        <v>7.6763815894250671</v>
      </c>
      <c r="N31" s="37">
        <v>6.8545946806816378</v>
      </c>
      <c r="O31" s="37">
        <v>6.1028826246217545</v>
      </c>
    </row>
    <row r="32" spans="2:15">
      <c r="B32" s="93" t="s">
        <v>43</v>
      </c>
      <c r="C32" s="100">
        <v>100</v>
      </c>
      <c r="D32" s="39">
        <v>3.5083643122676582</v>
      </c>
      <c r="E32" s="39">
        <v>3.3921933085501856</v>
      </c>
      <c r="F32" s="39">
        <v>2.8345724907063197</v>
      </c>
      <c r="G32" s="40">
        <v>1.5566914498141264</v>
      </c>
      <c r="H32" s="39">
        <v>1.3011152416356877</v>
      </c>
      <c r="I32" s="40">
        <v>0.85966542750929364</v>
      </c>
      <c r="J32" s="39"/>
      <c r="K32" s="40">
        <v>74.163568773234203</v>
      </c>
      <c r="L32" s="39">
        <v>3.6942379182156135</v>
      </c>
      <c r="M32" s="40">
        <v>2.9042750929368029</v>
      </c>
      <c r="N32" s="39">
        <v>2.4163568773234201</v>
      </c>
      <c r="O32" s="39">
        <v>2.5325278810408922</v>
      </c>
    </row>
    <row r="33" spans="2:15">
      <c r="B33" s="91" t="s">
        <v>44</v>
      </c>
      <c r="C33" s="99">
        <v>100</v>
      </c>
      <c r="D33" s="37">
        <v>12.188962033701818</v>
      </c>
      <c r="E33" s="37">
        <v>9.6468347617273214</v>
      </c>
      <c r="F33" s="37">
        <v>8.1190742350846676</v>
      </c>
      <c r="G33" s="38">
        <v>5.2126029892766939</v>
      </c>
      <c r="H33" s="37">
        <v>5.9123090299341694</v>
      </c>
      <c r="I33" s="38">
        <v>6.1027615617107607</v>
      </c>
      <c r="J33" s="37">
        <v>5.0345712747898812</v>
      </c>
      <c r="K33" s="38">
        <v>10.093984184159318</v>
      </c>
      <c r="L33" s="37">
        <v>14.184573344926097</v>
      </c>
      <c r="M33" s="38">
        <v>10.317558895375315</v>
      </c>
      <c r="N33" s="37">
        <v>8.9802509005092546</v>
      </c>
      <c r="O33" s="37">
        <v>4.206516788804703</v>
      </c>
    </row>
    <row r="34" spans="2:15">
      <c r="B34" s="93" t="s">
        <v>45</v>
      </c>
      <c r="C34" s="100">
        <v>100</v>
      </c>
      <c r="D34" s="39">
        <v>11.288458118442113</v>
      </c>
      <c r="E34" s="39">
        <v>9.587853459007647</v>
      </c>
      <c r="F34" s="39">
        <v>12.675617997510225</v>
      </c>
      <c r="G34" s="40">
        <v>3.7791214654099239</v>
      </c>
      <c r="H34" s="39">
        <v>4.2215009781255555</v>
      </c>
      <c r="I34" s="40">
        <v>4.3637737862351065</v>
      </c>
      <c r="J34" s="39">
        <v>3.032189222834786</v>
      </c>
      <c r="K34" s="40">
        <v>9.8790681131068823</v>
      </c>
      <c r="L34" s="39">
        <v>18.124221945580651</v>
      </c>
      <c r="M34" s="40">
        <v>10.345900764716344</v>
      </c>
      <c r="N34" s="39">
        <v>8.4985772719189043</v>
      </c>
      <c r="O34" s="39">
        <v>4.2037168771118623</v>
      </c>
    </row>
    <row r="35" spans="2:15">
      <c r="B35" s="91" t="s">
        <v>46</v>
      </c>
      <c r="C35" s="99">
        <v>100</v>
      </c>
      <c r="D35" s="37">
        <v>10.077021822849808</v>
      </c>
      <c r="E35" s="37">
        <v>7.8465982028241328</v>
      </c>
      <c r="F35" s="37">
        <v>9.1035515618314076</v>
      </c>
      <c r="G35" s="38">
        <v>5.6910569105691051</v>
      </c>
      <c r="H35" s="37">
        <v>5.4129225502781342</v>
      </c>
      <c r="I35" s="38">
        <v>5.7071031236628151</v>
      </c>
      <c r="J35" s="37">
        <v>5.0919982884039365</v>
      </c>
      <c r="K35" s="38">
        <v>8.6916987590928549</v>
      </c>
      <c r="L35" s="37">
        <v>19.908001711596064</v>
      </c>
      <c r="M35" s="38">
        <v>9.4191270860077019</v>
      </c>
      <c r="N35" s="37">
        <v>7.9321780059905862</v>
      </c>
      <c r="O35" s="37">
        <v>5.1187419768934532</v>
      </c>
    </row>
    <row r="36" spans="2:15">
      <c r="B36" s="93" t="s">
        <v>47</v>
      </c>
      <c r="C36" s="100">
        <v>100</v>
      </c>
      <c r="D36" s="39">
        <v>9.8728466774457555</v>
      </c>
      <c r="E36" s="39">
        <v>6.6530929995808137</v>
      </c>
      <c r="F36" s="39">
        <v>6.4634608858813909</v>
      </c>
      <c r="G36" s="40">
        <v>2.7925823901630835</v>
      </c>
      <c r="H36" s="39">
        <v>2.7287063097590676</v>
      </c>
      <c r="I36" s="40">
        <v>1.8384334391280917</v>
      </c>
      <c r="J36" s="39">
        <v>1.2934906281813283</v>
      </c>
      <c r="K36" s="40">
        <v>39.758867796474838</v>
      </c>
      <c r="L36" s="39">
        <v>11.096472842685191</v>
      </c>
      <c r="M36" s="40">
        <v>7.7569515140627185</v>
      </c>
      <c r="N36" s="39">
        <v>6.2339062219294572</v>
      </c>
      <c r="O36" s="39">
        <v>3.511188294708266</v>
      </c>
    </row>
    <row r="37" spans="2:15">
      <c r="B37" s="91" t="s">
        <v>48</v>
      </c>
      <c r="C37" s="99">
        <v>100</v>
      </c>
      <c r="D37" s="37">
        <v>4.0377043049781118</v>
      </c>
      <c r="E37" s="37">
        <v>2.3449701929210938</v>
      </c>
      <c r="F37" s="37">
        <v>2.533051760927429</v>
      </c>
      <c r="G37" s="38">
        <v>0.99100288171759165</v>
      </c>
      <c r="H37" s="37">
        <v>0.9492069777161839</v>
      </c>
      <c r="I37" s="38">
        <v>0.79412217602674928</v>
      </c>
      <c r="J37" s="37">
        <v>0.56974416507182291</v>
      </c>
      <c r="K37" s="38">
        <v>75.65608570360105</v>
      </c>
      <c r="L37" s="37">
        <v>4.7933302536351441</v>
      </c>
      <c r="M37" s="38">
        <v>2.9400118788358744</v>
      </c>
      <c r="N37" s="37">
        <v>2.7145339756703843</v>
      </c>
      <c r="O37" s="37">
        <v>1.6762357288985679</v>
      </c>
    </row>
    <row r="38" spans="2:15">
      <c r="B38" s="93" t="s">
        <v>49</v>
      </c>
      <c r="C38" s="100">
        <v>100</v>
      </c>
      <c r="D38" s="39">
        <v>12.011012228695819</v>
      </c>
      <c r="E38" s="39">
        <v>9.2963698060055062</v>
      </c>
      <c r="F38" s="39">
        <v>9.7925603431717789</v>
      </c>
      <c r="G38" s="40">
        <v>5.31724182085921</v>
      </c>
      <c r="H38" s="39">
        <v>5.1539791279851466</v>
      </c>
      <c r="I38" s="40">
        <v>5.2564184646904408</v>
      </c>
      <c r="J38" s="39">
        <v>3.3292784429220816</v>
      </c>
      <c r="K38" s="40">
        <v>5.0259299571035276</v>
      </c>
      <c r="L38" s="39">
        <v>17.334656508099112</v>
      </c>
      <c r="M38" s="40">
        <v>12.276714258275177</v>
      </c>
      <c r="N38" s="39">
        <v>10.580062744093732</v>
      </c>
      <c r="O38" s="39">
        <v>4.6257762980984696</v>
      </c>
    </row>
    <row r="39" spans="2:15">
      <c r="B39" s="91" t="s">
        <v>50</v>
      </c>
      <c r="C39" s="99">
        <v>100</v>
      </c>
      <c r="D39" s="37">
        <v>11.563100576553492</v>
      </c>
      <c r="E39" s="37">
        <v>9.705317104420244</v>
      </c>
      <c r="F39" s="37">
        <v>12.84433055733504</v>
      </c>
      <c r="G39" s="38">
        <v>5.2370275464445868</v>
      </c>
      <c r="H39" s="37">
        <v>6.4381806534272901</v>
      </c>
      <c r="I39" s="38">
        <v>6.4061499039077514</v>
      </c>
      <c r="J39" s="37">
        <v>5.1089045483664313</v>
      </c>
      <c r="K39" s="38">
        <v>5.0928891736066619</v>
      </c>
      <c r="L39" s="37">
        <v>14.798206278026907</v>
      </c>
      <c r="M39" s="38">
        <v>9.3529788597053169</v>
      </c>
      <c r="N39" s="37">
        <v>8.2319026265214603</v>
      </c>
      <c r="O39" s="37">
        <v>5.2210121716848175</v>
      </c>
    </row>
    <row r="40" spans="2:15">
      <c r="B40" s="93" t="s">
        <v>51</v>
      </c>
      <c r="C40" s="100">
        <v>100</v>
      </c>
      <c r="D40" s="39">
        <v>10.654734434255673</v>
      </c>
      <c r="E40" s="39">
        <v>8.2609306338664048</v>
      </c>
      <c r="F40" s="39">
        <v>8.8689126552561355</v>
      </c>
      <c r="G40" s="40">
        <v>5.1066476714087923</v>
      </c>
      <c r="H40" s="39">
        <v>4.6190581295021769</v>
      </c>
      <c r="I40" s="40">
        <v>4.3160703894696715</v>
      </c>
      <c r="J40" s="39">
        <v>5.0725364688885772</v>
      </c>
      <c r="K40" s="40">
        <v>14.507293777715352</v>
      </c>
      <c r="L40" s="39">
        <v>16.08242871761944</v>
      </c>
      <c r="M40" s="40">
        <v>9.7838954993278087</v>
      </c>
      <c r="N40" s="39">
        <v>7.8074522944800053</v>
      </c>
      <c r="O40" s="39">
        <v>4.9200393282099641</v>
      </c>
    </row>
    <row r="41" spans="2:15">
      <c r="B41" s="91" t="s">
        <v>52</v>
      </c>
      <c r="C41" s="99">
        <v>100</v>
      </c>
      <c r="D41" s="37">
        <v>9.7683321232921916</v>
      </c>
      <c r="E41" s="37">
        <v>8.5241898224539625</v>
      </c>
      <c r="F41" s="37">
        <v>9.6462279717510402</v>
      </c>
      <c r="G41" s="38">
        <v>5.4385849118870038</v>
      </c>
      <c r="H41" s="37">
        <v>5.5441885024090816</v>
      </c>
      <c r="I41" s="38">
        <v>5.3362814335687414</v>
      </c>
      <c r="J41" s="37">
        <v>5.3527819945878159</v>
      </c>
      <c r="K41" s="38">
        <v>17.8602072470464</v>
      </c>
      <c r="L41" s="37">
        <v>11.533892152333179</v>
      </c>
      <c r="M41" s="38">
        <v>8.8773018282621621</v>
      </c>
      <c r="N41" s="37">
        <v>7.085340901590655</v>
      </c>
      <c r="O41" s="37">
        <v>5.032671110817768</v>
      </c>
    </row>
    <row r="42" spans="2:15">
      <c r="B42" s="93" t="s">
        <v>53</v>
      </c>
      <c r="C42" s="100">
        <v>100</v>
      </c>
      <c r="D42" s="39">
        <v>10.217968577118832</v>
      </c>
      <c r="E42" s="39">
        <v>7.1752600132772741</v>
      </c>
      <c r="F42" s="39">
        <v>7.180792210666076</v>
      </c>
      <c r="G42" s="40">
        <v>3.3525116176145162</v>
      </c>
      <c r="H42" s="39">
        <v>3.590396105333038</v>
      </c>
      <c r="I42" s="40">
        <v>2.9154680238990927</v>
      </c>
      <c r="J42" s="39">
        <v>2.1630891790219073</v>
      </c>
      <c r="K42" s="40">
        <v>30.321973888028324</v>
      </c>
      <c r="L42" s="39">
        <v>14.914804160212435</v>
      </c>
      <c r="M42" s="40">
        <v>7.8059305156007968</v>
      </c>
      <c r="N42" s="39">
        <v>6.6994910378402297</v>
      </c>
      <c r="O42" s="39">
        <v>3.6623146713874752</v>
      </c>
    </row>
    <row r="43" spans="2:15">
      <c r="B43" s="95" t="s">
        <v>54</v>
      </c>
      <c r="C43" s="99">
        <v>100</v>
      </c>
      <c r="D43" s="37">
        <v>10.581748780660211</v>
      </c>
      <c r="E43" s="37">
        <v>8.5212412525623815</v>
      </c>
      <c r="F43" s="37">
        <v>10.143493320138546</v>
      </c>
      <c r="G43" s="38">
        <v>5.1424330246695416</v>
      </c>
      <c r="H43" s="37">
        <v>5.241393935109917</v>
      </c>
      <c r="I43" s="38">
        <v>4.5910793807874457</v>
      </c>
      <c r="J43" s="37">
        <v>5.1388987064395275</v>
      </c>
      <c r="K43" s="38">
        <v>12.059093800805824</v>
      </c>
      <c r="L43" s="37">
        <v>17.332296599985863</v>
      </c>
      <c r="M43" s="38">
        <v>9.2387078532551072</v>
      </c>
      <c r="N43" s="37">
        <v>7.2771612355976529</v>
      </c>
      <c r="O43" s="37">
        <v>4.7324521099879835</v>
      </c>
    </row>
    <row r="44" spans="2:15">
      <c r="B44" s="31" t="s">
        <v>55</v>
      </c>
      <c r="C44" s="70">
        <v>100</v>
      </c>
      <c r="D44" s="41">
        <v>9.3229636965619012</v>
      </c>
      <c r="E44" s="41">
        <v>7.5048789723573446</v>
      </c>
      <c r="F44" s="41">
        <v>8.3830939966793867</v>
      </c>
      <c r="G44" s="42">
        <v>4.6352664744205914</v>
      </c>
      <c r="H44" s="41">
        <v>4.6464322818055601</v>
      </c>
      <c r="I44" s="42">
        <v>4.418746905129475</v>
      </c>
      <c r="J44" s="41">
        <v>4.3318477954812469</v>
      </c>
      <c r="K44" s="42">
        <v>17.04047847911994</v>
      </c>
      <c r="L44" s="41">
        <v>18.00073791422718</v>
      </c>
      <c r="M44" s="42">
        <v>9.4147175050731597</v>
      </c>
      <c r="N44" s="41">
        <v>7.4519627547503227</v>
      </c>
      <c r="O44" s="41">
        <v>4.8488732243938912</v>
      </c>
    </row>
    <row r="45" spans="2:15">
      <c r="B45" s="1" t="s">
        <v>56</v>
      </c>
      <c r="C45" s="71">
        <v>100</v>
      </c>
      <c r="D45" s="39">
        <v>9.9890455509222456</v>
      </c>
      <c r="E45" s="39">
        <v>7.2795844141647175</v>
      </c>
      <c r="F45" s="39">
        <v>8.1752985144309491</v>
      </c>
      <c r="G45" s="40">
        <v>3.2899786149112598</v>
      </c>
      <c r="H45" s="39">
        <v>3.2063968516776704</v>
      </c>
      <c r="I45" s="40">
        <v>3.2685707518487055</v>
      </c>
      <c r="J45" s="39">
        <v>2.2817593619545837</v>
      </c>
      <c r="K45" s="40">
        <v>24.809208114035584</v>
      </c>
      <c r="L45" s="39">
        <v>18.64920938939764</v>
      </c>
      <c r="M45" s="40">
        <v>8.7296255218166632</v>
      </c>
      <c r="N45" s="39">
        <v>6.9145120259809474</v>
      </c>
      <c r="O45" s="39">
        <v>3.4068108888590292</v>
      </c>
    </row>
    <row r="46" spans="2:15">
      <c r="B46" s="32" t="s">
        <v>57</v>
      </c>
      <c r="C46" s="72">
        <v>100</v>
      </c>
      <c r="D46" s="43">
        <v>9.7763522804254386</v>
      </c>
      <c r="E46" s="43">
        <v>7.3515254768035447</v>
      </c>
      <c r="F46" s="43">
        <v>8.2416517718039852</v>
      </c>
      <c r="G46" s="44">
        <v>3.7195559599861721</v>
      </c>
      <c r="H46" s="43">
        <v>3.6662289928179117</v>
      </c>
      <c r="I46" s="45">
        <v>3.6358450231522745</v>
      </c>
      <c r="J46" s="43">
        <v>2.9363936398290438</v>
      </c>
      <c r="K46" s="45">
        <v>22.328497218161552</v>
      </c>
      <c r="L46" s="43">
        <v>18.442139465521169</v>
      </c>
      <c r="M46" s="45">
        <v>8.9483891070368351</v>
      </c>
      <c r="N46" s="43">
        <v>7.0861308029894099</v>
      </c>
      <c r="O46" s="43">
        <v>3.867290261472661</v>
      </c>
    </row>
    <row r="47" spans="2:15">
      <c r="B47" s="187" t="s">
        <v>71</v>
      </c>
      <c r="C47" s="187"/>
      <c r="D47" s="187"/>
      <c r="E47" s="187"/>
      <c r="F47" s="187"/>
      <c r="G47" s="187"/>
      <c r="H47" s="187"/>
      <c r="I47" s="187"/>
      <c r="J47" s="187"/>
      <c r="K47" s="187"/>
      <c r="L47" s="187"/>
      <c r="M47" s="187"/>
      <c r="N47" s="187"/>
      <c r="O47" s="187"/>
    </row>
    <row r="48" spans="2:15">
      <c r="C48" s="7"/>
      <c r="D48" s="101"/>
      <c r="E48" s="101"/>
      <c r="F48" s="101"/>
      <c r="G48" s="101"/>
      <c r="H48" s="101"/>
      <c r="I48" s="101"/>
      <c r="J48" s="101"/>
      <c r="K48" s="101"/>
      <c r="L48" s="101"/>
      <c r="M48" s="101"/>
      <c r="N48" s="101"/>
      <c r="O48" s="101"/>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0">
    <mergeCell ref="L4:L5"/>
    <mergeCell ref="M4:M5"/>
    <mergeCell ref="N4:N5"/>
    <mergeCell ref="O4:O5"/>
    <mergeCell ref="C6:O6"/>
    <mergeCell ref="B47:O47"/>
    <mergeCell ref="B26:O26"/>
    <mergeCell ref="C27:O27"/>
    <mergeCell ref="B2:O2"/>
    <mergeCell ref="C3:C5"/>
    <mergeCell ref="D3:O3"/>
    <mergeCell ref="D4:D5"/>
    <mergeCell ref="E4:E5"/>
    <mergeCell ref="F4:F5"/>
    <mergeCell ref="G4:G5"/>
    <mergeCell ref="H4:H5"/>
    <mergeCell ref="I4:I5"/>
    <mergeCell ref="J4:J5"/>
    <mergeCell ref="B3:B6"/>
    <mergeCell ref="K4: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53"/>
  <sheetViews>
    <sheetView zoomScale="50" zoomScaleNormal="80" workbookViewId="0">
      <selection activeCell="B2" sqref="B2:O2"/>
    </sheetView>
  </sheetViews>
  <sheetFormatPr defaultColWidth="11" defaultRowHeight="15.6"/>
  <cols>
    <col min="2" max="3" width="27.375" customWidth="1"/>
    <col min="4" max="15" width="15.875" customWidth="1"/>
  </cols>
  <sheetData>
    <row r="2" spans="2:15">
      <c r="B2" s="178" t="s">
        <v>13</v>
      </c>
      <c r="C2" s="178"/>
      <c r="D2" s="178"/>
      <c r="E2" s="178"/>
      <c r="F2" s="178"/>
      <c r="G2" s="178"/>
      <c r="H2" s="178"/>
      <c r="I2" s="178"/>
      <c r="J2" s="178"/>
      <c r="K2" s="178"/>
      <c r="L2" s="178"/>
      <c r="M2" s="178"/>
      <c r="N2" s="178"/>
      <c r="O2" s="178"/>
    </row>
    <row r="3" spans="2:15" ht="21.95" customHeight="1">
      <c r="B3" s="171" t="s">
        <v>23</v>
      </c>
      <c r="C3" s="174" t="s">
        <v>67</v>
      </c>
      <c r="D3" s="175" t="s">
        <v>68</v>
      </c>
      <c r="E3" s="176"/>
      <c r="F3" s="176"/>
      <c r="G3" s="176"/>
      <c r="H3" s="176"/>
      <c r="I3" s="176"/>
      <c r="J3" s="176"/>
      <c r="K3" s="176"/>
      <c r="L3" s="176"/>
      <c r="M3" s="176"/>
      <c r="N3" s="176"/>
      <c r="O3" s="177"/>
    </row>
    <row r="4" spans="2:15">
      <c r="B4" s="172"/>
      <c r="C4" s="168"/>
      <c r="D4" s="168" t="s">
        <v>26</v>
      </c>
      <c r="E4" s="168" t="s">
        <v>27</v>
      </c>
      <c r="F4" s="166" t="s">
        <v>28</v>
      </c>
      <c r="G4" s="168" t="s">
        <v>29</v>
      </c>
      <c r="H4" s="168" t="s">
        <v>30</v>
      </c>
      <c r="I4" s="168" t="s">
        <v>31</v>
      </c>
      <c r="J4" s="166" t="s">
        <v>32</v>
      </c>
      <c r="K4" s="168" t="s">
        <v>33</v>
      </c>
      <c r="L4" s="168" t="s">
        <v>34</v>
      </c>
      <c r="M4" s="166" t="s">
        <v>35</v>
      </c>
      <c r="N4" s="168" t="s">
        <v>36</v>
      </c>
      <c r="O4" s="168" t="s">
        <v>37</v>
      </c>
    </row>
    <row r="5" spans="2:15">
      <c r="B5" s="172"/>
      <c r="C5" s="169"/>
      <c r="D5" s="169"/>
      <c r="E5" s="169"/>
      <c r="F5" s="167"/>
      <c r="G5" s="169"/>
      <c r="H5" s="169"/>
      <c r="I5" s="169"/>
      <c r="J5" s="167"/>
      <c r="K5" s="169"/>
      <c r="L5" s="169"/>
      <c r="M5" s="167"/>
      <c r="N5" s="169"/>
      <c r="O5" s="169"/>
    </row>
    <row r="6" spans="2:15">
      <c r="B6" s="173"/>
      <c r="C6" s="156" t="s">
        <v>38</v>
      </c>
      <c r="D6" s="157"/>
      <c r="E6" s="157"/>
      <c r="F6" s="157"/>
      <c r="G6" s="157"/>
      <c r="H6" s="157"/>
      <c r="I6" s="157"/>
      <c r="J6" s="157"/>
      <c r="K6" s="157"/>
      <c r="L6" s="157"/>
      <c r="M6" s="157"/>
      <c r="N6" s="157"/>
      <c r="O6" s="158"/>
    </row>
    <row r="7" spans="2:15">
      <c r="B7" s="89" t="s">
        <v>39</v>
      </c>
      <c r="C7" s="90">
        <v>71936</v>
      </c>
      <c r="D7" s="46">
        <v>9046</v>
      </c>
      <c r="E7" s="47">
        <v>7896</v>
      </c>
      <c r="F7" s="47">
        <v>9866</v>
      </c>
      <c r="G7" s="47">
        <v>2922</v>
      </c>
      <c r="H7" s="48">
        <v>3159</v>
      </c>
      <c r="I7" s="49">
        <v>3299</v>
      </c>
      <c r="J7" s="48">
        <v>2618</v>
      </c>
      <c r="K7" s="49">
        <v>1642</v>
      </c>
      <c r="L7" s="48">
        <v>13568</v>
      </c>
      <c r="M7" s="49">
        <v>8392</v>
      </c>
      <c r="N7" s="48">
        <v>6581</v>
      </c>
      <c r="O7" s="49">
        <v>2947</v>
      </c>
    </row>
    <row r="8" spans="2:15">
      <c r="B8" s="91" t="s">
        <v>40</v>
      </c>
      <c r="C8" s="92">
        <v>88291</v>
      </c>
      <c r="D8" s="50">
        <v>11239</v>
      </c>
      <c r="E8" s="51">
        <v>6515</v>
      </c>
      <c r="F8" s="51">
        <v>7222</v>
      </c>
      <c r="G8" s="51">
        <v>2798</v>
      </c>
      <c r="H8" s="52">
        <v>2868</v>
      </c>
      <c r="I8" s="53">
        <v>2439</v>
      </c>
      <c r="J8" s="52">
        <v>1829</v>
      </c>
      <c r="K8" s="53">
        <v>909</v>
      </c>
      <c r="L8" s="52">
        <v>34582</v>
      </c>
      <c r="M8" s="53">
        <v>8668</v>
      </c>
      <c r="N8" s="52">
        <v>6322</v>
      </c>
      <c r="O8" s="53">
        <v>2900</v>
      </c>
    </row>
    <row r="9" spans="2:15">
      <c r="B9" s="93" t="s">
        <v>41</v>
      </c>
      <c r="C9" s="94">
        <v>46331</v>
      </c>
      <c r="D9" s="54">
        <v>3604</v>
      </c>
      <c r="E9" s="55">
        <v>2752</v>
      </c>
      <c r="F9" s="55">
        <v>2658</v>
      </c>
      <c r="G9" s="55">
        <v>1374</v>
      </c>
      <c r="H9" s="56">
        <v>1465</v>
      </c>
      <c r="I9" s="57">
        <v>1267</v>
      </c>
      <c r="J9" s="56">
        <v>1047</v>
      </c>
      <c r="K9" s="57">
        <v>14035</v>
      </c>
      <c r="L9" s="56">
        <v>8061</v>
      </c>
      <c r="M9" s="57">
        <v>4743</v>
      </c>
      <c r="N9" s="56">
        <v>3445</v>
      </c>
      <c r="O9" s="57">
        <v>1880</v>
      </c>
    </row>
    <row r="10" spans="2:15">
      <c r="B10" s="91" t="s">
        <v>42</v>
      </c>
      <c r="C10" s="92">
        <v>30524</v>
      </c>
      <c r="D10" s="50">
        <v>2571</v>
      </c>
      <c r="E10" s="51">
        <v>2179</v>
      </c>
      <c r="F10" s="51">
        <v>3045</v>
      </c>
      <c r="G10" s="51">
        <v>1372</v>
      </c>
      <c r="H10" s="52">
        <v>1351</v>
      </c>
      <c r="I10" s="53">
        <v>1705</v>
      </c>
      <c r="J10" s="52">
        <v>1249</v>
      </c>
      <c r="K10" s="53">
        <v>3846</v>
      </c>
      <c r="L10" s="52">
        <v>6953</v>
      </c>
      <c r="M10" s="53">
        <v>2377</v>
      </c>
      <c r="N10" s="52">
        <v>1963</v>
      </c>
      <c r="O10" s="53">
        <v>1913</v>
      </c>
    </row>
    <row r="11" spans="2:15">
      <c r="B11" s="93" t="s">
        <v>43</v>
      </c>
      <c r="C11" s="94">
        <v>4120</v>
      </c>
      <c r="D11" s="54">
        <v>180</v>
      </c>
      <c r="E11" s="55">
        <v>155</v>
      </c>
      <c r="F11" s="55">
        <v>119</v>
      </c>
      <c r="G11" s="55">
        <v>60</v>
      </c>
      <c r="H11" s="56">
        <v>58</v>
      </c>
      <c r="I11" s="57">
        <v>40</v>
      </c>
      <c r="J11" s="56">
        <v>35</v>
      </c>
      <c r="K11" s="57">
        <v>2865</v>
      </c>
      <c r="L11" s="56">
        <v>208</v>
      </c>
      <c r="M11" s="57">
        <v>184</v>
      </c>
      <c r="N11" s="56">
        <v>142</v>
      </c>
      <c r="O11" s="57">
        <v>74</v>
      </c>
    </row>
    <row r="12" spans="2:15">
      <c r="B12" s="91" t="s">
        <v>44</v>
      </c>
      <c r="C12" s="92">
        <v>21803</v>
      </c>
      <c r="D12" s="50">
        <v>2728</v>
      </c>
      <c r="E12" s="51">
        <v>2207</v>
      </c>
      <c r="F12" s="51">
        <v>1792</v>
      </c>
      <c r="G12" s="51">
        <v>1136</v>
      </c>
      <c r="H12" s="52">
        <v>1097</v>
      </c>
      <c r="I12" s="53">
        <v>1302</v>
      </c>
      <c r="J12" s="52">
        <v>1101</v>
      </c>
      <c r="K12" s="53">
        <v>2649</v>
      </c>
      <c r="L12" s="52">
        <v>2886</v>
      </c>
      <c r="M12" s="53">
        <v>2126</v>
      </c>
      <c r="N12" s="52">
        <v>1865</v>
      </c>
      <c r="O12" s="53">
        <v>914</v>
      </c>
    </row>
    <row r="13" spans="2:15">
      <c r="B13" s="93" t="s">
        <v>45</v>
      </c>
      <c r="C13" s="94">
        <v>42371</v>
      </c>
      <c r="D13" s="54">
        <v>4886</v>
      </c>
      <c r="E13" s="55">
        <v>4224</v>
      </c>
      <c r="F13" s="55">
        <v>5641</v>
      </c>
      <c r="G13" s="55">
        <v>1477</v>
      </c>
      <c r="H13" s="56">
        <v>1766</v>
      </c>
      <c r="I13" s="57">
        <v>1683</v>
      </c>
      <c r="J13" s="56">
        <v>1547</v>
      </c>
      <c r="K13" s="57">
        <v>3569</v>
      </c>
      <c r="L13" s="56">
        <v>7609</v>
      </c>
      <c r="M13" s="57">
        <v>4498</v>
      </c>
      <c r="N13" s="56">
        <v>3633</v>
      </c>
      <c r="O13" s="57">
        <v>1838</v>
      </c>
    </row>
    <row r="14" spans="2:15">
      <c r="B14" s="91" t="s">
        <v>46</v>
      </c>
      <c r="C14" s="92">
        <v>18133</v>
      </c>
      <c r="D14" s="50">
        <v>1776</v>
      </c>
      <c r="E14" s="51">
        <v>1453</v>
      </c>
      <c r="F14" s="51">
        <v>1737</v>
      </c>
      <c r="G14" s="51">
        <v>1030</v>
      </c>
      <c r="H14" s="52">
        <v>978</v>
      </c>
      <c r="I14" s="53">
        <v>991</v>
      </c>
      <c r="J14" s="52">
        <v>943</v>
      </c>
      <c r="K14" s="53">
        <v>1939</v>
      </c>
      <c r="L14" s="52">
        <v>3263</v>
      </c>
      <c r="M14" s="53">
        <v>1713</v>
      </c>
      <c r="N14" s="52">
        <v>1386</v>
      </c>
      <c r="O14" s="53">
        <v>924</v>
      </c>
    </row>
    <row r="15" spans="2:15">
      <c r="B15" s="93" t="s">
        <v>47</v>
      </c>
      <c r="C15" s="94">
        <v>46314</v>
      </c>
      <c r="D15" s="54">
        <v>4745</v>
      </c>
      <c r="E15" s="55">
        <v>3370</v>
      </c>
      <c r="F15" s="55">
        <v>3087</v>
      </c>
      <c r="G15" s="55">
        <v>1269</v>
      </c>
      <c r="H15" s="56">
        <v>1276</v>
      </c>
      <c r="I15" s="57">
        <v>935</v>
      </c>
      <c r="J15" s="56">
        <v>651</v>
      </c>
      <c r="K15" s="57">
        <v>14438</v>
      </c>
      <c r="L15" s="56">
        <v>7897</v>
      </c>
      <c r="M15" s="57">
        <v>3990</v>
      </c>
      <c r="N15" s="56">
        <v>3022</v>
      </c>
      <c r="O15" s="57">
        <v>1634</v>
      </c>
    </row>
    <row r="16" spans="2:15">
      <c r="B16" s="91" t="s">
        <v>48</v>
      </c>
      <c r="C16" s="92">
        <v>86925</v>
      </c>
      <c r="D16" s="50">
        <v>4153</v>
      </c>
      <c r="E16" s="51">
        <v>2196</v>
      </c>
      <c r="F16" s="51">
        <v>2477</v>
      </c>
      <c r="G16" s="51">
        <v>886</v>
      </c>
      <c r="H16" s="52">
        <v>869</v>
      </c>
      <c r="I16" s="53">
        <v>651</v>
      </c>
      <c r="J16" s="52">
        <v>607</v>
      </c>
      <c r="K16" s="53">
        <v>63455</v>
      </c>
      <c r="L16" s="52">
        <v>4230</v>
      </c>
      <c r="M16" s="53">
        <v>2869</v>
      </c>
      <c r="N16" s="52">
        <v>2729</v>
      </c>
      <c r="O16" s="53">
        <v>1803</v>
      </c>
    </row>
    <row r="17" spans="2:15">
      <c r="B17" s="93" t="s">
        <v>49</v>
      </c>
      <c r="C17" s="94">
        <v>29217</v>
      </c>
      <c r="D17" s="54">
        <v>3598</v>
      </c>
      <c r="E17" s="55">
        <v>2978</v>
      </c>
      <c r="F17" s="55">
        <v>2804</v>
      </c>
      <c r="G17" s="55">
        <v>1424</v>
      </c>
      <c r="H17" s="56">
        <v>1480</v>
      </c>
      <c r="I17" s="57">
        <v>1551</v>
      </c>
      <c r="J17" s="56">
        <v>1159</v>
      </c>
      <c r="K17" s="57">
        <v>1084</v>
      </c>
      <c r="L17" s="56">
        <v>4923</v>
      </c>
      <c r="M17" s="57">
        <v>3692</v>
      </c>
      <c r="N17" s="56">
        <v>3113</v>
      </c>
      <c r="O17" s="57">
        <v>1411</v>
      </c>
    </row>
    <row r="18" spans="2:15">
      <c r="B18" s="91" t="s">
        <v>50</v>
      </c>
      <c r="C18" s="92">
        <v>5923</v>
      </c>
      <c r="D18" s="50">
        <v>729</v>
      </c>
      <c r="E18" s="51">
        <v>590</v>
      </c>
      <c r="F18" s="51">
        <v>780</v>
      </c>
      <c r="G18" s="51">
        <v>273</v>
      </c>
      <c r="H18" s="52">
        <v>384</v>
      </c>
      <c r="I18" s="53">
        <v>334</v>
      </c>
      <c r="J18" s="52">
        <v>336</v>
      </c>
      <c r="K18" s="53">
        <v>276</v>
      </c>
      <c r="L18" s="52">
        <v>849</v>
      </c>
      <c r="M18" s="53">
        <v>606</v>
      </c>
      <c r="N18" s="52">
        <v>483</v>
      </c>
      <c r="O18" s="53">
        <v>283</v>
      </c>
    </row>
    <row r="19" spans="2:15">
      <c r="B19" s="93" t="s">
        <v>51</v>
      </c>
      <c r="C19" s="94">
        <v>48462</v>
      </c>
      <c r="D19" s="54">
        <v>5110</v>
      </c>
      <c r="E19" s="55">
        <v>3983</v>
      </c>
      <c r="F19" s="55">
        <v>4400</v>
      </c>
      <c r="G19" s="55">
        <v>2361</v>
      </c>
      <c r="H19" s="56">
        <v>2185</v>
      </c>
      <c r="I19" s="57">
        <v>2211</v>
      </c>
      <c r="J19" s="56">
        <v>2180</v>
      </c>
      <c r="K19" s="57">
        <v>4698</v>
      </c>
      <c r="L19" s="56">
        <v>10000</v>
      </c>
      <c r="M19" s="57">
        <v>5054</v>
      </c>
      <c r="N19" s="56">
        <v>3915</v>
      </c>
      <c r="O19" s="57">
        <v>2365</v>
      </c>
    </row>
    <row r="20" spans="2:15">
      <c r="B20" s="91" t="s">
        <v>52</v>
      </c>
      <c r="C20" s="92">
        <v>29702</v>
      </c>
      <c r="D20" s="50">
        <v>2935</v>
      </c>
      <c r="E20" s="51">
        <v>2520</v>
      </c>
      <c r="F20" s="51">
        <v>2860</v>
      </c>
      <c r="G20" s="51">
        <v>1653</v>
      </c>
      <c r="H20" s="52">
        <v>1635</v>
      </c>
      <c r="I20" s="53">
        <v>1603</v>
      </c>
      <c r="J20" s="52">
        <v>1544</v>
      </c>
      <c r="K20" s="53">
        <v>4970</v>
      </c>
      <c r="L20" s="52">
        <v>3713</v>
      </c>
      <c r="M20" s="53">
        <v>2622</v>
      </c>
      <c r="N20" s="52">
        <v>2145</v>
      </c>
      <c r="O20" s="53">
        <v>1502</v>
      </c>
    </row>
    <row r="21" spans="2:15">
      <c r="B21" s="93" t="s">
        <v>53</v>
      </c>
      <c r="C21" s="94">
        <v>17029</v>
      </c>
      <c r="D21" s="54">
        <v>1746</v>
      </c>
      <c r="E21" s="55">
        <v>1235</v>
      </c>
      <c r="F21" s="55">
        <v>1287</v>
      </c>
      <c r="G21" s="55">
        <v>587</v>
      </c>
      <c r="H21" s="56">
        <v>549</v>
      </c>
      <c r="I21" s="57">
        <v>494</v>
      </c>
      <c r="J21" s="56">
        <v>328</v>
      </c>
      <c r="K21" s="57">
        <v>5433</v>
      </c>
      <c r="L21" s="56">
        <v>2296</v>
      </c>
      <c r="M21" s="57">
        <v>1321</v>
      </c>
      <c r="N21" s="56">
        <v>1110</v>
      </c>
      <c r="O21" s="57">
        <v>643</v>
      </c>
    </row>
    <row r="22" spans="2:15">
      <c r="B22" s="95" t="s">
        <v>54</v>
      </c>
      <c r="C22" s="96">
        <v>27519</v>
      </c>
      <c r="D22" s="58">
        <v>2839</v>
      </c>
      <c r="E22" s="59">
        <v>2394</v>
      </c>
      <c r="F22" s="59">
        <v>2866</v>
      </c>
      <c r="G22" s="59">
        <v>1411</v>
      </c>
      <c r="H22" s="60">
        <v>1379</v>
      </c>
      <c r="I22" s="61">
        <v>1394</v>
      </c>
      <c r="J22" s="60">
        <v>1361</v>
      </c>
      <c r="K22" s="61">
        <v>2681</v>
      </c>
      <c r="L22" s="60">
        <v>5438</v>
      </c>
      <c r="M22" s="61">
        <v>2503</v>
      </c>
      <c r="N22" s="60">
        <v>1955</v>
      </c>
      <c r="O22" s="61">
        <v>1298</v>
      </c>
    </row>
    <row r="23" spans="2:15">
      <c r="B23" s="30" t="s">
        <v>55</v>
      </c>
      <c r="C23" s="67">
        <v>200671</v>
      </c>
      <c r="D23" s="62">
        <v>18835</v>
      </c>
      <c r="E23" s="62">
        <v>15281</v>
      </c>
      <c r="F23" s="62">
        <v>17566</v>
      </c>
      <c r="G23" s="62">
        <v>9201</v>
      </c>
      <c r="H23" s="62">
        <v>8993</v>
      </c>
      <c r="I23" s="62">
        <v>9171</v>
      </c>
      <c r="J23" s="62">
        <v>8324</v>
      </c>
      <c r="K23" s="62">
        <v>32169</v>
      </c>
      <c r="L23" s="62">
        <v>37428</v>
      </c>
      <c r="M23" s="62">
        <v>19012</v>
      </c>
      <c r="N23" s="62">
        <v>14809</v>
      </c>
      <c r="O23" s="63">
        <v>9882</v>
      </c>
    </row>
    <row r="24" spans="2:15">
      <c r="B24" s="2" t="s">
        <v>56</v>
      </c>
      <c r="C24" s="68">
        <v>413929</v>
      </c>
      <c r="D24" s="64">
        <v>43050</v>
      </c>
      <c r="E24" s="64">
        <v>31366</v>
      </c>
      <c r="F24" s="64">
        <v>35075</v>
      </c>
      <c r="G24" s="64">
        <v>12832</v>
      </c>
      <c r="H24" s="64">
        <v>13506</v>
      </c>
      <c r="I24" s="64">
        <v>12728</v>
      </c>
      <c r="J24" s="64">
        <v>10211</v>
      </c>
      <c r="K24" s="64">
        <v>96320</v>
      </c>
      <c r="L24" s="64">
        <v>79048</v>
      </c>
      <c r="M24" s="64">
        <v>36346</v>
      </c>
      <c r="N24" s="64">
        <v>29000</v>
      </c>
      <c r="O24" s="57">
        <v>14447</v>
      </c>
    </row>
    <row r="25" spans="2:15">
      <c r="B25" s="81" t="s">
        <v>57</v>
      </c>
      <c r="C25" s="67">
        <v>614600</v>
      </c>
      <c r="D25" s="62">
        <v>61885</v>
      </c>
      <c r="E25" s="62">
        <v>46647</v>
      </c>
      <c r="F25" s="62">
        <v>52641</v>
      </c>
      <c r="G25" s="62">
        <v>22033</v>
      </c>
      <c r="H25" s="62">
        <v>22499</v>
      </c>
      <c r="I25" s="62">
        <v>21899</v>
      </c>
      <c r="J25" s="62">
        <v>18535</v>
      </c>
      <c r="K25" s="62">
        <v>128489</v>
      </c>
      <c r="L25" s="62">
        <v>116476</v>
      </c>
      <c r="M25" s="62">
        <v>55358</v>
      </c>
      <c r="N25" s="62">
        <v>43809</v>
      </c>
      <c r="O25" s="82">
        <v>24329</v>
      </c>
    </row>
    <row r="26" spans="2:15">
      <c r="B26" s="159"/>
      <c r="C26" s="160"/>
      <c r="D26" s="160"/>
      <c r="E26" s="160"/>
      <c r="F26" s="160"/>
      <c r="G26" s="160"/>
      <c r="H26" s="160"/>
      <c r="I26" s="160"/>
      <c r="J26" s="160"/>
      <c r="K26" s="160"/>
      <c r="L26" s="160"/>
      <c r="M26" s="160"/>
      <c r="N26" s="160"/>
      <c r="O26" s="161"/>
    </row>
    <row r="27" spans="2:15">
      <c r="B27" s="83" t="s">
        <v>23</v>
      </c>
      <c r="C27" s="184" t="s">
        <v>69</v>
      </c>
      <c r="D27" s="185"/>
      <c r="E27" s="185"/>
      <c r="F27" s="185"/>
      <c r="G27" s="185"/>
      <c r="H27" s="185"/>
      <c r="I27" s="185"/>
      <c r="J27" s="185"/>
      <c r="K27" s="185"/>
      <c r="L27" s="185"/>
      <c r="M27" s="185"/>
      <c r="N27" s="185"/>
      <c r="O27" s="186"/>
    </row>
    <row r="28" spans="2:15">
      <c r="B28" s="97" t="s">
        <v>39</v>
      </c>
      <c r="C28" s="98">
        <v>100</v>
      </c>
      <c r="D28" s="33">
        <v>12.575066725978647</v>
      </c>
      <c r="E28" s="33">
        <v>10.976423487544483</v>
      </c>
      <c r="F28" s="33">
        <v>13.714968861209965</v>
      </c>
      <c r="G28" s="34">
        <v>4.0619439501779357</v>
      </c>
      <c r="H28" s="33">
        <v>4.3914034697508892</v>
      </c>
      <c r="I28" s="35">
        <v>4.5860209074733094</v>
      </c>
      <c r="J28" s="33">
        <v>3.6393460854092528</v>
      </c>
      <c r="K28" s="34">
        <v>2.2825845195729539</v>
      </c>
      <c r="L28" s="33">
        <v>18.861209964412812</v>
      </c>
      <c r="M28" s="36">
        <v>11.665925266903916</v>
      </c>
      <c r="N28" s="33">
        <v>9.148409697508896</v>
      </c>
      <c r="O28" s="33">
        <v>4.0966970640569391</v>
      </c>
    </row>
    <row r="29" spans="2:15">
      <c r="B29" s="91" t="s">
        <v>40</v>
      </c>
      <c r="C29" s="99">
        <v>100</v>
      </c>
      <c r="D29" s="37">
        <v>12.72949677770101</v>
      </c>
      <c r="E29" s="37">
        <v>7.3790080529159248</v>
      </c>
      <c r="F29" s="37">
        <v>8.1797691723958277</v>
      </c>
      <c r="G29" s="38">
        <v>3.1690659297097099</v>
      </c>
      <c r="H29" s="37">
        <v>3.2483492088661361</v>
      </c>
      <c r="I29" s="38">
        <v>2.7624559694646114</v>
      </c>
      <c r="J29" s="37">
        <v>2.0715588225300428</v>
      </c>
      <c r="K29" s="38">
        <v>1.0295500107598736</v>
      </c>
      <c r="L29" s="37">
        <v>39.16820513982173</v>
      </c>
      <c r="M29" s="38">
        <v>9.8175351961128552</v>
      </c>
      <c r="N29" s="37">
        <v>7.1604127260989232</v>
      </c>
      <c r="O29" s="37">
        <v>3.2845929936233595</v>
      </c>
    </row>
    <row r="30" spans="2:15">
      <c r="B30" s="93" t="s">
        <v>41</v>
      </c>
      <c r="C30" s="100">
        <v>100</v>
      </c>
      <c r="D30" s="39">
        <v>7.7788090047700251</v>
      </c>
      <c r="E30" s="39">
        <v>5.9398674753404848</v>
      </c>
      <c r="F30" s="39">
        <v>5.7369795601217328</v>
      </c>
      <c r="G30" s="40">
        <v>2.9656169735166515</v>
      </c>
      <c r="H30" s="39">
        <v>3.1620297425050179</v>
      </c>
      <c r="I30" s="40">
        <v>2.7346700912995616</v>
      </c>
      <c r="J30" s="39">
        <v>2.2598260344046102</v>
      </c>
      <c r="K30" s="40">
        <v>30.292892447821114</v>
      </c>
      <c r="L30" s="39">
        <v>17.398717921046384</v>
      </c>
      <c r="M30" s="40">
        <v>10.237206190239796</v>
      </c>
      <c r="N30" s="39">
        <v>7.4356262545595824</v>
      </c>
      <c r="O30" s="39">
        <v>4.0577583043750405</v>
      </c>
    </row>
    <row r="31" spans="2:15">
      <c r="B31" s="91" t="s">
        <v>42</v>
      </c>
      <c r="C31" s="99">
        <v>100</v>
      </c>
      <c r="D31" s="37">
        <v>8.4228803564408334</v>
      </c>
      <c r="E31" s="37">
        <v>7.138645000655222</v>
      </c>
      <c r="F31" s="37">
        <v>9.9757567815489452</v>
      </c>
      <c r="G31" s="38">
        <v>4.49482374524964</v>
      </c>
      <c r="H31" s="37">
        <v>4.4260254226182676</v>
      </c>
      <c r="I31" s="38">
        <v>5.5857685755471103</v>
      </c>
      <c r="J31" s="37">
        <v>4.0918621412658887</v>
      </c>
      <c r="K31" s="38">
        <v>12.599921373345563</v>
      </c>
      <c r="L31" s="37">
        <v>22.778797012187134</v>
      </c>
      <c r="M31" s="38">
        <v>7.7873148997510162</v>
      </c>
      <c r="N31" s="37">
        <v>6.4310051107325377</v>
      </c>
      <c r="O31" s="37">
        <v>6.2671995806578424</v>
      </c>
    </row>
    <row r="32" spans="2:15">
      <c r="B32" s="93" t="s">
        <v>43</v>
      </c>
      <c r="C32" s="100">
        <v>100</v>
      </c>
      <c r="D32" s="39">
        <v>4.3689320388349513</v>
      </c>
      <c r="E32" s="39">
        <v>3.762135922330097</v>
      </c>
      <c r="F32" s="39">
        <v>2.8883495145631066</v>
      </c>
      <c r="G32" s="40">
        <v>1.4563106796116505</v>
      </c>
      <c r="H32" s="39">
        <v>1.407766990291262</v>
      </c>
      <c r="I32" s="40">
        <v>0.97087378640776689</v>
      </c>
      <c r="J32" s="39">
        <v>0.84951456310679607</v>
      </c>
      <c r="K32" s="40">
        <v>69.538834951456309</v>
      </c>
      <c r="L32" s="39">
        <v>5.0485436893203879</v>
      </c>
      <c r="M32" s="40">
        <v>4.4660194174757279</v>
      </c>
      <c r="N32" s="39">
        <v>3.4466019417475726</v>
      </c>
      <c r="O32" s="39">
        <v>1.7961165048543688</v>
      </c>
    </row>
    <row r="33" spans="2:15">
      <c r="B33" s="91" t="s">
        <v>44</v>
      </c>
      <c r="C33" s="99">
        <v>100</v>
      </c>
      <c r="D33" s="37">
        <v>12.512039627574186</v>
      </c>
      <c r="E33" s="37">
        <v>10.122460211897446</v>
      </c>
      <c r="F33" s="37">
        <v>8.2190524239783507</v>
      </c>
      <c r="G33" s="38">
        <v>5.2102921616291331</v>
      </c>
      <c r="H33" s="37">
        <v>5.0314176948126406</v>
      </c>
      <c r="I33" s="38">
        <v>5.9716552767967706</v>
      </c>
      <c r="J33" s="37">
        <v>5.0497637939733071</v>
      </c>
      <c r="K33" s="38">
        <v>12.149704169151034</v>
      </c>
      <c r="L33" s="37">
        <v>13.236710544420493</v>
      </c>
      <c r="M33" s="38">
        <v>9.7509517038939588</v>
      </c>
      <c r="N33" s="37">
        <v>8.5538687336605044</v>
      </c>
      <c r="O33" s="37">
        <v>4.192083658212173</v>
      </c>
    </row>
    <row r="34" spans="2:15">
      <c r="B34" s="93" t="s">
        <v>45</v>
      </c>
      <c r="C34" s="100">
        <v>100</v>
      </c>
      <c r="D34" s="39">
        <v>11.531471997356682</v>
      </c>
      <c r="E34" s="39">
        <v>9.9690826272686515</v>
      </c>
      <c r="F34" s="39">
        <v>13.313351112789407</v>
      </c>
      <c r="G34" s="40">
        <v>3.4858747728399142</v>
      </c>
      <c r="H34" s="39">
        <v>4.1679450567605203</v>
      </c>
      <c r="I34" s="40">
        <v>3.9720563593023535</v>
      </c>
      <c r="J34" s="39">
        <v>3.6510821080455975</v>
      </c>
      <c r="K34" s="40">
        <v>8.4232139907011874</v>
      </c>
      <c r="L34" s="39">
        <v>17.958037336857757</v>
      </c>
      <c r="M34" s="40">
        <v>10.615751339359468</v>
      </c>
      <c r="N34" s="39">
        <v>8.5742606971749549</v>
      </c>
      <c r="O34" s="39">
        <v>4.3378726015435083</v>
      </c>
    </row>
    <row r="35" spans="2:15">
      <c r="B35" s="91" t="s">
        <v>46</v>
      </c>
      <c r="C35" s="99">
        <v>100</v>
      </c>
      <c r="D35" s="37">
        <v>9.7942976892957603</v>
      </c>
      <c r="E35" s="37">
        <v>8.0130149451276687</v>
      </c>
      <c r="F35" s="37">
        <v>9.5792202062537903</v>
      </c>
      <c r="G35" s="38">
        <v>5.6802514752109419</v>
      </c>
      <c r="H35" s="37">
        <v>5.393481497821651</v>
      </c>
      <c r="I35" s="38">
        <v>5.4651739921689737</v>
      </c>
      <c r="J35" s="37">
        <v>5.2004632438096294</v>
      </c>
      <c r="K35" s="38">
        <v>10.693211272266034</v>
      </c>
      <c r="L35" s="37">
        <v>17.994816081177962</v>
      </c>
      <c r="M35" s="38">
        <v>9.4468648320741178</v>
      </c>
      <c r="N35" s="37">
        <v>7.6435228588760822</v>
      </c>
      <c r="O35" s="37">
        <v>5.0956819059173881</v>
      </c>
    </row>
    <row r="36" spans="2:15">
      <c r="B36" s="93" t="s">
        <v>47</v>
      </c>
      <c r="C36" s="100">
        <v>100</v>
      </c>
      <c r="D36" s="39">
        <v>10.245282204085159</v>
      </c>
      <c r="E36" s="39">
        <v>7.2764174979487839</v>
      </c>
      <c r="F36" s="39">
        <v>6.6653711620676255</v>
      </c>
      <c r="G36" s="40">
        <v>2.7399922269724057</v>
      </c>
      <c r="H36" s="39">
        <v>2.7551064472945543</v>
      </c>
      <c r="I36" s="40">
        <v>2.0188280001727339</v>
      </c>
      <c r="J36" s="39">
        <v>1.4056224899598393</v>
      </c>
      <c r="K36" s="40">
        <v>31.17415900159779</v>
      </c>
      <c r="L36" s="39">
        <v>17.050999697715593</v>
      </c>
      <c r="M36" s="40">
        <v>8.6151055836248212</v>
      </c>
      <c r="N36" s="39">
        <v>6.5250248305048153</v>
      </c>
      <c r="O36" s="39">
        <v>3.5280908580558794</v>
      </c>
    </row>
    <row r="37" spans="2:15">
      <c r="B37" s="91" t="s">
        <v>48</v>
      </c>
      <c r="C37" s="99">
        <v>100</v>
      </c>
      <c r="D37" s="37">
        <v>4.7776819096922631</v>
      </c>
      <c r="E37" s="37">
        <v>2.5263157894736841</v>
      </c>
      <c r="F37" s="37">
        <v>2.8495829738280123</v>
      </c>
      <c r="G37" s="38">
        <v>1.0192694851883808</v>
      </c>
      <c r="H37" s="37">
        <v>0.99971239574345694</v>
      </c>
      <c r="I37" s="38">
        <v>0.74892148403796377</v>
      </c>
      <c r="J37" s="37">
        <v>0.69830313488639639</v>
      </c>
      <c r="K37" s="38">
        <v>72.999712395743458</v>
      </c>
      <c r="L37" s="37">
        <v>4.866264020707507</v>
      </c>
      <c r="M37" s="38">
        <v>3.3005464480874318</v>
      </c>
      <c r="N37" s="37">
        <v>3.1394880644233534</v>
      </c>
      <c r="O37" s="37">
        <v>2.0742018981880932</v>
      </c>
    </row>
    <row r="38" spans="2:15">
      <c r="B38" s="93" t="s">
        <v>49</v>
      </c>
      <c r="C38" s="100">
        <v>100</v>
      </c>
      <c r="D38" s="39">
        <v>12.31474826299757</v>
      </c>
      <c r="E38" s="39">
        <v>10.192696033131396</v>
      </c>
      <c r="F38" s="39">
        <v>9.5971523428141143</v>
      </c>
      <c r="G38" s="40">
        <v>4.8738747989184379</v>
      </c>
      <c r="H38" s="39">
        <v>5.0655440325837704</v>
      </c>
      <c r="I38" s="40">
        <v>5.3085532395523156</v>
      </c>
      <c r="J38" s="39">
        <v>3.966868603894993</v>
      </c>
      <c r="K38" s="40">
        <v>3.7101687373789232</v>
      </c>
      <c r="L38" s="39">
        <v>16.849779238114795</v>
      </c>
      <c r="M38" s="40">
        <v>12.636478762364378</v>
      </c>
      <c r="N38" s="39">
        <v>10.654755792860321</v>
      </c>
      <c r="O38" s="39">
        <v>4.8293801553889866</v>
      </c>
    </row>
    <row r="39" spans="2:15">
      <c r="B39" s="91" t="s">
        <v>50</v>
      </c>
      <c r="C39" s="99">
        <v>100</v>
      </c>
      <c r="D39" s="37">
        <v>12.307952051325342</v>
      </c>
      <c r="E39" s="37">
        <v>9.9611683268613866</v>
      </c>
      <c r="F39" s="37">
        <v>13.169002194833698</v>
      </c>
      <c r="G39" s="38">
        <v>4.6091507681917951</v>
      </c>
      <c r="H39" s="37">
        <v>6.4832010805335125</v>
      </c>
      <c r="I39" s="38">
        <v>5.6390342731723786</v>
      </c>
      <c r="J39" s="37">
        <v>5.6728009454668245</v>
      </c>
      <c r="K39" s="38">
        <v>4.6598007766334621</v>
      </c>
      <c r="L39" s="37">
        <v>14.333952388992067</v>
      </c>
      <c r="M39" s="38">
        <v>10.231301705216952</v>
      </c>
      <c r="N39" s="37">
        <v>8.1546513591085592</v>
      </c>
      <c r="O39" s="37">
        <v>4.7779841296640218</v>
      </c>
    </row>
    <row r="40" spans="2:15">
      <c r="B40" s="93" t="s">
        <v>51</v>
      </c>
      <c r="C40" s="100">
        <v>100</v>
      </c>
      <c r="D40" s="39">
        <v>10.544344022120425</v>
      </c>
      <c r="E40" s="39">
        <v>8.2188106145020843</v>
      </c>
      <c r="F40" s="39">
        <v>9.0792786100449838</v>
      </c>
      <c r="G40" s="40">
        <v>4.8718583632536827</v>
      </c>
      <c r="H40" s="39">
        <v>4.5086872188518843</v>
      </c>
      <c r="I40" s="40">
        <v>4.5623375015476046</v>
      </c>
      <c r="J40" s="39">
        <v>4.4983698567950148</v>
      </c>
      <c r="K40" s="40">
        <v>9.6941933886343943</v>
      </c>
      <c r="L40" s="39">
        <v>20.634724113738599</v>
      </c>
      <c r="M40" s="40">
        <v>10.428789567083488</v>
      </c>
      <c r="N40" s="39">
        <v>8.0784944905286622</v>
      </c>
      <c r="O40" s="39">
        <v>4.8801122528991794</v>
      </c>
    </row>
    <row r="41" spans="2:15">
      <c r="B41" s="91" t="s">
        <v>52</v>
      </c>
      <c r="C41" s="99">
        <v>100</v>
      </c>
      <c r="D41" s="37">
        <v>9.8814894619890925</v>
      </c>
      <c r="E41" s="37">
        <v>8.4842771530536663</v>
      </c>
      <c r="F41" s="37">
        <v>9.6289812133863038</v>
      </c>
      <c r="G41" s="38">
        <v>5.5652817992054402</v>
      </c>
      <c r="H41" s="37">
        <v>5.5046798195407716</v>
      </c>
      <c r="I41" s="38">
        <v>5.3969429668035822</v>
      </c>
      <c r="J41" s="37">
        <v>5.1983031445693895</v>
      </c>
      <c r="K41" s="38">
        <v>16.732879940744731</v>
      </c>
      <c r="L41" s="37">
        <v>12.500841694162009</v>
      </c>
      <c r="M41" s="38">
        <v>8.8276883711534584</v>
      </c>
      <c r="N41" s="37">
        <v>7.2217359100397278</v>
      </c>
      <c r="O41" s="37">
        <v>5.0568985253518282</v>
      </c>
    </row>
    <row r="42" spans="2:15">
      <c r="B42" s="93" t="s">
        <v>53</v>
      </c>
      <c r="C42" s="100">
        <v>100</v>
      </c>
      <c r="D42" s="39">
        <v>10.253097656938165</v>
      </c>
      <c r="E42" s="39">
        <v>7.2523342533325499</v>
      </c>
      <c r="F42" s="39">
        <v>7.5576956955781318</v>
      </c>
      <c r="G42" s="40">
        <v>3.4470608961183862</v>
      </c>
      <c r="H42" s="39">
        <v>3.223912149862</v>
      </c>
      <c r="I42" s="40">
        <v>2.9009337013330203</v>
      </c>
      <c r="J42" s="39">
        <v>1.9261260203182806</v>
      </c>
      <c r="K42" s="40">
        <v>31.90439837923542</v>
      </c>
      <c r="L42" s="39">
        <v>13.482882142227965</v>
      </c>
      <c r="M42" s="40">
        <v>7.7573551001233181</v>
      </c>
      <c r="N42" s="39">
        <v>6.5182923248575957</v>
      </c>
      <c r="O42" s="39">
        <v>3.7759116800751662</v>
      </c>
    </row>
    <row r="43" spans="2:15">
      <c r="B43" s="95" t="s">
        <v>54</v>
      </c>
      <c r="C43" s="99">
        <v>100</v>
      </c>
      <c r="D43" s="37">
        <v>10.316508594062284</v>
      </c>
      <c r="E43" s="37">
        <v>8.6994440204949317</v>
      </c>
      <c r="F43" s="37">
        <v>10.414622624368617</v>
      </c>
      <c r="G43" s="38">
        <v>5.1273665467495189</v>
      </c>
      <c r="H43" s="37">
        <v>5.0110832515716419</v>
      </c>
      <c r="I43" s="38">
        <v>5.0655910461862712</v>
      </c>
      <c r="J43" s="37">
        <v>4.9456738980340855</v>
      </c>
      <c r="K43" s="38">
        <v>9.7423598241215164</v>
      </c>
      <c r="L43" s="37">
        <v>19.76089247429049</v>
      </c>
      <c r="M43" s="38">
        <v>9.0955339946945735</v>
      </c>
      <c r="N43" s="37">
        <v>7.1041825647734287</v>
      </c>
      <c r="O43" s="37">
        <v>4.7167411606526395</v>
      </c>
    </row>
    <row r="44" spans="2:15">
      <c r="B44" s="31" t="s">
        <v>55</v>
      </c>
      <c r="C44" s="70">
        <v>100</v>
      </c>
      <c r="D44" s="41">
        <v>9.3860099366624965</v>
      </c>
      <c r="E44" s="41">
        <v>7.6149518365882463</v>
      </c>
      <c r="F44" s="41">
        <v>8.7536315660957484</v>
      </c>
      <c r="G44" s="42">
        <v>4.5851169326908217</v>
      </c>
      <c r="H44" s="41">
        <v>4.4814646859785423</v>
      </c>
      <c r="I44" s="42">
        <v>4.5701670894150128</v>
      </c>
      <c r="J44" s="41">
        <v>4.148083180927987</v>
      </c>
      <c r="K44" s="42">
        <v>16.030716944650695</v>
      </c>
      <c r="L44" s="41">
        <v>18.651424470900128</v>
      </c>
      <c r="M44" s="42">
        <v>9.4742140119897744</v>
      </c>
      <c r="N44" s="41">
        <v>7.3797409690488411</v>
      </c>
      <c r="O44" s="41">
        <v>4.9244783750517014</v>
      </c>
    </row>
    <row r="45" spans="2:15">
      <c r="B45" s="1" t="s">
        <v>56</v>
      </c>
      <c r="C45" s="71">
        <v>100</v>
      </c>
      <c r="D45" s="39">
        <v>10.400334356858302</v>
      </c>
      <c r="E45" s="39">
        <v>7.5776280473221256</v>
      </c>
      <c r="F45" s="39">
        <v>8.4736754370918685</v>
      </c>
      <c r="G45" s="40">
        <v>3.1000485590523978</v>
      </c>
      <c r="H45" s="39">
        <v>3.2628784163467648</v>
      </c>
      <c r="I45" s="40">
        <v>3.0749234772146914</v>
      </c>
      <c r="J45" s="39">
        <v>2.4668481792771222</v>
      </c>
      <c r="K45" s="40">
        <v>23.269691178921988</v>
      </c>
      <c r="L45" s="39">
        <v>19.096994895259815</v>
      </c>
      <c r="M45" s="40">
        <v>8.7807329276276853</v>
      </c>
      <c r="N45" s="39">
        <v>7.0060324355143031</v>
      </c>
      <c r="O45" s="39">
        <v>3.4902120895129363</v>
      </c>
    </row>
    <row r="46" spans="2:15">
      <c r="B46" s="32" t="s">
        <v>57</v>
      </c>
      <c r="C46" s="72">
        <v>100</v>
      </c>
      <c r="D46" s="43">
        <v>10.069150667100553</v>
      </c>
      <c r="E46" s="43">
        <v>7.5898145135047184</v>
      </c>
      <c r="F46" s="43">
        <v>8.5650829808005202</v>
      </c>
      <c r="G46" s="44">
        <v>3.5849332899446793</v>
      </c>
      <c r="H46" s="43">
        <v>3.6607549625772862</v>
      </c>
      <c r="I46" s="45">
        <v>3.5631304913765054</v>
      </c>
      <c r="J46" s="43">
        <v>3.0157826228441262</v>
      </c>
      <c r="K46" s="45">
        <v>20.906117800195247</v>
      </c>
      <c r="L46" s="43">
        <v>18.95151317930361</v>
      </c>
      <c r="M46" s="45">
        <v>9.0071591278880572</v>
      </c>
      <c r="N46" s="43">
        <v>7.1280507647250246</v>
      </c>
      <c r="O46" s="43">
        <v>3.958509599739668</v>
      </c>
    </row>
    <row r="47" spans="2:15">
      <c r="B47" s="187" t="s">
        <v>72</v>
      </c>
      <c r="C47" s="187"/>
      <c r="D47" s="187"/>
      <c r="E47" s="187"/>
      <c r="F47" s="187"/>
      <c r="G47" s="187"/>
      <c r="H47" s="187"/>
      <c r="I47" s="187"/>
      <c r="J47" s="187"/>
      <c r="K47" s="187"/>
      <c r="L47" s="187"/>
      <c r="M47" s="187"/>
      <c r="N47" s="187"/>
      <c r="O47" s="187"/>
    </row>
    <row r="48" spans="2:15">
      <c r="C48" s="7"/>
      <c r="D48" s="101"/>
      <c r="E48" s="101"/>
      <c r="F48" s="101"/>
      <c r="G48" s="101"/>
      <c r="H48" s="101"/>
      <c r="I48" s="101"/>
      <c r="J48" s="101"/>
      <c r="K48" s="101"/>
      <c r="L48" s="101"/>
      <c r="M48" s="101"/>
      <c r="N48" s="101"/>
      <c r="O48" s="101"/>
    </row>
    <row r="49" spans="2:15">
      <c r="B49" s="101"/>
      <c r="C49" s="101"/>
      <c r="D49" s="101"/>
      <c r="E49" s="101"/>
      <c r="F49" s="101"/>
      <c r="G49" s="101"/>
      <c r="H49" s="101"/>
      <c r="I49" s="101"/>
      <c r="J49" s="101"/>
      <c r="K49" s="101"/>
      <c r="L49" s="101"/>
      <c r="M49" s="101"/>
      <c r="N49" s="101"/>
      <c r="O49" s="101"/>
    </row>
    <row r="50" spans="2:15">
      <c r="B50" s="101"/>
      <c r="C50" s="101"/>
      <c r="D50" s="101"/>
      <c r="E50" s="101"/>
      <c r="F50" s="101"/>
      <c r="G50" s="101"/>
      <c r="H50" s="101"/>
      <c r="I50" s="101"/>
      <c r="J50" s="101"/>
      <c r="K50" s="101"/>
      <c r="L50" s="101"/>
      <c r="M50" s="101"/>
      <c r="N50" s="101"/>
      <c r="O50" s="101"/>
    </row>
    <row r="51" spans="2:15">
      <c r="B51" s="101"/>
      <c r="C51" s="101"/>
      <c r="D51" s="101"/>
      <c r="E51" s="101"/>
      <c r="F51" s="101"/>
      <c r="G51" s="101"/>
      <c r="H51" s="101"/>
      <c r="I51" s="101"/>
      <c r="J51" s="101"/>
      <c r="K51" s="101"/>
      <c r="L51" s="101"/>
      <c r="M51" s="101"/>
      <c r="N51" s="101"/>
      <c r="O51" s="101"/>
    </row>
    <row r="52" spans="2:15">
      <c r="B52" s="101"/>
      <c r="C52" s="101"/>
      <c r="D52" s="101"/>
      <c r="E52" s="101"/>
      <c r="F52" s="101"/>
      <c r="G52" s="101"/>
      <c r="H52" s="101"/>
      <c r="I52" s="101"/>
      <c r="J52" s="101"/>
      <c r="K52" s="101"/>
      <c r="L52" s="101"/>
      <c r="M52" s="101"/>
      <c r="N52" s="101"/>
      <c r="O52" s="101"/>
    </row>
    <row r="53" spans="2:15">
      <c r="B53" s="101"/>
      <c r="C53" s="101"/>
      <c r="D53" s="101"/>
      <c r="E53" s="101"/>
      <c r="F53" s="101"/>
      <c r="G53" s="101"/>
      <c r="H53" s="101"/>
      <c r="I53" s="101"/>
      <c r="J53" s="101"/>
      <c r="K53" s="101"/>
      <c r="L53" s="101"/>
      <c r="M53" s="101"/>
      <c r="N53" s="101"/>
      <c r="O53" s="101"/>
    </row>
  </sheetData>
  <mergeCells count="20">
    <mergeCell ref="B2:O2"/>
    <mergeCell ref="L4:L5"/>
    <mergeCell ref="M4:M5"/>
    <mergeCell ref="N4:N5"/>
    <mergeCell ref="O4:O5"/>
    <mergeCell ref="G4:G5"/>
    <mergeCell ref="H4:H5"/>
    <mergeCell ref="I4:I5"/>
    <mergeCell ref="J4:J5"/>
    <mergeCell ref="K4:K5"/>
    <mergeCell ref="D3:O3"/>
    <mergeCell ref="D4:D5"/>
    <mergeCell ref="E4:E5"/>
    <mergeCell ref="F4:F5"/>
    <mergeCell ref="B3:B6"/>
    <mergeCell ref="B47:O47"/>
    <mergeCell ref="B26:O26"/>
    <mergeCell ref="C3:C5"/>
    <mergeCell ref="C6:O6"/>
    <mergeCell ref="C27:O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A8F02D7D-94F8-4EA0-99E5-5536FF948E8D}"/>
</file>

<file path=customXml/itemProps2.xml><?xml version="1.0" encoding="utf-8"?>
<ds:datastoreItem xmlns:ds="http://schemas.openxmlformats.org/officeDocument/2006/customXml" ds:itemID="{F6E06584-1DD7-4FA6-8910-81814F0758CA}"/>
</file>

<file path=customXml/itemProps3.xml><?xml version="1.0" encoding="utf-8"?>
<ds:datastoreItem xmlns:ds="http://schemas.openxmlformats.org/officeDocument/2006/customXml" ds:itemID="{365F319F-20A4-4EB2-87BB-63CF17D74F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2017-09-25T11:19:48Z</dcterms:created>
  <dcterms:modified xsi:type="dcterms:W3CDTF">2024-08-20T06:47:31Z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