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1\abgeliefert\"/>
    </mc:Choice>
  </mc:AlternateContent>
  <xr:revisionPtr revIDLastSave="0" documentId="13_ncr:1_{E577EC59-0714-4663-8908-6D339B3279AF}" xr6:coauthVersionLast="47" xr6:coauthVersionMax="47" xr10:uidLastSave="{00000000-0000-0000-0000-000000000000}"/>
  <bookViews>
    <workbookView xWindow="38292" yWindow="4380" windowWidth="29016" windowHeight="15696" tabRatio="500" xr2:uid="{00000000-000D-0000-FFFF-FFFF00000000}"/>
  </bookViews>
  <sheets>
    <sheet name="Inhalt" sheetId="17" r:id="rId1"/>
    <sheet name="01.03.2023 | mit Horten" sheetId="22" r:id="rId2"/>
    <sheet name="01.03.2023 | ohne Horte" sheetId="23" r:id="rId3"/>
    <sheet name="01.03.2022 | mit Horten" sheetId="20" r:id="rId4"/>
    <sheet name="01.03.2022 | ohne Horte" sheetId="21" r:id="rId5"/>
    <sheet name="01.03.2021 | mit Horten" sheetId="18" r:id="rId6"/>
    <sheet name="01.03.2021 | ohne Horte" sheetId="19" r:id="rId7"/>
    <sheet name="01.03.2020 | mit Horten" sheetId="14" r:id="rId8"/>
    <sheet name="01.03.2020 | ohne Horte" sheetId="15" r:id="rId9"/>
    <sheet name="01.03.2019 | mit Horten" sheetId="13" r:id="rId10"/>
    <sheet name="01.03.2019 | ohne Horte" sheetId="16" r:id="rId11"/>
    <sheet name="01.03.2018 | mit Horten" sheetId="12" r:id="rId12"/>
    <sheet name="01.03.2017 | mit Horten" sheetId="11" r:id="rId13"/>
    <sheet name="01.03.2016 | mit Horten" sheetId="5" r:id="rId14"/>
    <sheet name="01.03.2014" sheetId="10" r:id="rId15"/>
  </sheets>
  <definedNames>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C22b7">#REF!</definedName>
    <definedName name="_________________C22b7">#REF!</definedName>
    <definedName name="_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C22b7">#REF!</definedName>
    <definedName name="_C22b7">#REF!</definedName>
    <definedName name="_Fill" hidden="1">#REF!</definedName>
    <definedName name="_xlnm._FilterDatabase" localSheetId="1" hidden="1">'01.03.2023 | mit Horten'!$A$1:$K$214</definedName>
    <definedName name="_tab27">#REF!</definedName>
    <definedName name="_tab28">#REF!</definedName>
    <definedName name="aa">#REF!</definedName>
    <definedName name="aaaa">#REF!</definedName>
    <definedName name="aaaaa">#REF!</definedName>
    <definedName name="aaaaadad">#REF!</definedName>
    <definedName name="aadasd">#REF!</definedName>
    <definedName name="Abb.G33A">#REF!</definedName>
    <definedName name="Abf_Laender2000_Heim">#REF!</definedName>
    <definedName name="Abf_Laender2000_Heim_4">#REF!</definedName>
    <definedName name="Abf_Laender2000_Heim_5">#N/A</definedName>
    <definedName name="Abf_Laender2000_Heim_59">#N/A</definedName>
    <definedName name="Abschluss">#REF!</definedName>
    <definedName name="Abschlussart">#REF!</definedName>
    <definedName name="ad">#REF!</definedName>
    <definedName name="adadasd">#REF!</definedName>
    <definedName name="ads">#REF!</definedName>
    <definedName name="Alle">#REF!</definedName>
    <definedName name="Alter">#REF!</definedName>
    <definedName name="ANLERNAUSBILDUNG">#REF!</definedName>
    <definedName name="AS_MitAngabe">#REF!</definedName>
    <definedName name="AS_OhneAngabezurArt">#REF!</definedName>
    <definedName name="AS_OhneAS">#REF!</definedName>
    <definedName name="asas">#REF!</definedName>
    <definedName name="BaMa_Key">#REF!</definedName>
    <definedName name="bbbbbbbbbbbb">#REF!</definedName>
    <definedName name="BERUFSFACHSCHULE">#REF!</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#REF!</definedName>
    <definedName name="BS_OhneAbschluss">#REF!</definedName>
    <definedName name="BS_OhneAngabe">#REF!</definedName>
    <definedName name="BS_Schlüssel">#REF!</definedName>
    <definedName name="BS_Weibl">#REF!</definedName>
    <definedName name="BVJ">#REF!</definedName>
    <definedName name="d">#REF!</definedName>
    <definedName name="dddddddddd">#REF!</definedName>
    <definedName name="dgdhfd">#REF!</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hidden="1">#REF!</definedName>
    <definedName name="ererkk">#REF!</definedName>
    <definedName name="essen">#REF!</definedName>
    <definedName name="f">#REF!</definedName>
    <definedName name="FA_Insg">#REF!</definedName>
    <definedName name="FA_Schlüssel">#REF!</definedName>
    <definedName name="FA_Weibl">#REF!</definedName>
    <definedName name="Fachhochschulreife">#REF!</definedName>
    <definedName name="FACHSCHULE">#REF!</definedName>
    <definedName name="FACHSCHULE_DDR">#REF!</definedName>
    <definedName name="fbbbbbb">#REF!</definedName>
    <definedName name="fbgvsgf">#REF!</definedName>
    <definedName name="fefe">#REF!</definedName>
    <definedName name="ff" hidden="1">#REF!</definedName>
    <definedName name="fff">#REF!</definedName>
    <definedName name="ffffffffffffffff">#REF!</definedName>
    <definedName name="fgdgrtet">#REF!</definedName>
    <definedName name="fgfg">#REF!</definedName>
    <definedName name="FH">#REF!</definedName>
    <definedName name="fhethehet">#REF!</definedName>
    <definedName name="Field_ISCED">#REF!</definedName>
    <definedName name="Fields">#REF!</definedName>
    <definedName name="Fields_II">#REF!</definedName>
    <definedName name="FS_Daten_Insg">#REF!</definedName>
    <definedName name="FS_Daten_Weibl">#REF!</definedName>
    <definedName name="FS_Key">#REF!</definedName>
    <definedName name="g">#REF!</definedName>
    <definedName name="gafaf">#REF!</definedName>
    <definedName name="gege">#REF!</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albjahr">#REF!</definedName>
    <definedName name="Halbjahr1b">#REF!</definedName>
    <definedName name="hh">#REF!</definedName>
    <definedName name="hhz">#REF!</definedName>
    <definedName name="hjhj">#REF!</definedName>
    <definedName name="hmmtm">#REF!</definedName>
    <definedName name="Hochschulreife">#REF!</definedName>
    <definedName name="HS_Abschluss">#REF!</definedName>
    <definedName name="ii">#REF!</definedName>
    <definedName name="ISBN" hidden="1">#REF!</definedName>
    <definedName name="isced_dual">#REF!</definedName>
    <definedName name="isced_dual_w">#REF!</definedName>
    <definedName name="iuziz">#REF!</definedName>
    <definedName name="Jahr">#REF!</definedName>
    <definedName name="Jahr1b">#REF!</definedName>
    <definedName name="jbbbbbbbbbbbbbb">#REF!</definedName>
    <definedName name="jj">#REF!</definedName>
    <definedName name="jjjjjjjj">#REF!</definedName>
    <definedName name="jjjjjjjjjjd">#REF!</definedName>
    <definedName name="joiejoigjreg">#REF!</definedName>
    <definedName name="k">#REF!</definedName>
    <definedName name="Key_3_Schule">#REF!</definedName>
    <definedName name="Key_4_Schule">#REF!</definedName>
    <definedName name="Key_5_Schule">#REF!</definedName>
    <definedName name="Key_5er">#REF!</definedName>
    <definedName name="Key_6_Schule">#REF!</definedName>
    <definedName name="key_fach_ges">#REF!</definedName>
    <definedName name="Key_Privat">#REF!</definedName>
    <definedName name="kkk">#REF!</definedName>
    <definedName name="kkkk">#REF!</definedName>
    <definedName name="kkkkkkke">#REF!</definedName>
    <definedName name="kkkkkkkkkkkk">#REF!</definedName>
    <definedName name="kkkkkkkkkkkkko">#REF!</definedName>
    <definedName name="kkkr">#REF!</definedName>
    <definedName name="Laender">#REF!</definedName>
    <definedName name="LEERE">#REF!</definedName>
    <definedName name="Liste">#REF!</definedName>
    <definedName name="Liste_Schulen">#REF!</definedName>
    <definedName name="llllöll">#REF!</definedName>
    <definedName name="MAKROER1">#REF!</definedName>
    <definedName name="MAKROER2">#REF!</definedName>
    <definedName name="MD_Insg">#REF!</definedName>
    <definedName name="MD_Key">#REF!</definedName>
    <definedName name="MD_Weibl">#REF!</definedName>
    <definedName name="mgjrzjrtj">#REF!</definedName>
    <definedName name="mmmh">#REF!</definedName>
    <definedName name="NochInSchule">#REF!</definedName>
    <definedName name="NW">#REF!</definedName>
    <definedName name="öioöioö">#REF!</definedName>
    <definedName name="öoiöioöoi">#REF!</definedName>
    <definedName name="ooooo">#REF!</definedName>
    <definedName name="POS">#REF!</definedName>
    <definedName name="PROMOTION">#REF!</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#REF!</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test">#REF!</definedName>
    <definedName name="test2">#REF!</definedName>
    <definedName name="thhteghzetht">#REF!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#REF!</definedName>
    <definedName name="uuuuuuuuuuuuuuuuuu">#REF!</definedName>
    <definedName name="uzkzuk">#REF!</definedName>
    <definedName name="vbbbbbbbbb">#REF!</definedName>
    <definedName name="VerwFH">#REF!</definedName>
    <definedName name="VolksHauptschule">#REF!</definedName>
    <definedName name="vsdgsg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_27E918BE_9D57_417F_990E_98946E1150D6_.wvu.FilterData" localSheetId="1" hidden="1">'01.03.2023 | mit Horten'!$A$1:$K$214</definedName>
    <definedName name="zjztj">#REF!</definedName>
    <definedName name="zutzut">#REF!</definedName>
    <definedName name="zzz">#REF!</definedName>
    <definedName name="zzzz">#REF!</definedName>
    <definedName name="zzzzzzz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K214" i="21" l="1"/>
  <c r="J214" i="21"/>
  <c r="I214" i="21"/>
  <c r="K213" i="21"/>
  <c r="J213" i="21"/>
  <c r="I213" i="21"/>
  <c r="K212" i="21"/>
  <c r="J212" i="21"/>
  <c r="I212" i="21"/>
  <c r="K211" i="21"/>
  <c r="J211" i="21"/>
  <c r="I211" i="21"/>
  <c r="K210" i="21"/>
  <c r="J210" i="21"/>
  <c r="I210" i="21"/>
  <c r="K209" i="21"/>
  <c r="J209" i="21"/>
  <c r="I209" i="21"/>
  <c r="K208" i="21"/>
  <c r="J208" i="21"/>
  <c r="I208" i="21"/>
  <c r="K207" i="21"/>
  <c r="J207" i="21"/>
  <c r="I207" i="21"/>
  <c r="K206" i="21"/>
  <c r="J206" i="21"/>
  <c r="I206" i="21"/>
  <c r="K205" i="21"/>
  <c r="J205" i="21"/>
  <c r="I205" i="21"/>
  <c r="H203" i="21"/>
  <c r="G203" i="21"/>
  <c r="F203" i="21"/>
  <c r="H202" i="21"/>
  <c r="G202" i="21"/>
  <c r="J202" i="21" s="1"/>
  <c r="F202" i="21"/>
  <c r="E202" i="21"/>
  <c r="K202" i="21" s="1"/>
  <c r="H201" i="21"/>
  <c r="G201" i="21"/>
  <c r="F201" i="21"/>
  <c r="H200" i="21"/>
  <c r="G200" i="21"/>
  <c r="F200" i="21"/>
  <c r="H199" i="21"/>
  <c r="G199" i="21"/>
  <c r="F199" i="21"/>
  <c r="H198" i="21"/>
  <c r="G198" i="21"/>
  <c r="J198" i="21" s="1"/>
  <c r="F198" i="21"/>
  <c r="E198" i="21"/>
  <c r="K198" i="21" s="1"/>
  <c r="H197" i="21"/>
  <c r="G197" i="21"/>
  <c r="F197" i="21"/>
  <c r="H196" i="21"/>
  <c r="G196" i="21"/>
  <c r="F196" i="21"/>
  <c r="H195" i="21"/>
  <c r="G195" i="21"/>
  <c r="F195" i="21"/>
  <c r="H194" i="21"/>
  <c r="G194" i="21"/>
  <c r="J194" i="21" s="1"/>
  <c r="F194" i="21"/>
  <c r="E194" i="21"/>
  <c r="K194" i="21" s="1"/>
  <c r="H192" i="21"/>
  <c r="G192" i="21"/>
  <c r="F192" i="21"/>
  <c r="H191" i="21"/>
  <c r="G191" i="21"/>
  <c r="F191" i="21"/>
  <c r="H190" i="21"/>
  <c r="G190" i="21"/>
  <c r="F190" i="21"/>
  <c r="H189" i="21"/>
  <c r="G189" i="21"/>
  <c r="J189" i="21" s="1"/>
  <c r="F189" i="21"/>
  <c r="E189" i="21"/>
  <c r="K189" i="21" s="1"/>
  <c r="H188" i="21"/>
  <c r="G188" i="21"/>
  <c r="F188" i="21"/>
  <c r="H187" i="21"/>
  <c r="G187" i="21"/>
  <c r="F187" i="21"/>
  <c r="H186" i="21"/>
  <c r="G186" i="21"/>
  <c r="F186" i="21"/>
  <c r="H185" i="21"/>
  <c r="G185" i="21"/>
  <c r="J185" i="21" s="1"/>
  <c r="F185" i="21"/>
  <c r="E185" i="21"/>
  <c r="K185" i="21" s="1"/>
  <c r="H184" i="21"/>
  <c r="G184" i="21"/>
  <c r="F184" i="21"/>
  <c r="H183" i="21"/>
  <c r="G183" i="21"/>
  <c r="F183" i="21"/>
  <c r="K170" i="21"/>
  <c r="J170" i="21"/>
  <c r="I170" i="21"/>
  <c r="K169" i="21"/>
  <c r="J169" i="21"/>
  <c r="I169" i="21"/>
  <c r="K167" i="21"/>
  <c r="J167" i="21"/>
  <c r="I167" i="21"/>
  <c r="K165" i="21"/>
  <c r="J165" i="21"/>
  <c r="I165" i="21"/>
  <c r="K164" i="21"/>
  <c r="J164" i="21"/>
  <c r="I164" i="21"/>
  <c r="K163" i="21"/>
  <c r="J163" i="21"/>
  <c r="I163" i="21"/>
  <c r="K161" i="21"/>
  <c r="J161" i="21"/>
  <c r="I161" i="21"/>
  <c r="K159" i="21"/>
  <c r="J159" i="21"/>
  <c r="I159" i="21"/>
  <c r="K156" i="21"/>
  <c r="J156" i="21"/>
  <c r="I156" i="21"/>
  <c r="K155" i="21"/>
  <c r="J155" i="21"/>
  <c r="I155" i="21"/>
  <c r="K154" i="21"/>
  <c r="J154" i="21"/>
  <c r="I154" i="21"/>
  <c r="K152" i="21"/>
  <c r="J152" i="21"/>
  <c r="I152" i="21"/>
  <c r="K151" i="21"/>
  <c r="J151" i="21"/>
  <c r="I151" i="21"/>
  <c r="K150" i="21"/>
  <c r="J150" i="21"/>
  <c r="I150" i="21"/>
  <c r="K148" i="21"/>
  <c r="J148" i="21"/>
  <c r="I148" i="21"/>
  <c r="K147" i="21"/>
  <c r="J147" i="21"/>
  <c r="I147" i="21"/>
  <c r="K146" i="21"/>
  <c r="J146" i="21"/>
  <c r="I146" i="21"/>
  <c r="K145" i="21"/>
  <c r="J145" i="21"/>
  <c r="I145" i="21"/>
  <c r="K144" i="21"/>
  <c r="J144" i="21"/>
  <c r="I144" i="21"/>
  <c r="K143" i="21"/>
  <c r="J143" i="21"/>
  <c r="I143" i="21"/>
  <c r="K142" i="21"/>
  <c r="J142" i="21"/>
  <c r="I142" i="21"/>
  <c r="K141" i="21"/>
  <c r="J141" i="21"/>
  <c r="I141" i="21"/>
  <c r="K140" i="21"/>
  <c r="J140" i="21"/>
  <c r="I140" i="21"/>
  <c r="K139" i="21"/>
  <c r="J139" i="21"/>
  <c r="I139" i="21"/>
  <c r="K137" i="21"/>
  <c r="J137" i="21"/>
  <c r="I137" i="21"/>
  <c r="K128" i="21"/>
  <c r="J128" i="21"/>
  <c r="I128" i="21"/>
  <c r="K126" i="21"/>
  <c r="J126" i="21"/>
  <c r="I126" i="21"/>
  <c r="K123" i="21"/>
  <c r="J123" i="21"/>
  <c r="I123" i="21"/>
  <c r="K122" i="21"/>
  <c r="J122" i="21"/>
  <c r="I122" i="21"/>
  <c r="K121" i="21"/>
  <c r="J121" i="21"/>
  <c r="I121" i="21"/>
  <c r="K119" i="21"/>
  <c r="J119" i="21"/>
  <c r="I119" i="21"/>
  <c r="K117" i="21"/>
  <c r="J117" i="21"/>
  <c r="I117" i="21"/>
  <c r="K115" i="21"/>
  <c r="J115" i="21"/>
  <c r="I115" i="21"/>
  <c r="K112" i="21"/>
  <c r="J112" i="21"/>
  <c r="I112" i="21"/>
  <c r="K111" i="21"/>
  <c r="J111" i="21"/>
  <c r="I111" i="21"/>
  <c r="K108" i="21"/>
  <c r="J108" i="21"/>
  <c r="I108" i="21"/>
  <c r="K106" i="21"/>
  <c r="J106" i="21"/>
  <c r="I106" i="21"/>
  <c r="K104" i="21"/>
  <c r="J104" i="21"/>
  <c r="I104" i="21"/>
  <c r="K103" i="21"/>
  <c r="J103" i="21"/>
  <c r="I103" i="21"/>
  <c r="K102" i="21"/>
  <c r="J102" i="21"/>
  <c r="I102" i="21"/>
  <c r="K101" i="21"/>
  <c r="J101" i="21"/>
  <c r="I101" i="21"/>
  <c r="K100" i="21"/>
  <c r="J100" i="21"/>
  <c r="I100" i="21"/>
  <c r="K99" i="21"/>
  <c r="J99" i="21"/>
  <c r="I99" i="21"/>
  <c r="K98" i="21"/>
  <c r="J98" i="21"/>
  <c r="I98" i="21"/>
  <c r="K97" i="21"/>
  <c r="J97" i="21"/>
  <c r="I97" i="21"/>
  <c r="K96" i="21"/>
  <c r="J96" i="21"/>
  <c r="I96" i="21"/>
  <c r="K95" i="21"/>
  <c r="J95" i="21"/>
  <c r="I95" i="21"/>
  <c r="K93" i="21"/>
  <c r="J93" i="21"/>
  <c r="I93" i="21"/>
  <c r="K91" i="21"/>
  <c r="J91" i="21"/>
  <c r="I91" i="21"/>
  <c r="K90" i="21"/>
  <c r="J90" i="21"/>
  <c r="I90" i="21"/>
  <c r="K88" i="21"/>
  <c r="J88" i="21"/>
  <c r="I88" i="21"/>
  <c r="K87" i="21"/>
  <c r="J87" i="21"/>
  <c r="I87" i="21"/>
  <c r="K86" i="21"/>
  <c r="J86" i="21"/>
  <c r="I86" i="21"/>
  <c r="K85" i="21"/>
  <c r="J85" i="21"/>
  <c r="I85" i="21"/>
  <c r="K84" i="21"/>
  <c r="J84" i="21"/>
  <c r="I84" i="21"/>
  <c r="K82" i="21"/>
  <c r="J82" i="21"/>
  <c r="I82" i="21"/>
  <c r="K81" i="21"/>
  <c r="J81" i="21"/>
  <c r="I81" i="21"/>
  <c r="K79" i="21"/>
  <c r="J79" i="21"/>
  <c r="I79" i="21"/>
  <c r="K78" i="21"/>
  <c r="J78" i="21"/>
  <c r="I78" i="21"/>
  <c r="K77" i="21"/>
  <c r="J77" i="21"/>
  <c r="I77" i="21"/>
  <c r="K75" i="21"/>
  <c r="J75" i="21"/>
  <c r="I75" i="21"/>
  <c r="K73" i="21"/>
  <c r="J73" i="21"/>
  <c r="I73" i="21"/>
  <c r="K71" i="21"/>
  <c r="J71" i="21"/>
  <c r="I71" i="21"/>
  <c r="K60" i="21"/>
  <c r="J60" i="21"/>
  <c r="I60" i="21"/>
  <c r="K49" i="21"/>
  <c r="J49" i="21"/>
  <c r="I49" i="21"/>
  <c r="K48" i="21"/>
  <c r="J48" i="21"/>
  <c r="I48" i="21"/>
  <c r="K46" i="21"/>
  <c r="J46" i="21"/>
  <c r="I46" i="21"/>
  <c r="K44" i="21"/>
  <c r="J44" i="21"/>
  <c r="I44" i="21"/>
  <c r="K43" i="21"/>
  <c r="J43" i="21"/>
  <c r="I43" i="21"/>
  <c r="K42" i="21"/>
  <c r="J42" i="21"/>
  <c r="I42" i="21"/>
  <c r="K41" i="21"/>
  <c r="J41" i="21"/>
  <c r="I41" i="21"/>
  <c r="K40" i="21"/>
  <c r="J40" i="21"/>
  <c r="I40" i="21"/>
  <c r="K38" i="21"/>
  <c r="J38" i="21"/>
  <c r="I38" i="21"/>
  <c r="K37" i="21"/>
  <c r="J37" i="21"/>
  <c r="I37" i="21"/>
  <c r="K35" i="21"/>
  <c r="J35" i="21"/>
  <c r="I35" i="21"/>
  <c r="K34" i="21"/>
  <c r="J34" i="21"/>
  <c r="I34" i="21"/>
  <c r="K33" i="21"/>
  <c r="J33" i="21"/>
  <c r="I33" i="21"/>
  <c r="K31" i="21"/>
  <c r="J31" i="21"/>
  <c r="I31" i="21"/>
  <c r="K30" i="21"/>
  <c r="J30" i="21"/>
  <c r="I30" i="21"/>
  <c r="K29" i="21"/>
  <c r="J29" i="21"/>
  <c r="I29" i="21"/>
  <c r="K27" i="21"/>
  <c r="J27" i="21"/>
  <c r="I27" i="21"/>
  <c r="K26" i="21"/>
  <c r="J26" i="21"/>
  <c r="I26" i="21"/>
  <c r="K25" i="21"/>
  <c r="J25" i="21"/>
  <c r="I25" i="21"/>
  <c r="K24" i="21"/>
  <c r="J24" i="21"/>
  <c r="I24" i="21"/>
  <c r="K23" i="21"/>
  <c r="J23" i="21"/>
  <c r="I23" i="21"/>
  <c r="K22" i="21"/>
  <c r="J22" i="21"/>
  <c r="I22" i="21"/>
  <c r="K21" i="21"/>
  <c r="J21" i="21"/>
  <c r="I21" i="21"/>
  <c r="K20" i="21"/>
  <c r="J20" i="21"/>
  <c r="I20" i="21"/>
  <c r="K19" i="21"/>
  <c r="J19" i="21"/>
  <c r="I19" i="21"/>
  <c r="K18" i="21"/>
  <c r="J18" i="21"/>
  <c r="I18" i="21"/>
  <c r="K16" i="21"/>
  <c r="J16" i="21"/>
  <c r="I16" i="21"/>
  <c r="K15" i="21"/>
  <c r="J15" i="21"/>
  <c r="I15" i="21"/>
  <c r="K13" i="21"/>
  <c r="J13" i="21"/>
  <c r="I13" i="21"/>
  <c r="K12" i="21"/>
  <c r="J12" i="21"/>
  <c r="I12" i="21"/>
  <c r="K9" i="21"/>
  <c r="J9" i="21"/>
  <c r="I9" i="21"/>
  <c r="K8" i="21"/>
  <c r="J8" i="21"/>
  <c r="I8" i="21"/>
  <c r="K7" i="21"/>
  <c r="J7" i="21"/>
  <c r="I7" i="21"/>
  <c r="K214" i="20"/>
  <c r="J214" i="20"/>
  <c r="I214" i="20"/>
  <c r="K213" i="20"/>
  <c r="J213" i="20"/>
  <c r="I213" i="20"/>
  <c r="K212" i="20"/>
  <c r="J212" i="20"/>
  <c r="I212" i="20"/>
  <c r="K211" i="20"/>
  <c r="J211" i="20"/>
  <c r="I211" i="20"/>
  <c r="K210" i="20"/>
  <c r="J210" i="20"/>
  <c r="I210" i="20"/>
  <c r="K209" i="20"/>
  <c r="J209" i="20"/>
  <c r="I209" i="20"/>
  <c r="K208" i="20"/>
  <c r="J208" i="20"/>
  <c r="I208" i="20"/>
  <c r="K207" i="20"/>
  <c r="J207" i="20"/>
  <c r="I207" i="20"/>
  <c r="K206" i="20"/>
  <c r="J206" i="20"/>
  <c r="I206" i="20"/>
  <c r="K205" i="20"/>
  <c r="J205" i="20"/>
  <c r="I205" i="20"/>
  <c r="H203" i="20"/>
  <c r="K203" i="20" s="1"/>
  <c r="G203" i="20"/>
  <c r="J203" i="20" s="1"/>
  <c r="F203" i="20"/>
  <c r="I203" i="20" s="1"/>
  <c r="E203" i="20"/>
  <c r="H202" i="20"/>
  <c r="G202" i="20"/>
  <c r="F202" i="20"/>
  <c r="H201" i="20"/>
  <c r="G201" i="20"/>
  <c r="F201" i="20"/>
  <c r="H200" i="20"/>
  <c r="G200" i="20"/>
  <c r="F200" i="20"/>
  <c r="H199" i="20"/>
  <c r="G199" i="20"/>
  <c r="J199" i="20" s="1"/>
  <c r="F199" i="20"/>
  <c r="E199" i="20"/>
  <c r="I199" i="20" s="1"/>
  <c r="H198" i="20"/>
  <c r="G198" i="20"/>
  <c r="F198" i="20"/>
  <c r="H197" i="20"/>
  <c r="G197" i="20"/>
  <c r="F197" i="20"/>
  <c r="H196" i="20"/>
  <c r="G196" i="20"/>
  <c r="F196" i="20"/>
  <c r="H195" i="20"/>
  <c r="G195" i="20"/>
  <c r="J195" i="20" s="1"/>
  <c r="F195" i="20"/>
  <c r="E195" i="20"/>
  <c r="I195" i="20" s="1"/>
  <c r="H194" i="20"/>
  <c r="G194" i="20"/>
  <c r="F194" i="20"/>
  <c r="H192" i="20"/>
  <c r="G192" i="20"/>
  <c r="F192" i="20"/>
  <c r="H191" i="20"/>
  <c r="G191" i="20"/>
  <c r="F191" i="20"/>
  <c r="H190" i="20"/>
  <c r="G190" i="20"/>
  <c r="J190" i="20" s="1"/>
  <c r="F190" i="20"/>
  <c r="E190" i="20"/>
  <c r="I190" i="20" s="1"/>
  <c r="H189" i="20"/>
  <c r="G189" i="20"/>
  <c r="F189" i="20"/>
  <c r="H188" i="20"/>
  <c r="G188" i="20"/>
  <c r="F188" i="20"/>
  <c r="H187" i="20"/>
  <c r="G187" i="20"/>
  <c r="F187" i="20"/>
  <c r="H186" i="20"/>
  <c r="G186" i="20"/>
  <c r="J186" i="20" s="1"/>
  <c r="F186" i="20"/>
  <c r="E186" i="20"/>
  <c r="I186" i="20" s="1"/>
  <c r="H185" i="20"/>
  <c r="G185" i="20"/>
  <c r="F185" i="20"/>
  <c r="H184" i="20"/>
  <c r="G184" i="20"/>
  <c r="F184" i="20"/>
  <c r="H183" i="20"/>
  <c r="G183" i="20"/>
  <c r="F183" i="20"/>
  <c r="K181" i="20"/>
  <c r="J181" i="20"/>
  <c r="I181" i="20"/>
  <c r="K180" i="20"/>
  <c r="J180" i="20"/>
  <c r="I180" i="20"/>
  <c r="K179" i="20"/>
  <c r="J179" i="20"/>
  <c r="I179" i="20"/>
  <c r="K178" i="20"/>
  <c r="J178" i="20"/>
  <c r="I178" i="20"/>
  <c r="K177" i="20"/>
  <c r="J177" i="20"/>
  <c r="I177" i="20"/>
  <c r="K176" i="20"/>
  <c r="J176" i="20"/>
  <c r="I176" i="20"/>
  <c r="K175" i="20"/>
  <c r="J175" i="20"/>
  <c r="I175" i="20"/>
  <c r="K174" i="20"/>
  <c r="J174" i="20"/>
  <c r="I174" i="20"/>
  <c r="K173" i="20"/>
  <c r="J173" i="20"/>
  <c r="I173" i="20"/>
  <c r="K172" i="20"/>
  <c r="J172" i="20"/>
  <c r="I172" i="20"/>
  <c r="K170" i="20"/>
  <c r="J170" i="20"/>
  <c r="I170" i="20"/>
  <c r="K169" i="20"/>
  <c r="J169" i="20"/>
  <c r="I169" i="20"/>
  <c r="K168" i="20"/>
  <c r="J168" i="20"/>
  <c r="I168" i="20"/>
  <c r="K167" i="20"/>
  <c r="J167" i="20"/>
  <c r="I167" i="20"/>
  <c r="K166" i="20"/>
  <c r="J166" i="20"/>
  <c r="I166" i="20"/>
  <c r="K165" i="20"/>
  <c r="J165" i="20"/>
  <c r="I165" i="20"/>
  <c r="K164" i="20"/>
  <c r="J164" i="20"/>
  <c r="I164" i="20"/>
  <c r="K163" i="20"/>
  <c r="J163" i="20"/>
  <c r="I163" i="20"/>
  <c r="K162" i="20"/>
  <c r="J162" i="20"/>
  <c r="I162" i="20"/>
  <c r="K161" i="20"/>
  <c r="J161" i="20"/>
  <c r="I161" i="20"/>
  <c r="K159" i="20"/>
  <c r="J159" i="20"/>
  <c r="I159" i="20"/>
  <c r="K156" i="20"/>
  <c r="J156" i="20"/>
  <c r="I156" i="20"/>
  <c r="K155" i="20"/>
  <c r="J155" i="20"/>
  <c r="I155" i="20"/>
  <c r="K154" i="20"/>
  <c r="J154" i="20"/>
  <c r="I154" i="20"/>
  <c r="K152" i="20"/>
  <c r="J152" i="20"/>
  <c r="I152" i="20"/>
  <c r="K151" i="20"/>
  <c r="J151" i="20"/>
  <c r="I151" i="20"/>
  <c r="K150" i="20"/>
  <c r="J150" i="20"/>
  <c r="I150" i="20"/>
  <c r="K148" i="20"/>
  <c r="J148" i="20"/>
  <c r="I148" i="20"/>
  <c r="K147" i="20"/>
  <c r="J147" i="20"/>
  <c r="I147" i="20"/>
  <c r="K146" i="20"/>
  <c r="J146" i="20"/>
  <c r="I146" i="20"/>
  <c r="K145" i="20"/>
  <c r="J145" i="20"/>
  <c r="I145" i="20"/>
  <c r="K144" i="20"/>
  <c r="J144" i="20"/>
  <c r="I144" i="20"/>
  <c r="K143" i="20"/>
  <c r="J143" i="20"/>
  <c r="I143" i="20"/>
  <c r="K142" i="20"/>
  <c r="J142" i="20"/>
  <c r="I142" i="20"/>
  <c r="K141" i="20"/>
  <c r="J141" i="20"/>
  <c r="I141" i="20"/>
  <c r="K140" i="20"/>
  <c r="J140" i="20"/>
  <c r="I140" i="20"/>
  <c r="K139" i="20"/>
  <c r="J139" i="20"/>
  <c r="I139" i="20"/>
  <c r="K137" i="20"/>
  <c r="J137" i="20"/>
  <c r="I137" i="20"/>
  <c r="K134" i="20"/>
  <c r="J134" i="20"/>
  <c r="I134" i="20"/>
  <c r="K133" i="20"/>
  <c r="J133" i="20"/>
  <c r="I133" i="20"/>
  <c r="K132" i="20"/>
  <c r="J132" i="20"/>
  <c r="I132" i="20"/>
  <c r="K130" i="20"/>
  <c r="J130" i="20"/>
  <c r="I130" i="20"/>
  <c r="K129" i="20"/>
  <c r="J129" i="20"/>
  <c r="I129" i="20"/>
  <c r="K128" i="20"/>
  <c r="J128" i="20"/>
  <c r="I128" i="20"/>
  <c r="K126" i="20"/>
  <c r="J126" i="20"/>
  <c r="I126" i="20"/>
  <c r="K125" i="20"/>
  <c r="J125" i="20"/>
  <c r="I125" i="20"/>
  <c r="K124" i="20"/>
  <c r="J124" i="20"/>
  <c r="I124" i="20"/>
  <c r="K123" i="20"/>
  <c r="J123" i="20"/>
  <c r="I123" i="20"/>
  <c r="K122" i="20"/>
  <c r="J122" i="20"/>
  <c r="I122" i="20"/>
  <c r="K121" i="20"/>
  <c r="J121" i="20"/>
  <c r="I121" i="20"/>
  <c r="K120" i="20"/>
  <c r="J120" i="20"/>
  <c r="I120" i="20"/>
  <c r="K119" i="20"/>
  <c r="J119" i="20"/>
  <c r="I119" i="20"/>
  <c r="K118" i="20"/>
  <c r="J118" i="20"/>
  <c r="I118" i="20"/>
  <c r="K117" i="20"/>
  <c r="J117" i="20"/>
  <c r="I117" i="20"/>
  <c r="K115" i="20"/>
  <c r="J115" i="20"/>
  <c r="I115" i="20"/>
  <c r="K114" i="20"/>
  <c r="J114" i="20"/>
  <c r="I114" i="20"/>
  <c r="K113" i="20"/>
  <c r="J113" i="20"/>
  <c r="I113" i="20"/>
  <c r="K112" i="20"/>
  <c r="J112" i="20"/>
  <c r="I112" i="20"/>
  <c r="K111" i="20"/>
  <c r="J111" i="20"/>
  <c r="I111" i="20"/>
  <c r="K110" i="20"/>
  <c r="J110" i="20"/>
  <c r="I110" i="20"/>
  <c r="K109" i="20"/>
  <c r="J109" i="20"/>
  <c r="I109" i="20"/>
  <c r="K108" i="20"/>
  <c r="J108" i="20"/>
  <c r="I108" i="20"/>
  <c r="K107" i="20"/>
  <c r="J107" i="20"/>
  <c r="I107" i="20"/>
  <c r="K106" i="20"/>
  <c r="J106" i="20"/>
  <c r="I106" i="20"/>
  <c r="K104" i="20"/>
  <c r="J104" i="20"/>
  <c r="I104" i="20"/>
  <c r="K103" i="20"/>
  <c r="J103" i="20"/>
  <c r="I103" i="20"/>
  <c r="K102" i="20"/>
  <c r="J102" i="20"/>
  <c r="I102" i="20"/>
  <c r="K101" i="20"/>
  <c r="J101" i="20"/>
  <c r="I101" i="20"/>
  <c r="K100" i="20"/>
  <c r="J100" i="20"/>
  <c r="I100" i="20"/>
  <c r="K99" i="20"/>
  <c r="J99" i="20"/>
  <c r="I99" i="20"/>
  <c r="K98" i="20"/>
  <c r="J98" i="20"/>
  <c r="I98" i="20"/>
  <c r="K97" i="20"/>
  <c r="J97" i="20"/>
  <c r="I97" i="20"/>
  <c r="K96" i="20"/>
  <c r="J96" i="20"/>
  <c r="I96" i="20"/>
  <c r="K95" i="20"/>
  <c r="J95" i="20"/>
  <c r="I95" i="20"/>
  <c r="K93" i="20"/>
  <c r="J93" i="20"/>
  <c r="I93" i="20"/>
  <c r="K92" i="20"/>
  <c r="J92" i="20"/>
  <c r="I92" i="20"/>
  <c r="K91" i="20"/>
  <c r="J91" i="20"/>
  <c r="I91" i="20"/>
  <c r="K90" i="20"/>
  <c r="J90" i="20"/>
  <c r="I90" i="20"/>
  <c r="K89" i="20"/>
  <c r="J89" i="20"/>
  <c r="I89" i="20"/>
  <c r="K88" i="20"/>
  <c r="J88" i="20"/>
  <c r="I88" i="20"/>
  <c r="K87" i="20"/>
  <c r="J87" i="20"/>
  <c r="I87" i="20"/>
  <c r="K86" i="20"/>
  <c r="J86" i="20"/>
  <c r="I86" i="20"/>
  <c r="K85" i="20"/>
  <c r="J85" i="20"/>
  <c r="I85" i="20"/>
  <c r="K84" i="20"/>
  <c r="J84" i="20"/>
  <c r="I84" i="20"/>
  <c r="K82" i="20"/>
  <c r="J82" i="20"/>
  <c r="I82" i="20"/>
  <c r="K81" i="20"/>
  <c r="J81" i="20"/>
  <c r="I81" i="20"/>
  <c r="K80" i="20"/>
  <c r="J80" i="20"/>
  <c r="I80" i="20"/>
  <c r="K79" i="20"/>
  <c r="J79" i="20"/>
  <c r="I79" i="20"/>
  <c r="K78" i="20"/>
  <c r="J78" i="20"/>
  <c r="I78" i="20"/>
  <c r="K77" i="20"/>
  <c r="J77" i="20"/>
  <c r="I77" i="20"/>
  <c r="K76" i="20"/>
  <c r="J76" i="20"/>
  <c r="I76" i="20"/>
  <c r="K75" i="20"/>
  <c r="J75" i="20"/>
  <c r="I75" i="20"/>
  <c r="K74" i="20"/>
  <c r="J74" i="20"/>
  <c r="I74" i="20"/>
  <c r="K73" i="20"/>
  <c r="J73" i="20"/>
  <c r="I73" i="20"/>
  <c r="K71" i="20"/>
  <c r="J71" i="20"/>
  <c r="I71" i="20"/>
  <c r="K70" i="20"/>
  <c r="J70" i="20"/>
  <c r="I70" i="20"/>
  <c r="K69" i="20"/>
  <c r="J69" i="20"/>
  <c r="I69" i="20"/>
  <c r="K68" i="20"/>
  <c r="J68" i="20"/>
  <c r="I68" i="20"/>
  <c r="K67" i="20"/>
  <c r="J67" i="20"/>
  <c r="I67" i="20"/>
  <c r="K66" i="20"/>
  <c r="J66" i="20"/>
  <c r="I66" i="20"/>
  <c r="K65" i="20"/>
  <c r="J65" i="20"/>
  <c r="I65" i="20"/>
  <c r="K64" i="20"/>
  <c r="J64" i="20"/>
  <c r="I64" i="20"/>
  <c r="K63" i="20"/>
  <c r="J63" i="20"/>
  <c r="I63" i="20"/>
  <c r="K62" i="20"/>
  <c r="J62" i="20"/>
  <c r="I62" i="20"/>
  <c r="K60" i="20"/>
  <c r="J60" i="20"/>
  <c r="I60" i="20"/>
  <c r="K59" i="20"/>
  <c r="J59" i="20"/>
  <c r="I59" i="20"/>
  <c r="K58" i="20"/>
  <c r="J58" i="20"/>
  <c r="I58" i="20"/>
  <c r="K57" i="20"/>
  <c r="J57" i="20"/>
  <c r="I57" i="20"/>
  <c r="K56" i="20"/>
  <c r="J56" i="20"/>
  <c r="I56" i="20"/>
  <c r="K55" i="20"/>
  <c r="J55" i="20"/>
  <c r="I55" i="20"/>
  <c r="K54" i="20"/>
  <c r="J54" i="20"/>
  <c r="I54" i="20"/>
  <c r="K53" i="20"/>
  <c r="J53" i="20"/>
  <c r="I53" i="20"/>
  <c r="K52" i="20"/>
  <c r="J52" i="20"/>
  <c r="I52" i="20"/>
  <c r="K51" i="20"/>
  <c r="J51" i="20"/>
  <c r="I51" i="20"/>
  <c r="K49" i="20"/>
  <c r="J49" i="20"/>
  <c r="I49" i="20"/>
  <c r="K48" i="20"/>
  <c r="J48" i="20"/>
  <c r="I48" i="20"/>
  <c r="K47" i="20"/>
  <c r="J47" i="20"/>
  <c r="I47" i="20"/>
  <c r="K46" i="20"/>
  <c r="J46" i="20"/>
  <c r="I46" i="20"/>
  <c r="K45" i="20"/>
  <c r="J45" i="20"/>
  <c r="I45" i="20"/>
  <c r="K44" i="20"/>
  <c r="J44" i="20"/>
  <c r="I44" i="20"/>
  <c r="K43" i="20"/>
  <c r="J43" i="20"/>
  <c r="I43" i="20"/>
  <c r="K42" i="20"/>
  <c r="J42" i="20"/>
  <c r="I42" i="20"/>
  <c r="K41" i="20"/>
  <c r="J41" i="20"/>
  <c r="I41" i="20"/>
  <c r="K40" i="20"/>
  <c r="J40" i="20"/>
  <c r="I40" i="20"/>
  <c r="K38" i="20"/>
  <c r="J38" i="20"/>
  <c r="I38" i="20"/>
  <c r="K37" i="20"/>
  <c r="J37" i="20"/>
  <c r="I37" i="20"/>
  <c r="K35" i="20"/>
  <c r="J35" i="20"/>
  <c r="I35" i="20"/>
  <c r="K34" i="20"/>
  <c r="J34" i="20"/>
  <c r="I34" i="20"/>
  <c r="K33" i="20"/>
  <c r="J33" i="20"/>
  <c r="I33" i="20"/>
  <c r="K31" i="20"/>
  <c r="J31" i="20"/>
  <c r="I31" i="20"/>
  <c r="K30" i="20"/>
  <c r="J30" i="20"/>
  <c r="I30" i="20"/>
  <c r="K29" i="20"/>
  <c r="J29" i="20"/>
  <c r="I29" i="20"/>
  <c r="K27" i="20"/>
  <c r="J27" i="20"/>
  <c r="I27" i="20"/>
  <c r="K26" i="20"/>
  <c r="J26" i="20"/>
  <c r="I26" i="20"/>
  <c r="K25" i="20"/>
  <c r="J25" i="20"/>
  <c r="I25" i="20"/>
  <c r="K24" i="20"/>
  <c r="J24" i="20"/>
  <c r="I24" i="20"/>
  <c r="K23" i="20"/>
  <c r="J23" i="20"/>
  <c r="I23" i="20"/>
  <c r="K22" i="20"/>
  <c r="J22" i="20"/>
  <c r="I22" i="20"/>
  <c r="K21" i="20"/>
  <c r="J21" i="20"/>
  <c r="I21" i="20"/>
  <c r="K20" i="20"/>
  <c r="J20" i="20"/>
  <c r="I20" i="20"/>
  <c r="K19" i="20"/>
  <c r="J19" i="20"/>
  <c r="I19" i="20"/>
  <c r="K18" i="20"/>
  <c r="J18" i="20"/>
  <c r="I18" i="20"/>
  <c r="K16" i="20"/>
  <c r="J16" i="20"/>
  <c r="I16" i="20"/>
  <c r="K15" i="20"/>
  <c r="J15" i="20"/>
  <c r="I15" i="20"/>
  <c r="K14" i="20"/>
  <c r="J14" i="20"/>
  <c r="I14" i="20"/>
  <c r="K13" i="20"/>
  <c r="J13" i="20"/>
  <c r="I13" i="20"/>
  <c r="K12" i="20"/>
  <c r="J12" i="20"/>
  <c r="I12" i="20"/>
  <c r="K11" i="20"/>
  <c r="J11" i="20"/>
  <c r="I11" i="20"/>
  <c r="K10" i="20"/>
  <c r="J10" i="20"/>
  <c r="I10" i="20"/>
  <c r="K9" i="20"/>
  <c r="J9" i="20"/>
  <c r="I9" i="20"/>
  <c r="K8" i="20"/>
  <c r="J8" i="20"/>
  <c r="I8" i="20"/>
  <c r="K7" i="20"/>
  <c r="J7" i="20"/>
  <c r="I7" i="20"/>
  <c r="I179" i="18"/>
  <c r="J179" i="18"/>
  <c r="K179" i="18"/>
  <c r="I180" i="18"/>
  <c r="J180" i="18"/>
  <c r="K180" i="18"/>
  <c r="J191" i="21" l="1"/>
  <c r="K192" i="21"/>
  <c r="K186" i="21"/>
  <c r="K197" i="21"/>
  <c r="K203" i="21"/>
  <c r="K190" i="21"/>
  <c r="I192" i="21"/>
  <c r="I186" i="21"/>
  <c r="I197" i="21"/>
  <c r="I185" i="21"/>
  <c r="I189" i="21"/>
  <c r="I194" i="21"/>
  <c r="I198" i="21"/>
  <c r="I202" i="21"/>
  <c r="E184" i="21"/>
  <c r="J184" i="21" s="1"/>
  <c r="E188" i="21"/>
  <c r="J188" i="21" s="1"/>
  <c r="E192" i="21"/>
  <c r="J192" i="21" s="1"/>
  <c r="E197" i="21"/>
  <c r="J197" i="21" s="1"/>
  <c r="E201" i="21"/>
  <c r="J201" i="21" s="1"/>
  <c r="E183" i="21"/>
  <c r="E187" i="21"/>
  <c r="E191" i="21"/>
  <c r="E196" i="21"/>
  <c r="E200" i="21"/>
  <c r="E186" i="21"/>
  <c r="J186" i="21" s="1"/>
  <c r="E190" i="21"/>
  <c r="J190" i="21" s="1"/>
  <c r="E195" i="21"/>
  <c r="J195" i="21" s="1"/>
  <c r="E199" i="21"/>
  <c r="J199" i="21" s="1"/>
  <c r="E203" i="21"/>
  <c r="J203" i="21" s="1"/>
  <c r="K194" i="20"/>
  <c r="E185" i="20"/>
  <c r="J185" i="20" s="1"/>
  <c r="E189" i="20"/>
  <c r="J189" i="20" s="1"/>
  <c r="E194" i="20"/>
  <c r="J194" i="20" s="1"/>
  <c r="E198" i="20"/>
  <c r="J198" i="20" s="1"/>
  <c r="E202" i="20"/>
  <c r="J202" i="20" s="1"/>
  <c r="E184" i="20"/>
  <c r="K186" i="20"/>
  <c r="E188" i="20"/>
  <c r="J188" i="20" s="1"/>
  <c r="K190" i="20"/>
  <c r="E192" i="20"/>
  <c r="K195" i="20"/>
  <c r="E197" i="20"/>
  <c r="J197" i="20" s="1"/>
  <c r="K199" i="20"/>
  <c r="E201" i="20"/>
  <c r="J201" i="20" s="1"/>
  <c r="E183" i="20"/>
  <c r="J183" i="20" s="1"/>
  <c r="E187" i="20"/>
  <c r="J187" i="20" s="1"/>
  <c r="E191" i="20"/>
  <c r="J191" i="20" s="1"/>
  <c r="E196" i="20"/>
  <c r="J196" i="20" s="1"/>
  <c r="E200" i="20"/>
  <c r="J200" i="20" s="1"/>
  <c r="K214" i="19"/>
  <c r="J214" i="19"/>
  <c r="I214" i="19"/>
  <c r="K213" i="19"/>
  <c r="J213" i="19"/>
  <c r="I213" i="19"/>
  <c r="K212" i="19"/>
  <c r="J212" i="19"/>
  <c r="I212" i="19"/>
  <c r="K211" i="19"/>
  <c r="J211" i="19"/>
  <c r="I211" i="19"/>
  <c r="K210" i="19"/>
  <c r="J210" i="19"/>
  <c r="I210" i="19"/>
  <c r="K209" i="19"/>
  <c r="J209" i="19"/>
  <c r="I209" i="19"/>
  <c r="K208" i="19"/>
  <c r="J208" i="19"/>
  <c r="I208" i="19"/>
  <c r="K207" i="19"/>
  <c r="J207" i="19"/>
  <c r="I207" i="19"/>
  <c r="K206" i="19"/>
  <c r="J206" i="19"/>
  <c r="I206" i="19"/>
  <c r="K205" i="19"/>
  <c r="J205" i="19"/>
  <c r="I205" i="19"/>
  <c r="H203" i="19"/>
  <c r="G203" i="19"/>
  <c r="F203" i="19"/>
  <c r="H202" i="19"/>
  <c r="G202" i="19"/>
  <c r="F202" i="19"/>
  <c r="E202" i="19" s="1"/>
  <c r="I202" i="19" s="1"/>
  <c r="H201" i="19"/>
  <c r="G201" i="19"/>
  <c r="F201" i="19"/>
  <c r="H200" i="19"/>
  <c r="G200" i="19"/>
  <c r="F200" i="19"/>
  <c r="H199" i="19"/>
  <c r="G199" i="19"/>
  <c r="F199" i="19"/>
  <c r="H198" i="19"/>
  <c r="G198" i="19"/>
  <c r="F198" i="19"/>
  <c r="E198" i="19" s="1"/>
  <c r="I198" i="19" s="1"/>
  <c r="H197" i="19"/>
  <c r="G197" i="19"/>
  <c r="F197" i="19"/>
  <c r="H196" i="19"/>
  <c r="G196" i="19"/>
  <c r="F196" i="19"/>
  <c r="H195" i="19"/>
  <c r="G195" i="19"/>
  <c r="F195" i="19"/>
  <c r="H194" i="19"/>
  <c r="G194" i="19"/>
  <c r="F194" i="19"/>
  <c r="E194" i="19" s="1"/>
  <c r="I194" i="19" s="1"/>
  <c r="H192" i="19"/>
  <c r="G192" i="19"/>
  <c r="F192" i="19"/>
  <c r="H191" i="19"/>
  <c r="G191" i="19"/>
  <c r="F191" i="19"/>
  <c r="H190" i="19"/>
  <c r="G190" i="19"/>
  <c r="F190" i="19"/>
  <c r="H189" i="19"/>
  <c r="G189" i="19"/>
  <c r="E189" i="19" s="1"/>
  <c r="F189" i="19"/>
  <c r="H188" i="19"/>
  <c r="G188" i="19"/>
  <c r="E188" i="19" s="1"/>
  <c r="F188" i="19"/>
  <c r="H187" i="19"/>
  <c r="G187" i="19"/>
  <c r="F187" i="19"/>
  <c r="H186" i="19"/>
  <c r="G186" i="19"/>
  <c r="F186" i="19"/>
  <c r="H185" i="19"/>
  <c r="G185" i="19"/>
  <c r="E185" i="19" s="1"/>
  <c r="F185" i="19"/>
  <c r="H184" i="19"/>
  <c r="G184" i="19"/>
  <c r="F184" i="19"/>
  <c r="H183" i="19"/>
  <c r="G183" i="19"/>
  <c r="E183" i="19" s="1"/>
  <c r="F183" i="19"/>
  <c r="K181" i="19"/>
  <c r="J181" i="19"/>
  <c r="I181" i="19"/>
  <c r="K170" i="19"/>
  <c r="J170" i="19"/>
  <c r="I170" i="19"/>
  <c r="K159" i="19"/>
  <c r="J159" i="19"/>
  <c r="I159" i="19"/>
  <c r="K148" i="19"/>
  <c r="J148" i="19"/>
  <c r="I148" i="19"/>
  <c r="K137" i="19"/>
  <c r="J137" i="19"/>
  <c r="I137" i="19"/>
  <c r="K126" i="19"/>
  <c r="J126" i="19"/>
  <c r="I126" i="19"/>
  <c r="K115" i="19"/>
  <c r="J115" i="19"/>
  <c r="I115" i="19"/>
  <c r="K106" i="19"/>
  <c r="J106" i="19"/>
  <c r="I106" i="19"/>
  <c r="K104" i="19"/>
  <c r="J104" i="19"/>
  <c r="I104" i="19"/>
  <c r="K103" i="19"/>
  <c r="J103" i="19"/>
  <c r="I103" i="19"/>
  <c r="K102" i="19"/>
  <c r="J102" i="19"/>
  <c r="I102" i="19"/>
  <c r="K101" i="19"/>
  <c r="J101" i="19"/>
  <c r="I101" i="19"/>
  <c r="K100" i="19"/>
  <c r="J100" i="19"/>
  <c r="I100" i="19"/>
  <c r="K99" i="19"/>
  <c r="J99" i="19"/>
  <c r="I99" i="19"/>
  <c r="K98" i="19"/>
  <c r="J98" i="19"/>
  <c r="I98" i="19"/>
  <c r="K97" i="19"/>
  <c r="J97" i="19"/>
  <c r="I97" i="19"/>
  <c r="K96" i="19"/>
  <c r="J96" i="19"/>
  <c r="I96" i="19"/>
  <c r="K95" i="19"/>
  <c r="J95" i="19"/>
  <c r="I95" i="19"/>
  <c r="K93" i="19"/>
  <c r="J93" i="19"/>
  <c r="I93" i="19"/>
  <c r="K82" i="19"/>
  <c r="J82" i="19"/>
  <c r="I82" i="19"/>
  <c r="K71" i="19"/>
  <c r="J71" i="19"/>
  <c r="I71" i="19"/>
  <c r="K60" i="19"/>
  <c r="J60" i="19"/>
  <c r="I60" i="19"/>
  <c r="K49" i="19"/>
  <c r="J49" i="19"/>
  <c r="I49" i="19"/>
  <c r="K38" i="19"/>
  <c r="J38" i="19"/>
  <c r="I38" i="19"/>
  <c r="K37" i="19"/>
  <c r="J37" i="19"/>
  <c r="I37" i="19"/>
  <c r="K27" i="19"/>
  <c r="J27" i="19"/>
  <c r="I27" i="19"/>
  <c r="K26" i="19"/>
  <c r="J26" i="19"/>
  <c r="I26" i="19"/>
  <c r="K25" i="19"/>
  <c r="J25" i="19"/>
  <c r="I25" i="19"/>
  <c r="K24" i="19"/>
  <c r="J24" i="19"/>
  <c r="I24" i="19"/>
  <c r="K23" i="19"/>
  <c r="J23" i="19"/>
  <c r="I23" i="19"/>
  <c r="K22" i="19"/>
  <c r="J22" i="19"/>
  <c r="I22" i="19"/>
  <c r="K21" i="19"/>
  <c r="J21" i="19"/>
  <c r="I21" i="19"/>
  <c r="K20" i="19"/>
  <c r="J20" i="19"/>
  <c r="I20" i="19"/>
  <c r="K19" i="19"/>
  <c r="J19" i="19"/>
  <c r="I19" i="19"/>
  <c r="K18" i="19"/>
  <c r="J18" i="19"/>
  <c r="I18" i="19"/>
  <c r="K16" i="19"/>
  <c r="J16" i="19"/>
  <c r="I16" i="19"/>
  <c r="K214" i="18"/>
  <c r="J214" i="18"/>
  <c r="I214" i="18"/>
  <c r="K213" i="18"/>
  <c r="J213" i="18"/>
  <c r="I213" i="18"/>
  <c r="K212" i="18"/>
  <c r="J212" i="18"/>
  <c r="I212" i="18"/>
  <c r="K211" i="18"/>
  <c r="J211" i="18"/>
  <c r="I211" i="18"/>
  <c r="K210" i="18"/>
  <c r="J210" i="18"/>
  <c r="I210" i="18"/>
  <c r="K209" i="18"/>
  <c r="J209" i="18"/>
  <c r="I209" i="18"/>
  <c r="K208" i="18"/>
  <c r="J208" i="18"/>
  <c r="I208" i="18"/>
  <c r="K207" i="18"/>
  <c r="J207" i="18"/>
  <c r="I207" i="18"/>
  <c r="K206" i="18"/>
  <c r="J206" i="18"/>
  <c r="I206" i="18"/>
  <c r="K205" i="18"/>
  <c r="J205" i="18"/>
  <c r="I205" i="18"/>
  <c r="H203" i="18"/>
  <c r="G203" i="18"/>
  <c r="F203" i="18"/>
  <c r="E203" i="18" s="1"/>
  <c r="K203" i="18" s="1"/>
  <c r="H202" i="18"/>
  <c r="G202" i="18"/>
  <c r="F202" i="18"/>
  <c r="H201" i="18"/>
  <c r="G201" i="18"/>
  <c r="F201" i="18"/>
  <c r="H200" i="18"/>
  <c r="G200" i="18"/>
  <c r="F200" i="18"/>
  <c r="H199" i="18"/>
  <c r="E199" i="18" s="1"/>
  <c r="G199" i="18"/>
  <c r="F199" i="18"/>
  <c r="H198" i="18"/>
  <c r="G198" i="18"/>
  <c r="F198" i="18"/>
  <c r="H197" i="18"/>
  <c r="G197" i="18"/>
  <c r="F197" i="18"/>
  <c r="H196" i="18"/>
  <c r="G196" i="18"/>
  <c r="F196" i="18"/>
  <c r="E196" i="18"/>
  <c r="J196" i="18" s="1"/>
  <c r="H195" i="18"/>
  <c r="G195" i="18"/>
  <c r="F195" i="18"/>
  <c r="H194" i="18"/>
  <c r="G194" i="18"/>
  <c r="F194" i="18"/>
  <c r="H192" i="18"/>
  <c r="G192" i="18"/>
  <c r="F192" i="18"/>
  <c r="H191" i="18"/>
  <c r="G191" i="18"/>
  <c r="F191" i="18"/>
  <c r="E191" i="18" s="1"/>
  <c r="J191" i="18" s="1"/>
  <c r="H190" i="18"/>
  <c r="G190" i="18"/>
  <c r="F190" i="18"/>
  <c r="H189" i="18"/>
  <c r="G189" i="18"/>
  <c r="F189" i="18"/>
  <c r="H188" i="18"/>
  <c r="G188" i="18"/>
  <c r="F188" i="18"/>
  <c r="H187" i="18"/>
  <c r="G187" i="18"/>
  <c r="E187" i="18" s="1"/>
  <c r="J187" i="18" s="1"/>
  <c r="F187" i="18"/>
  <c r="H186" i="18"/>
  <c r="G186" i="18"/>
  <c r="F186" i="18"/>
  <c r="H185" i="18"/>
  <c r="G185" i="18"/>
  <c r="F185" i="18"/>
  <c r="H184" i="18"/>
  <c r="G184" i="18"/>
  <c r="F184" i="18"/>
  <c r="H183" i="18"/>
  <c r="G183" i="18"/>
  <c r="F183" i="18"/>
  <c r="E183" i="18" s="1"/>
  <c r="J183" i="18" s="1"/>
  <c r="K181" i="18"/>
  <c r="J181" i="18"/>
  <c r="I181" i="18"/>
  <c r="K178" i="18"/>
  <c r="J178" i="18"/>
  <c r="I178" i="18"/>
  <c r="K177" i="18"/>
  <c r="J177" i="18"/>
  <c r="I177" i="18"/>
  <c r="K176" i="18"/>
  <c r="J176" i="18"/>
  <c r="I176" i="18"/>
  <c r="K175" i="18"/>
  <c r="J175" i="18"/>
  <c r="I175" i="18"/>
  <c r="K174" i="18"/>
  <c r="J174" i="18"/>
  <c r="I174" i="18"/>
  <c r="K173" i="18"/>
  <c r="J173" i="18"/>
  <c r="I173" i="18"/>
  <c r="K172" i="18"/>
  <c r="J172" i="18"/>
  <c r="I172" i="18"/>
  <c r="K170" i="18"/>
  <c r="J170" i="18"/>
  <c r="I170" i="18"/>
  <c r="K169" i="18"/>
  <c r="J169" i="18"/>
  <c r="I169" i="18"/>
  <c r="K168" i="18"/>
  <c r="J168" i="18"/>
  <c r="I168" i="18"/>
  <c r="K167" i="18"/>
  <c r="J167" i="18"/>
  <c r="I167" i="18"/>
  <c r="K166" i="18"/>
  <c r="J166" i="18"/>
  <c r="I166" i="18"/>
  <c r="K165" i="18"/>
  <c r="J165" i="18"/>
  <c r="I165" i="18"/>
  <c r="K164" i="18"/>
  <c r="J164" i="18"/>
  <c r="I164" i="18"/>
  <c r="K163" i="18"/>
  <c r="J163" i="18"/>
  <c r="I163" i="18"/>
  <c r="K162" i="18"/>
  <c r="J162" i="18"/>
  <c r="I162" i="18"/>
  <c r="K161" i="18"/>
  <c r="J161" i="18"/>
  <c r="I161" i="18"/>
  <c r="K159" i="18"/>
  <c r="J159" i="18"/>
  <c r="I159" i="18"/>
  <c r="K148" i="18"/>
  <c r="J148" i="18"/>
  <c r="I148" i="18"/>
  <c r="K147" i="18"/>
  <c r="J147" i="18"/>
  <c r="I147" i="18"/>
  <c r="K146" i="18"/>
  <c r="J146" i="18"/>
  <c r="I146" i="18"/>
  <c r="K145" i="18"/>
  <c r="J145" i="18"/>
  <c r="I145" i="18"/>
  <c r="K144" i="18"/>
  <c r="J144" i="18"/>
  <c r="I144" i="18"/>
  <c r="K143" i="18"/>
  <c r="J143" i="18"/>
  <c r="I143" i="18"/>
  <c r="K142" i="18"/>
  <c r="J142" i="18"/>
  <c r="I142" i="18"/>
  <c r="K141" i="18"/>
  <c r="J141" i="18"/>
  <c r="I141" i="18"/>
  <c r="K140" i="18"/>
  <c r="J140" i="18"/>
  <c r="I140" i="18"/>
  <c r="K139" i="18"/>
  <c r="J139" i="18"/>
  <c r="I139" i="18"/>
  <c r="K137" i="18"/>
  <c r="J137" i="18"/>
  <c r="I137" i="18"/>
  <c r="K126" i="18"/>
  <c r="J126" i="18"/>
  <c r="I126" i="18"/>
  <c r="K125" i="18"/>
  <c r="J125" i="18"/>
  <c r="I125" i="18"/>
  <c r="K124" i="18"/>
  <c r="J124" i="18"/>
  <c r="I124" i="18"/>
  <c r="K123" i="18"/>
  <c r="J123" i="18"/>
  <c r="I123" i="18"/>
  <c r="K122" i="18"/>
  <c r="J122" i="18"/>
  <c r="I122" i="18"/>
  <c r="K121" i="18"/>
  <c r="J121" i="18"/>
  <c r="I121" i="18"/>
  <c r="K120" i="18"/>
  <c r="J120" i="18"/>
  <c r="I120" i="18"/>
  <c r="K119" i="18"/>
  <c r="J119" i="18"/>
  <c r="I119" i="18"/>
  <c r="K118" i="18"/>
  <c r="J118" i="18"/>
  <c r="I118" i="18"/>
  <c r="K117" i="18"/>
  <c r="J117" i="18"/>
  <c r="I117" i="18"/>
  <c r="K115" i="18"/>
  <c r="J115" i="18"/>
  <c r="I115" i="18"/>
  <c r="K114" i="18"/>
  <c r="J114" i="18"/>
  <c r="I114" i="18"/>
  <c r="K113" i="18"/>
  <c r="J113" i="18"/>
  <c r="I113" i="18"/>
  <c r="K112" i="18"/>
  <c r="J112" i="18"/>
  <c r="I112" i="18"/>
  <c r="K111" i="18"/>
  <c r="J111" i="18"/>
  <c r="I111" i="18"/>
  <c r="K110" i="18"/>
  <c r="J110" i="18"/>
  <c r="I110" i="18"/>
  <c r="K109" i="18"/>
  <c r="J109" i="18"/>
  <c r="I109" i="18"/>
  <c r="K108" i="18"/>
  <c r="J108" i="18"/>
  <c r="I108" i="18"/>
  <c r="K107" i="18"/>
  <c r="J107" i="18"/>
  <c r="I107" i="18"/>
  <c r="K106" i="18"/>
  <c r="J106" i="18"/>
  <c r="I106" i="18"/>
  <c r="K104" i="18"/>
  <c r="J104" i="18"/>
  <c r="I104" i="18"/>
  <c r="K103" i="18"/>
  <c r="J103" i="18"/>
  <c r="I103" i="18"/>
  <c r="K102" i="18"/>
  <c r="J102" i="18"/>
  <c r="I102" i="18"/>
  <c r="K101" i="18"/>
  <c r="J101" i="18"/>
  <c r="I101" i="18"/>
  <c r="K100" i="18"/>
  <c r="J100" i="18"/>
  <c r="I100" i="18"/>
  <c r="K99" i="18"/>
  <c r="J99" i="18"/>
  <c r="I99" i="18"/>
  <c r="K98" i="18"/>
  <c r="J98" i="18"/>
  <c r="I98" i="18"/>
  <c r="K97" i="18"/>
  <c r="J97" i="18"/>
  <c r="I97" i="18"/>
  <c r="K96" i="18"/>
  <c r="J96" i="18"/>
  <c r="I96" i="18"/>
  <c r="K95" i="18"/>
  <c r="J95" i="18"/>
  <c r="I95" i="18"/>
  <c r="K93" i="18"/>
  <c r="J93" i="18"/>
  <c r="I93" i="18"/>
  <c r="K92" i="18"/>
  <c r="J92" i="18"/>
  <c r="I92" i="18"/>
  <c r="K91" i="18"/>
  <c r="J91" i="18"/>
  <c r="I91" i="18"/>
  <c r="K90" i="18"/>
  <c r="J90" i="18"/>
  <c r="I90" i="18"/>
  <c r="K89" i="18"/>
  <c r="J89" i="18"/>
  <c r="I89" i="18"/>
  <c r="K88" i="18"/>
  <c r="J88" i="18"/>
  <c r="I88" i="18"/>
  <c r="K87" i="18"/>
  <c r="J87" i="18"/>
  <c r="I87" i="18"/>
  <c r="K86" i="18"/>
  <c r="J86" i="18"/>
  <c r="I86" i="18"/>
  <c r="K85" i="18"/>
  <c r="J85" i="18"/>
  <c r="I85" i="18"/>
  <c r="K84" i="18"/>
  <c r="J84" i="18"/>
  <c r="I84" i="18"/>
  <c r="K82" i="18"/>
  <c r="J82" i="18"/>
  <c r="I82" i="18"/>
  <c r="K81" i="18"/>
  <c r="J81" i="18"/>
  <c r="I81" i="18"/>
  <c r="K80" i="18"/>
  <c r="J80" i="18"/>
  <c r="I80" i="18"/>
  <c r="K79" i="18"/>
  <c r="J79" i="18"/>
  <c r="I79" i="18"/>
  <c r="K78" i="18"/>
  <c r="J78" i="18"/>
  <c r="I78" i="18"/>
  <c r="K77" i="18"/>
  <c r="J77" i="18"/>
  <c r="I77" i="18"/>
  <c r="K76" i="18"/>
  <c r="J76" i="18"/>
  <c r="I76" i="18"/>
  <c r="K75" i="18"/>
  <c r="J75" i="18"/>
  <c r="I75" i="18"/>
  <c r="K74" i="18"/>
  <c r="J74" i="18"/>
  <c r="I74" i="18"/>
  <c r="K73" i="18"/>
  <c r="J73" i="18"/>
  <c r="I73" i="18"/>
  <c r="K71" i="18"/>
  <c r="J71" i="18"/>
  <c r="I71" i="18"/>
  <c r="K70" i="18"/>
  <c r="J70" i="18"/>
  <c r="I70" i="18"/>
  <c r="K69" i="18"/>
  <c r="J69" i="18"/>
  <c r="I69" i="18"/>
  <c r="K68" i="18"/>
  <c r="J68" i="18"/>
  <c r="I68" i="18"/>
  <c r="K67" i="18"/>
  <c r="J67" i="18"/>
  <c r="I67" i="18"/>
  <c r="K66" i="18"/>
  <c r="J66" i="18"/>
  <c r="I66" i="18"/>
  <c r="K65" i="18"/>
  <c r="J65" i="18"/>
  <c r="I65" i="18"/>
  <c r="K64" i="18"/>
  <c r="J64" i="18"/>
  <c r="I64" i="18"/>
  <c r="K63" i="18"/>
  <c r="J63" i="18"/>
  <c r="I63" i="18"/>
  <c r="K62" i="18"/>
  <c r="J62" i="18"/>
  <c r="I62" i="18"/>
  <c r="K60" i="18"/>
  <c r="J60" i="18"/>
  <c r="I60" i="18"/>
  <c r="K49" i="18"/>
  <c r="J49" i="18"/>
  <c r="I49" i="18"/>
  <c r="K48" i="18"/>
  <c r="J48" i="18"/>
  <c r="I48" i="18"/>
  <c r="K47" i="18"/>
  <c r="J47" i="18"/>
  <c r="I47" i="18"/>
  <c r="K46" i="18"/>
  <c r="J46" i="18"/>
  <c r="I46" i="18"/>
  <c r="K45" i="18"/>
  <c r="J45" i="18"/>
  <c r="I45" i="18"/>
  <c r="K44" i="18"/>
  <c r="J44" i="18"/>
  <c r="I44" i="18"/>
  <c r="K43" i="18"/>
  <c r="J43" i="18"/>
  <c r="I43" i="18"/>
  <c r="K42" i="18"/>
  <c r="J42" i="18"/>
  <c r="I42" i="18"/>
  <c r="K41" i="18"/>
  <c r="J41" i="18"/>
  <c r="I41" i="18"/>
  <c r="K40" i="18"/>
  <c r="J40" i="18"/>
  <c r="I40" i="18"/>
  <c r="K38" i="18"/>
  <c r="J38" i="18"/>
  <c r="I38" i="18"/>
  <c r="K37" i="18"/>
  <c r="J37" i="18"/>
  <c r="I37" i="18"/>
  <c r="K27" i="18"/>
  <c r="J27" i="18"/>
  <c r="I27" i="18"/>
  <c r="K26" i="18"/>
  <c r="J26" i="18"/>
  <c r="I26" i="18"/>
  <c r="K25" i="18"/>
  <c r="J25" i="18"/>
  <c r="I25" i="18"/>
  <c r="K24" i="18"/>
  <c r="J24" i="18"/>
  <c r="I24" i="18"/>
  <c r="K23" i="18"/>
  <c r="J23" i="18"/>
  <c r="I23" i="18"/>
  <c r="K22" i="18"/>
  <c r="J22" i="18"/>
  <c r="I22" i="18"/>
  <c r="K21" i="18"/>
  <c r="J21" i="18"/>
  <c r="I21" i="18"/>
  <c r="K20" i="18"/>
  <c r="J20" i="18"/>
  <c r="I20" i="18"/>
  <c r="K19" i="18"/>
  <c r="J19" i="18"/>
  <c r="I19" i="18"/>
  <c r="K18" i="18"/>
  <c r="J18" i="18"/>
  <c r="I18" i="18"/>
  <c r="K16" i="18"/>
  <c r="J16" i="18"/>
  <c r="I16" i="18"/>
  <c r="K15" i="18"/>
  <c r="J15" i="18"/>
  <c r="I15" i="18"/>
  <c r="K14" i="18"/>
  <c r="J14" i="18"/>
  <c r="I14" i="18"/>
  <c r="K13" i="18"/>
  <c r="J13" i="18"/>
  <c r="I13" i="18"/>
  <c r="K12" i="18"/>
  <c r="J12" i="18"/>
  <c r="I12" i="18"/>
  <c r="K11" i="18"/>
  <c r="J11" i="18"/>
  <c r="I11" i="18"/>
  <c r="K10" i="18"/>
  <c r="J10" i="18"/>
  <c r="I10" i="18"/>
  <c r="K9" i="18"/>
  <c r="J9" i="18"/>
  <c r="I9" i="18"/>
  <c r="K8" i="18"/>
  <c r="J8" i="18"/>
  <c r="I8" i="18"/>
  <c r="K7" i="18"/>
  <c r="J7" i="18"/>
  <c r="I7" i="18"/>
  <c r="K214" i="16"/>
  <c r="J214" i="16"/>
  <c r="I214" i="16"/>
  <c r="K213" i="16"/>
  <c r="J213" i="16"/>
  <c r="I213" i="16"/>
  <c r="K212" i="16"/>
  <c r="J212" i="16"/>
  <c r="I212" i="16"/>
  <c r="K211" i="16"/>
  <c r="J211" i="16"/>
  <c r="I211" i="16"/>
  <c r="K210" i="16"/>
  <c r="J210" i="16"/>
  <c r="I210" i="16"/>
  <c r="K209" i="16"/>
  <c r="J209" i="16"/>
  <c r="I209" i="16"/>
  <c r="K208" i="16"/>
  <c r="J208" i="16"/>
  <c r="I208" i="16"/>
  <c r="K207" i="16"/>
  <c r="J207" i="16"/>
  <c r="I207" i="16"/>
  <c r="K206" i="16"/>
  <c r="J206" i="16"/>
  <c r="I206" i="16"/>
  <c r="K205" i="16"/>
  <c r="J205" i="16"/>
  <c r="I205" i="16"/>
  <c r="H203" i="16"/>
  <c r="G203" i="16"/>
  <c r="F203" i="16"/>
  <c r="E203" i="16"/>
  <c r="K203" i="16" s="1"/>
  <c r="H202" i="16"/>
  <c r="G202" i="16"/>
  <c r="F202" i="16"/>
  <c r="H201" i="16"/>
  <c r="G201" i="16"/>
  <c r="F201" i="16"/>
  <c r="H200" i="16"/>
  <c r="G200" i="16"/>
  <c r="F200" i="16"/>
  <c r="H199" i="16"/>
  <c r="G199" i="16"/>
  <c r="F199" i="16"/>
  <c r="E199" i="16" s="1"/>
  <c r="H198" i="16"/>
  <c r="G198" i="16"/>
  <c r="F198" i="16"/>
  <c r="E198" i="16"/>
  <c r="H197" i="16"/>
  <c r="G197" i="16"/>
  <c r="F197" i="16"/>
  <c r="E197" i="16"/>
  <c r="H196" i="16"/>
  <c r="G196" i="16"/>
  <c r="F196" i="16"/>
  <c r="E196" i="16" s="1"/>
  <c r="H195" i="16"/>
  <c r="G195" i="16"/>
  <c r="F195" i="16"/>
  <c r="H194" i="16"/>
  <c r="G194" i="16"/>
  <c r="F194" i="16"/>
  <c r="H192" i="16"/>
  <c r="G192" i="16"/>
  <c r="F192" i="16"/>
  <c r="H191" i="16"/>
  <c r="G191" i="16"/>
  <c r="F191" i="16"/>
  <c r="H190" i="16"/>
  <c r="G190" i="16"/>
  <c r="F190" i="16"/>
  <c r="H189" i="16"/>
  <c r="G189" i="16"/>
  <c r="F189" i="16"/>
  <c r="H188" i="16"/>
  <c r="G188" i="16"/>
  <c r="F188" i="16"/>
  <c r="H187" i="16"/>
  <c r="G187" i="16"/>
  <c r="F187" i="16"/>
  <c r="E187" i="16"/>
  <c r="K187" i="16" s="1"/>
  <c r="H186" i="16"/>
  <c r="G186" i="16"/>
  <c r="F186" i="16"/>
  <c r="H185" i="16"/>
  <c r="G185" i="16"/>
  <c r="F185" i="16"/>
  <c r="H184" i="16"/>
  <c r="G184" i="16"/>
  <c r="F184" i="16"/>
  <c r="H183" i="16"/>
  <c r="G183" i="16"/>
  <c r="F183" i="16"/>
  <c r="K179" i="16"/>
  <c r="J179" i="16"/>
  <c r="I179" i="16"/>
  <c r="K177" i="16"/>
  <c r="J177" i="16"/>
  <c r="I177" i="16"/>
  <c r="K176" i="16"/>
  <c r="J176" i="16"/>
  <c r="I176" i="16"/>
  <c r="K170" i="16"/>
  <c r="J170" i="16"/>
  <c r="I170" i="16"/>
  <c r="K168" i="16"/>
  <c r="J168" i="16"/>
  <c r="I168" i="16"/>
  <c r="K167" i="16"/>
  <c r="J167" i="16"/>
  <c r="I167" i="16"/>
  <c r="K165" i="16"/>
  <c r="J165" i="16"/>
  <c r="I165" i="16"/>
  <c r="K163" i="16"/>
  <c r="J163" i="16"/>
  <c r="I163" i="16"/>
  <c r="K162" i="16"/>
  <c r="J162" i="16"/>
  <c r="I162" i="16"/>
  <c r="K161" i="16"/>
  <c r="J161" i="16"/>
  <c r="I161" i="16"/>
  <c r="K159" i="16"/>
  <c r="J159" i="16"/>
  <c r="I159" i="16"/>
  <c r="K157" i="16"/>
  <c r="I157" i="16"/>
  <c r="K156" i="16"/>
  <c r="J156" i="16"/>
  <c r="I156" i="16"/>
  <c r="K154" i="16"/>
  <c r="J154" i="16"/>
  <c r="I154" i="16"/>
  <c r="K153" i="16"/>
  <c r="J153" i="16"/>
  <c r="I153" i="16"/>
  <c r="K152" i="16"/>
  <c r="J152" i="16"/>
  <c r="I152" i="16"/>
  <c r="K151" i="16"/>
  <c r="J151" i="16"/>
  <c r="I151" i="16"/>
  <c r="K150" i="16"/>
  <c r="J150" i="16"/>
  <c r="I150" i="16"/>
  <c r="K148" i="16"/>
  <c r="J148" i="16"/>
  <c r="I148" i="16"/>
  <c r="K146" i="16"/>
  <c r="J146" i="16"/>
  <c r="I146" i="16"/>
  <c r="K145" i="16"/>
  <c r="J145" i="16"/>
  <c r="I145" i="16"/>
  <c r="K143" i="16"/>
  <c r="J143" i="16"/>
  <c r="I143" i="16"/>
  <c r="K142" i="16"/>
  <c r="J142" i="16"/>
  <c r="I142" i="16"/>
  <c r="K141" i="16"/>
  <c r="J141" i="16"/>
  <c r="I141" i="16"/>
  <c r="K140" i="16"/>
  <c r="J140" i="16"/>
  <c r="I140" i="16"/>
  <c r="K139" i="16"/>
  <c r="J139" i="16"/>
  <c r="I139" i="16"/>
  <c r="K135" i="16"/>
  <c r="J135" i="16"/>
  <c r="I135" i="16"/>
  <c r="K128" i="16"/>
  <c r="J128" i="16"/>
  <c r="I128" i="16"/>
  <c r="K126" i="16"/>
  <c r="J126" i="16"/>
  <c r="I126" i="16"/>
  <c r="K123" i="16"/>
  <c r="J123" i="16"/>
  <c r="I123" i="16"/>
  <c r="K122" i="16"/>
  <c r="J122" i="16"/>
  <c r="I122" i="16"/>
  <c r="K121" i="16"/>
  <c r="J121" i="16"/>
  <c r="I121" i="16"/>
  <c r="K117" i="16"/>
  <c r="J117" i="16"/>
  <c r="I117" i="16"/>
  <c r="K115" i="16"/>
  <c r="J115" i="16"/>
  <c r="I115" i="16"/>
  <c r="K114" i="16"/>
  <c r="J114" i="16"/>
  <c r="I114" i="16"/>
  <c r="K112" i="16"/>
  <c r="J112" i="16"/>
  <c r="I112" i="16"/>
  <c r="K111" i="16"/>
  <c r="J111" i="16"/>
  <c r="I111" i="16"/>
  <c r="K108" i="16"/>
  <c r="J108" i="16"/>
  <c r="I108" i="16"/>
  <c r="K106" i="16"/>
  <c r="J106" i="16"/>
  <c r="I106" i="16"/>
  <c r="K104" i="16"/>
  <c r="J104" i="16"/>
  <c r="I104" i="16"/>
  <c r="K103" i="16"/>
  <c r="J103" i="16"/>
  <c r="I103" i="16"/>
  <c r="K102" i="16"/>
  <c r="J102" i="16"/>
  <c r="I102" i="16"/>
  <c r="K101" i="16"/>
  <c r="J101" i="16"/>
  <c r="I101" i="16"/>
  <c r="K100" i="16"/>
  <c r="J100" i="16"/>
  <c r="I100" i="16"/>
  <c r="K99" i="16"/>
  <c r="J99" i="16"/>
  <c r="I99" i="16"/>
  <c r="K98" i="16"/>
  <c r="J98" i="16"/>
  <c r="I98" i="16"/>
  <c r="K97" i="16"/>
  <c r="J97" i="16"/>
  <c r="I97" i="16"/>
  <c r="K96" i="16"/>
  <c r="J96" i="16"/>
  <c r="I96" i="16"/>
  <c r="K95" i="16"/>
  <c r="J95" i="16"/>
  <c r="I95" i="16"/>
  <c r="K93" i="16"/>
  <c r="J93" i="16"/>
  <c r="I93" i="16"/>
  <c r="K90" i="16"/>
  <c r="J90" i="16"/>
  <c r="I90" i="16"/>
  <c r="K88" i="16"/>
  <c r="J88" i="16"/>
  <c r="I88" i="16"/>
  <c r="K87" i="16"/>
  <c r="J87" i="16"/>
  <c r="I87" i="16"/>
  <c r="K86" i="16"/>
  <c r="J86" i="16"/>
  <c r="I86" i="16"/>
  <c r="K85" i="16"/>
  <c r="J85" i="16"/>
  <c r="I85" i="16"/>
  <c r="K84" i="16"/>
  <c r="J84" i="16"/>
  <c r="I84" i="16"/>
  <c r="K82" i="16"/>
  <c r="J82" i="16"/>
  <c r="I82" i="16"/>
  <c r="K81" i="16"/>
  <c r="J81" i="16"/>
  <c r="I81" i="16"/>
  <c r="K80" i="16"/>
  <c r="J80" i="16"/>
  <c r="I80" i="16"/>
  <c r="K79" i="16"/>
  <c r="J79" i="16"/>
  <c r="I79" i="16"/>
  <c r="K78" i="16"/>
  <c r="J78" i="16"/>
  <c r="I78" i="16"/>
  <c r="K77" i="16"/>
  <c r="J77" i="16"/>
  <c r="I77" i="16"/>
  <c r="K75" i="16"/>
  <c r="J75" i="16"/>
  <c r="I75" i="16"/>
  <c r="K73" i="16"/>
  <c r="J73" i="16"/>
  <c r="I73" i="16"/>
  <c r="K71" i="16"/>
  <c r="J71" i="16"/>
  <c r="I71" i="16"/>
  <c r="K70" i="16"/>
  <c r="J70" i="16"/>
  <c r="I70" i="16"/>
  <c r="K69" i="16"/>
  <c r="J69" i="16"/>
  <c r="I69" i="16"/>
  <c r="K67" i="16"/>
  <c r="J67" i="16"/>
  <c r="I67" i="16"/>
  <c r="K66" i="16"/>
  <c r="J66" i="16"/>
  <c r="I66" i="16"/>
  <c r="K65" i="16"/>
  <c r="J65" i="16"/>
  <c r="I65" i="16"/>
  <c r="K63" i="16"/>
  <c r="J63" i="16"/>
  <c r="I63" i="16"/>
  <c r="K62" i="16"/>
  <c r="J62" i="16"/>
  <c r="I62" i="16"/>
  <c r="K58" i="16"/>
  <c r="J58" i="16"/>
  <c r="I58" i="16"/>
  <c r="K57" i="16"/>
  <c r="J57" i="16"/>
  <c r="I57" i="16"/>
  <c r="K56" i="16"/>
  <c r="J56" i="16"/>
  <c r="I56" i="16"/>
  <c r="K51" i="16"/>
  <c r="J51" i="16"/>
  <c r="I51" i="16"/>
  <c r="K49" i="16"/>
  <c r="J49" i="16"/>
  <c r="I49" i="16"/>
  <c r="K48" i="16"/>
  <c r="J48" i="16"/>
  <c r="I48" i="16"/>
  <c r="K46" i="16"/>
  <c r="J46" i="16"/>
  <c r="I46" i="16"/>
  <c r="K45" i="16"/>
  <c r="J45" i="16"/>
  <c r="I45" i="16"/>
  <c r="K44" i="16"/>
  <c r="J44" i="16"/>
  <c r="I44" i="16"/>
  <c r="K42" i="16"/>
  <c r="J42" i="16"/>
  <c r="I42" i="16"/>
  <c r="K41" i="16"/>
  <c r="J41" i="16"/>
  <c r="I41" i="16"/>
  <c r="K40" i="16"/>
  <c r="J40" i="16"/>
  <c r="I40" i="16"/>
  <c r="K38" i="16"/>
  <c r="J38" i="16"/>
  <c r="I38" i="16"/>
  <c r="K37" i="16"/>
  <c r="J37" i="16"/>
  <c r="I37" i="16"/>
  <c r="K36" i="16"/>
  <c r="J36" i="16"/>
  <c r="K35" i="16"/>
  <c r="J35" i="16"/>
  <c r="I35" i="16"/>
  <c r="K34" i="16"/>
  <c r="J34" i="16"/>
  <c r="I34" i="16"/>
  <c r="K33" i="16"/>
  <c r="J33" i="16"/>
  <c r="I33" i="16"/>
  <c r="K32" i="16"/>
  <c r="J32" i="16"/>
  <c r="I32" i="16"/>
  <c r="K31" i="16"/>
  <c r="J31" i="16"/>
  <c r="I31" i="16"/>
  <c r="K30" i="16"/>
  <c r="J30" i="16"/>
  <c r="I30" i="16"/>
  <c r="K29" i="16"/>
  <c r="J29" i="16"/>
  <c r="I29" i="16"/>
  <c r="K27" i="16"/>
  <c r="J27" i="16"/>
  <c r="I27" i="16"/>
  <c r="K26" i="16"/>
  <c r="J26" i="16"/>
  <c r="I26" i="16"/>
  <c r="K25" i="16"/>
  <c r="J25" i="16"/>
  <c r="I25" i="16"/>
  <c r="K24" i="16"/>
  <c r="J24" i="16"/>
  <c r="I24" i="16"/>
  <c r="K23" i="16"/>
  <c r="J23" i="16"/>
  <c r="I23" i="16"/>
  <c r="K22" i="16"/>
  <c r="J22" i="16"/>
  <c r="I22" i="16"/>
  <c r="K21" i="16"/>
  <c r="J21" i="16"/>
  <c r="I21" i="16"/>
  <c r="K20" i="16"/>
  <c r="J20" i="16"/>
  <c r="I20" i="16"/>
  <c r="K19" i="16"/>
  <c r="J19" i="16"/>
  <c r="I19" i="16"/>
  <c r="K18" i="16"/>
  <c r="J18" i="16"/>
  <c r="I18" i="16"/>
  <c r="K16" i="16"/>
  <c r="J16" i="16"/>
  <c r="I16" i="16"/>
  <c r="K15" i="16"/>
  <c r="J15" i="16"/>
  <c r="I15" i="16"/>
  <c r="K14" i="16"/>
  <c r="J14" i="16"/>
  <c r="I14" i="16"/>
  <c r="K13" i="16"/>
  <c r="J13" i="16"/>
  <c r="I13" i="16"/>
  <c r="K12" i="16"/>
  <c r="J12" i="16"/>
  <c r="I12" i="16"/>
  <c r="K11" i="16"/>
  <c r="J11" i="16"/>
  <c r="I11" i="16"/>
  <c r="K9" i="16"/>
  <c r="J9" i="16"/>
  <c r="I9" i="16"/>
  <c r="K7" i="16"/>
  <c r="J7" i="16"/>
  <c r="I7" i="16"/>
  <c r="I214" i="15"/>
  <c r="H214" i="15"/>
  <c r="I213" i="15"/>
  <c r="H213" i="15"/>
  <c r="I212" i="15"/>
  <c r="H212" i="15"/>
  <c r="I211" i="15"/>
  <c r="H211" i="15"/>
  <c r="I210" i="15"/>
  <c r="H210" i="15"/>
  <c r="I209" i="15"/>
  <c r="H209" i="15"/>
  <c r="I208" i="15"/>
  <c r="H208" i="15"/>
  <c r="I207" i="15"/>
  <c r="H207" i="15"/>
  <c r="I206" i="15"/>
  <c r="H206" i="15"/>
  <c r="I205" i="15"/>
  <c r="H205" i="15"/>
  <c r="G203" i="15"/>
  <c r="F203" i="15"/>
  <c r="G202" i="15"/>
  <c r="E202" i="15" s="1"/>
  <c r="F202" i="15"/>
  <c r="G201" i="15"/>
  <c r="F201" i="15"/>
  <c r="E201" i="15" s="1"/>
  <c r="G200" i="15"/>
  <c r="F200" i="15"/>
  <c r="G199" i="15"/>
  <c r="F199" i="15"/>
  <c r="G198" i="15"/>
  <c r="E198" i="15" s="1"/>
  <c r="F198" i="15"/>
  <c r="G197" i="15"/>
  <c r="F197" i="15"/>
  <c r="G196" i="15"/>
  <c r="F196" i="15"/>
  <c r="E196" i="15" s="1"/>
  <c r="G195" i="15"/>
  <c r="F195" i="15"/>
  <c r="G194" i="15"/>
  <c r="F194" i="15"/>
  <c r="G192" i="15"/>
  <c r="F192" i="15"/>
  <c r="E192" i="15" s="1"/>
  <c r="G191" i="15"/>
  <c r="F191" i="15"/>
  <c r="G190" i="15"/>
  <c r="F190" i="15"/>
  <c r="E190" i="15" s="1"/>
  <c r="I190" i="15" s="1"/>
  <c r="G189" i="15"/>
  <c r="E189" i="15" s="1"/>
  <c r="F189" i="15"/>
  <c r="G188" i="15"/>
  <c r="F188" i="15"/>
  <c r="G187" i="15"/>
  <c r="F187" i="15"/>
  <c r="E187" i="15" s="1"/>
  <c r="G186" i="15"/>
  <c r="F186" i="15"/>
  <c r="G185" i="15"/>
  <c r="E185" i="15" s="1"/>
  <c r="F185" i="15"/>
  <c r="G184" i="15"/>
  <c r="F184" i="15"/>
  <c r="E184" i="15" s="1"/>
  <c r="G183" i="15"/>
  <c r="F183" i="15"/>
  <c r="I181" i="15"/>
  <c r="H181" i="15"/>
  <c r="I170" i="15"/>
  <c r="H170" i="15"/>
  <c r="I169" i="15"/>
  <c r="H169" i="15"/>
  <c r="I167" i="15"/>
  <c r="H167" i="15"/>
  <c r="I165" i="15"/>
  <c r="H165" i="15"/>
  <c r="I164" i="15"/>
  <c r="H164" i="15"/>
  <c r="I163" i="15"/>
  <c r="H163" i="15"/>
  <c r="I162" i="15"/>
  <c r="H162" i="15"/>
  <c r="I161" i="15"/>
  <c r="H161" i="15"/>
  <c r="I159" i="15"/>
  <c r="H159" i="15"/>
  <c r="I156" i="15"/>
  <c r="H156" i="15"/>
  <c r="I155" i="15"/>
  <c r="H155" i="15"/>
  <c r="I154" i="15"/>
  <c r="H154" i="15"/>
  <c r="I153" i="15"/>
  <c r="H153" i="15"/>
  <c r="I152" i="15"/>
  <c r="H152" i="15"/>
  <c r="I151" i="15"/>
  <c r="H151" i="15"/>
  <c r="I150" i="15"/>
  <c r="H150" i="15"/>
  <c r="I148" i="15"/>
  <c r="H148" i="15"/>
  <c r="I147" i="15"/>
  <c r="H147" i="15"/>
  <c r="I146" i="15"/>
  <c r="H146" i="15"/>
  <c r="I145" i="15"/>
  <c r="H145" i="15"/>
  <c r="I144" i="15"/>
  <c r="H144" i="15"/>
  <c r="I143" i="15"/>
  <c r="H143" i="15"/>
  <c r="I142" i="15"/>
  <c r="H142" i="15"/>
  <c r="I141" i="15"/>
  <c r="H141" i="15"/>
  <c r="I140" i="15"/>
  <c r="H140" i="15"/>
  <c r="I139" i="15"/>
  <c r="H139" i="15"/>
  <c r="I137" i="15"/>
  <c r="H137" i="15"/>
  <c r="I135" i="15"/>
  <c r="H135" i="15"/>
  <c r="I126" i="15"/>
  <c r="H126" i="15"/>
  <c r="I125" i="15"/>
  <c r="H125" i="15"/>
  <c r="I124" i="15"/>
  <c r="H124" i="15"/>
  <c r="I123" i="15"/>
  <c r="H123" i="15"/>
  <c r="I122" i="15"/>
  <c r="H122" i="15"/>
  <c r="I121" i="15"/>
  <c r="H121" i="15"/>
  <c r="I119" i="15"/>
  <c r="H119" i="15"/>
  <c r="I117" i="15"/>
  <c r="H117" i="15"/>
  <c r="I115" i="15"/>
  <c r="H115" i="15"/>
  <c r="I114" i="15"/>
  <c r="H114" i="15"/>
  <c r="I112" i="15"/>
  <c r="H112" i="15"/>
  <c r="I111" i="15"/>
  <c r="H111" i="15"/>
  <c r="I110" i="15"/>
  <c r="H110" i="15"/>
  <c r="I108" i="15"/>
  <c r="H108" i="15"/>
  <c r="I106" i="15"/>
  <c r="H106" i="15"/>
  <c r="I104" i="15"/>
  <c r="H104" i="15"/>
  <c r="I103" i="15"/>
  <c r="H103" i="15"/>
  <c r="I102" i="15"/>
  <c r="H102" i="15"/>
  <c r="I101" i="15"/>
  <c r="H101" i="15"/>
  <c r="I100" i="15"/>
  <c r="H100" i="15"/>
  <c r="I99" i="15"/>
  <c r="H99" i="15"/>
  <c r="I98" i="15"/>
  <c r="H98" i="15"/>
  <c r="I97" i="15"/>
  <c r="H97" i="15"/>
  <c r="I96" i="15"/>
  <c r="H96" i="15"/>
  <c r="I95" i="15"/>
  <c r="H95" i="15"/>
  <c r="I93" i="15"/>
  <c r="H93" i="15"/>
  <c r="I92" i="15"/>
  <c r="H92" i="15"/>
  <c r="I91" i="15"/>
  <c r="H91" i="15"/>
  <c r="I90" i="15"/>
  <c r="H90" i="15"/>
  <c r="I89" i="15"/>
  <c r="H89" i="15"/>
  <c r="I88" i="15"/>
  <c r="H88" i="15"/>
  <c r="I87" i="15"/>
  <c r="H87" i="15"/>
  <c r="I86" i="15"/>
  <c r="H86" i="15"/>
  <c r="I85" i="15"/>
  <c r="H85" i="15"/>
  <c r="I84" i="15"/>
  <c r="H84" i="15"/>
  <c r="I82" i="15"/>
  <c r="H82" i="15"/>
  <c r="I81" i="15"/>
  <c r="H81" i="15"/>
  <c r="I79" i="15"/>
  <c r="H79" i="15"/>
  <c r="I78" i="15"/>
  <c r="H78" i="15"/>
  <c r="I77" i="15"/>
  <c r="H77" i="15"/>
  <c r="I75" i="15"/>
  <c r="H75" i="15"/>
  <c r="I74" i="15"/>
  <c r="H74" i="15"/>
  <c r="I73" i="15"/>
  <c r="H73" i="15"/>
  <c r="I71" i="15"/>
  <c r="H71" i="15"/>
  <c r="I70" i="15"/>
  <c r="H70" i="15"/>
  <c r="I69" i="15"/>
  <c r="H69" i="15"/>
  <c r="I68" i="15"/>
  <c r="H68" i="15"/>
  <c r="I67" i="15"/>
  <c r="H67" i="15"/>
  <c r="I66" i="15"/>
  <c r="H66" i="15"/>
  <c r="I65" i="15"/>
  <c r="H65" i="15"/>
  <c r="I64" i="15"/>
  <c r="H64" i="15"/>
  <c r="I63" i="15"/>
  <c r="H63" i="15"/>
  <c r="I62" i="15"/>
  <c r="H62" i="15"/>
  <c r="I60" i="15"/>
  <c r="H60" i="15"/>
  <c r="I49" i="15"/>
  <c r="H49" i="15"/>
  <c r="I48" i="15"/>
  <c r="H48" i="15"/>
  <c r="I47" i="15"/>
  <c r="H47" i="15"/>
  <c r="I46" i="15"/>
  <c r="H46" i="15"/>
  <c r="I45" i="15"/>
  <c r="H45" i="15"/>
  <c r="I44" i="15"/>
  <c r="H44" i="15"/>
  <c r="I43" i="15"/>
  <c r="H43" i="15"/>
  <c r="I42" i="15"/>
  <c r="H42" i="15"/>
  <c r="I41" i="15"/>
  <c r="H41" i="15"/>
  <c r="I40" i="15"/>
  <c r="H40" i="15"/>
  <c r="I38" i="15"/>
  <c r="H38" i="15"/>
  <c r="I37" i="15"/>
  <c r="H37" i="15"/>
  <c r="I35" i="15"/>
  <c r="H35" i="15"/>
  <c r="I34" i="15"/>
  <c r="H34" i="15"/>
  <c r="I33" i="15"/>
  <c r="H33" i="15"/>
  <c r="I31" i="15"/>
  <c r="H31" i="15"/>
  <c r="I30" i="15"/>
  <c r="H30" i="15"/>
  <c r="I29" i="15"/>
  <c r="H29" i="15"/>
  <c r="I27" i="15"/>
  <c r="H27" i="15"/>
  <c r="I26" i="15"/>
  <c r="H26" i="15"/>
  <c r="I25" i="15"/>
  <c r="H25" i="15"/>
  <c r="I24" i="15"/>
  <c r="H24" i="15"/>
  <c r="I23" i="15"/>
  <c r="H23" i="15"/>
  <c r="I22" i="15"/>
  <c r="H22" i="15"/>
  <c r="I21" i="15"/>
  <c r="H21" i="15"/>
  <c r="I20" i="15"/>
  <c r="H20" i="15"/>
  <c r="I19" i="15"/>
  <c r="H19" i="15"/>
  <c r="I18" i="15"/>
  <c r="H18" i="15"/>
  <c r="I16" i="15"/>
  <c r="H16" i="15"/>
  <c r="I15" i="15"/>
  <c r="H15" i="15"/>
  <c r="I14" i="15"/>
  <c r="H14" i="15"/>
  <c r="I13" i="15"/>
  <c r="H13" i="15"/>
  <c r="I12" i="15"/>
  <c r="H12" i="15"/>
  <c r="I11" i="15"/>
  <c r="H11" i="15"/>
  <c r="I10" i="15"/>
  <c r="H10" i="15"/>
  <c r="I9" i="15"/>
  <c r="H9" i="15"/>
  <c r="I8" i="15"/>
  <c r="H8" i="15"/>
  <c r="I7" i="15"/>
  <c r="H7" i="15"/>
  <c r="I200" i="21" l="1"/>
  <c r="K200" i="21"/>
  <c r="I191" i="21"/>
  <c r="K191" i="21"/>
  <c r="I183" i="21"/>
  <c r="K183" i="21"/>
  <c r="I188" i="21"/>
  <c r="I196" i="21"/>
  <c r="K196" i="21"/>
  <c r="K195" i="21"/>
  <c r="K201" i="21"/>
  <c r="K188" i="21"/>
  <c r="J200" i="21"/>
  <c r="K184" i="21"/>
  <c r="J196" i="21"/>
  <c r="I201" i="21"/>
  <c r="I190" i="21"/>
  <c r="I187" i="21"/>
  <c r="K187" i="21"/>
  <c r="I203" i="21"/>
  <c r="J187" i="21"/>
  <c r="I199" i="21"/>
  <c r="J183" i="21"/>
  <c r="I195" i="21"/>
  <c r="K199" i="21"/>
  <c r="I184" i="21"/>
  <c r="K200" i="20"/>
  <c r="I185" i="20"/>
  <c r="K189" i="20"/>
  <c r="K185" i="20"/>
  <c r="K201" i="20"/>
  <c r="I201" i="20"/>
  <c r="K192" i="20"/>
  <c r="I192" i="20"/>
  <c r="K184" i="20"/>
  <c r="I184" i="20"/>
  <c r="K183" i="20"/>
  <c r="I200" i="20"/>
  <c r="J184" i="20"/>
  <c r="I196" i="20"/>
  <c r="J192" i="20"/>
  <c r="I198" i="20"/>
  <c r="I187" i="20"/>
  <c r="I194" i="20"/>
  <c r="I183" i="20"/>
  <c r="I189" i="20"/>
  <c r="K197" i="20"/>
  <c r="I197" i="20"/>
  <c r="K188" i="20"/>
  <c r="I188" i="20"/>
  <c r="I202" i="20"/>
  <c r="I191" i="20"/>
  <c r="K196" i="20"/>
  <c r="K202" i="20"/>
  <c r="K191" i="20"/>
  <c r="K198" i="20"/>
  <c r="K187" i="20"/>
  <c r="H187" i="15"/>
  <c r="I187" i="15"/>
  <c r="H196" i="15"/>
  <c r="I196" i="15"/>
  <c r="K185" i="16"/>
  <c r="K196" i="16"/>
  <c r="E187" i="19"/>
  <c r="K194" i="19"/>
  <c r="J198" i="19"/>
  <c r="H199" i="15"/>
  <c r="E194" i="15"/>
  <c r="I194" i="15" s="1"/>
  <c r="E186" i="16"/>
  <c r="J186" i="16" s="1"/>
  <c r="J187" i="16"/>
  <c r="E194" i="16"/>
  <c r="J197" i="16"/>
  <c r="J198" i="16"/>
  <c r="E201" i="16"/>
  <c r="I201" i="16" s="1"/>
  <c r="E190" i="18"/>
  <c r="H185" i="15"/>
  <c r="H194" i="15"/>
  <c r="E199" i="15"/>
  <c r="I199" i="15" s="1"/>
  <c r="H202" i="15"/>
  <c r="E185" i="16"/>
  <c r="J185" i="16" s="1"/>
  <c r="I186" i="16"/>
  <c r="K197" i="16"/>
  <c r="K198" i="16"/>
  <c r="E200" i="16"/>
  <c r="I200" i="16" s="1"/>
  <c r="E195" i="18"/>
  <c r="E186" i="19"/>
  <c r="E190" i="19"/>
  <c r="K198" i="19"/>
  <c r="J202" i="19"/>
  <c r="K202" i="19"/>
  <c r="I185" i="15"/>
  <c r="H190" i="15"/>
  <c r="I202" i="15"/>
  <c r="K188" i="16"/>
  <c r="K189" i="16"/>
  <c r="I196" i="16"/>
  <c r="J200" i="16"/>
  <c r="J203" i="16"/>
  <c r="I203" i="18"/>
  <c r="E186" i="15"/>
  <c r="E195" i="15"/>
  <c r="E203" i="15"/>
  <c r="I203" i="15" s="1"/>
  <c r="I187" i="16"/>
  <c r="E188" i="16"/>
  <c r="J188" i="16" s="1"/>
  <c r="E189" i="16"/>
  <c r="I189" i="16" s="1"/>
  <c r="E190" i="16"/>
  <c r="J190" i="16" s="1"/>
  <c r="E191" i="16"/>
  <c r="I191" i="16" s="1"/>
  <c r="E192" i="16"/>
  <c r="E195" i="16"/>
  <c r="J195" i="16" s="1"/>
  <c r="J196" i="16"/>
  <c r="I197" i="16"/>
  <c r="I198" i="16"/>
  <c r="K200" i="16"/>
  <c r="E202" i="16"/>
  <c r="J202" i="16" s="1"/>
  <c r="I203" i="16"/>
  <c r="E186" i="18"/>
  <c r="E200" i="18"/>
  <c r="J200" i="18" s="1"/>
  <c r="J203" i="18"/>
  <c r="E184" i="19"/>
  <c r="J194" i="19"/>
  <c r="K195" i="19"/>
  <c r="E192" i="19"/>
  <c r="I192" i="19" s="1"/>
  <c r="E197" i="19"/>
  <c r="K197" i="19" s="1"/>
  <c r="E201" i="19"/>
  <c r="I201" i="19" s="1"/>
  <c r="E191" i="19"/>
  <c r="K191" i="19" s="1"/>
  <c r="E196" i="19"/>
  <c r="K196" i="19" s="1"/>
  <c r="E200" i="19"/>
  <c r="K200" i="19" s="1"/>
  <c r="E195" i="19"/>
  <c r="J195" i="19" s="1"/>
  <c r="E199" i="19"/>
  <c r="J199" i="19" s="1"/>
  <c r="E203" i="19"/>
  <c r="J203" i="19" s="1"/>
  <c r="I190" i="18"/>
  <c r="J190" i="18"/>
  <c r="J185" i="18"/>
  <c r="I195" i="18"/>
  <c r="J195" i="18"/>
  <c r="I186" i="18"/>
  <c r="J186" i="18"/>
  <c r="I199" i="18"/>
  <c r="J199" i="18"/>
  <c r="I196" i="18"/>
  <c r="K183" i="18"/>
  <c r="E185" i="18"/>
  <c r="K187" i="18"/>
  <c r="E189" i="18"/>
  <c r="J189" i="18" s="1"/>
  <c r="K191" i="18"/>
  <c r="E194" i="18"/>
  <c r="J194" i="18" s="1"/>
  <c r="K196" i="18"/>
  <c r="E198" i="18"/>
  <c r="J198" i="18" s="1"/>
  <c r="E202" i="18"/>
  <c r="I202" i="18" s="1"/>
  <c r="I183" i="18"/>
  <c r="I191" i="18"/>
  <c r="E184" i="18"/>
  <c r="K186" i="18"/>
  <c r="E188" i="18"/>
  <c r="K190" i="18"/>
  <c r="E192" i="18"/>
  <c r="K195" i="18"/>
  <c r="E197" i="18"/>
  <c r="K199" i="18"/>
  <c r="E201" i="18"/>
  <c r="K201" i="18" s="1"/>
  <c r="I187" i="18"/>
  <c r="J192" i="16"/>
  <c r="I192" i="16"/>
  <c r="J201" i="16"/>
  <c r="J199" i="16"/>
  <c r="K199" i="16"/>
  <c r="K191" i="16"/>
  <c r="J191" i="16"/>
  <c r="I199" i="16"/>
  <c r="K192" i="16"/>
  <c r="E184" i="16"/>
  <c r="E183" i="16"/>
  <c r="I183" i="16" s="1"/>
  <c r="I190" i="16"/>
  <c r="I189" i="15"/>
  <c r="H189" i="15"/>
  <c r="I184" i="15"/>
  <c r="H184" i="15"/>
  <c r="I201" i="15"/>
  <c r="H201" i="15"/>
  <c r="H203" i="15"/>
  <c r="I195" i="15"/>
  <c r="H195" i="15"/>
  <c r="I192" i="15"/>
  <c r="H192" i="15"/>
  <c r="I186" i="15"/>
  <c r="H186" i="15"/>
  <c r="I198" i="15"/>
  <c r="H198" i="15"/>
  <c r="E183" i="15"/>
  <c r="H183" i="15" s="1"/>
  <c r="E191" i="15"/>
  <c r="H191" i="15" s="1"/>
  <c r="E200" i="15"/>
  <c r="H200" i="15" s="1"/>
  <c r="E188" i="15"/>
  <c r="H188" i="15" s="1"/>
  <c r="E197" i="15"/>
  <c r="I197" i="15" s="1"/>
  <c r="K201" i="16" l="1"/>
  <c r="K194" i="16"/>
  <c r="I194" i="16"/>
  <c r="I183" i="15"/>
  <c r="K183" i="16"/>
  <c r="J201" i="19"/>
  <c r="K186" i="16"/>
  <c r="I200" i="15"/>
  <c r="K190" i="16"/>
  <c r="J183" i="16"/>
  <c r="K200" i="18"/>
  <c r="J202" i="18"/>
  <c r="J189" i="16"/>
  <c r="I200" i="18"/>
  <c r="I188" i="16"/>
  <c r="I202" i="16"/>
  <c r="I185" i="16"/>
  <c r="H197" i="15"/>
  <c r="I195" i="16"/>
  <c r="K202" i="16"/>
  <c r="J194" i="16"/>
  <c r="K195" i="16"/>
  <c r="I197" i="19"/>
  <c r="K201" i="19"/>
  <c r="K203" i="19"/>
  <c r="J196" i="19"/>
  <c r="J197" i="19"/>
  <c r="J200" i="19"/>
  <c r="I195" i="19"/>
  <c r="I196" i="19"/>
  <c r="J192" i="19"/>
  <c r="I199" i="19"/>
  <c r="I200" i="19"/>
  <c r="K192" i="19"/>
  <c r="I203" i="19"/>
  <c r="I191" i="19"/>
  <c r="K199" i="19"/>
  <c r="J191" i="19"/>
  <c r="K197" i="18"/>
  <c r="J197" i="18"/>
  <c r="K188" i="18"/>
  <c r="J188" i="18"/>
  <c r="K194" i="18"/>
  <c r="I194" i="18"/>
  <c r="K185" i="18"/>
  <c r="I185" i="18"/>
  <c r="I201" i="18"/>
  <c r="K202" i="18"/>
  <c r="K192" i="18"/>
  <c r="J192" i="18"/>
  <c r="K184" i="18"/>
  <c r="J184" i="18"/>
  <c r="J201" i="18"/>
  <c r="I188" i="18"/>
  <c r="I198" i="18"/>
  <c r="K198" i="18"/>
  <c r="K189" i="18"/>
  <c r="I189" i="18"/>
  <c r="I197" i="18"/>
  <c r="I192" i="18"/>
  <c r="I184" i="18"/>
  <c r="J184" i="16"/>
  <c r="I184" i="16"/>
  <c r="K184" i="16"/>
  <c r="I188" i="15"/>
  <c r="I191" i="15"/>
  <c r="K214" i="14" l="1"/>
  <c r="J214" i="14"/>
  <c r="I214" i="14"/>
  <c r="K213" i="14"/>
  <c r="J213" i="14"/>
  <c r="I213" i="14"/>
  <c r="K212" i="14"/>
  <c r="J212" i="14"/>
  <c r="I212" i="14"/>
  <c r="K211" i="14"/>
  <c r="J211" i="14"/>
  <c r="I211" i="14"/>
  <c r="K210" i="14"/>
  <c r="J210" i="14"/>
  <c r="I210" i="14"/>
  <c r="K209" i="14"/>
  <c r="J209" i="14"/>
  <c r="I209" i="14"/>
  <c r="K208" i="14"/>
  <c r="J208" i="14"/>
  <c r="I208" i="14"/>
  <c r="K207" i="14"/>
  <c r="J207" i="14"/>
  <c r="I207" i="14"/>
  <c r="K206" i="14"/>
  <c r="J206" i="14"/>
  <c r="I206" i="14"/>
  <c r="K205" i="14"/>
  <c r="J205" i="14"/>
  <c r="I205" i="14"/>
  <c r="H203" i="14"/>
  <c r="G203" i="14"/>
  <c r="F203" i="14"/>
  <c r="H202" i="14"/>
  <c r="G202" i="14"/>
  <c r="F202" i="14"/>
  <c r="E202" i="14" s="1"/>
  <c r="K202" i="14" s="1"/>
  <c r="H201" i="14"/>
  <c r="G201" i="14"/>
  <c r="F201" i="14"/>
  <c r="H200" i="14"/>
  <c r="G200" i="14"/>
  <c r="F200" i="14"/>
  <c r="E200" i="14" s="1"/>
  <c r="H199" i="14"/>
  <c r="G199" i="14"/>
  <c r="F199" i="14"/>
  <c r="H198" i="14"/>
  <c r="G198" i="14"/>
  <c r="F198" i="14"/>
  <c r="H197" i="14"/>
  <c r="G197" i="14"/>
  <c r="F197" i="14"/>
  <c r="H196" i="14"/>
  <c r="G196" i="14"/>
  <c r="F196" i="14"/>
  <c r="E196" i="14" s="1"/>
  <c r="K196" i="14" s="1"/>
  <c r="H195" i="14"/>
  <c r="E195" i="14" s="1"/>
  <c r="G195" i="14"/>
  <c r="F195" i="14"/>
  <c r="H194" i="14"/>
  <c r="G194" i="14"/>
  <c r="F194" i="14"/>
  <c r="H192" i="14"/>
  <c r="G192" i="14"/>
  <c r="F192" i="14"/>
  <c r="H191" i="14"/>
  <c r="G191" i="14"/>
  <c r="F191" i="14"/>
  <c r="E191" i="14" s="1"/>
  <c r="H190" i="14"/>
  <c r="G190" i="14"/>
  <c r="F190" i="14"/>
  <c r="H189" i="14"/>
  <c r="G189" i="14"/>
  <c r="F189" i="14"/>
  <c r="H188" i="14"/>
  <c r="G188" i="14"/>
  <c r="F188" i="14"/>
  <c r="H187" i="14"/>
  <c r="G187" i="14"/>
  <c r="F187" i="14"/>
  <c r="H186" i="14"/>
  <c r="G186" i="14"/>
  <c r="F186" i="14"/>
  <c r="H185" i="14"/>
  <c r="G185" i="14"/>
  <c r="F185" i="14"/>
  <c r="H184" i="14"/>
  <c r="G184" i="14"/>
  <c r="F184" i="14"/>
  <c r="H183" i="14"/>
  <c r="G183" i="14"/>
  <c r="F183" i="14"/>
  <c r="K181" i="14"/>
  <c r="J181" i="14"/>
  <c r="I181" i="14"/>
  <c r="K178" i="14"/>
  <c r="J178" i="14"/>
  <c r="I178" i="14"/>
  <c r="K177" i="14"/>
  <c r="J177" i="14"/>
  <c r="I177" i="14"/>
  <c r="K176" i="14"/>
  <c r="J176" i="14"/>
  <c r="I176" i="14"/>
  <c r="K175" i="14"/>
  <c r="J175" i="14"/>
  <c r="I175" i="14"/>
  <c r="K174" i="14"/>
  <c r="J174" i="14"/>
  <c r="I174" i="14"/>
  <c r="K173" i="14"/>
  <c r="J173" i="14"/>
  <c r="I173" i="14"/>
  <c r="K172" i="14"/>
  <c r="J172" i="14"/>
  <c r="I172" i="14"/>
  <c r="K170" i="14"/>
  <c r="J170" i="14"/>
  <c r="I170" i="14"/>
  <c r="K169" i="14"/>
  <c r="J169" i="14"/>
  <c r="I169" i="14"/>
  <c r="K168" i="14"/>
  <c r="J168" i="14"/>
  <c r="I168" i="14"/>
  <c r="K167" i="14"/>
  <c r="J167" i="14"/>
  <c r="I167" i="14"/>
  <c r="K166" i="14"/>
  <c r="J166" i="14"/>
  <c r="I166" i="14"/>
  <c r="K165" i="14"/>
  <c r="J165" i="14"/>
  <c r="I165" i="14"/>
  <c r="K164" i="14"/>
  <c r="J164" i="14"/>
  <c r="I164" i="14"/>
  <c r="K163" i="14"/>
  <c r="J163" i="14"/>
  <c r="I163" i="14"/>
  <c r="K162" i="14"/>
  <c r="J162" i="14"/>
  <c r="I162" i="14"/>
  <c r="K161" i="14"/>
  <c r="J161" i="14"/>
  <c r="I161" i="14"/>
  <c r="K159" i="14"/>
  <c r="J159" i="14"/>
  <c r="I159" i="14"/>
  <c r="K156" i="14"/>
  <c r="J156" i="14"/>
  <c r="I156" i="14"/>
  <c r="K155" i="14"/>
  <c r="J155" i="14"/>
  <c r="I155" i="14"/>
  <c r="K154" i="14"/>
  <c r="J154" i="14"/>
  <c r="I154" i="14"/>
  <c r="K153" i="14"/>
  <c r="J153" i="14"/>
  <c r="I153" i="14"/>
  <c r="K152" i="14"/>
  <c r="J152" i="14"/>
  <c r="I152" i="14"/>
  <c r="K151" i="14"/>
  <c r="J151" i="14"/>
  <c r="I151" i="14"/>
  <c r="K150" i="14"/>
  <c r="J150" i="14"/>
  <c r="I150" i="14"/>
  <c r="K148" i="14"/>
  <c r="J148" i="14"/>
  <c r="I148" i="14"/>
  <c r="K147" i="14"/>
  <c r="J147" i="14"/>
  <c r="I147" i="14"/>
  <c r="K146" i="14"/>
  <c r="J146" i="14"/>
  <c r="I146" i="14"/>
  <c r="K145" i="14"/>
  <c r="J145" i="14"/>
  <c r="I145" i="14"/>
  <c r="K144" i="14"/>
  <c r="J144" i="14"/>
  <c r="I144" i="14"/>
  <c r="K143" i="14"/>
  <c r="J143" i="14"/>
  <c r="I143" i="14"/>
  <c r="K142" i="14"/>
  <c r="J142" i="14"/>
  <c r="I142" i="14"/>
  <c r="K141" i="14"/>
  <c r="J141" i="14"/>
  <c r="I141" i="14"/>
  <c r="K140" i="14"/>
  <c r="J140" i="14"/>
  <c r="I140" i="14"/>
  <c r="K139" i="14"/>
  <c r="J139" i="14"/>
  <c r="I139" i="14"/>
  <c r="K137" i="14"/>
  <c r="J137" i="14"/>
  <c r="I137" i="14"/>
  <c r="K136" i="14"/>
  <c r="J136" i="14"/>
  <c r="I136" i="14"/>
  <c r="K135" i="14"/>
  <c r="J135" i="14"/>
  <c r="I135" i="14"/>
  <c r="K134" i="14"/>
  <c r="J134" i="14"/>
  <c r="I134" i="14"/>
  <c r="K133" i="14"/>
  <c r="J133" i="14"/>
  <c r="I133" i="14"/>
  <c r="K132" i="14"/>
  <c r="J132" i="14"/>
  <c r="I132" i="14"/>
  <c r="K130" i="14"/>
  <c r="J130" i="14"/>
  <c r="I130" i="14"/>
  <c r="K129" i="14"/>
  <c r="J129" i="14"/>
  <c r="I129" i="14"/>
  <c r="K128" i="14"/>
  <c r="J128" i="14"/>
  <c r="I128" i="14"/>
  <c r="K126" i="14"/>
  <c r="J126" i="14"/>
  <c r="I126" i="14"/>
  <c r="K125" i="14"/>
  <c r="J125" i="14"/>
  <c r="I125" i="14"/>
  <c r="K124" i="14"/>
  <c r="J124" i="14"/>
  <c r="I124" i="14"/>
  <c r="K123" i="14"/>
  <c r="J123" i="14"/>
  <c r="I123" i="14"/>
  <c r="K122" i="14"/>
  <c r="J122" i="14"/>
  <c r="I122" i="14"/>
  <c r="K121" i="14"/>
  <c r="J121" i="14"/>
  <c r="I121" i="14"/>
  <c r="K120" i="14"/>
  <c r="J120" i="14"/>
  <c r="I120" i="14"/>
  <c r="K119" i="14"/>
  <c r="J119" i="14"/>
  <c r="I119" i="14"/>
  <c r="K118" i="14"/>
  <c r="J118" i="14"/>
  <c r="I118" i="14"/>
  <c r="K117" i="14"/>
  <c r="J117" i="14"/>
  <c r="I117" i="14"/>
  <c r="K115" i="14"/>
  <c r="J115" i="14"/>
  <c r="I115" i="14"/>
  <c r="K114" i="14"/>
  <c r="J114" i="14"/>
  <c r="I114" i="14"/>
  <c r="K113" i="14"/>
  <c r="J113" i="14"/>
  <c r="I113" i="14"/>
  <c r="K112" i="14"/>
  <c r="J112" i="14"/>
  <c r="I112" i="14"/>
  <c r="K111" i="14"/>
  <c r="J111" i="14"/>
  <c r="I111" i="14"/>
  <c r="K110" i="14"/>
  <c r="J110" i="14"/>
  <c r="I110" i="14"/>
  <c r="K109" i="14"/>
  <c r="J109" i="14"/>
  <c r="I109" i="14"/>
  <c r="K108" i="14"/>
  <c r="J108" i="14"/>
  <c r="I108" i="14"/>
  <c r="K107" i="14"/>
  <c r="J107" i="14"/>
  <c r="I107" i="14"/>
  <c r="K106" i="14"/>
  <c r="J106" i="14"/>
  <c r="I106" i="14"/>
  <c r="K104" i="14"/>
  <c r="J104" i="14"/>
  <c r="I104" i="14"/>
  <c r="K103" i="14"/>
  <c r="J103" i="14"/>
  <c r="I103" i="14"/>
  <c r="K102" i="14"/>
  <c r="J102" i="14"/>
  <c r="I102" i="14"/>
  <c r="K101" i="14"/>
  <c r="J101" i="14"/>
  <c r="I101" i="14"/>
  <c r="K100" i="14"/>
  <c r="J100" i="14"/>
  <c r="I100" i="14"/>
  <c r="K99" i="14"/>
  <c r="J99" i="14"/>
  <c r="I99" i="14"/>
  <c r="K98" i="14"/>
  <c r="J98" i="14"/>
  <c r="I98" i="14"/>
  <c r="K97" i="14"/>
  <c r="J97" i="14"/>
  <c r="I97" i="14"/>
  <c r="K96" i="14"/>
  <c r="J96" i="14"/>
  <c r="I96" i="14"/>
  <c r="K95" i="14"/>
  <c r="J95" i="14"/>
  <c r="I95" i="14"/>
  <c r="K93" i="14"/>
  <c r="J93" i="14"/>
  <c r="I93" i="14"/>
  <c r="K92" i="14"/>
  <c r="J92" i="14"/>
  <c r="I92" i="14"/>
  <c r="K91" i="14"/>
  <c r="J91" i="14"/>
  <c r="I91" i="14"/>
  <c r="K90" i="14"/>
  <c r="J90" i="14"/>
  <c r="I90" i="14"/>
  <c r="K89" i="14"/>
  <c r="J89" i="14"/>
  <c r="I89" i="14"/>
  <c r="K88" i="14"/>
  <c r="J88" i="14"/>
  <c r="I88" i="14"/>
  <c r="K87" i="14"/>
  <c r="J87" i="14"/>
  <c r="I87" i="14"/>
  <c r="K86" i="14"/>
  <c r="J86" i="14"/>
  <c r="I86" i="14"/>
  <c r="K85" i="14"/>
  <c r="J85" i="14"/>
  <c r="I85" i="14"/>
  <c r="K84" i="14"/>
  <c r="J84" i="14"/>
  <c r="I84" i="14"/>
  <c r="K82" i="14"/>
  <c r="J82" i="14"/>
  <c r="I82" i="14"/>
  <c r="K81" i="14"/>
  <c r="J81" i="14"/>
  <c r="I81" i="14"/>
  <c r="K80" i="14"/>
  <c r="J80" i="14"/>
  <c r="I80" i="14"/>
  <c r="K79" i="14"/>
  <c r="J79" i="14"/>
  <c r="I79" i="14"/>
  <c r="K78" i="14"/>
  <c r="J78" i="14"/>
  <c r="I78" i="14"/>
  <c r="K77" i="14"/>
  <c r="J77" i="14"/>
  <c r="I77" i="14"/>
  <c r="K76" i="14"/>
  <c r="J76" i="14"/>
  <c r="I76" i="14"/>
  <c r="K75" i="14"/>
  <c r="J75" i="14"/>
  <c r="I75" i="14"/>
  <c r="K74" i="14"/>
  <c r="J74" i="14"/>
  <c r="I74" i="14"/>
  <c r="K73" i="14"/>
  <c r="J73" i="14"/>
  <c r="I73" i="14"/>
  <c r="K71" i="14"/>
  <c r="J71" i="14"/>
  <c r="I71" i="14"/>
  <c r="K70" i="14"/>
  <c r="J70" i="14"/>
  <c r="I70" i="14"/>
  <c r="K69" i="14"/>
  <c r="J69" i="14"/>
  <c r="I69" i="14"/>
  <c r="K68" i="14"/>
  <c r="J68" i="14"/>
  <c r="I68" i="14"/>
  <c r="K67" i="14"/>
  <c r="J67" i="14"/>
  <c r="I67" i="14"/>
  <c r="K66" i="14"/>
  <c r="J66" i="14"/>
  <c r="I66" i="14"/>
  <c r="K65" i="14"/>
  <c r="J65" i="14"/>
  <c r="I65" i="14"/>
  <c r="K64" i="14"/>
  <c r="J64" i="14"/>
  <c r="I64" i="14"/>
  <c r="K63" i="14"/>
  <c r="J63" i="14"/>
  <c r="I63" i="14"/>
  <c r="K62" i="14"/>
  <c r="J62" i="14"/>
  <c r="I62" i="14"/>
  <c r="K60" i="14"/>
  <c r="J60" i="14"/>
  <c r="I60" i="14"/>
  <c r="K59" i="14"/>
  <c r="J59" i="14"/>
  <c r="I59" i="14"/>
  <c r="K57" i="14"/>
  <c r="J57" i="14"/>
  <c r="I57" i="14"/>
  <c r="K56" i="14"/>
  <c r="J56" i="14"/>
  <c r="I56" i="14"/>
  <c r="K55" i="14"/>
  <c r="J55" i="14"/>
  <c r="I55" i="14"/>
  <c r="K53" i="14"/>
  <c r="J53" i="14"/>
  <c r="I53" i="14"/>
  <c r="K52" i="14"/>
  <c r="J52" i="14"/>
  <c r="I52" i="14"/>
  <c r="K51" i="14"/>
  <c r="J51" i="14"/>
  <c r="I51" i="14"/>
  <c r="K49" i="14"/>
  <c r="J49" i="14"/>
  <c r="I49" i="14"/>
  <c r="K48" i="14"/>
  <c r="J48" i="14"/>
  <c r="I48" i="14"/>
  <c r="K47" i="14"/>
  <c r="J47" i="14"/>
  <c r="I47" i="14"/>
  <c r="K46" i="14"/>
  <c r="J46" i="14"/>
  <c r="I46" i="14"/>
  <c r="K45" i="14"/>
  <c r="J45" i="14"/>
  <c r="I45" i="14"/>
  <c r="K44" i="14"/>
  <c r="J44" i="14"/>
  <c r="I44" i="14"/>
  <c r="K43" i="14"/>
  <c r="J43" i="14"/>
  <c r="I43" i="14"/>
  <c r="K42" i="14"/>
  <c r="J42" i="14"/>
  <c r="I42" i="14"/>
  <c r="K41" i="14"/>
  <c r="J41" i="14"/>
  <c r="I41" i="14"/>
  <c r="K40" i="14"/>
  <c r="J40" i="14"/>
  <c r="I40" i="14"/>
  <c r="K38" i="14"/>
  <c r="J38" i="14"/>
  <c r="I38" i="14"/>
  <c r="K37" i="14"/>
  <c r="J37" i="14"/>
  <c r="I37" i="14"/>
  <c r="K35" i="14"/>
  <c r="J35" i="14"/>
  <c r="I35" i="14"/>
  <c r="K34" i="14"/>
  <c r="J34" i="14"/>
  <c r="I34" i="14"/>
  <c r="K33" i="14"/>
  <c r="J33" i="14"/>
  <c r="I33" i="14"/>
  <c r="K31" i="14"/>
  <c r="J31" i="14"/>
  <c r="I31" i="14"/>
  <c r="K30" i="14"/>
  <c r="J30" i="14"/>
  <c r="I30" i="14"/>
  <c r="K29" i="14"/>
  <c r="J29" i="14"/>
  <c r="I29" i="14"/>
  <c r="K27" i="14"/>
  <c r="J27" i="14"/>
  <c r="I27" i="14"/>
  <c r="K26" i="14"/>
  <c r="J26" i="14"/>
  <c r="I26" i="14"/>
  <c r="K25" i="14"/>
  <c r="J25" i="14"/>
  <c r="I25" i="14"/>
  <c r="K24" i="14"/>
  <c r="J24" i="14"/>
  <c r="I24" i="14"/>
  <c r="K23" i="14"/>
  <c r="J23" i="14"/>
  <c r="I23" i="14"/>
  <c r="K22" i="14"/>
  <c r="J22" i="14"/>
  <c r="I22" i="14"/>
  <c r="K21" i="14"/>
  <c r="J21" i="14"/>
  <c r="I21" i="14"/>
  <c r="K20" i="14"/>
  <c r="J20" i="14"/>
  <c r="I20" i="14"/>
  <c r="K19" i="14"/>
  <c r="J19" i="14"/>
  <c r="I19" i="14"/>
  <c r="K18" i="14"/>
  <c r="J18" i="14"/>
  <c r="I18" i="14"/>
  <c r="K16" i="14"/>
  <c r="J16" i="14"/>
  <c r="I16" i="14"/>
  <c r="K15" i="14"/>
  <c r="J15" i="14"/>
  <c r="I15" i="14"/>
  <c r="K14" i="14"/>
  <c r="J14" i="14"/>
  <c r="I14" i="14"/>
  <c r="K13" i="14"/>
  <c r="J13" i="14"/>
  <c r="I13" i="14"/>
  <c r="K12" i="14"/>
  <c r="J12" i="14"/>
  <c r="I12" i="14"/>
  <c r="K11" i="14"/>
  <c r="J11" i="14"/>
  <c r="I11" i="14"/>
  <c r="K10" i="14"/>
  <c r="J10" i="14"/>
  <c r="I10" i="14"/>
  <c r="K9" i="14"/>
  <c r="J9" i="14"/>
  <c r="I9" i="14"/>
  <c r="K8" i="14"/>
  <c r="J8" i="14"/>
  <c r="I8" i="14"/>
  <c r="K7" i="14"/>
  <c r="J7" i="14"/>
  <c r="I7" i="14"/>
  <c r="E205" i="5"/>
  <c r="E206" i="5"/>
  <c r="E207" i="5"/>
  <c r="E208" i="5"/>
  <c r="E209" i="5"/>
  <c r="E210" i="5"/>
  <c r="E211" i="5"/>
  <c r="E212" i="5"/>
  <c r="E213" i="5"/>
  <c r="H194" i="5"/>
  <c r="H183" i="5" s="1"/>
  <c r="H195" i="5"/>
  <c r="H196" i="5"/>
  <c r="H185" i="5" s="1"/>
  <c r="H197" i="5"/>
  <c r="H186" i="5" s="1"/>
  <c r="H198" i="5"/>
  <c r="H187" i="5" s="1"/>
  <c r="H199" i="5"/>
  <c r="H188" i="5" s="1"/>
  <c r="H200" i="5"/>
  <c r="H189" i="5" s="1"/>
  <c r="H201" i="5"/>
  <c r="H190" i="5" s="1"/>
  <c r="H202" i="5"/>
  <c r="H191" i="5" s="1"/>
  <c r="F194" i="5"/>
  <c r="F195" i="5"/>
  <c r="F184" i="5" s="1"/>
  <c r="F196" i="5"/>
  <c r="F185" i="5" s="1"/>
  <c r="F197" i="5"/>
  <c r="F186" i="5" s="1"/>
  <c r="F198" i="5"/>
  <c r="F199" i="5"/>
  <c r="F188" i="5" s="1"/>
  <c r="F200" i="5"/>
  <c r="F189" i="5" s="1"/>
  <c r="F201" i="5"/>
  <c r="F190" i="5" s="1"/>
  <c r="F202" i="5"/>
  <c r="G194" i="5"/>
  <c r="G183" i="5" s="1"/>
  <c r="G195" i="5"/>
  <c r="G184" i="5" s="1"/>
  <c r="G196" i="5"/>
  <c r="G185" i="5" s="1"/>
  <c r="G197" i="5"/>
  <c r="G198" i="5"/>
  <c r="G187" i="5" s="1"/>
  <c r="G199" i="5"/>
  <c r="G188" i="5" s="1"/>
  <c r="G200" i="5"/>
  <c r="G189" i="5" s="1"/>
  <c r="G201" i="5"/>
  <c r="G202" i="5"/>
  <c r="G191" i="5" s="1"/>
  <c r="E181" i="5"/>
  <c r="E178" i="5"/>
  <c r="E177" i="5"/>
  <c r="E176" i="5"/>
  <c r="E174" i="5"/>
  <c r="E173" i="5"/>
  <c r="E172" i="5"/>
  <c r="E170" i="5"/>
  <c r="E169" i="5"/>
  <c r="E168" i="5"/>
  <c r="E167" i="5"/>
  <c r="E166" i="5"/>
  <c r="E165" i="5"/>
  <c r="E164" i="5"/>
  <c r="E163" i="5"/>
  <c r="E162" i="5"/>
  <c r="E161" i="5"/>
  <c r="E159" i="5"/>
  <c r="E158" i="5"/>
  <c r="E157" i="5"/>
  <c r="E156" i="5"/>
  <c r="E155" i="5"/>
  <c r="E154" i="5"/>
  <c r="E152" i="5"/>
  <c r="E151" i="5"/>
  <c r="E150" i="5"/>
  <c r="E148" i="5"/>
  <c r="E147" i="5"/>
  <c r="E146" i="5"/>
  <c r="E145" i="5"/>
  <c r="E144" i="5"/>
  <c r="E143" i="5"/>
  <c r="E142" i="5"/>
  <c r="E141" i="5"/>
  <c r="E140" i="5"/>
  <c r="E139" i="5"/>
  <c r="E137" i="5"/>
  <c r="E136" i="5"/>
  <c r="E135" i="5"/>
  <c r="E134" i="5"/>
  <c r="E133" i="5"/>
  <c r="E132" i="5"/>
  <c r="E131" i="5"/>
  <c r="E130" i="5"/>
  <c r="E129" i="5"/>
  <c r="E128" i="5"/>
  <c r="E126" i="5"/>
  <c r="E125" i="5"/>
  <c r="E124" i="5"/>
  <c r="E123" i="5"/>
  <c r="E122" i="5"/>
  <c r="E121" i="5"/>
  <c r="E120" i="5"/>
  <c r="E119" i="5"/>
  <c r="E118" i="5"/>
  <c r="E117" i="5"/>
  <c r="E115" i="5"/>
  <c r="E114" i="5"/>
  <c r="E113" i="5"/>
  <c r="E112" i="5"/>
  <c r="E111" i="5"/>
  <c r="E110" i="5"/>
  <c r="E109" i="5"/>
  <c r="E108" i="5"/>
  <c r="E107" i="5"/>
  <c r="E106" i="5"/>
  <c r="E104" i="5"/>
  <c r="E103" i="5"/>
  <c r="E102" i="5"/>
  <c r="E101" i="5"/>
  <c r="E100" i="5"/>
  <c r="E99" i="5"/>
  <c r="E98" i="5"/>
  <c r="E97" i="5"/>
  <c r="E96" i="5"/>
  <c r="E95" i="5"/>
  <c r="E93" i="5"/>
  <c r="E92" i="5"/>
  <c r="E91" i="5"/>
  <c r="E90" i="5"/>
  <c r="E89" i="5"/>
  <c r="E88" i="5"/>
  <c r="E87" i="5"/>
  <c r="E86" i="5"/>
  <c r="E85" i="5"/>
  <c r="E84" i="5"/>
  <c r="E82" i="5"/>
  <c r="E81" i="5"/>
  <c r="E80" i="5"/>
  <c r="E79" i="5"/>
  <c r="E78" i="5"/>
  <c r="E77" i="5"/>
  <c r="E76" i="5"/>
  <c r="E75" i="5"/>
  <c r="E74" i="5"/>
  <c r="E73" i="5"/>
  <c r="E71" i="5"/>
  <c r="E70" i="5"/>
  <c r="E69" i="5"/>
  <c r="E68" i="5"/>
  <c r="E67" i="5"/>
  <c r="E66" i="5"/>
  <c r="E65" i="5"/>
  <c r="E64" i="5"/>
  <c r="E63" i="5"/>
  <c r="E62" i="5"/>
  <c r="E60" i="5"/>
  <c r="E59" i="5"/>
  <c r="E58" i="5"/>
  <c r="E57" i="5"/>
  <c r="E56" i="5"/>
  <c r="E55" i="5"/>
  <c r="E54" i="5"/>
  <c r="E53" i="5"/>
  <c r="E52" i="5"/>
  <c r="E51" i="5"/>
  <c r="E49" i="5"/>
  <c r="E48" i="5"/>
  <c r="E47" i="5"/>
  <c r="E46" i="5"/>
  <c r="E45" i="5"/>
  <c r="E44" i="5"/>
  <c r="E43" i="5"/>
  <c r="E42" i="5"/>
  <c r="E41" i="5"/>
  <c r="E40" i="5"/>
  <c r="E38" i="5"/>
  <c r="E37" i="5"/>
  <c r="E36" i="5"/>
  <c r="E35" i="5"/>
  <c r="E34" i="5"/>
  <c r="E33" i="5"/>
  <c r="E32" i="5"/>
  <c r="E31" i="5"/>
  <c r="E30" i="5"/>
  <c r="E29" i="5"/>
  <c r="E27" i="5"/>
  <c r="E26" i="5"/>
  <c r="E25" i="5"/>
  <c r="E24" i="5"/>
  <c r="E23" i="5"/>
  <c r="E22" i="5"/>
  <c r="E21" i="5"/>
  <c r="E20" i="5"/>
  <c r="E19" i="5"/>
  <c r="E18" i="5"/>
  <c r="E16" i="5"/>
  <c r="E15" i="5"/>
  <c r="E14" i="5"/>
  <c r="E13" i="5"/>
  <c r="E12" i="5"/>
  <c r="E11" i="5"/>
  <c r="E10" i="5"/>
  <c r="E9" i="5"/>
  <c r="E8" i="5"/>
  <c r="E7" i="5"/>
  <c r="E187" i="14" l="1"/>
  <c r="K187" i="14" s="1"/>
  <c r="E201" i="14"/>
  <c r="J201" i="14" s="1"/>
  <c r="I202" i="14"/>
  <c r="E184" i="14"/>
  <c r="I184" i="14" s="1"/>
  <c r="E203" i="14"/>
  <c r="J203" i="14" s="1"/>
  <c r="K203" i="14"/>
  <c r="I195" i="14"/>
  <c r="J202" i="14"/>
  <c r="E192" i="14"/>
  <c r="J195" i="14"/>
  <c r="E185" i="14"/>
  <c r="K185" i="14" s="1"/>
  <c r="I187" i="14"/>
  <c r="K195" i="14"/>
  <c r="K191" i="14"/>
  <c r="J185" i="14"/>
  <c r="J187" i="14"/>
  <c r="E190" i="14"/>
  <c r="I190" i="14" s="1"/>
  <c r="E183" i="14"/>
  <c r="J183" i="14" s="1"/>
  <c r="E194" i="14"/>
  <c r="K194" i="14" s="1"/>
  <c r="I196" i="14"/>
  <c r="E186" i="14"/>
  <c r="K186" i="14" s="1"/>
  <c r="J196" i="14"/>
  <c r="E199" i="14"/>
  <c r="K199" i="14" s="1"/>
  <c r="I191" i="14"/>
  <c r="J191" i="14"/>
  <c r="K184" i="14"/>
  <c r="J192" i="14"/>
  <c r="K192" i="14"/>
  <c r="I201" i="14"/>
  <c r="K200" i="14"/>
  <c r="I200" i="14"/>
  <c r="J200" i="14"/>
  <c r="J199" i="14"/>
  <c r="K201" i="14"/>
  <c r="I185" i="14"/>
  <c r="E189" i="14"/>
  <c r="K189" i="14" s="1"/>
  <c r="I194" i="14"/>
  <c r="E198" i="14"/>
  <c r="K198" i="14" s="1"/>
  <c r="E188" i="14"/>
  <c r="K188" i="14" s="1"/>
  <c r="I192" i="14"/>
  <c r="E197" i="14"/>
  <c r="K197" i="14" s="1"/>
  <c r="E197" i="5"/>
  <c r="E201" i="5"/>
  <c r="E190" i="5" s="1"/>
  <c r="E186" i="5"/>
  <c r="E195" i="5"/>
  <c r="E184" i="5" s="1"/>
  <c r="H184" i="5"/>
  <c r="E202" i="5"/>
  <c r="E191" i="5" s="1"/>
  <c r="E199" i="5"/>
  <c r="E188" i="5" s="1"/>
  <c r="E198" i="5"/>
  <c r="E187" i="5" s="1"/>
  <c r="F203" i="5"/>
  <c r="F192" i="5" s="1"/>
  <c r="G203" i="5"/>
  <c r="G192" i="5" s="1"/>
  <c r="G186" i="5"/>
  <c r="G190" i="5"/>
  <c r="E200" i="5"/>
  <c r="E189" i="5" s="1"/>
  <c r="E214" i="5"/>
  <c r="F183" i="5"/>
  <c r="F187" i="5"/>
  <c r="F191" i="5"/>
  <c r="E196" i="5"/>
  <c r="E185" i="5" s="1"/>
  <c r="H203" i="5"/>
  <c r="H192" i="5" s="1"/>
  <c r="E194" i="5"/>
  <c r="E183" i="5" s="1"/>
  <c r="J184" i="14" l="1"/>
  <c r="J194" i="14"/>
  <c r="I197" i="14"/>
  <c r="I188" i="14"/>
  <c r="J197" i="14"/>
  <c r="I203" i="14"/>
  <c r="I186" i="14"/>
  <c r="K183" i="14"/>
  <c r="K190" i="14"/>
  <c r="I183" i="14"/>
  <c r="I199" i="14"/>
  <c r="J190" i="14"/>
  <c r="J186" i="14"/>
  <c r="J189" i="14"/>
  <c r="I198" i="14"/>
  <c r="J198" i="14"/>
  <c r="I189" i="14"/>
  <c r="J188" i="14"/>
  <c r="E203" i="5"/>
  <c r="E192" i="5" s="1"/>
</calcChain>
</file>

<file path=xl/sharedStrings.xml><?xml version="1.0" encoding="utf-8"?>
<sst xmlns="http://schemas.openxmlformats.org/spreadsheetml/2006/main" count="6256" uniqueCount="114">
  <si>
    <t>Anzahl</t>
  </si>
  <si>
    <t>Baden-Württemberg</t>
  </si>
  <si>
    <t>Bayern</t>
  </si>
  <si>
    <t>Brandenburg</t>
  </si>
  <si>
    <t>Bremen</t>
  </si>
  <si>
    <t>Hamburg</t>
  </si>
  <si>
    <t>Hessen</t>
  </si>
  <si>
    <t>Mecklenburg-Vorpommern</t>
  </si>
  <si>
    <t>Niedersachsen</t>
  </si>
  <si>
    <t>Nordrhein-Westfalen</t>
  </si>
  <si>
    <t>Rheinland-Pfalz</t>
  </si>
  <si>
    <t>Sachsen</t>
  </si>
  <si>
    <t>Sachsen-Anhalt</t>
  </si>
  <si>
    <t>Schleswig-Holstein</t>
  </si>
  <si>
    <t>Thüringen</t>
  </si>
  <si>
    <t>Insgesamt</t>
  </si>
  <si>
    <t>In %</t>
  </si>
  <si>
    <t>Öffentlicher Träger</t>
  </si>
  <si>
    <t>Freier Träger</t>
  </si>
  <si>
    <t>Elterninitiative</t>
  </si>
  <si>
    <t>privat-gemeinnützig</t>
  </si>
  <si>
    <t>Arbeiterwohlfahrt</t>
  </si>
  <si>
    <t>Deutscher Paritätischer Wohlfahrtsverband</t>
  </si>
  <si>
    <t>Deutsches Rotes Kreuz</t>
  </si>
  <si>
    <t>Diakonie Deutschland / sonstige der EKD angeschlossene Träger</t>
  </si>
  <si>
    <t>Deutscher Caritasverband / sonstige katholische Träger</t>
  </si>
  <si>
    <t>Sonstige freigemeinnützige Träger</t>
  </si>
  <si>
    <t>Träger</t>
  </si>
  <si>
    <t>weniger als 21 Stunden</t>
  </si>
  <si>
    <t>21 bis unter 32 Stunden</t>
  </si>
  <si>
    <t>32 Stunden und mehr</t>
  </si>
  <si>
    <t>privat-nichtgemeinnützig</t>
  </si>
  <si>
    <t>Berlin***</t>
  </si>
  <si>
    <t>Saarland****</t>
  </si>
  <si>
    <t>Ostdeutschland (mit Berlin)*****</t>
  </si>
  <si>
    <t>Westdeutschland (ohne Berlin)******</t>
  </si>
  <si>
    <t>Deutschland*******</t>
  </si>
  <si>
    <t>* Berücksichtigt werden auch Leitungstätige. Unberücksichtigt bleiben hingegen Tätige, die im ersten Arbeitsbereich Verwaltungstätigkeiten ausüben, sowie Tätige im hauswirtschaftlichen und technischen Bereich.</t>
  </si>
  <si>
    <t>*** Für Berlin wurden aus Datenschutzgründen die pädagogisch Tätigen unter Trägerschaft des Deutschen Roten Kreuzes und unter privat-nichtgemeinnütziger Trägerschaft der Kategorie „Sonstige freigemeinnützige Träger“ zugeordnet.</t>
  </si>
  <si>
    <t>**** Für das Saarland wurden aus Datenschutzgründen die pädagogisch Tätigen unter privat-nichtgemeinnütziger Trägerschaft der Kategorie „Sonstige freigemeinnützige Träger“ zugeordnet.</t>
  </si>
  <si>
    <t>***** Die Kategorie „sonstige freigemeinnützige Träger“ ist inklusive der pädagogisch Tätigen Berlins unter Trägerschaft des Deutschen Roten Kreuzes und unter privat-nichtgemeinnütziger Trägerschaft. Die Kategorien „Deutsches Rotes Kreuz“ und „privat-nichtgemeinnützig“ sind exklusive der pädagogisch Tätigen aus Berlin.</t>
  </si>
  <si>
    <t>****** Die Kategorie „sonstige freigemeinnützige Träger“ ist inklusive der pädagogisch Tätigen des Saarlands unter privat-nichtgemeinnütziger Trägerschaft. Die Kategorie „privat-nichtgemeinnützig“ ist exklusive der pädagogisch Tätigen des Saarlands.</t>
  </si>
  <si>
    <t>******* Die Kategorie „sonstige freigemeinnützige Träger“ ist inklusive der pädagogisch Tätigen Berlins unter Trägerschaft des Deutschen Roten Kreuzes sowie inklusive der pädagogisch Tätigen unter privat-nichtgemeinnütziger Trägerschaft aus Berlin und dem Saarland. Die Kategorie „Deutsches Rotes Kreuz“ ist exklusive der pädagogisch Tätigen aus Berlin und die Kategorie „privat-nichtgemeinnützig“ exklusive der pädagogisch Tätigen aus Berlin und dem Saarland.</t>
  </si>
  <si>
    <t>-</t>
  </si>
  <si>
    <t>Quelle: FDZ der Statistischen Ämter des Bundes und der Länder, Kinder und tätige Personen in Tageseinrichtungen und in öffentlich geförderter Kindertagespflege, 2017; Berechnungen der Bertelsmann Stiftung, 2018</t>
  </si>
  <si>
    <t>*** Für Berlin wurden aus Datenschutzgründen die pädagogisch Tätigen unter Trägerschaft des Deutschen Roten Kreuzes der Kategorie „Sonstige freigemeinnützige Träger“ zugeordnet.</t>
  </si>
  <si>
    <t>***** Die Kategorie „sonstige freigemeinnützige Träger“ ist inklusive der pädagogisch Tätigen Berlins unter Trägerschaft des Deutschen Roten Kreuzes. Die Kategorie „Deutsches Rotes Kreuz“ ist exklusive der pädagogisch Tätigen aus Berlin.</t>
  </si>
  <si>
    <t>******* Die Kategorie „sonstige freigemeinnützige Träger“ ist inklusive der pädagogisch Tätigen Berlins unter Trägerschaft des Deutschen Roten Kreuzes sowie inklusive der pädagogisch Tätigen unter privat-nichtgemeinnütziger Trägerschaft aus dem Saarland. Die Kategorie „Deutsches Rotes Kreuz“ ist exklusive der pädagogisch Tätigen aus Berlin und die Kategorie „privat-nichtgemeinnützig“ exklusive der pädagogisch Tätigen aus dem Saarland.</t>
  </si>
  <si>
    <t>- Laut amtlicher Kinder- und Jugendhilfestatistik gibt es keine KiTas von diesem Träger in diesem Bundesland.</t>
  </si>
  <si>
    <t>x</t>
  </si>
  <si>
    <t>x Wert unterliegt der Geheimhaltung</t>
  </si>
  <si>
    <t>Deutschland</t>
  </si>
  <si>
    <t>Westdeutschland (ohne Berlin)</t>
  </si>
  <si>
    <t>Ostdeutschland (mit Berlin)</t>
  </si>
  <si>
    <t>*** Für Berlin wurden aus Datenschutzgründen die pädagogisch Tätigen einer Klassifizierung unter privat-nichtgemeinnütziger Trägerschaft der Kategorie „Sonstige freigemeinnützige Träger“ zugeordnet.</t>
  </si>
  <si>
    <t>**** Für das Saarland wurden aus Datenschutzgründen die pädagogisch Tätigen einer Klassifizierung unter privat-nichtgemeinnütziger Trägerschaft der Kategorie „Sonstige freigemeinnützige Träger“ zugeordnet.</t>
  </si>
  <si>
    <t>***** Für Sachsen-Anhalt wurden aus Datenschutzgründen die pädagogisch Tätigen einiger  Klassifizierungen unter privat-nichtgemeinnütziger Trägerschaft der Kategorie „Sonstige freigemeinnützige Träger“ zugeordnet.</t>
  </si>
  <si>
    <t>Sachsen-Anhalt*****</t>
  </si>
  <si>
    <t>Quelle: FDZ der Statistischen Ämter des Bundes und der Länder, Kinder und tätige Personen in Tageseinrichtungen und in öffentlich geförderter Kindertagespflege, 2018; berechnet vom LG Empirische Bildungsforschung der FernUniversität in Hagen, 2019.</t>
  </si>
  <si>
    <t>Saarland</t>
  </si>
  <si>
    <t>Sachsen-Anhalt****</t>
  </si>
  <si>
    <t>Quelle: FDZ der Statistischen Ämter des Bundes und der Länder, Kinder und tätige Personen in Tageseinrichtungen und in öffentlich geförderter Kindertagespflege, 2019; berechnet vom LG Empirische Bildungsforschung der FernUniversität in Hagen, 2020.</t>
  </si>
  <si>
    <t>*** Für Berlin wurden aus datenschutzrechtlichen Gründen die pädagogisch Tätigen in Kindertageseinrichtungen mit einer Wochenarbeitszeit von „weniger als 21 Stunden“ in privat-nichtgemeinnütziger Trägerschaft der Kategorie „Sonstige freigemeinnützige Träger“ zugeordnet.</t>
  </si>
  <si>
    <t>**** Für Sachsen-Anhalt wurden aus datenschutzrechtlichen Gründen die pädagogisch Tätigen in Kindertageseinrichtungen mit einer Wochenarbeitszeit von „21 bis unter 32 Stunden“ in privat-nichtgemeinnütziger Trägerschaft den pädagogisch Tätigen mit einer Wochenarbeitszeit von „weniger als 21 Stunden“ zugeordnet.</t>
  </si>
  <si>
    <t>Berlin</t>
  </si>
  <si>
    <t>Nordrhein-Westfalen****</t>
  </si>
  <si>
    <t>Ostdeutschland (mit Berlin)***</t>
  </si>
  <si>
    <t>Westdeutschland (ohne Berlin)***</t>
  </si>
  <si>
    <t>x Wert unterliegt nach Angabe des Statistischen Bundesamtes der Geheimhaltung</t>
  </si>
  <si>
    <t xml:space="preserve">* Berücksichtigt werden auch diejenigen, die als ersten Arbeitsbereich Leitungstätigkeiten angegeben haben. Unberücksichtigt bleiben hingegen Tätige, die überwiegend Verwaltungsaufgaben wahrnehmen und Tätige im hauswirtschaftlich-technischen Bereich. </t>
  </si>
  <si>
    <t>*** Exklusive der Werte, die nach Angabe des Statistischen Bundesamtes der Geheimhaltung unterliegen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</si>
  <si>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</si>
  <si>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Quelle: FDZ der Statistischen Ämter des Bundes und der Länder, Kinder und tätige Personen in Tageseinrichtungen und in öffentlich geförderter Kindertagespflege, 2020; berechnet vom LG Empirische Bildungsforschung der FernUniversität in Hagen, 2021.</t>
  </si>
  <si>
    <t>Tab81_i33_lm21: Pädagogisch tätige Personen* in Kindertageseinrichtungen (mit Horten und Hortgruppen) nach Art des Trägers** und Wochenarbeitszeit in den Bundesländern am 01.03.2020 (Anzahl; Anteil in %)</t>
  </si>
  <si>
    <t>Pädagogisch Tätige in KiTas (mit Horten und Hortgruppen) mit einer Wochenarbeitszeit von</t>
  </si>
  <si>
    <t>Tab81_i33_lm20: Pädagogisch tätige Personen* in Kindertageseinrichtungen (mit Horten und Hortgruppen) nach Art des Trägers** und Wochenarbeitszeit in den Bundesländern am 01.03.2019 (Anzahl; Anteil in %)</t>
  </si>
  <si>
    <t>Tab81_i33_lm19: Pädagogisch tätige Personen* in Kindertageseinrichtungen (mit Horten und Hortgruppen) nach Art des Trägers** und Wochenarbeitszeit in den Bundesländern am 01.03.2018 (Anzahl; Anteil in %)</t>
  </si>
  <si>
    <t>Tab81_i33_lm18: Pädagogisch tätige Personen* in Kindertageseinrichtungen (mit Horten und Hortgruppen) nach Art des Trägers** und Wochenarbeitszeit in den Bundesländern am 01.03.2017 (Anzahl; Anteil in %)</t>
  </si>
  <si>
    <t>Tab81_i33_lm17: Pädagogisch tätige Personen* in Kindertageseinrichtungen (mit Horten und Hortgruppen) nach Art des Trägers** und Wochenarbeitszeit in den Bundesländern am 01.03.2016 (Anzahl; Anteil in %)</t>
  </si>
  <si>
    <t>Tab81oh_i33oh_lm21: Pädagogisch tätige Personen* in Kindertageseinrichtungen (ohne Horte und Hortgruppen) nach Art des Trägers** und Wochenarbeitszeit in den Bundesländern am 01.03.2020 (Anzahl; Anteil in %)</t>
  </si>
  <si>
    <t>Pädagogisch Tätige in KiTas (ohne Horte und Hortgruppen) mit einer Wochenarbeitszeit von</t>
  </si>
  <si>
    <t>unter 32 Stunden***</t>
  </si>
  <si>
    <t>Westdeutschland (ohne Berlin)*****</t>
  </si>
  <si>
    <t>– trifft nicht zu</t>
  </si>
  <si>
    <t xml:space="preserve">* Berücksichtigt werden auch diejenigen, die als ersten Arbeitsbereich Leitungstätigkeiten angegeben haben. Unberücksichtigt bleiben hingegen Tätige, die überwiegend Verwaltungsaufgaben wahrnehmen, Tätige im hauswirtschaftlich-technischen Bereich und pädagogisch Tätige in Horten und Hortgruppen. Dadurch wird nicht das gesamte pädagogische Personal, das in Kindertageseinrichtungen mit Schulkindern arbeitet, ausgeschlossen. So wird das pädagogische Personal berücksichtigt, das gruppenübergreifend in Kindertageseinrichtungen tätig ist, in denen neben Schulkindergruppen noch andere Gruppen sind. Ebenso wird das pädagogische Personal berücksichtigt, das nicht überwiegend in seiner Arbeitszeit in Schulkindergruppen tätig ist, sowie das pädagogische Personal, das in altersgemischten Gruppen tätig ist, in denen neben Schulkindern auch Kinder ohne Schulbesuch betreut werden. </t>
  </si>
  <si>
    <t>*** Aus Gründen der Geheimhaltung mussten nach Angabe des Statistischen Bundesamtes in 2020 die Kategorien "weniger als 21 Stunden" und "21 bis unter 32 Stunden"  zu einer Kategorie zusammengeführt werden. Deshalb ist die Vergleichbarkeit zu den vorherigen Datenjahren nur teilweise gegeben.</t>
  </si>
  <si>
    <t>***** Exklusive der Werte, die nach Angabe des Statistischen Bundesamtes der Geheimhaltung unterliegen</t>
  </si>
  <si>
    <t>Tab81oh_i33oh_lm20: Pädagogisch tätige Personen* in Kindertageseinrichtungen (ohne Horte und Hortgruppen) nach Art des Trägers** und Wochenarbeitszeit in den Bundesländern am 01.03.2019 (Anzahl; Anteil in %)</t>
  </si>
  <si>
    <t>.</t>
  </si>
  <si>
    <t>Quelle: FDZ der Statistischen Ämter des Bundes und der Länder, Kinder und tätige Personen in Tageseinrichtungen und in öffentlich geförderter Kindertagespflege, 2016; Berechnungen des Forschungsverbundes DJI/TU Dortmund, 2017.</t>
  </si>
  <si>
    <t>Inhaltsverzeichnis</t>
  </si>
  <si>
    <t>Datenjahr</t>
  </si>
  <si>
    <t>Unterteilung</t>
  </si>
  <si>
    <t>Link</t>
  </si>
  <si>
    <t>mit Horten</t>
  </si>
  <si>
    <t>ohne Horte</t>
  </si>
  <si>
    <t>Tab.81_LR15: Pädagogisch tätige Personen* in Kindertageseinrichtungen nach Art des Trägers** und Wochenarbeitszeit in den Bundesländern am 01.03.2016 (Anzahl; Anteil in %)</t>
  </si>
  <si>
    <t>Pädagogisch tätige Personen nach Art des Trägers und Wochenarbeitszeit</t>
  </si>
  <si>
    <t>Tab81_i33_lm22: Pädagogisch tätige Personen* in Kindertageseinrichtungen (mit Horten und Hortgruppen) nach Art des Trägers** und Wochenarbeitszeit in den Bundesländern am 01.03.2021*** (Anzahl; Anteil in %)</t>
  </si>
  <si>
    <t>Ostdeutschland (mit Berlin)****</t>
  </si>
  <si>
    <t>Westdeutschland (ohne Berlin)****</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</si>
  <si>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</si>
  <si>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Exklusive der Werte, die nach Angabe des Statistischen Bundesamtes der Geheimhaltung unterliegen</t>
  </si>
  <si>
    <t>Quelle: FDZ der Statistischen Ämter des Bundes und der Länder, Kinder und tätige Personen in Tageseinrichtungen und in öffentlich geförderter Kindertagespflege, 2021; berechnet vom LG Empirische Bildungsforschung der FernUniversität in Hagen, 2022.</t>
  </si>
  <si>
    <t>Tab81oh_i33oh_lm22: Pädagogisch tätige Personen* in Kindertageseinrichtungen (ohne Horte und Hortgruppen) nach Art des Trägers** und Wochenarbeitszeit in den Bundesländern am 01.03.2021*** (Anzahl; Anteil in %)</t>
  </si>
  <si>
    <t xml:space="preserve">weniger als 21 Stunden </t>
  </si>
  <si>
    <t>unter 32 Stunden</t>
  </si>
  <si>
    <t>Tab81_i33_lm23: Pädagogisch tätige Personen* in Kindertageseinrichtungen (mit Horten und Hortgruppen) nach Art des Trägers** und Wochenarbeitszeit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</si>
  <si>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</si>
  <si>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Tab81oh_i33oh_lm23: Pädagogisch tätige Personen* in Kindertageseinrichtungen (ohne Horte und Hortgruppen) nach Art des Trägers** und Wochenarbeitszeit in den Bundesländern am 01.03.2022 (Anzahl; Anteil in %)</t>
  </si>
  <si>
    <t>Tab81_i33_lm24: Pädagogisch tätige Personen* in Kindertageseinrichtungen (mit Horten und Hortgruppen) nach Art des Trägers** und Wochenarbeitszeit in den Bundesländern am 01.03.2023 (Anzahl; Anteil in %)</t>
  </si>
  <si>
    <t>** Die Art des Trägers setzt sich wie folgt zusammen:
- Öffentlicher Träger: Jugendamt (örtlicher Träger), Landesjugendamt (überörtlicher Träger), Oberste Landesjugendbehörde (Ministerium), Gemeinde oder Gemeindeverband ohne eigenes Jugendamt, ohne Elterninitiativen 
- Arbeiterwohlfahrt: Oder deren Mitgliedsorganisationen, ohne Elterninitiativen
- Deutscher Paritätischer Wohlfahrtsverband: Oder dessen Mitgliedsorganisationen, ohne Elterninitiativen
- Deutsches Rotes Kreuz: Oder dessen Mitgliedsorganisationen, ohne Elterninitiativen
- Diakonie Deutschland / sonstige der EKD angeschlossene Träger: Ohne Elterninitiativen
- Deutscher Caritasverband / sonstige katholische Träger: Ohne Elterninitiativen
- Sonstige freigemeinnützige Träger: Zentralwohlfahrtsstelle der Juden in Deutschland oder jüdische Kultusgemeinden, sonstige Religionsgemeinschaften des öffentlichen Rechts, Jugendgruppen, Jugendverband, Jugendring, sonstige juristische Personen, andere Vereinigungen, ohne Elterninitiativen
- Privat-nichtgemeinnützig: Unternehmens-/Betriebsteil, selbstständig privat-gewerblich, natürliche oder andere juristische Personen, ohne Elterninitiativen
- Elterninitiative: Unter Elterninitiativen sind Einrichtungen ausgewiesen, die von Eltern oder anderen Personensorgeberechtigten gemäß § 5 SGB VIII selbst organisiert sind, auch wenn sie sich einem anderen Träger angeschlossen haben.</t>
  </si>
  <si>
    <t>Quelle: FDZ der Statistischen Ämter des Bundes und der Länder, Kinder und tätige Personen in Tageseinrichtungen und in öffentlich geförderter Kindertagespflege, 2023; berechnet vom Österreichischen Institut für Familienforschung an der Universität Wien, 2024.</t>
  </si>
  <si>
    <t>Tab81oh_i33oh_lm24: Pädagogisch tätige Personen* in Kindertageseinrichtungen (ohne Horte und Hortgruppen) nach Art des Trägers** und Wochenarbeitszeit in den Bundesländern am 01.03.2023 (Anzahl; Anteil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</si>
</sst>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color theme="1"/>
      <name val="Calibri"/>
      <family val="2"/>
      <scheme val="minor"/>
    </font>
    <font>
      <sz val="11"/>
      <color theme="1"/>
      <name val="Calibri"/>
      <family val="2"/>
      <scheme val="minor"/>
    </font>
    <font>
      <sz val="11"/>
      <color rgb="FF000000"/>
      <name val="Calibri"/>
      <family val="2"/>
      <scheme val="minor"/>
    </font>
    <font>
      <i/>
      <sz val="11"/>
      <color theme="1"/>
      <name val="Calibri"/>
      <family val="2"/>
      <scheme val="minor"/>
    </font>
    <font>
      <u/>
      <sz val="12"/>
      <color theme="10"/>
      <name val="Calibri"/>
      <family val="2"/>
      <scheme val="minor"/>
    </font>
    <font>
      <u/>
      <sz val="12"/>
      <color theme="11"/>
      <name val="Calibri"/>
      <family val="2"/>
      <scheme val="minor"/>
    </font>
    <font>
      <b/>
      <sz val="11"/>
      <color theme="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sz val="12"/>
      <color theme="10"/>
      <name val="Calibri"/>
      <family val="2"/>
      <scheme val="minor"/>
    </font>
  </fonts>
  <fills count="7">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EEE7CF"/>
        <bgColor indexed="64"/>
      </patternFill>
    </fill>
    <fill>
      <patternFill patternType="solid">
        <fgColor rgb="FFDAEEF3"/>
        <bgColor indexed="64"/>
      </patternFill>
    </fill>
  </fills>
  <borders count="17">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rgb="FF000000"/>
      </right>
      <top style="thin">
        <color auto="1"/>
      </top>
      <bottom style="thin">
        <color auto="1"/>
      </bottom>
      <diagonal/>
    </border>
  </borders>
  <cellStyleXfs count="50">
    <xf numFmtId="0" fontId="0" fillId="0" borderId="0"/>
    <xf numFmtId="0" fontId="7" fillId="0" borderId="0"/>
    <xf numFmtId="0" fontId="7"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2" fillId="0" borderId="0" applyNumberFormat="0" applyFill="0" applyBorder="0" applyAlignment="0" applyProtection="0"/>
    <xf numFmtId="0" fontId="1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70">
    <xf numFmtId="0" fontId="0" fillId="0" borderId="0" xfId="0"/>
    <xf numFmtId="0" fontId="14" fillId="2" borderId="2" xfId="21" applyFont="1" applyFill="1" applyBorder="1" applyAlignment="1">
      <alignment horizontal="center" vertical="center"/>
    </xf>
    <xf numFmtId="0" fontId="14" fillId="2" borderId="2" xfId="21" applyFont="1" applyFill="1" applyBorder="1" applyAlignment="1">
      <alignment horizontal="center" vertical="center" wrapText="1"/>
    </xf>
    <xf numFmtId="0" fontId="15" fillId="0" borderId="0" xfId="0" applyFont="1" applyAlignment="1">
      <alignment vertical="center" wrapText="1"/>
    </xf>
    <xf numFmtId="3" fontId="10" fillId="0" borderId="12" xfId="35" applyNumberFormat="1" applyFont="1" applyBorder="1" applyAlignment="1">
      <alignment horizontal="right" vertical="center" wrapText="1" indent="3"/>
    </xf>
    <xf numFmtId="3" fontId="10" fillId="0" borderId="12" xfId="36" applyNumberFormat="1" applyFont="1" applyBorder="1" applyAlignment="1">
      <alignment horizontal="right" vertical="center" indent="3"/>
    </xf>
    <xf numFmtId="3" fontId="10" fillId="0" borderId="12" xfId="37" applyNumberFormat="1" applyFont="1" applyBorder="1" applyAlignment="1">
      <alignment horizontal="right" vertical="center" indent="3"/>
    </xf>
    <xf numFmtId="164" fontId="9" fillId="0" borderId="12" xfId="21" applyNumberFormat="1" applyBorder="1" applyAlignment="1">
      <alignment horizontal="right" vertical="center" indent="4"/>
    </xf>
    <xf numFmtId="164" fontId="9" fillId="0" borderId="15" xfId="21" applyNumberFormat="1" applyBorder="1" applyAlignment="1">
      <alignment horizontal="right" vertical="center" indent="4"/>
    </xf>
    <xf numFmtId="0" fontId="10" fillId="0" borderId="8" xfId="39" applyFont="1" applyBorder="1" applyAlignment="1">
      <alignment horizontal="left" vertical="center" wrapText="1"/>
    </xf>
    <xf numFmtId="3" fontId="10" fillId="0" borderId="1" xfId="35" applyNumberFormat="1" applyFont="1" applyBorder="1" applyAlignment="1">
      <alignment horizontal="right" vertical="center" wrapText="1" indent="3"/>
    </xf>
    <xf numFmtId="3" fontId="10" fillId="0" borderId="1" xfId="36" applyNumberFormat="1" applyFont="1" applyBorder="1" applyAlignment="1">
      <alignment horizontal="right" vertical="center" indent="3"/>
    </xf>
    <xf numFmtId="3" fontId="10" fillId="0" borderId="1" xfId="37" applyNumberFormat="1" applyFont="1" applyBorder="1" applyAlignment="1">
      <alignment horizontal="right" vertical="center" indent="3"/>
    </xf>
    <xf numFmtId="164" fontId="9" fillId="0" borderId="2" xfId="21" applyNumberFormat="1" applyBorder="1" applyAlignment="1">
      <alignment horizontal="right" vertical="center" indent="4"/>
    </xf>
    <xf numFmtId="164" fontId="9" fillId="0" borderId="6" xfId="21" applyNumberFormat="1" applyBorder="1" applyAlignment="1">
      <alignment horizontal="right" vertical="center" indent="4"/>
    </xf>
    <xf numFmtId="0" fontId="10" fillId="0" borderId="6" xfId="39" applyFont="1" applyBorder="1" applyAlignment="1">
      <alignment horizontal="left" vertical="center" wrapText="1"/>
    </xf>
    <xf numFmtId="3" fontId="10" fillId="0" borderId="2" xfId="35" applyNumberFormat="1" applyFont="1" applyBorder="1" applyAlignment="1">
      <alignment horizontal="right" vertical="center" wrapText="1" indent="3"/>
    </xf>
    <xf numFmtId="3" fontId="10" fillId="0" borderId="2" xfId="36" applyNumberFormat="1" applyFont="1" applyBorder="1" applyAlignment="1">
      <alignment horizontal="right" vertical="center" indent="3"/>
    </xf>
    <xf numFmtId="3" fontId="10" fillId="0" borderId="2" xfId="37" applyNumberFormat="1" applyFont="1" applyBorder="1" applyAlignment="1">
      <alignment horizontal="right" vertical="center" indent="3"/>
    </xf>
    <xf numFmtId="0" fontId="10" fillId="0" borderId="9" xfId="39" applyFont="1" applyBorder="1" applyAlignment="1">
      <alignment horizontal="left" vertical="center" wrapText="1"/>
    </xf>
    <xf numFmtId="3" fontId="10" fillId="0" borderId="7" xfId="35" applyNumberFormat="1" applyFont="1" applyBorder="1" applyAlignment="1">
      <alignment horizontal="right" vertical="center" wrapText="1" indent="3"/>
    </xf>
    <xf numFmtId="3" fontId="10" fillId="0" borderId="7" xfId="36" applyNumberFormat="1" applyFont="1" applyBorder="1" applyAlignment="1">
      <alignment horizontal="right" vertical="center" indent="3"/>
    </xf>
    <xf numFmtId="3" fontId="10" fillId="0" borderId="7" xfId="37" applyNumberFormat="1" applyFont="1" applyBorder="1" applyAlignment="1">
      <alignment horizontal="right" vertical="center" indent="3"/>
    </xf>
    <xf numFmtId="164" fontId="9" fillId="0" borderId="7" xfId="21" applyNumberFormat="1" applyBorder="1" applyAlignment="1">
      <alignment horizontal="right" vertical="center" indent="4"/>
    </xf>
    <xf numFmtId="164" fontId="9" fillId="0" borderId="1" xfId="21" applyNumberFormat="1" applyBorder="1" applyAlignment="1">
      <alignment horizontal="right" vertical="center" indent="4"/>
    </xf>
    <xf numFmtId="164" fontId="9" fillId="0" borderId="8" xfId="21" applyNumberFormat="1" applyBorder="1" applyAlignment="1">
      <alignment horizontal="right" vertical="center" indent="4"/>
    </xf>
    <xf numFmtId="164" fontId="9" fillId="0" borderId="9" xfId="21" applyNumberFormat="1" applyBorder="1" applyAlignment="1">
      <alignment horizontal="right" vertical="center" indent="4"/>
    </xf>
    <xf numFmtId="164" fontId="9" fillId="0" borderId="13" xfId="21" applyNumberFormat="1" applyBorder="1" applyAlignment="1">
      <alignment horizontal="right" vertical="center" indent="4"/>
    </xf>
    <xf numFmtId="164" fontId="9" fillId="0" borderId="4" xfId="21" applyNumberFormat="1" applyBorder="1" applyAlignment="1">
      <alignment horizontal="right" vertical="center" indent="4"/>
    </xf>
    <xf numFmtId="164" fontId="9" fillId="0" borderId="5" xfId="21" applyNumberFormat="1" applyBorder="1" applyAlignment="1">
      <alignment horizontal="right" vertical="center" indent="4"/>
    </xf>
    <xf numFmtId="164" fontId="9" fillId="0" borderId="11" xfId="21" applyNumberFormat="1" applyBorder="1" applyAlignment="1">
      <alignment horizontal="right" vertical="center" indent="4"/>
    </xf>
    <xf numFmtId="3" fontId="10" fillId="0" borderId="13" xfId="37" applyNumberFormat="1" applyFont="1" applyBorder="1" applyAlignment="1">
      <alignment horizontal="right" vertical="center" indent="3"/>
    </xf>
    <xf numFmtId="164" fontId="9" fillId="0" borderId="14" xfId="21" applyNumberFormat="1" applyBorder="1" applyAlignment="1">
      <alignment horizontal="right" vertical="center" indent="4"/>
    </xf>
    <xf numFmtId="3" fontId="10" fillId="0" borderId="4" xfId="37" applyNumberFormat="1" applyFont="1" applyBorder="1" applyAlignment="1">
      <alignment horizontal="right" vertical="center" indent="3"/>
    </xf>
    <xf numFmtId="164" fontId="9" fillId="0" borderId="3" xfId="21" applyNumberFormat="1" applyBorder="1" applyAlignment="1">
      <alignment horizontal="right" vertical="center" indent="4"/>
    </xf>
    <xf numFmtId="3" fontId="10" fillId="0" borderId="5" xfId="37" applyNumberFormat="1" applyFont="1" applyBorder="1" applyAlignment="1">
      <alignment horizontal="right" vertical="center" indent="3"/>
    </xf>
    <xf numFmtId="164" fontId="9" fillId="0" borderId="0" xfId="21" applyNumberFormat="1" applyAlignment="1">
      <alignment horizontal="right" vertical="center" indent="4"/>
    </xf>
    <xf numFmtId="164" fontId="9" fillId="0" borderId="2" xfId="21" quotePrefix="1" applyNumberFormat="1" applyBorder="1" applyAlignment="1">
      <alignment horizontal="right" vertical="center" indent="4"/>
    </xf>
    <xf numFmtId="164" fontId="9" fillId="0" borderId="0" xfId="21" quotePrefix="1" applyNumberFormat="1" applyAlignment="1">
      <alignment horizontal="right" vertical="center" indent="4"/>
    </xf>
    <xf numFmtId="3" fontId="10" fillId="0" borderId="11" xfId="37" applyNumberFormat="1" applyFont="1" applyBorder="1" applyAlignment="1">
      <alignment horizontal="right" vertical="center" indent="3"/>
    </xf>
    <xf numFmtId="164" fontId="9" fillId="0" borderId="10" xfId="21" applyNumberFormat="1" applyBorder="1" applyAlignment="1">
      <alignment horizontal="right" vertical="center" indent="4"/>
    </xf>
    <xf numFmtId="3" fontId="10" fillId="0" borderId="13" xfId="36" applyNumberFormat="1" applyFont="1" applyBorder="1" applyAlignment="1">
      <alignment horizontal="right" vertical="center" indent="3"/>
    </xf>
    <xf numFmtId="0" fontId="9" fillId="0" borderId="0" xfId="21"/>
    <xf numFmtId="0" fontId="6" fillId="0" borderId="0" xfId="0" applyFont="1" applyAlignment="1">
      <alignment vertical="center"/>
    </xf>
    <xf numFmtId="0" fontId="5" fillId="0" borderId="0" xfId="0" applyFont="1" applyAlignment="1">
      <alignment vertical="center"/>
    </xf>
    <xf numFmtId="164" fontId="0" fillId="0" borderId="0" xfId="0" applyNumberFormat="1"/>
    <xf numFmtId="164" fontId="0" fillId="0" borderId="2" xfId="21" applyNumberFormat="1" applyFont="1" applyBorder="1" applyAlignment="1">
      <alignment horizontal="right" vertical="center" indent="4"/>
    </xf>
    <xf numFmtId="164" fontId="0" fillId="0" borderId="6" xfId="21" applyNumberFormat="1" applyFont="1" applyBorder="1" applyAlignment="1">
      <alignment horizontal="right" vertical="center" indent="4"/>
    </xf>
    <xf numFmtId="164" fontId="0" fillId="0" borderId="12" xfId="21" applyNumberFormat="1" applyFont="1" applyBorder="1" applyAlignment="1">
      <alignment horizontal="right" vertical="center" indent="4"/>
    </xf>
    <xf numFmtId="164" fontId="0" fillId="0" borderId="15" xfId="21" applyNumberFormat="1" applyFont="1" applyBorder="1" applyAlignment="1">
      <alignment horizontal="right" vertical="center" indent="4"/>
    </xf>
    <xf numFmtId="164" fontId="0" fillId="0" borderId="5" xfId="21" quotePrefix="1" applyNumberFormat="1" applyFont="1" applyBorder="1" applyAlignment="1">
      <alignment horizontal="right" vertical="center" indent="4"/>
    </xf>
    <xf numFmtId="164" fontId="0" fillId="0" borderId="2" xfId="21" quotePrefix="1" applyNumberFormat="1" applyFont="1" applyBorder="1" applyAlignment="1">
      <alignment horizontal="right" vertical="center" indent="4"/>
    </xf>
    <xf numFmtId="164" fontId="0" fillId="0" borderId="13" xfId="21" quotePrefix="1" applyNumberFormat="1" applyFont="1" applyBorder="1" applyAlignment="1">
      <alignment horizontal="right" vertical="center" indent="4"/>
    </xf>
    <xf numFmtId="164" fontId="0" fillId="0" borderId="12" xfId="21" quotePrefix="1" applyNumberFormat="1" applyFont="1" applyBorder="1" applyAlignment="1">
      <alignment horizontal="right" vertical="center" indent="4"/>
    </xf>
    <xf numFmtId="164" fontId="0" fillId="0" borderId="8" xfId="21" applyNumberFormat="1" applyFont="1" applyBorder="1" applyAlignment="1">
      <alignment horizontal="right" vertical="center" indent="4"/>
    </xf>
    <xf numFmtId="164" fontId="0" fillId="0" borderId="9" xfId="21" applyNumberFormat="1" applyFont="1" applyBorder="1" applyAlignment="1">
      <alignment horizontal="right" vertical="center" indent="4"/>
    </xf>
    <xf numFmtId="164" fontId="0" fillId="0" borderId="1" xfId="21" applyNumberFormat="1" applyFont="1" applyBorder="1" applyAlignment="1">
      <alignment horizontal="right" vertical="center" indent="4"/>
    </xf>
    <xf numFmtId="164" fontId="0" fillId="0" borderId="3" xfId="21" applyNumberFormat="1" applyFont="1" applyBorder="1" applyAlignment="1">
      <alignment horizontal="right" vertical="center" indent="4"/>
    </xf>
    <xf numFmtId="164" fontId="0" fillId="0" borderId="0" xfId="21" applyNumberFormat="1" applyFont="1" applyAlignment="1">
      <alignment horizontal="right" vertical="center" indent="4"/>
    </xf>
    <xf numFmtId="164" fontId="0" fillId="0" borderId="10" xfId="21" applyNumberFormat="1" applyFont="1" applyBorder="1" applyAlignment="1">
      <alignment horizontal="right" vertical="center" indent="4"/>
    </xf>
    <xf numFmtId="164" fontId="0" fillId="0" borderId="7" xfId="21" applyNumberFormat="1" applyFont="1" applyBorder="1" applyAlignment="1">
      <alignment horizontal="right" vertical="center" indent="4"/>
    </xf>
    <xf numFmtId="164" fontId="9" fillId="0" borderId="6" xfId="21" quotePrefix="1" applyNumberFormat="1" applyBorder="1" applyAlignment="1">
      <alignment horizontal="right" vertical="center" indent="4"/>
    </xf>
    <xf numFmtId="164" fontId="0" fillId="0" borderId="14" xfId="21" applyNumberFormat="1" applyFont="1" applyBorder="1" applyAlignment="1">
      <alignment horizontal="right" vertical="center" indent="4"/>
    </xf>
    <xf numFmtId="164" fontId="0" fillId="0" borderId="4" xfId="21" applyNumberFormat="1" applyFont="1" applyBorder="1" applyAlignment="1">
      <alignment horizontal="right" vertical="center" indent="4"/>
    </xf>
    <xf numFmtId="164" fontId="0" fillId="0" borderId="5" xfId="21" applyNumberFormat="1" applyFont="1" applyBorder="1" applyAlignment="1">
      <alignment horizontal="right" vertical="center" indent="4"/>
    </xf>
    <xf numFmtId="164" fontId="0" fillId="0" borderId="13" xfId="21" applyNumberFormat="1" applyFont="1" applyBorder="1" applyAlignment="1">
      <alignment horizontal="right" vertical="center" indent="4"/>
    </xf>
    <xf numFmtId="164" fontId="5" fillId="0" borderId="2" xfId="21" quotePrefix="1" applyNumberFormat="1" applyFont="1" applyBorder="1" applyAlignment="1">
      <alignment horizontal="right" vertical="center" indent="4"/>
    </xf>
    <xf numFmtId="164" fontId="0" fillId="0" borderId="11" xfId="21" applyNumberFormat="1" applyFont="1" applyBorder="1" applyAlignment="1">
      <alignment horizontal="right" vertical="center" indent="4"/>
    </xf>
    <xf numFmtId="3" fontId="10" fillId="0" borderId="14" xfId="35" applyNumberFormat="1" applyFont="1" applyBorder="1" applyAlignment="1">
      <alignment horizontal="right" vertical="center" wrapText="1" indent="3"/>
    </xf>
    <xf numFmtId="3" fontId="10" fillId="0" borderId="3" xfId="35" applyNumberFormat="1" applyFont="1" applyBorder="1" applyAlignment="1">
      <alignment horizontal="right" vertical="center" wrapText="1" indent="3"/>
    </xf>
    <xf numFmtId="3" fontId="10" fillId="0" borderId="0" xfId="35" applyNumberFormat="1" applyFont="1" applyAlignment="1">
      <alignment horizontal="right" vertical="center" wrapText="1" indent="3"/>
    </xf>
    <xf numFmtId="0" fontId="5" fillId="0" borderId="0" xfId="21" applyFont="1"/>
    <xf numFmtId="0" fontId="0" fillId="5" borderId="0" xfId="0" applyFill="1"/>
    <xf numFmtId="0" fontId="0" fillId="5" borderId="5" xfId="0" applyFill="1" applyBorder="1"/>
    <xf numFmtId="3" fontId="0" fillId="0" borderId="0" xfId="0" applyNumberFormat="1"/>
    <xf numFmtId="164" fontId="3" fillId="0" borderId="2" xfId="21" quotePrefix="1" applyNumberFormat="1" applyFont="1" applyBorder="1" applyAlignment="1">
      <alignment horizontal="right" vertical="center" indent="4"/>
    </xf>
    <xf numFmtId="0" fontId="3" fillId="0" borderId="0" xfId="0" applyFont="1" applyAlignment="1">
      <alignment vertical="center"/>
    </xf>
    <xf numFmtId="0" fontId="3" fillId="0" borderId="0" xfId="21" applyFont="1"/>
    <xf numFmtId="0" fontId="2" fillId="0" borderId="0" xfId="0" applyFont="1" applyAlignment="1">
      <alignment vertical="center"/>
    </xf>
    <xf numFmtId="0" fontId="15" fillId="0" borderId="0" xfId="42" applyFont="1" applyAlignment="1">
      <alignment vertical="center" wrapText="1"/>
    </xf>
    <xf numFmtId="0" fontId="1" fillId="0" borderId="0" xfId="42"/>
    <xf numFmtId="0" fontId="14" fillId="2" borderId="2" xfId="43" applyFont="1" applyFill="1" applyBorder="1" applyAlignment="1">
      <alignment horizontal="center" vertical="center"/>
    </xf>
    <xf numFmtId="0" fontId="14" fillId="2" borderId="2" xfId="43" applyFont="1" applyFill="1" applyBorder="1" applyAlignment="1">
      <alignment horizontal="center" vertical="center" wrapText="1"/>
    </xf>
    <xf numFmtId="3" fontId="10" fillId="0" borderId="12" xfId="44" applyNumberFormat="1" applyFont="1" applyBorder="1" applyAlignment="1">
      <alignment horizontal="right" vertical="center" wrapText="1" indent="3"/>
    </xf>
    <xf numFmtId="3" fontId="10" fillId="0" borderId="12" xfId="45" applyNumberFormat="1" applyFont="1" applyBorder="1" applyAlignment="1">
      <alignment horizontal="right" vertical="center" indent="3"/>
    </xf>
    <xf numFmtId="3" fontId="10" fillId="0" borderId="12" xfId="46" applyNumberFormat="1" applyFont="1" applyBorder="1" applyAlignment="1">
      <alignment horizontal="right" vertical="center" indent="3"/>
    </xf>
    <xf numFmtId="164" fontId="1" fillId="0" borderId="12" xfId="43" applyNumberFormat="1" applyBorder="1" applyAlignment="1">
      <alignment horizontal="right" vertical="center" indent="4"/>
    </xf>
    <xf numFmtId="164" fontId="1" fillId="0" borderId="0" xfId="42" applyNumberFormat="1"/>
    <xf numFmtId="0" fontId="10" fillId="0" borderId="8" xfId="48" applyFont="1" applyBorder="1" applyAlignment="1">
      <alignment horizontal="left" vertical="center" wrapText="1"/>
    </xf>
    <xf numFmtId="3" fontId="10" fillId="0" borderId="1" xfId="44" applyNumberFormat="1" applyFont="1" applyBorder="1" applyAlignment="1">
      <alignment horizontal="right" vertical="center" wrapText="1" indent="3"/>
    </xf>
    <xf numFmtId="3" fontId="10" fillId="0" borderId="1" xfId="45" applyNumberFormat="1" applyFont="1" applyBorder="1" applyAlignment="1">
      <alignment horizontal="right" vertical="center" indent="3"/>
    </xf>
    <xf numFmtId="3" fontId="10" fillId="0" borderId="1" xfId="46" applyNumberFormat="1" applyFont="1" applyBorder="1" applyAlignment="1">
      <alignment horizontal="right" vertical="center" indent="3"/>
    </xf>
    <xf numFmtId="164" fontId="1" fillId="0" borderId="2" xfId="43" applyNumberFormat="1" applyBorder="1" applyAlignment="1">
      <alignment horizontal="right" vertical="center" indent="4"/>
    </xf>
    <xf numFmtId="0" fontId="10" fillId="0" borderId="6" xfId="48" applyFont="1" applyBorder="1" applyAlignment="1">
      <alignment horizontal="left" vertical="center" wrapText="1"/>
    </xf>
    <xf numFmtId="3" fontId="10" fillId="0" borderId="2" xfId="44" applyNumberFormat="1" applyFont="1" applyBorder="1" applyAlignment="1">
      <alignment horizontal="right" vertical="center" wrapText="1" indent="3"/>
    </xf>
    <xf numFmtId="3" fontId="10" fillId="0" borderId="2" xfId="45" applyNumberFormat="1" applyFont="1" applyBorder="1" applyAlignment="1">
      <alignment horizontal="right" vertical="center" indent="3"/>
    </xf>
    <xf numFmtId="3" fontId="10" fillId="0" borderId="2" xfId="46" applyNumberFormat="1" applyFont="1" applyBorder="1" applyAlignment="1">
      <alignment horizontal="right" vertical="center" indent="3"/>
    </xf>
    <xf numFmtId="0" fontId="10" fillId="0" borderId="9" xfId="48" applyFont="1" applyBorder="1" applyAlignment="1">
      <alignment horizontal="left" vertical="center" wrapText="1"/>
    </xf>
    <xf numFmtId="3" fontId="10" fillId="0" borderId="7" xfId="44" applyNumberFormat="1" applyFont="1" applyBorder="1" applyAlignment="1">
      <alignment horizontal="right" vertical="center" wrapText="1" indent="3"/>
    </xf>
    <xf numFmtId="3" fontId="10" fillId="0" borderId="7" xfId="45" applyNumberFormat="1" applyFont="1" applyBorder="1" applyAlignment="1">
      <alignment horizontal="right" vertical="center" indent="3"/>
    </xf>
    <xf numFmtId="3" fontId="10" fillId="0" borderId="7" xfId="46" applyNumberFormat="1" applyFont="1" applyBorder="1" applyAlignment="1">
      <alignment horizontal="right" vertical="center" indent="3"/>
    </xf>
    <xf numFmtId="164" fontId="1" fillId="0" borderId="7" xfId="43" applyNumberFormat="1" applyBorder="1" applyAlignment="1">
      <alignment horizontal="right" vertical="center" indent="4"/>
    </xf>
    <xf numFmtId="164" fontId="1" fillId="0" borderId="15" xfId="43" applyNumberFormat="1" applyBorder="1" applyAlignment="1">
      <alignment horizontal="right" vertical="center" indent="4"/>
    </xf>
    <xf numFmtId="164" fontId="1" fillId="0" borderId="1" xfId="43" applyNumberFormat="1" applyBorder="1" applyAlignment="1">
      <alignment horizontal="right" vertical="center" indent="4"/>
    </xf>
    <xf numFmtId="164" fontId="1" fillId="0" borderId="8" xfId="43" applyNumberFormat="1" applyBorder="1" applyAlignment="1">
      <alignment horizontal="right" vertical="center" indent="4"/>
    </xf>
    <xf numFmtId="164" fontId="1" fillId="0" borderId="6" xfId="43" applyNumberFormat="1" applyBorder="1" applyAlignment="1">
      <alignment horizontal="right" vertical="center" indent="4"/>
    </xf>
    <xf numFmtId="164" fontId="1" fillId="0" borderId="9" xfId="43" applyNumberFormat="1" applyBorder="1" applyAlignment="1">
      <alignment horizontal="right" vertical="center" indent="4"/>
    </xf>
    <xf numFmtId="164" fontId="1" fillId="0" borderId="13" xfId="43" applyNumberFormat="1" applyBorder="1" applyAlignment="1">
      <alignment horizontal="right" vertical="center" indent="4"/>
    </xf>
    <xf numFmtId="164" fontId="1" fillId="0" borderId="4" xfId="43" applyNumberFormat="1" applyBorder="1" applyAlignment="1">
      <alignment horizontal="right" vertical="center" indent="4"/>
    </xf>
    <xf numFmtId="164" fontId="1" fillId="0" borderId="5" xfId="43" applyNumberFormat="1" applyBorder="1" applyAlignment="1">
      <alignment horizontal="right" vertical="center" indent="4"/>
    </xf>
    <xf numFmtId="164" fontId="1" fillId="0" borderId="11" xfId="43" applyNumberFormat="1" applyBorder="1" applyAlignment="1">
      <alignment horizontal="right" vertical="center" indent="4"/>
    </xf>
    <xf numFmtId="3" fontId="10" fillId="0" borderId="13" xfId="46" applyNumberFormat="1" applyFont="1" applyBorder="1" applyAlignment="1">
      <alignment horizontal="right" vertical="center" indent="3"/>
    </xf>
    <xf numFmtId="164" fontId="1" fillId="0" borderId="14" xfId="43" applyNumberFormat="1" applyBorder="1" applyAlignment="1">
      <alignment horizontal="right" vertical="center" indent="4"/>
    </xf>
    <xf numFmtId="3" fontId="10" fillId="0" borderId="4" xfId="46" applyNumberFormat="1" applyFont="1" applyBorder="1" applyAlignment="1">
      <alignment horizontal="right" vertical="center" indent="3"/>
    </xf>
    <xf numFmtId="164" fontId="1" fillId="0" borderId="3" xfId="43" applyNumberFormat="1" applyBorder="1" applyAlignment="1">
      <alignment horizontal="right" vertical="center" indent="4"/>
    </xf>
    <xf numFmtId="3" fontId="10" fillId="0" borderId="5" xfId="46" applyNumberFormat="1" applyFont="1" applyBorder="1" applyAlignment="1">
      <alignment horizontal="right" vertical="center" indent="3"/>
    </xf>
    <xf numFmtId="164" fontId="1" fillId="0" borderId="0" xfId="43" applyNumberFormat="1" applyAlignment="1">
      <alignment horizontal="right" vertical="center" indent="4"/>
    </xf>
    <xf numFmtId="164" fontId="1" fillId="0" borderId="2" xfId="43" quotePrefix="1" applyNumberFormat="1" applyBorder="1" applyAlignment="1">
      <alignment horizontal="right" vertical="center" indent="4"/>
    </xf>
    <xf numFmtId="164" fontId="1" fillId="0" borderId="0" xfId="43" quotePrefix="1" applyNumberFormat="1" applyAlignment="1">
      <alignment horizontal="right" vertical="center" indent="4"/>
    </xf>
    <xf numFmtId="3" fontId="10" fillId="0" borderId="11" xfId="46" applyNumberFormat="1" applyFont="1" applyBorder="1" applyAlignment="1">
      <alignment horizontal="right" vertical="center" indent="3"/>
    </xf>
    <xf numFmtId="164" fontId="1" fillId="0" borderId="10" xfId="43" applyNumberFormat="1" applyBorder="1" applyAlignment="1">
      <alignment horizontal="right" vertical="center" indent="4"/>
    </xf>
    <xf numFmtId="3" fontId="10" fillId="0" borderId="13" xfId="45" applyNumberFormat="1" applyFont="1" applyBorder="1" applyAlignment="1">
      <alignment horizontal="right" vertical="center" indent="3"/>
    </xf>
    <xf numFmtId="3" fontId="1" fillId="0" borderId="0" xfId="42" applyNumberFormat="1"/>
    <xf numFmtId="0" fontId="1" fillId="0" borderId="0" xfId="43"/>
    <xf numFmtId="164" fontId="0" fillId="0" borderId="2" xfId="43" applyNumberFormat="1" applyFont="1" applyBorder="1" applyAlignment="1">
      <alignment horizontal="right" vertical="center" indent="4"/>
    </xf>
    <xf numFmtId="164" fontId="0" fillId="0" borderId="12" xfId="43" applyNumberFormat="1" applyFont="1" applyBorder="1" applyAlignment="1">
      <alignment horizontal="right" vertical="center" indent="4"/>
    </xf>
    <xf numFmtId="164" fontId="0" fillId="0" borderId="5" xfId="43" quotePrefix="1" applyNumberFormat="1" applyFont="1" applyBorder="1" applyAlignment="1">
      <alignment horizontal="right" vertical="center" indent="4"/>
    </xf>
    <xf numFmtId="164" fontId="0" fillId="0" borderId="2" xfId="43" quotePrefix="1" applyNumberFormat="1" applyFont="1" applyBorder="1" applyAlignment="1">
      <alignment horizontal="right" vertical="center" indent="4"/>
    </xf>
    <xf numFmtId="164" fontId="0" fillId="0" borderId="13" xfId="43" quotePrefix="1" applyNumberFormat="1" applyFont="1" applyBorder="1" applyAlignment="1">
      <alignment horizontal="right" vertical="center" indent="4"/>
    </xf>
    <xf numFmtId="164" fontId="0" fillId="0" borderId="12" xfId="43" quotePrefix="1" applyNumberFormat="1" applyFont="1" applyBorder="1" applyAlignment="1">
      <alignment horizontal="right" vertical="center" indent="4"/>
    </xf>
    <xf numFmtId="164" fontId="0" fillId="0" borderId="15" xfId="43" applyNumberFormat="1" applyFont="1" applyBorder="1" applyAlignment="1">
      <alignment horizontal="right" vertical="center" indent="4"/>
    </xf>
    <xf numFmtId="164" fontId="0" fillId="0" borderId="8" xfId="43" applyNumberFormat="1" applyFont="1" applyBorder="1" applyAlignment="1">
      <alignment horizontal="right" vertical="center" indent="4"/>
    </xf>
    <xf numFmtId="164" fontId="0" fillId="0" borderId="6" xfId="43" applyNumberFormat="1" applyFont="1" applyBorder="1" applyAlignment="1">
      <alignment horizontal="right" vertical="center" indent="4"/>
    </xf>
    <xf numFmtId="164" fontId="0" fillId="0" borderId="9" xfId="43" applyNumberFormat="1" applyFont="1" applyBorder="1" applyAlignment="1">
      <alignment horizontal="right" vertical="center" indent="4"/>
    </xf>
    <xf numFmtId="164" fontId="0" fillId="0" borderId="1" xfId="43" applyNumberFormat="1" applyFont="1" applyBorder="1" applyAlignment="1">
      <alignment horizontal="right" vertical="center" indent="4"/>
    </xf>
    <xf numFmtId="164" fontId="0" fillId="0" borderId="7" xfId="43" applyNumberFormat="1" applyFont="1" applyBorder="1" applyAlignment="1">
      <alignment horizontal="right" vertical="center" indent="4"/>
    </xf>
    <xf numFmtId="0" fontId="1" fillId="0" borderId="0" xfId="42" applyAlignment="1">
      <alignment vertical="center"/>
    </xf>
    <xf numFmtId="0" fontId="0" fillId="0" borderId="5" xfId="0" applyBorder="1" applyAlignment="1">
      <alignment horizontal="center" vertical="center"/>
    </xf>
    <xf numFmtId="0" fontId="0" fillId="0" borderId="6" xfId="0" applyBorder="1" applyAlignment="1">
      <alignment horizontal="center" vertical="center"/>
    </xf>
    <xf numFmtId="0" fontId="21" fillId="0" borderId="5" xfId="40" applyFont="1" applyBorder="1" applyAlignment="1">
      <alignment horizontal="left" vertical="center" wrapText="1" indent="1"/>
    </xf>
    <xf numFmtId="0" fontId="21" fillId="0" borderId="0" xfId="40" applyFont="1" applyBorder="1" applyAlignment="1">
      <alignment horizontal="left" vertical="center" wrapText="1" indent="1"/>
    </xf>
    <xf numFmtId="0" fontId="21" fillId="0" borderId="6" xfId="40" applyFont="1" applyBorder="1" applyAlignment="1">
      <alignment horizontal="left" vertical="center" wrapText="1" indent="1"/>
    </xf>
    <xf numFmtId="0" fontId="0" fillId="0" borderId="4" xfId="0" applyBorder="1" applyAlignment="1">
      <alignment horizontal="center" vertical="center"/>
    </xf>
    <xf numFmtId="0" fontId="0" fillId="0" borderId="8"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0" xfId="0" applyAlignment="1">
      <alignment horizontal="center" vertical="center"/>
    </xf>
    <xf numFmtId="0" fontId="12" fillId="5" borderId="0" xfId="41" applyFill="1" applyBorder="1" applyAlignment="1">
      <alignment horizontal="left" wrapText="1"/>
    </xf>
    <xf numFmtId="0" fontId="0" fillId="0" borderId="10" xfId="0" applyBorder="1" applyAlignment="1">
      <alignment horizontal="center" vertical="center"/>
    </xf>
    <xf numFmtId="0" fontId="21" fillId="0" borderId="11" xfId="40" applyFont="1" applyFill="1" applyBorder="1" applyAlignment="1">
      <alignment horizontal="left" vertical="center" wrapText="1" indent="1"/>
    </xf>
    <xf numFmtId="0" fontId="21" fillId="0" borderId="10" xfId="40" applyFont="1" applyFill="1" applyBorder="1" applyAlignment="1">
      <alignment horizontal="left" vertical="center" wrapText="1" indent="1"/>
    </xf>
    <xf numFmtId="0" fontId="21" fillId="0" borderId="9" xfId="40" applyFont="1" applyFill="1" applyBorder="1" applyAlignment="1">
      <alignment horizontal="left" vertical="center" wrapText="1" indent="1"/>
    </xf>
    <xf numFmtId="0" fontId="0" fillId="6" borderId="5" xfId="0" applyFill="1" applyBorder="1" applyAlignment="1">
      <alignment horizontal="center" vertical="center"/>
    </xf>
    <xf numFmtId="0" fontId="0" fillId="6" borderId="0" xfId="0" applyFill="1" applyAlignment="1">
      <alignment horizontal="center" vertical="center"/>
    </xf>
    <xf numFmtId="0" fontId="21" fillId="6" borderId="5" xfId="40" applyFont="1" applyFill="1" applyBorder="1" applyAlignment="1">
      <alignment horizontal="left" vertical="center" wrapText="1" indent="1"/>
    </xf>
    <xf numFmtId="0" fontId="21" fillId="6" borderId="0" xfId="40" applyFont="1" applyFill="1" applyBorder="1" applyAlignment="1">
      <alignment horizontal="left" vertical="center" wrapText="1" indent="1"/>
    </xf>
    <xf numFmtId="0" fontId="21" fillId="6" borderId="6" xfId="40" applyFont="1" applyFill="1" applyBorder="1" applyAlignment="1">
      <alignment horizontal="left" vertical="center" wrapText="1" indent="1"/>
    </xf>
    <xf numFmtId="0" fontId="21" fillId="0" borderId="11" xfId="40" applyFont="1" applyBorder="1" applyAlignment="1">
      <alignment horizontal="left" vertical="center" wrapText="1" indent="1"/>
    </xf>
    <xf numFmtId="0" fontId="21" fillId="0" borderId="10" xfId="40" applyFont="1" applyBorder="1" applyAlignment="1">
      <alignment horizontal="left" vertical="center" wrapText="1" indent="1"/>
    </xf>
    <xf numFmtId="0" fontId="21" fillId="0" borderId="9" xfId="40" applyFont="1" applyBorder="1" applyAlignment="1">
      <alignment horizontal="left" vertical="center" wrapText="1" indent="1"/>
    </xf>
    <xf numFmtId="0" fontId="16" fillId="5" borderId="0" xfId="0" applyFont="1" applyFill="1" applyAlignment="1">
      <alignment horizontal="center" vertical="top"/>
    </xf>
    <xf numFmtId="0" fontId="17" fillId="5" borderId="0" xfId="0" applyFont="1" applyFill="1" applyAlignment="1">
      <alignment horizontal="center" vertical="top"/>
    </xf>
    <xf numFmtId="0" fontId="18" fillId="0" borderId="0" xfId="0" applyFont="1" applyAlignment="1">
      <alignment horizontal="center" vertical="center"/>
    </xf>
    <xf numFmtId="0" fontId="19" fillId="0" borderId="0" xfId="0" applyFont="1" applyAlignment="1">
      <alignment horizontal="center" vertical="center"/>
    </xf>
    <xf numFmtId="0" fontId="20" fillId="3" borderId="12" xfId="0" applyFont="1" applyFill="1" applyBorder="1" applyAlignment="1">
      <alignment horizontal="center" vertical="center"/>
    </xf>
    <xf numFmtId="0" fontId="8" fillId="3" borderId="12" xfId="0" applyFont="1" applyFill="1" applyBorder="1" applyAlignment="1">
      <alignment horizontal="center" vertical="center"/>
    </xf>
    <xf numFmtId="0" fontId="10" fillId="0" borderId="13" xfId="47" applyFont="1" applyBorder="1" applyAlignment="1">
      <alignment horizontal="left" vertical="center" wrapText="1"/>
    </xf>
    <xf numFmtId="0" fontId="10" fillId="0" borderId="14" xfId="47" applyFont="1" applyBorder="1" applyAlignment="1">
      <alignment horizontal="left" vertical="center" wrapText="1"/>
    </xf>
    <xf numFmtId="0" fontId="10" fillId="0" borderId="15" xfId="47" applyFont="1" applyBorder="1" applyAlignment="1">
      <alignment horizontal="left" vertical="center" wrapText="1"/>
    </xf>
    <xf numFmtId="0" fontId="1" fillId="0" borderId="3" xfId="42" applyBorder="1" applyAlignment="1">
      <alignment horizontal="left" vertical="center" wrapText="1"/>
    </xf>
    <xf numFmtId="0" fontId="0" fillId="0" borderId="0" xfId="43" applyFont="1" applyAlignment="1">
      <alignment horizontal="left" wrapText="1"/>
    </xf>
    <xf numFmtId="0" fontId="1" fillId="0" borderId="0" xfId="43" applyAlignment="1">
      <alignment horizontal="left" wrapText="1"/>
    </xf>
    <xf numFmtId="0" fontId="10" fillId="0" borderId="0" xfId="49" applyFont="1" applyAlignment="1">
      <alignment horizontal="left" vertical="top" wrapText="1"/>
    </xf>
    <xf numFmtId="0" fontId="1" fillId="0" borderId="0" xfId="42" applyAlignment="1">
      <alignment horizontal="left" vertical="center" wrapText="1"/>
    </xf>
    <xf numFmtId="0" fontId="14" fillId="3" borderId="13" xfId="43" applyFont="1" applyFill="1" applyBorder="1" applyAlignment="1">
      <alignment horizontal="left" vertical="center"/>
    </xf>
    <xf numFmtId="0" fontId="14" fillId="3" borderId="14" xfId="43" applyFont="1" applyFill="1" applyBorder="1" applyAlignment="1">
      <alignment horizontal="left" vertical="center"/>
    </xf>
    <xf numFmtId="0" fontId="14" fillId="3" borderId="15" xfId="43" applyFont="1" applyFill="1" applyBorder="1" applyAlignment="1">
      <alignment horizontal="left" vertical="center"/>
    </xf>
    <xf numFmtId="0" fontId="10" fillId="0" borderId="12" xfId="44" applyFont="1" applyBorder="1" applyAlignment="1">
      <alignment horizontal="left" vertical="center" wrapText="1"/>
    </xf>
    <xf numFmtId="0" fontId="10" fillId="0" borderId="4" xfId="47" applyFont="1" applyBorder="1" applyAlignment="1">
      <alignment horizontal="left" vertical="center" wrapText="1"/>
    </xf>
    <xf numFmtId="0" fontId="10" fillId="0" borderId="3" xfId="47" applyFont="1" applyBorder="1" applyAlignment="1">
      <alignment horizontal="left" vertical="center" wrapText="1"/>
    </xf>
    <xf numFmtId="0" fontId="10" fillId="0" borderId="0" xfId="47" applyFont="1" applyAlignment="1">
      <alignment horizontal="left" vertical="center" wrapText="1"/>
    </xf>
    <xf numFmtId="0" fontId="10" fillId="0" borderId="10" xfId="47" applyFont="1" applyBorder="1" applyAlignment="1">
      <alignment horizontal="left" vertical="center" wrapText="1"/>
    </xf>
    <xf numFmtId="0" fontId="10" fillId="0" borderId="16" xfId="47" applyFont="1" applyBorder="1" applyAlignment="1">
      <alignment horizontal="left" vertical="center" wrapText="1"/>
    </xf>
    <xf numFmtId="0" fontId="14" fillId="4" borderId="13" xfId="43" applyFont="1" applyFill="1" applyBorder="1" applyAlignment="1">
      <alignment horizontal="left" vertical="center"/>
    </xf>
    <xf numFmtId="0" fontId="14" fillId="4" borderId="14" xfId="43" applyFont="1" applyFill="1" applyBorder="1" applyAlignment="1">
      <alignment horizontal="left" vertical="center"/>
    </xf>
    <xf numFmtId="0" fontId="14" fillId="4" borderId="15" xfId="43" applyFont="1" applyFill="1" applyBorder="1" applyAlignment="1">
      <alignment horizontal="left" vertical="center"/>
    </xf>
    <xf numFmtId="0" fontId="8" fillId="4" borderId="13" xfId="43" applyFont="1" applyFill="1" applyBorder="1" applyAlignment="1">
      <alignment horizontal="left" vertical="center"/>
    </xf>
    <xf numFmtId="0" fontId="15" fillId="0" borderId="10" xfId="42" applyFont="1" applyBorder="1" applyAlignment="1">
      <alignment horizontal="left" vertical="center" wrapText="1"/>
    </xf>
    <xf numFmtId="0" fontId="1" fillId="0" borderId="4" xfId="42" applyBorder="1" applyAlignment="1">
      <alignment horizontal="center"/>
    </xf>
    <xf numFmtId="0" fontId="1" fillId="0" borderId="3" xfId="42" applyBorder="1" applyAlignment="1">
      <alignment horizontal="center"/>
    </xf>
    <xf numFmtId="0" fontId="1" fillId="0" borderId="8" xfId="42" applyBorder="1" applyAlignment="1">
      <alignment horizontal="center"/>
    </xf>
    <xf numFmtId="0" fontId="1" fillId="0" borderId="11" xfId="42" applyBorder="1" applyAlignment="1">
      <alignment horizontal="center"/>
    </xf>
    <xf numFmtId="0" fontId="1" fillId="0" borderId="10" xfId="42" applyBorder="1" applyAlignment="1">
      <alignment horizontal="center"/>
    </xf>
    <xf numFmtId="0" fontId="1" fillId="0" borderId="9" xfId="42" applyBorder="1" applyAlignment="1">
      <alignment horizontal="center"/>
    </xf>
    <xf numFmtId="0" fontId="14" fillId="2" borderId="4" xfId="43" applyFont="1" applyFill="1" applyBorder="1" applyAlignment="1">
      <alignment horizontal="center" vertical="center"/>
    </xf>
    <xf numFmtId="0" fontId="14" fillId="2" borderId="3" xfId="43" applyFont="1" applyFill="1" applyBorder="1" applyAlignment="1">
      <alignment horizontal="center" vertical="center"/>
    </xf>
    <xf numFmtId="0" fontId="14" fillId="2" borderId="8" xfId="43" applyFont="1" applyFill="1" applyBorder="1" applyAlignment="1">
      <alignment horizontal="center" vertical="center"/>
    </xf>
    <xf numFmtId="0" fontId="14" fillId="2" borderId="13" xfId="43" applyFont="1" applyFill="1" applyBorder="1" applyAlignment="1">
      <alignment horizontal="left" vertical="center"/>
    </xf>
    <xf numFmtId="0" fontId="14" fillId="2" borderId="14" xfId="43" applyFont="1" applyFill="1" applyBorder="1" applyAlignment="1">
      <alignment horizontal="left" vertical="center"/>
    </xf>
    <xf numFmtId="0" fontId="14" fillId="2" borderId="15" xfId="43" applyFont="1" applyFill="1" applyBorder="1" applyAlignment="1">
      <alignment horizontal="left" vertical="center"/>
    </xf>
    <xf numFmtId="0" fontId="11" fillId="3" borderId="13" xfId="43" applyFont="1" applyFill="1" applyBorder="1" applyAlignment="1">
      <alignment horizontal="center" vertical="center"/>
    </xf>
    <xf numFmtId="0" fontId="11" fillId="3" borderId="14" xfId="43" applyFont="1" applyFill="1" applyBorder="1" applyAlignment="1">
      <alignment horizontal="center" vertical="center"/>
    </xf>
    <xf numFmtId="0" fontId="11" fillId="3" borderId="15" xfId="43" applyFont="1" applyFill="1" applyBorder="1" applyAlignment="1">
      <alignment horizontal="center" vertical="center"/>
    </xf>
    <xf numFmtId="0" fontId="11" fillId="3" borderId="13" xfId="43" applyFont="1" applyFill="1" applyBorder="1" applyAlignment="1">
      <alignment horizontal="center"/>
    </xf>
    <xf numFmtId="0" fontId="11" fillId="3" borderId="14" xfId="43" applyFont="1" applyFill="1" applyBorder="1" applyAlignment="1">
      <alignment horizontal="center"/>
    </xf>
    <xf numFmtId="0" fontId="11" fillId="3" borderId="15" xfId="43" applyFont="1" applyFill="1" applyBorder="1" applyAlignment="1">
      <alignment horizontal="center"/>
    </xf>
    <xf numFmtId="0" fontId="10" fillId="0" borderId="13" xfId="44" applyFont="1" applyBorder="1" applyAlignment="1">
      <alignment horizontal="left" vertical="center" wrapText="1"/>
    </xf>
    <xf numFmtId="0" fontId="10" fillId="0" borderId="14" xfId="44" applyFont="1" applyBorder="1" applyAlignment="1">
      <alignment horizontal="left" vertical="center" wrapText="1"/>
    </xf>
    <xf numFmtId="0" fontId="10" fillId="0" borderId="15" xfId="44" applyFont="1" applyBorder="1" applyAlignment="1">
      <alignment horizontal="left" vertical="center" wrapText="1"/>
    </xf>
    <xf numFmtId="0" fontId="10" fillId="0" borderId="5" xfId="47" applyFont="1" applyBorder="1" applyAlignment="1">
      <alignment horizontal="left" vertical="center" wrapText="1"/>
    </xf>
    <xf numFmtId="0" fontId="10" fillId="0" borderId="11" xfId="47" applyFont="1" applyBorder="1" applyAlignment="1">
      <alignment horizontal="left" vertical="center" wrapText="1"/>
    </xf>
    <xf numFmtId="0" fontId="8" fillId="4" borderId="14" xfId="43" applyFont="1" applyFill="1" applyBorder="1" applyAlignment="1">
      <alignment horizontal="left" vertical="center"/>
    </xf>
    <xf numFmtId="0" fontId="8" fillId="4" borderId="15" xfId="43" applyFont="1" applyFill="1" applyBorder="1" applyAlignment="1">
      <alignment horizontal="left" vertical="center"/>
    </xf>
    <xf numFmtId="0" fontId="15" fillId="0" borderId="10" xfId="0" applyFont="1" applyBorder="1" applyAlignment="1">
      <alignment horizontal="left" vertical="center" wrapText="1"/>
    </xf>
    <xf numFmtId="0" fontId="0" fillId="0" borderId="4" xfId="0" applyBorder="1" applyAlignment="1">
      <alignment horizontal="center"/>
    </xf>
    <xf numFmtId="0" fontId="0" fillId="0" borderId="3" xfId="0" applyBorder="1" applyAlignment="1">
      <alignment horizontal="center"/>
    </xf>
    <xf numFmtId="0" fontId="0" fillId="0" borderId="8" xfId="0" applyBorder="1" applyAlignment="1">
      <alignment horizontal="center"/>
    </xf>
    <xf numFmtId="0" fontId="0" fillId="0" borderId="11" xfId="0" applyBorder="1" applyAlignment="1">
      <alignment horizontal="center"/>
    </xf>
    <xf numFmtId="0" fontId="0" fillId="0" borderId="10" xfId="0" applyBorder="1" applyAlignment="1">
      <alignment horizontal="center"/>
    </xf>
    <xf numFmtId="0" fontId="0" fillId="0" borderId="9" xfId="0" applyBorder="1" applyAlignment="1">
      <alignment horizontal="center"/>
    </xf>
    <xf numFmtId="0" fontId="14" fillId="2" borderId="4" xfId="21" applyFont="1" applyFill="1" applyBorder="1" applyAlignment="1">
      <alignment horizontal="center" vertical="center"/>
    </xf>
    <xf numFmtId="0" fontId="14" fillId="2" borderId="3" xfId="21" applyFont="1" applyFill="1" applyBorder="1" applyAlignment="1">
      <alignment horizontal="center" vertical="center"/>
    </xf>
    <xf numFmtId="0" fontId="14" fillId="2" borderId="8" xfId="21" applyFont="1" applyFill="1" applyBorder="1" applyAlignment="1">
      <alignment horizontal="center" vertical="center"/>
    </xf>
    <xf numFmtId="0" fontId="14" fillId="2" borderId="13" xfId="21" applyFont="1" applyFill="1" applyBorder="1" applyAlignment="1">
      <alignment horizontal="left" vertical="center"/>
    </xf>
    <xf numFmtId="0" fontId="14" fillId="2" borderId="14" xfId="21" applyFont="1" applyFill="1" applyBorder="1" applyAlignment="1">
      <alignment horizontal="left" vertical="center"/>
    </xf>
    <xf numFmtId="0" fontId="14" fillId="2" borderId="15" xfId="21" applyFont="1" applyFill="1" applyBorder="1" applyAlignment="1">
      <alignment horizontal="left" vertical="center"/>
    </xf>
    <xf numFmtId="0" fontId="11" fillId="3" borderId="13" xfId="21" applyFont="1" applyFill="1" applyBorder="1" applyAlignment="1">
      <alignment horizontal="center" vertical="center"/>
    </xf>
    <xf numFmtId="0" fontId="11" fillId="3" borderId="14" xfId="21" applyFont="1" applyFill="1" applyBorder="1" applyAlignment="1">
      <alignment horizontal="center" vertical="center"/>
    </xf>
    <xf numFmtId="0" fontId="11" fillId="3" borderId="15" xfId="21" applyFont="1" applyFill="1" applyBorder="1" applyAlignment="1">
      <alignment horizontal="center" vertical="center"/>
    </xf>
    <xf numFmtId="0" fontId="11" fillId="3" borderId="13" xfId="21" applyFont="1" applyFill="1" applyBorder="1" applyAlignment="1">
      <alignment horizontal="center"/>
    </xf>
    <xf numFmtId="0" fontId="11" fillId="3" borderId="14" xfId="21" applyFont="1" applyFill="1" applyBorder="1" applyAlignment="1">
      <alignment horizontal="center"/>
    </xf>
    <xf numFmtId="0" fontId="11" fillId="3" borderId="15" xfId="21" applyFont="1" applyFill="1" applyBorder="1" applyAlignment="1">
      <alignment horizontal="center"/>
    </xf>
    <xf numFmtId="0" fontId="10" fillId="0" borderId="13" xfId="38" applyFont="1" applyBorder="1" applyAlignment="1">
      <alignment horizontal="left" vertical="center" wrapText="1"/>
    </xf>
    <xf numFmtId="0" fontId="10" fillId="0" borderId="14" xfId="38" applyFont="1" applyBorder="1" applyAlignment="1">
      <alignment horizontal="left" vertical="center" wrapText="1"/>
    </xf>
    <xf numFmtId="0" fontId="14" fillId="4" borderId="13" xfId="21" applyFont="1" applyFill="1" applyBorder="1" applyAlignment="1">
      <alignment horizontal="left" vertical="center"/>
    </xf>
    <xf numFmtId="0" fontId="14" fillId="4" borderId="14" xfId="21" applyFont="1" applyFill="1" applyBorder="1" applyAlignment="1">
      <alignment horizontal="left" vertical="center"/>
    </xf>
    <xf numFmtId="0" fontId="14" fillId="4" borderId="15" xfId="21" applyFont="1" applyFill="1" applyBorder="1" applyAlignment="1">
      <alignment horizontal="left" vertical="center"/>
    </xf>
    <xf numFmtId="0" fontId="10" fillId="0" borderId="12" xfId="35" applyFont="1" applyBorder="1" applyAlignment="1">
      <alignment horizontal="left" vertical="center" wrapText="1"/>
    </xf>
    <xf numFmtId="0" fontId="10" fillId="0" borderId="4" xfId="38" applyFont="1" applyBorder="1" applyAlignment="1">
      <alignment horizontal="left" vertical="center" wrapText="1"/>
    </xf>
    <xf numFmtId="0" fontId="10" fillId="0" borderId="3" xfId="38" applyFont="1" applyBorder="1" applyAlignment="1">
      <alignment horizontal="left" vertical="center" wrapText="1"/>
    </xf>
    <xf numFmtId="0" fontId="10" fillId="0" borderId="0" xfId="38" applyFont="1" applyAlignment="1">
      <alignment horizontal="left" vertical="center" wrapText="1"/>
    </xf>
    <xf numFmtId="0" fontId="10" fillId="0" borderId="10" xfId="38" applyFont="1" applyBorder="1" applyAlignment="1">
      <alignment horizontal="left" vertical="center" wrapText="1"/>
    </xf>
    <xf numFmtId="0" fontId="10" fillId="0" borderId="16" xfId="38" applyFont="1" applyBorder="1" applyAlignment="1">
      <alignment horizontal="left" vertical="center" wrapText="1"/>
    </xf>
    <xf numFmtId="0" fontId="10" fillId="0" borderId="15" xfId="38" applyFont="1" applyBorder="1" applyAlignment="1">
      <alignment horizontal="left" vertical="center" wrapText="1"/>
    </xf>
    <xf numFmtId="0" fontId="8" fillId="4" borderId="13" xfId="21" applyFont="1" applyFill="1" applyBorder="1" applyAlignment="1">
      <alignment horizontal="left" vertical="center"/>
    </xf>
    <xf numFmtId="0" fontId="14" fillId="3" borderId="13" xfId="21" applyFont="1" applyFill="1" applyBorder="1" applyAlignment="1">
      <alignment horizontal="left" vertical="center"/>
    </xf>
    <xf numFmtId="0" fontId="14" fillId="3" borderId="14" xfId="21" applyFont="1" applyFill="1" applyBorder="1" applyAlignment="1">
      <alignment horizontal="left" vertical="center"/>
    </xf>
    <xf numFmtId="0" fontId="14" fillId="3" borderId="15" xfId="21" applyFont="1" applyFill="1" applyBorder="1" applyAlignment="1">
      <alignment horizontal="left" vertical="center"/>
    </xf>
    <xf numFmtId="0" fontId="0" fillId="0" borderId="3" xfId="0" applyBorder="1" applyAlignment="1">
      <alignment horizontal="left" vertical="center" wrapText="1"/>
    </xf>
    <xf numFmtId="0" fontId="2" fillId="0" borderId="3" xfId="0" applyFont="1" applyBorder="1" applyAlignment="1">
      <alignment horizontal="left" vertical="center" wrapText="1"/>
    </xf>
    <xf numFmtId="0" fontId="0" fillId="0" borderId="0" xfId="21" applyFont="1" applyAlignment="1">
      <alignment horizontal="left" wrapText="1"/>
    </xf>
    <xf numFmtId="0" fontId="9" fillId="0" borderId="0" xfId="21" applyAlignment="1">
      <alignment horizontal="left" wrapText="1"/>
    </xf>
    <xf numFmtId="0" fontId="0" fillId="0" borderId="0" xfId="0" applyAlignment="1">
      <alignment horizontal="left" vertical="center" wrapText="1"/>
    </xf>
    <xf numFmtId="0" fontId="2" fillId="0" borderId="0" xfId="0" applyFont="1" applyAlignment="1">
      <alignment horizontal="left" vertical="center" wrapText="1"/>
    </xf>
    <xf numFmtId="0" fontId="10" fillId="0" borderId="13" xfId="35" applyFont="1" applyBorder="1" applyAlignment="1">
      <alignment horizontal="left" vertical="center" wrapText="1"/>
    </xf>
    <xf numFmtId="0" fontId="10" fillId="0" borderId="14" xfId="35" applyFont="1" applyBorder="1" applyAlignment="1">
      <alignment horizontal="left" vertical="center" wrapText="1"/>
    </xf>
    <xf numFmtId="0" fontId="10" fillId="0" borderId="15" xfId="35" applyFont="1" applyBorder="1" applyAlignment="1">
      <alignment horizontal="left" vertical="center" wrapText="1"/>
    </xf>
    <xf numFmtId="0" fontId="10" fillId="0" borderId="5" xfId="38" applyFont="1" applyBorder="1" applyAlignment="1">
      <alignment horizontal="left" vertical="center" wrapText="1"/>
    </xf>
    <xf numFmtId="0" fontId="10" fillId="0" borderId="11" xfId="38" applyFont="1" applyBorder="1" applyAlignment="1">
      <alignment horizontal="left" vertical="center" wrapText="1"/>
    </xf>
    <xf numFmtId="0" fontId="8" fillId="4" borderId="14" xfId="21" applyFont="1" applyFill="1" applyBorder="1" applyAlignment="1">
      <alignment horizontal="left" vertical="center"/>
    </xf>
    <xf numFmtId="0" fontId="8" fillId="4" borderId="15" xfId="21" applyFont="1" applyFill="1" applyBorder="1" applyAlignment="1">
      <alignment horizontal="left" vertical="center"/>
    </xf>
    <xf numFmtId="0" fontId="3" fillId="0" borderId="0" xfId="0" applyFont="1" applyAlignment="1">
      <alignment horizontal="left" vertical="center" wrapText="1"/>
    </xf>
    <xf numFmtId="0" fontId="3" fillId="0" borderId="3" xfId="0" applyFont="1" applyBorder="1" applyAlignment="1">
      <alignment horizontal="left" vertical="center" wrapText="1"/>
    </xf>
    <xf numFmtId="0" fontId="5" fillId="0" borderId="0" xfId="0" applyFont="1" applyAlignment="1">
      <alignment horizontal="left" vertical="center" wrapText="1"/>
    </xf>
    <xf numFmtId="0" fontId="5" fillId="0" borderId="3" xfId="0" applyFont="1" applyBorder="1" applyAlignment="1">
      <alignment horizontal="left" vertical="center" wrapText="1"/>
    </xf>
    <xf numFmtId="0" fontId="6" fillId="0" borderId="0" xfId="21" applyFont="1" applyAlignment="1">
      <alignment horizontal="left" wrapText="1"/>
    </xf>
    <xf numFmtId="0" fontId="6" fillId="0" borderId="0" xfId="0" applyFont="1" applyAlignment="1">
      <alignment horizontal="left" vertical="center" wrapText="1"/>
    </xf>
    <xf numFmtId="0" fontId="5" fillId="0" borderId="0" xfId="21" applyFont="1" applyAlignment="1">
      <alignment horizontal="left" wrapText="1"/>
    </xf>
    <xf numFmtId="0" fontId="6" fillId="0" borderId="0" xfId="0" applyFont="1" applyAlignment="1">
      <alignment horizontal="left" wrapText="1"/>
    </xf>
    <xf numFmtId="0" fontId="4" fillId="0" borderId="0" xfId="0" applyFont="1" applyAlignment="1">
      <alignment horizontal="left" wrapText="1"/>
    </xf>
  </cellXfs>
  <cellStyles count="50">
    <cellStyle name="Besuchter Hyperlink" xfId="13" builtinId="9" hidden="1"/>
    <cellStyle name="Besuchter Hyperlink" xfId="15" builtinId="9" hidden="1"/>
    <cellStyle name="Besuchter Hyperlink" xfId="32" builtinId="9" hidden="1"/>
    <cellStyle name="Besuchter Hyperlink" xfId="34" builtinId="9" hidden="1"/>
    <cellStyle name="Hyperlink" xfId="41" xr:uid="{922CD250-AE69-4555-B4F8-F5C5C06D8A9E}"/>
    <cellStyle name="Link" xfId="12" builtinId="8" hidden="1"/>
    <cellStyle name="Link" xfId="14" builtinId="8" hidden="1"/>
    <cellStyle name="Link" xfId="31" builtinId="8" hidden="1"/>
    <cellStyle name="Link" xfId="33" builtinId="8" hidden="1"/>
    <cellStyle name="Link" xfId="40" builtinId="8"/>
    <cellStyle name="Standard" xfId="0" builtinId="0"/>
    <cellStyle name="Standard 10 2" xfId="1" xr:uid="{00000000-0005-0000-0000-000009000000}"/>
    <cellStyle name="Standard 2" xfId="2" xr:uid="{00000000-0005-0000-0000-00000A000000}"/>
    <cellStyle name="Standard 2 2 2" xfId="7" xr:uid="{00000000-0005-0000-0000-00000B000000}"/>
    <cellStyle name="Standard 27 2" xfId="26" xr:uid="{00000000-0005-0000-0000-00000C000000}"/>
    <cellStyle name="Standard 3" xfId="42" xr:uid="{E1CBCDE3-CDB0-4C22-9BF6-DE62D23F88F7}"/>
    <cellStyle name="Standard 3 5" xfId="21" xr:uid="{00000000-0005-0000-0000-00000D000000}"/>
    <cellStyle name="Standard 3 5 2" xfId="43" xr:uid="{C67D39E7-E576-4ECF-AECB-16490A1CFE34}"/>
    <cellStyle name="style1430205272893" xfId="24" xr:uid="{00000000-0005-0000-0000-00000E000000}"/>
    <cellStyle name="style1430205272924" xfId="22" xr:uid="{00000000-0005-0000-0000-00000F000000}"/>
    <cellStyle name="style1430205272955" xfId="25" xr:uid="{00000000-0005-0000-0000-000010000000}"/>
    <cellStyle name="style1430205272955 2" xfId="49" xr:uid="{28FA1B4E-B355-45D5-BD4E-B372FA3CD8BC}"/>
    <cellStyle name="style1430205273252" xfId="23" xr:uid="{00000000-0005-0000-0000-000011000000}"/>
    <cellStyle name="style1430205273252 2" xfId="36" xr:uid="{00000000-0005-0000-0000-000012000000}"/>
    <cellStyle name="style1430205273252 2 2" xfId="45" xr:uid="{1A7A91BB-C4F0-4E53-9503-F5EC59278205}"/>
    <cellStyle name="style1430205273439" xfId="19" xr:uid="{00000000-0005-0000-0000-000013000000}"/>
    <cellStyle name="style1430205273439 2" xfId="38" xr:uid="{00000000-0005-0000-0000-000014000000}"/>
    <cellStyle name="style1430205273439 2 2" xfId="47" xr:uid="{8EFD86D8-2215-4A44-ACE4-018CF0E0F540}"/>
    <cellStyle name="style1430205273517" xfId="18" xr:uid="{00000000-0005-0000-0000-000015000000}"/>
    <cellStyle name="style1430205273517 2" xfId="35" xr:uid="{00000000-0005-0000-0000-000016000000}"/>
    <cellStyle name="style1430205273517 2 2" xfId="44" xr:uid="{54784978-C563-4AC5-9DDB-FC374EBBA61B}"/>
    <cellStyle name="style1430205273533" xfId="20" xr:uid="{00000000-0005-0000-0000-000017000000}"/>
    <cellStyle name="style1430205273533 2" xfId="39" xr:uid="{00000000-0005-0000-0000-000018000000}"/>
    <cellStyle name="style1430205273533 2 2" xfId="48" xr:uid="{742374A5-F6E3-44FC-B0EE-E42D666D5D50}"/>
    <cellStyle name="style1430205273673" xfId="17" xr:uid="{00000000-0005-0000-0000-000019000000}"/>
    <cellStyle name="style1430205273689" xfId="16" xr:uid="{00000000-0005-0000-0000-00001A000000}"/>
    <cellStyle name="style1430205273720 2" xfId="37" xr:uid="{00000000-0005-0000-0000-00001B000000}"/>
    <cellStyle name="style1430205273720 2 2" xfId="46" xr:uid="{5006318E-4C72-407F-88D9-27E86F52B0D4}"/>
    <cellStyle name="style1490020861643" xfId="11" xr:uid="{00000000-0005-0000-0000-00001C000000}"/>
    <cellStyle name="style1490020861690" xfId="10" xr:uid="{00000000-0005-0000-0000-00001D000000}"/>
    <cellStyle name="style1490020861784" xfId="9" xr:uid="{00000000-0005-0000-0000-00001E000000}"/>
    <cellStyle name="style1490020861846" xfId="8" xr:uid="{00000000-0005-0000-0000-00001F000000}"/>
    <cellStyle name="style1490023709802" xfId="29" xr:uid="{00000000-0005-0000-0000-000020000000}"/>
    <cellStyle name="style1490023709849" xfId="27" xr:uid="{00000000-0005-0000-0000-000021000000}"/>
    <cellStyle name="style1490023709943" xfId="30" xr:uid="{00000000-0005-0000-0000-000022000000}"/>
    <cellStyle name="style1490023709990" xfId="28" xr:uid="{00000000-0005-0000-0000-000023000000}"/>
    <cellStyle name="style1490104816581" xfId="6" xr:uid="{00000000-0005-0000-0000-000024000000}"/>
    <cellStyle name="style1490104816627" xfId="5" xr:uid="{00000000-0005-0000-0000-000025000000}"/>
    <cellStyle name="style1490104816721" xfId="4" xr:uid="{00000000-0005-0000-0000-000026000000}"/>
    <cellStyle name="style1490104816768" xfId="3" xr:uid="{00000000-0005-0000-0000-000027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19051</xdr:colOff>
      <xdr:row>216</xdr:row>
      <xdr:rowOff>28575</xdr:rowOff>
    </xdr:from>
    <xdr:to>
      <xdr:col>8</xdr:col>
      <xdr:colOff>1214437</xdr:colOff>
      <xdr:row>226</xdr:row>
      <xdr:rowOff>373063</xdr:rowOff>
    </xdr:to>
    <xdr:sp macro="" textlink="">
      <xdr:nvSpPr>
        <xdr:cNvPr id="2" name="Textfeld 1">
          <a:extLst>
            <a:ext uri="{FF2B5EF4-FFF2-40B4-BE49-F238E27FC236}">
              <a16:creationId xmlns:a16="http://schemas.microsoft.com/office/drawing/2014/main" id="{61395698-5468-4E23-B622-280A1EC334D4}"/>
            </a:ext>
          </a:extLst>
        </xdr:cNvPr>
        <xdr:cNvSpPr txBox="1"/>
      </xdr:nvSpPr>
      <xdr:spPr>
        <a:xfrm>
          <a:off x="714376" y="47710725"/>
          <a:ext cx="12415836" cy="206851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twoCellAnchor>
    <xdr:from>
      <xdr:col>1</xdr:col>
      <xdr:colOff>19051</xdr:colOff>
      <xdr:row>216</xdr:row>
      <xdr:rowOff>28575</xdr:rowOff>
    </xdr:from>
    <xdr:to>
      <xdr:col>10</xdr:col>
      <xdr:colOff>1174751</xdr:colOff>
      <xdr:row>227</xdr:row>
      <xdr:rowOff>0</xdr:rowOff>
    </xdr:to>
    <xdr:sp macro="" textlink="">
      <xdr:nvSpPr>
        <xdr:cNvPr id="3" name="Textfeld 2">
          <a:extLst>
            <a:ext uri="{FF2B5EF4-FFF2-40B4-BE49-F238E27FC236}">
              <a16:creationId xmlns:a16="http://schemas.microsoft.com/office/drawing/2014/main" id="{F52EC287-D45F-480F-B22E-D106A48A1374}"/>
            </a:ext>
          </a:extLst>
        </xdr:cNvPr>
        <xdr:cNvSpPr txBox="1"/>
      </xdr:nvSpPr>
      <xdr:spPr>
        <a:xfrm>
          <a:off x="714376" y="47710725"/>
          <a:ext cx="14738350" cy="20669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endParaRPr lang="en-US">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19051</xdr:colOff>
      <xdr:row>216</xdr:row>
      <xdr:rowOff>28575</xdr:rowOff>
    </xdr:from>
    <xdr:to>
      <xdr:col>10</xdr:col>
      <xdr:colOff>1187451</xdr:colOff>
      <xdr:row>226</xdr:row>
      <xdr:rowOff>142874</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742951" y="47069375"/>
          <a:ext cx="15157450" cy="20827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P</a:t>
          </a:r>
          <a:r>
            <a:rPr lang="de-DE" sz="1100" b="1">
              <a:solidFill>
                <a:schemeClr val="dk1"/>
              </a:solidFill>
              <a:effectLst/>
              <a:latin typeface="+mn-lt"/>
              <a:ea typeface="+mn-ea"/>
              <a:cs typeface="+mn-cs"/>
            </a:rPr>
            <a:t>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19051</xdr:colOff>
      <xdr:row>215</xdr:row>
      <xdr:rowOff>28575</xdr:rowOff>
    </xdr:from>
    <xdr:to>
      <xdr:col>10</xdr:col>
      <xdr:colOff>1187451</xdr:colOff>
      <xdr:row>225</xdr:row>
      <xdr:rowOff>142874</xdr:rowOff>
    </xdr:to>
    <xdr:sp macro="" textlink="">
      <xdr:nvSpPr>
        <xdr:cNvPr id="5" name="Textfeld 4">
          <a:extLst>
            <a:ext uri="{FF2B5EF4-FFF2-40B4-BE49-F238E27FC236}">
              <a16:creationId xmlns:a16="http://schemas.microsoft.com/office/drawing/2014/main" id="{00000000-0008-0000-0100-000005000000}"/>
            </a:ext>
          </a:extLst>
        </xdr:cNvPr>
        <xdr:cNvSpPr txBox="1"/>
      </xdr:nvSpPr>
      <xdr:spPr>
        <a:xfrm>
          <a:off x="742951" y="46872525"/>
          <a:ext cx="15157450" cy="20827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P</a:t>
          </a:r>
          <a:r>
            <a:rPr lang="de-DE" sz="1100" b="1">
              <a:solidFill>
                <a:schemeClr val="dk1"/>
              </a:solidFill>
              <a:effectLst/>
              <a:latin typeface="+mn-lt"/>
              <a:ea typeface="+mn-ea"/>
              <a:cs typeface="+mn-cs"/>
            </a:rPr>
            <a:t>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25399</xdr:rowOff>
    </xdr:from>
    <xdr:to>
      <xdr:col>27</xdr:col>
      <xdr:colOff>88900</xdr:colOff>
      <xdr:row>100</xdr:row>
      <xdr:rowOff>84817</xdr:rowOff>
    </xdr:to>
    <xdr:pic>
      <xdr:nvPicPr>
        <xdr:cNvPr id="8" name="Bild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25399"/>
          <a:ext cx="22377400" cy="203794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19051</xdr:colOff>
      <xdr:row>217</xdr:row>
      <xdr:rowOff>28575</xdr:rowOff>
    </xdr:from>
    <xdr:to>
      <xdr:col>10</xdr:col>
      <xdr:colOff>1174751</xdr:colOff>
      <xdr:row>228</xdr:row>
      <xdr:rowOff>47625</xdr:rowOff>
    </xdr:to>
    <xdr:sp macro="" textlink="">
      <xdr:nvSpPr>
        <xdr:cNvPr id="2" name="Textfeld 1">
          <a:extLst>
            <a:ext uri="{FF2B5EF4-FFF2-40B4-BE49-F238E27FC236}">
              <a16:creationId xmlns:a16="http://schemas.microsoft.com/office/drawing/2014/main" id="{A2F77F6B-6878-4AB8-B484-41675C18EFB7}"/>
            </a:ext>
          </a:extLst>
        </xdr:cNvPr>
        <xdr:cNvSpPr txBox="1"/>
      </xdr:nvSpPr>
      <xdr:spPr>
        <a:xfrm>
          <a:off x="714376" y="48653700"/>
          <a:ext cx="14738350" cy="21145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19051</xdr:colOff>
      <xdr:row>216</xdr:row>
      <xdr:rowOff>28575</xdr:rowOff>
    </xdr:from>
    <xdr:to>
      <xdr:col>8</xdr:col>
      <xdr:colOff>1214437</xdr:colOff>
      <xdr:row>226</xdr:row>
      <xdr:rowOff>373063</xdr:rowOff>
    </xdr:to>
    <xdr:sp macro="" textlink="">
      <xdr:nvSpPr>
        <xdr:cNvPr id="2" name="Textfeld 1">
          <a:extLst>
            <a:ext uri="{FF2B5EF4-FFF2-40B4-BE49-F238E27FC236}">
              <a16:creationId xmlns:a16="http://schemas.microsoft.com/office/drawing/2014/main" id="{D6159D7A-FD04-465C-B971-0C0401DA63E1}"/>
            </a:ext>
          </a:extLst>
        </xdr:cNvPr>
        <xdr:cNvSpPr txBox="1"/>
      </xdr:nvSpPr>
      <xdr:spPr>
        <a:xfrm>
          <a:off x="714376" y="47710725"/>
          <a:ext cx="12415836" cy="206851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twoCellAnchor>
    <xdr:from>
      <xdr:col>1</xdr:col>
      <xdr:colOff>19051</xdr:colOff>
      <xdr:row>216</xdr:row>
      <xdr:rowOff>28575</xdr:rowOff>
    </xdr:from>
    <xdr:to>
      <xdr:col>10</xdr:col>
      <xdr:colOff>1174751</xdr:colOff>
      <xdr:row>227</xdr:row>
      <xdr:rowOff>12700</xdr:rowOff>
    </xdr:to>
    <xdr:sp macro="" textlink="">
      <xdr:nvSpPr>
        <xdr:cNvPr id="3" name="Textfeld 2">
          <a:extLst>
            <a:ext uri="{FF2B5EF4-FFF2-40B4-BE49-F238E27FC236}">
              <a16:creationId xmlns:a16="http://schemas.microsoft.com/office/drawing/2014/main" id="{F8D33DF5-4CAC-4FD5-A5A6-ED86705ABC32}"/>
            </a:ext>
          </a:extLst>
        </xdr:cNvPr>
        <xdr:cNvSpPr txBox="1"/>
      </xdr:nvSpPr>
      <xdr:spPr>
        <a:xfrm>
          <a:off x="714376" y="47710725"/>
          <a:ext cx="14738350" cy="20796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endParaRPr lang="en-US">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19051</xdr:colOff>
      <xdr:row>217</xdr:row>
      <xdr:rowOff>28575</xdr:rowOff>
    </xdr:from>
    <xdr:to>
      <xdr:col>10</xdr:col>
      <xdr:colOff>1174751</xdr:colOff>
      <xdr:row>228</xdr:row>
      <xdr:rowOff>47625</xdr:rowOff>
    </xdr:to>
    <xdr:sp macro="" textlink="">
      <xdr:nvSpPr>
        <xdr:cNvPr id="2" name="Textfeld 1">
          <a:extLst>
            <a:ext uri="{FF2B5EF4-FFF2-40B4-BE49-F238E27FC236}">
              <a16:creationId xmlns:a16="http://schemas.microsoft.com/office/drawing/2014/main" id="{4A6C1BF5-A882-4A19-966E-3022A1826E21}"/>
            </a:ext>
          </a:extLst>
        </xdr:cNvPr>
        <xdr:cNvSpPr txBox="1"/>
      </xdr:nvSpPr>
      <xdr:spPr>
        <a:xfrm>
          <a:off x="714376" y="48653700"/>
          <a:ext cx="14738350" cy="21145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19051</xdr:colOff>
      <xdr:row>216</xdr:row>
      <xdr:rowOff>28575</xdr:rowOff>
    </xdr:from>
    <xdr:to>
      <xdr:col>8</xdr:col>
      <xdr:colOff>1214437</xdr:colOff>
      <xdr:row>226</xdr:row>
      <xdr:rowOff>373063</xdr:rowOff>
    </xdr:to>
    <xdr:sp macro="" textlink="">
      <xdr:nvSpPr>
        <xdr:cNvPr id="2" name="Textfeld 1">
          <a:extLst>
            <a:ext uri="{FF2B5EF4-FFF2-40B4-BE49-F238E27FC236}">
              <a16:creationId xmlns:a16="http://schemas.microsoft.com/office/drawing/2014/main" id="{64D369E1-3578-4B06-88D1-58B9E61141FF}"/>
            </a:ext>
          </a:extLst>
        </xdr:cNvPr>
        <xdr:cNvSpPr txBox="1"/>
      </xdr:nvSpPr>
      <xdr:spPr>
        <a:xfrm>
          <a:off x="742951" y="46495335"/>
          <a:ext cx="12793026" cy="198278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twoCellAnchor>
    <xdr:from>
      <xdr:col>1</xdr:col>
      <xdr:colOff>19051</xdr:colOff>
      <xdr:row>216</xdr:row>
      <xdr:rowOff>28575</xdr:rowOff>
    </xdr:from>
    <xdr:to>
      <xdr:col>10</xdr:col>
      <xdr:colOff>1174751</xdr:colOff>
      <xdr:row>227</xdr:row>
      <xdr:rowOff>12700</xdr:rowOff>
    </xdr:to>
    <xdr:sp macro="" textlink="">
      <xdr:nvSpPr>
        <xdr:cNvPr id="3" name="Textfeld 2">
          <a:extLst>
            <a:ext uri="{FF2B5EF4-FFF2-40B4-BE49-F238E27FC236}">
              <a16:creationId xmlns:a16="http://schemas.microsoft.com/office/drawing/2014/main" id="{EA2BE959-452D-4837-8E35-B46017061A39}"/>
            </a:ext>
          </a:extLst>
        </xdr:cNvPr>
        <xdr:cNvSpPr txBox="1"/>
      </xdr:nvSpPr>
      <xdr:spPr>
        <a:xfrm>
          <a:off x="742951" y="46495335"/>
          <a:ext cx="15161260" cy="199580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endParaRPr lang="en-US">
            <a:effectLst/>
          </a:endParaRPr>
        </a:p>
      </xdr:txBody>
    </xdr:sp>
    <xdr:clientData/>
  </xdr:twoCellAnchor>
  <xdr:twoCellAnchor>
    <xdr:from>
      <xdr:col>1</xdr:col>
      <xdr:colOff>19051</xdr:colOff>
      <xdr:row>216</xdr:row>
      <xdr:rowOff>28575</xdr:rowOff>
    </xdr:from>
    <xdr:to>
      <xdr:col>8</xdr:col>
      <xdr:colOff>1214437</xdr:colOff>
      <xdr:row>226</xdr:row>
      <xdr:rowOff>373063</xdr:rowOff>
    </xdr:to>
    <xdr:sp macro="" textlink="">
      <xdr:nvSpPr>
        <xdr:cNvPr id="4" name="Textfeld 3">
          <a:extLst>
            <a:ext uri="{FF2B5EF4-FFF2-40B4-BE49-F238E27FC236}">
              <a16:creationId xmlns:a16="http://schemas.microsoft.com/office/drawing/2014/main" id="{698F7AF2-52A5-4583-86E9-14D1F0ADC977}"/>
            </a:ext>
          </a:extLst>
        </xdr:cNvPr>
        <xdr:cNvSpPr txBox="1"/>
      </xdr:nvSpPr>
      <xdr:spPr>
        <a:xfrm>
          <a:off x="742951" y="46495335"/>
          <a:ext cx="12793026" cy="198278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twoCellAnchor>
    <xdr:from>
      <xdr:col>1</xdr:col>
      <xdr:colOff>19051</xdr:colOff>
      <xdr:row>216</xdr:row>
      <xdr:rowOff>28575</xdr:rowOff>
    </xdr:from>
    <xdr:to>
      <xdr:col>10</xdr:col>
      <xdr:colOff>1174751</xdr:colOff>
      <xdr:row>227</xdr:row>
      <xdr:rowOff>12700</xdr:rowOff>
    </xdr:to>
    <xdr:sp macro="" textlink="">
      <xdr:nvSpPr>
        <xdr:cNvPr id="5" name="Textfeld 4">
          <a:extLst>
            <a:ext uri="{FF2B5EF4-FFF2-40B4-BE49-F238E27FC236}">
              <a16:creationId xmlns:a16="http://schemas.microsoft.com/office/drawing/2014/main" id="{271C286C-F523-4249-B9DD-4709F8FED3A0}"/>
            </a:ext>
          </a:extLst>
        </xdr:cNvPr>
        <xdr:cNvSpPr txBox="1"/>
      </xdr:nvSpPr>
      <xdr:spPr>
        <a:xfrm>
          <a:off x="742951" y="46495335"/>
          <a:ext cx="15161260" cy="199580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endParaRPr lang="en-US">
            <a:effectLst/>
          </a:endParaRPr>
        </a:p>
      </xdr:txBody>
    </xdr:sp>
    <xdr:clientData/>
  </xdr:twoCellAnchor>
  <xdr:twoCellAnchor>
    <xdr:from>
      <xdr:col>1</xdr:col>
      <xdr:colOff>19051</xdr:colOff>
      <xdr:row>216</xdr:row>
      <xdr:rowOff>28575</xdr:rowOff>
    </xdr:from>
    <xdr:to>
      <xdr:col>8</xdr:col>
      <xdr:colOff>1214437</xdr:colOff>
      <xdr:row>226</xdr:row>
      <xdr:rowOff>373063</xdr:rowOff>
    </xdr:to>
    <xdr:sp macro="" textlink="">
      <xdr:nvSpPr>
        <xdr:cNvPr id="6" name="Textfeld 5">
          <a:extLst>
            <a:ext uri="{FF2B5EF4-FFF2-40B4-BE49-F238E27FC236}">
              <a16:creationId xmlns:a16="http://schemas.microsoft.com/office/drawing/2014/main" id="{C00E4257-C0DA-4C34-8CFD-8C3C8532789D}"/>
            </a:ext>
          </a:extLst>
        </xdr:cNvPr>
        <xdr:cNvSpPr txBox="1"/>
      </xdr:nvSpPr>
      <xdr:spPr>
        <a:xfrm>
          <a:off x="773431" y="46495335"/>
          <a:ext cx="13326426" cy="198278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twoCellAnchor>
    <xdr:from>
      <xdr:col>1</xdr:col>
      <xdr:colOff>19051</xdr:colOff>
      <xdr:row>216</xdr:row>
      <xdr:rowOff>28575</xdr:rowOff>
    </xdr:from>
    <xdr:to>
      <xdr:col>10</xdr:col>
      <xdr:colOff>1174751</xdr:colOff>
      <xdr:row>227</xdr:row>
      <xdr:rowOff>12700</xdr:rowOff>
    </xdr:to>
    <xdr:sp macro="" textlink="">
      <xdr:nvSpPr>
        <xdr:cNvPr id="7" name="Textfeld 6">
          <a:extLst>
            <a:ext uri="{FF2B5EF4-FFF2-40B4-BE49-F238E27FC236}">
              <a16:creationId xmlns:a16="http://schemas.microsoft.com/office/drawing/2014/main" id="{DCC8DBD3-6092-4056-A51D-05D0587C869F}"/>
            </a:ext>
          </a:extLst>
        </xdr:cNvPr>
        <xdr:cNvSpPr txBox="1"/>
      </xdr:nvSpPr>
      <xdr:spPr>
        <a:xfrm>
          <a:off x="773431" y="46495335"/>
          <a:ext cx="15786100" cy="199580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endParaRPr lang="en-US">
            <a:effectLst/>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endParaRPr lang="en-US">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19051</xdr:colOff>
      <xdr:row>218</xdr:row>
      <xdr:rowOff>28575</xdr:rowOff>
    </xdr:from>
    <xdr:to>
      <xdr:col>8</xdr:col>
      <xdr:colOff>1174751</xdr:colOff>
      <xdr:row>228</xdr:row>
      <xdr:rowOff>174625</xdr:rowOff>
    </xdr:to>
    <xdr:sp macro="" textlink="">
      <xdr:nvSpPr>
        <xdr:cNvPr id="2" name="Textfeld 1">
          <a:extLst>
            <a:ext uri="{FF2B5EF4-FFF2-40B4-BE49-F238E27FC236}">
              <a16:creationId xmlns:a16="http://schemas.microsoft.com/office/drawing/2014/main" id="{6C8CF460-EF03-0E4B-B4E3-73B94C65C258}"/>
            </a:ext>
          </a:extLst>
        </xdr:cNvPr>
        <xdr:cNvSpPr txBox="1"/>
      </xdr:nvSpPr>
      <xdr:spPr>
        <a:xfrm>
          <a:off x="819151" y="48174275"/>
          <a:ext cx="14071600" cy="19494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twoCellAnchor>
    <xdr:from>
      <xdr:col>1</xdr:col>
      <xdr:colOff>19051</xdr:colOff>
      <xdr:row>217</xdr:row>
      <xdr:rowOff>28575</xdr:rowOff>
    </xdr:from>
    <xdr:to>
      <xdr:col>8</xdr:col>
      <xdr:colOff>1174751</xdr:colOff>
      <xdr:row>228</xdr:row>
      <xdr:rowOff>47625</xdr:rowOff>
    </xdr:to>
    <xdr:sp macro="" textlink="">
      <xdr:nvSpPr>
        <xdr:cNvPr id="3" name="Textfeld 2">
          <a:extLst>
            <a:ext uri="{FF2B5EF4-FFF2-40B4-BE49-F238E27FC236}">
              <a16:creationId xmlns:a16="http://schemas.microsoft.com/office/drawing/2014/main" id="{3AD5CE01-ECCB-7940-B093-9D6912E9BD35}"/>
            </a:ext>
          </a:extLst>
        </xdr:cNvPr>
        <xdr:cNvSpPr txBox="1"/>
      </xdr:nvSpPr>
      <xdr:spPr>
        <a:xfrm>
          <a:off x="819151" y="47983775"/>
          <a:ext cx="14071600" cy="21145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xdr:colOff>
      <xdr:row>216</xdr:row>
      <xdr:rowOff>0</xdr:rowOff>
    </xdr:from>
    <xdr:to>
      <xdr:col>11</xdr:col>
      <xdr:colOff>0</xdr:colOff>
      <xdr:row>226</xdr:row>
      <xdr:rowOff>19049</xdr:rowOff>
    </xdr:to>
    <xdr:sp macro="" textlink="">
      <xdr:nvSpPr>
        <xdr:cNvPr id="2" name="Textfeld 1">
          <a:extLst>
            <a:ext uri="{FF2B5EF4-FFF2-40B4-BE49-F238E27FC236}">
              <a16:creationId xmlns:a16="http://schemas.microsoft.com/office/drawing/2014/main" id="{00000000-0008-0000-5C00-000004000000}"/>
            </a:ext>
          </a:extLst>
        </xdr:cNvPr>
        <xdr:cNvSpPr txBox="1"/>
      </xdr:nvSpPr>
      <xdr:spPr>
        <a:xfrm>
          <a:off x="723901" y="47040800"/>
          <a:ext cx="15182849" cy="19875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19051</xdr:colOff>
      <xdr:row>217</xdr:row>
      <xdr:rowOff>28575</xdr:rowOff>
    </xdr:from>
    <xdr:to>
      <xdr:col>10</xdr:col>
      <xdr:colOff>1174751</xdr:colOff>
      <xdr:row>228</xdr:row>
      <xdr:rowOff>47625</xdr:rowOff>
    </xdr:to>
    <xdr:sp macro="" textlink="">
      <xdr:nvSpPr>
        <xdr:cNvPr id="2" name="Textfeld 1">
          <a:extLst>
            <a:ext uri="{FF2B5EF4-FFF2-40B4-BE49-F238E27FC236}">
              <a16:creationId xmlns:a16="http://schemas.microsoft.com/office/drawing/2014/main" id="{82301019-250C-C34C-8498-F93812526AD0}"/>
            </a:ext>
          </a:extLst>
        </xdr:cNvPr>
        <xdr:cNvSpPr txBox="1"/>
      </xdr:nvSpPr>
      <xdr:spPr>
        <a:xfrm>
          <a:off x="819151" y="47805975"/>
          <a:ext cx="16738600" cy="21145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19051</xdr:colOff>
      <xdr:row>216</xdr:row>
      <xdr:rowOff>28575</xdr:rowOff>
    </xdr:from>
    <xdr:to>
      <xdr:col>11</xdr:col>
      <xdr:colOff>12701</xdr:colOff>
      <xdr:row>226</xdr:row>
      <xdr:rowOff>177800</xdr:rowOff>
    </xdr:to>
    <xdr:sp macro="" textlink="">
      <xdr:nvSpPr>
        <xdr:cNvPr id="2" name="Textfeld 1">
          <a:extLst>
            <a:ext uri="{FF2B5EF4-FFF2-40B4-BE49-F238E27FC236}">
              <a16:creationId xmlns:a16="http://schemas.microsoft.com/office/drawing/2014/main" id="{AB1DE2AB-7A4D-0F40-87FD-42942BC45DCA}"/>
            </a:ext>
          </a:extLst>
        </xdr:cNvPr>
        <xdr:cNvSpPr txBox="1"/>
      </xdr:nvSpPr>
      <xdr:spPr>
        <a:xfrm>
          <a:off x="742951" y="47069375"/>
          <a:ext cx="15176500" cy="21177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1447C-0B64-4C12-9945-BC80ADC7A578}">
  <sheetPr>
    <tabColor rgb="FF00B0F0"/>
  </sheetPr>
  <dimension ref="A1:L22"/>
  <sheetViews>
    <sheetView tabSelected="1" topLeftCell="A5" workbookViewId="0">
      <selection activeCell="P15" sqref="P15"/>
    </sheetView>
  </sheetViews>
  <sheetFormatPr baseColWidth="10" defaultColWidth="11" defaultRowHeight="15.6"/>
  <cols>
    <col min="1" max="1" width="4.3984375" customWidth="1"/>
    <col min="3" max="3" width="9.09765625" customWidth="1"/>
    <col min="5" max="5" width="8.8984375" customWidth="1"/>
    <col min="11" max="11" width="75.59765625" customWidth="1"/>
    <col min="12" max="12" width="5.5" customWidth="1"/>
  </cols>
  <sheetData>
    <row r="1" spans="1:12" ht="33" customHeight="1">
      <c r="A1" s="72"/>
      <c r="B1" s="72"/>
      <c r="C1" s="72"/>
      <c r="D1" s="72"/>
      <c r="E1" s="72"/>
      <c r="F1" s="72"/>
      <c r="G1" s="72"/>
      <c r="H1" s="72"/>
      <c r="I1" s="72"/>
      <c r="J1" s="72"/>
      <c r="K1" s="72"/>
      <c r="L1" s="72"/>
    </row>
    <row r="2" spans="1:12">
      <c r="A2" s="72"/>
      <c r="B2" s="160" t="s">
        <v>90</v>
      </c>
      <c r="C2" s="161"/>
      <c r="D2" s="161"/>
      <c r="E2" s="161"/>
      <c r="F2" s="161"/>
      <c r="G2" s="161"/>
      <c r="H2" s="161"/>
      <c r="I2" s="161"/>
      <c r="J2" s="161"/>
      <c r="K2" s="161"/>
      <c r="L2" s="72"/>
    </row>
    <row r="3" spans="1:12" ht="24" customHeight="1">
      <c r="A3" s="72"/>
      <c r="B3" s="161"/>
      <c r="C3" s="161"/>
      <c r="D3" s="161"/>
      <c r="E3" s="161"/>
      <c r="F3" s="161"/>
      <c r="G3" s="161"/>
      <c r="H3" s="161"/>
      <c r="I3" s="161"/>
      <c r="J3" s="161"/>
      <c r="K3" s="161"/>
      <c r="L3" s="72"/>
    </row>
    <row r="4" spans="1:12">
      <c r="A4" s="72"/>
      <c r="B4" s="162" t="s">
        <v>97</v>
      </c>
      <c r="C4" s="163"/>
      <c r="D4" s="163"/>
      <c r="E4" s="163"/>
      <c r="F4" s="163"/>
      <c r="G4" s="163"/>
      <c r="H4" s="163"/>
      <c r="I4" s="163"/>
      <c r="J4" s="163"/>
      <c r="K4" s="163"/>
      <c r="L4" s="72"/>
    </row>
    <row r="5" spans="1:12" ht="39.9" customHeight="1">
      <c r="A5" s="72"/>
      <c r="B5" s="163"/>
      <c r="C5" s="163"/>
      <c r="D5" s="163"/>
      <c r="E5" s="163"/>
      <c r="F5" s="163"/>
      <c r="G5" s="163"/>
      <c r="H5" s="163"/>
      <c r="I5" s="163"/>
      <c r="J5" s="163"/>
      <c r="K5" s="163"/>
      <c r="L5" s="72"/>
    </row>
    <row r="6" spans="1:12">
      <c r="A6" s="72"/>
      <c r="B6" s="164" t="s">
        <v>91</v>
      </c>
      <c r="C6" s="164"/>
      <c r="D6" s="164" t="s">
        <v>92</v>
      </c>
      <c r="E6" s="165"/>
      <c r="F6" s="164" t="s">
        <v>93</v>
      </c>
      <c r="G6" s="164"/>
      <c r="H6" s="164"/>
      <c r="I6" s="164"/>
      <c r="J6" s="164"/>
      <c r="K6" s="164"/>
      <c r="L6" s="72"/>
    </row>
    <row r="7" spans="1:12">
      <c r="A7" s="72"/>
      <c r="B7" s="164"/>
      <c r="C7" s="164"/>
      <c r="D7" s="165"/>
      <c r="E7" s="165"/>
      <c r="F7" s="164"/>
      <c r="G7" s="164"/>
      <c r="H7" s="164"/>
      <c r="I7" s="164"/>
      <c r="J7" s="164"/>
      <c r="K7" s="164"/>
      <c r="L7" s="72"/>
    </row>
    <row r="8" spans="1:12" ht="33.75" customHeight="1">
      <c r="A8" s="72"/>
      <c r="B8" s="137">
        <v>2023</v>
      </c>
      <c r="C8" s="138"/>
      <c r="D8" s="142" t="s">
        <v>94</v>
      </c>
      <c r="E8" s="143"/>
      <c r="F8" s="139" t="s">
        <v>110</v>
      </c>
      <c r="G8" s="140"/>
      <c r="H8" s="140"/>
      <c r="I8" s="140"/>
      <c r="J8" s="140"/>
      <c r="K8" s="141"/>
      <c r="L8" s="72"/>
    </row>
    <row r="9" spans="1:12" ht="33" customHeight="1">
      <c r="A9" s="72"/>
      <c r="B9" s="152">
        <v>2022</v>
      </c>
      <c r="C9" s="153"/>
      <c r="D9" s="137"/>
      <c r="E9" s="138"/>
      <c r="F9" s="154" t="s">
        <v>107</v>
      </c>
      <c r="G9" s="155"/>
      <c r="H9" s="155"/>
      <c r="I9" s="155"/>
      <c r="J9" s="155"/>
      <c r="K9" s="156"/>
      <c r="L9" s="72"/>
    </row>
    <row r="10" spans="1:12" ht="33.75" customHeight="1">
      <c r="A10" s="72"/>
      <c r="B10" s="137">
        <v>2021</v>
      </c>
      <c r="C10" s="138"/>
      <c r="D10" s="137"/>
      <c r="E10" s="138"/>
      <c r="F10" s="139" t="s">
        <v>98</v>
      </c>
      <c r="G10" s="140"/>
      <c r="H10" s="140"/>
      <c r="I10" s="140"/>
      <c r="J10" s="140"/>
      <c r="K10" s="141"/>
      <c r="L10" s="72"/>
    </row>
    <row r="11" spans="1:12" ht="33" customHeight="1">
      <c r="A11" s="72"/>
      <c r="B11" s="152">
        <v>2020</v>
      </c>
      <c r="C11" s="153"/>
      <c r="D11" s="137"/>
      <c r="E11" s="138"/>
      <c r="F11" s="154" t="s">
        <v>73</v>
      </c>
      <c r="G11" s="155"/>
      <c r="H11" s="155"/>
      <c r="I11" s="155"/>
      <c r="J11" s="155"/>
      <c r="K11" s="156"/>
      <c r="L11" s="72"/>
    </row>
    <row r="12" spans="1:12" ht="33.75" customHeight="1">
      <c r="A12" s="72"/>
      <c r="B12" s="137">
        <v>2019</v>
      </c>
      <c r="C12" s="146"/>
      <c r="D12" s="137"/>
      <c r="E12" s="138"/>
      <c r="F12" s="139" t="s">
        <v>75</v>
      </c>
      <c r="G12" s="140"/>
      <c r="H12" s="140"/>
      <c r="I12" s="140"/>
      <c r="J12" s="140"/>
      <c r="K12" s="141"/>
      <c r="L12" s="72"/>
    </row>
    <row r="13" spans="1:12" ht="34.5" customHeight="1">
      <c r="A13" s="72"/>
      <c r="B13" s="152">
        <v>2018</v>
      </c>
      <c r="C13" s="153"/>
      <c r="D13" s="137"/>
      <c r="E13" s="138"/>
      <c r="F13" s="154" t="s">
        <v>76</v>
      </c>
      <c r="G13" s="155"/>
      <c r="H13" s="155"/>
      <c r="I13" s="155"/>
      <c r="J13" s="155"/>
      <c r="K13" s="156"/>
      <c r="L13" s="72"/>
    </row>
    <row r="14" spans="1:12" ht="33" customHeight="1">
      <c r="A14" s="72"/>
      <c r="B14" s="137">
        <v>2017</v>
      </c>
      <c r="C14" s="146"/>
      <c r="D14" s="137"/>
      <c r="E14" s="138"/>
      <c r="F14" s="139" t="s">
        <v>77</v>
      </c>
      <c r="G14" s="140"/>
      <c r="H14" s="140"/>
      <c r="I14" s="140"/>
      <c r="J14" s="140"/>
      <c r="K14" s="141"/>
      <c r="L14" s="72"/>
    </row>
    <row r="15" spans="1:12" ht="33" customHeight="1">
      <c r="A15" s="72"/>
      <c r="B15" s="152">
        <v>2016</v>
      </c>
      <c r="C15" s="153"/>
      <c r="D15" s="137"/>
      <c r="E15" s="138"/>
      <c r="F15" s="154" t="s">
        <v>78</v>
      </c>
      <c r="G15" s="155"/>
      <c r="H15" s="155"/>
      <c r="I15" s="155"/>
      <c r="J15" s="155"/>
      <c r="K15" s="156"/>
      <c r="L15" s="72"/>
    </row>
    <row r="16" spans="1:12" ht="32.25" customHeight="1">
      <c r="A16" s="72"/>
      <c r="B16" s="144">
        <v>2014</v>
      </c>
      <c r="C16" s="148"/>
      <c r="D16" s="144"/>
      <c r="E16" s="145"/>
      <c r="F16" s="149" t="s">
        <v>96</v>
      </c>
      <c r="G16" s="150"/>
      <c r="H16" s="150"/>
      <c r="I16" s="150"/>
      <c r="J16" s="150"/>
      <c r="K16" s="151"/>
      <c r="L16" s="72"/>
    </row>
    <row r="17" spans="1:12" ht="32.25" customHeight="1">
      <c r="A17" s="72"/>
      <c r="B17" s="137">
        <v>2023</v>
      </c>
      <c r="C17" s="146"/>
      <c r="D17" s="142" t="s">
        <v>95</v>
      </c>
      <c r="E17" s="143"/>
      <c r="F17" s="139" t="s">
        <v>113</v>
      </c>
      <c r="G17" s="140"/>
      <c r="H17" s="140"/>
      <c r="I17" s="140"/>
      <c r="J17" s="140"/>
      <c r="K17" s="141"/>
      <c r="L17" s="72"/>
    </row>
    <row r="18" spans="1:12" ht="32.25" customHeight="1">
      <c r="A18" s="72"/>
      <c r="B18" s="152">
        <v>2022</v>
      </c>
      <c r="C18" s="153"/>
      <c r="D18" s="137"/>
      <c r="E18" s="138"/>
      <c r="F18" s="154" t="s">
        <v>109</v>
      </c>
      <c r="G18" s="155"/>
      <c r="H18" s="155"/>
      <c r="I18" s="155"/>
      <c r="J18" s="155"/>
      <c r="K18" s="156"/>
      <c r="L18" s="72"/>
    </row>
    <row r="19" spans="1:12" ht="32.25" customHeight="1">
      <c r="A19" s="72"/>
      <c r="B19" s="137">
        <v>2021</v>
      </c>
      <c r="C19" s="146"/>
      <c r="D19" s="137"/>
      <c r="E19" s="138"/>
      <c r="F19" s="139" t="s">
        <v>104</v>
      </c>
      <c r="G19" s="140"/>
      <c r="H19" s="140"/>
      <c r="I19" s="140"/>
      <c r="J19" s="140"/>
      <c r="K19" s="141"/>
      <c r="L19" s="72"/>
    </row>
    <row r="20" spans="1:12" ht="30.75" customHeight="1">
      <c r="A20" s="72"/>
      <c r="B20" s="152">
        <v>2020</v>
      </c>
      <c r="C20" s="153"/>
      <c r="D20" s="137"/>
      <c r="E20" s="138"/>
      <c r="F20" s="154" t="s">
        <v>79</v>
      </c>
      <c r="G20" s="155"/>
      <c r="H20" s="155"/>
      <c r="I20" s="155"/>
      <c r="J20" s="155"/>
      <c r="K20" s="156"/>
      <c r="L20" s="73"/>
    </row>
    <row r="21" spans="1:12" ht="33" customHeight="1">
      <c r="A21" s="72"/>
      <c r="B21" s="144">
        <v>2019</v>
      </c>
      <c r="C21" s="145"/>
      <c r="D21" s="144"/>
      <c r="E21" s="145"/>
      <c r="F21" s="157" t="s">
        <v>87</v>
      </c>
      <c r="G21" s="158"/>
      <c r="H21" s="158"/>
      <c r="I21" s="158"/>
      <c r="J21" s="158"/>
      <c r="K21" s="159"/>
      <c r="L21" s="72"/>
    </row>
    <row r="22" spans="1:12" ht="33" customHeight="1">
      <c r="A22" s="72"/>
      <c r="B22" s="72"/>
      <c r="C22" s="72"/>
      <c r="D22" s="72"/>
      <c r="E22" s="72"/>
      <c r="F22" s="147"/>
      <c r="G22" s="147"/>
      <c r="H22" s="147"/>
      <c r="I22" s="147"/>
      <c r="J22" s="147"/>
      <c r="K22" s="147"/>
      <c r="L22" s="72"/>
    </row>
  </sheetData>
  <mergeCells count="36">
    <mergeCell ref="B14:C14"/>
    <mergeCell ref="F14:K14"/>
    <mergeCell ref="B15:C15"/>
    <mergeCell ref="F15:K15"/>
    <mergeCell ref="B2:K3"/>
    <mergeCell ref="B4:K5"/>
    <mergeCell ref="B6:C7"/>
    <mergeCell ref="D6:E7"/>
    <mergeCell ref="F6:K7"/>
    <mergeCell ref="F22:K22"/>
    <mergeCell ref="B16:C16"/>
    <mergeCell ref="F16:K16"/>
    <mergeCell ref="B20:C20"/>
    <mergeCell ref="F20:K20"/>
    <mergeCell ref="B21:C21"/>
    <mergeCell ref="F21:K21"/>
    <mergeCell ref="B18:C18"/>
    <mergeCell ref="F18:K18"/>
    <mergeCell ref="B19:C19"/>
    <mergeCell ref="F19:K19"/>
    <mergeCell ref="B8:C8"/>
    <mergeCell ref="F8:K8"/>
    <mergeCell ref="D8:E16"/>
    <mergeCell ref="B17:C17"/>
    <mergeCell ref="F17:K17"/>
    <mergeCell ref="D17:E21"/>
    <mergeCell ref="B9:C9"/>
    <mergeCell ref="F9:K9"/>
    <mergeCell ref="B10:C10"/>
    <mergeCell ref="F10:K10"/>
    <mergeCell ref="B11:C11"/>
    <mergeCell ref="F11:K11"/>
    <mergeCell ref="B12:C12"/>
    <mergeCell ref="F12:K12"/>
    <mergeCell ref="B13:C13"/>
    <mergeCell ref="F13:K13"/>
  </mergeCells>
  <hyperlinks>
    <hyperlink ref="F11:K11" location="'01.03.2020 | mit Horten'!A1" display="Tab47_i11a3_lm21: Kindertageseinrichtungen (mit Horten) mit mindestens einem:einer pädagogisch Tätigen* mit fachlich einschlägigem Hochschulabschluss** in den Bundesländern am 01.03.2020 (Anzahl; Anteil in %)" xr:uid="{ECA0DB9D-026B-43DE-8883-5D0FB80B2481}"/>
    <hyperlink ref="F12:K12" location="'01.03.2019 | mit Horten'!A1" display="Tab47_i11a3_lm20: Kindertageseinrichtungen (mit Horten) mit mindestens einem:einer pädagogisch Tätigen* mit fachlich einschlägiger Hochschulabschluss** in den Bundesländern am 01.03.2019 (Anzahl; Anteil in %)" xr:uid="{9111D7AE-6B87-4DC7-9EE5-8A18D8DD88E6}"/>
    <hyperlink ref="F13:K13" location="'01.03.2018 | mit Horten'!A1" display="Tab47_i11a3_lm19: Kindertageseinrichtungen (mit Horten) mit mindestens einem:einer pädagogisch Tätigen* mit fachlich einschlägiger Hochschulabschluss** in den Bundesländern am 01.03.2018 (Anzahl; Anteil in %)" xr:uid="{E5DA2371-D111-4B00-8009-092AF8E4E2A1}"/>
    <hyperlink ref="F14:K14" location="'01.03.2017 | mit Horten'!A1" display="Tab47_i11a3_lm18: Kindertageseinrichtungen (mit Horten) mit mindestens einem:einer pädagogisch Tätigen* mit fachlich einschlägiger Hochschulabschluss** in den Bundesländern am 01.03.2017 (Anzahl; Anteil in %)" xr:uid="{918774AC-1DFA-48EC-A5C2-AD183FFC5C84}"/>
    <hyperlink ref="F15:K15" location="'01.03.2016 | mit Horten'!A1" display="Tab47_i11a3_lm17: Kindertageseinrichtungen (mit Horten) mit mindestens einem:einer pädagogisch Tätigen* mit fachlich einschlägiger Hochschulabschluss** in den Bundesländern am 01.03.2016 (Anzahl; Anteil in %)" xr:uid="{77C95E0C-A274-4059-A763-24A37B18CA04}"/>
    <hyperlink ref="F16:K16" location="'01.03.2014'!A1" display="Tab.47_LR15: Kindertageseinrichtungen mit mindestens einer pädagogisch Tätigen* mit fachlich einschlägiger Hochschulabschluss** in den Bundesländern am 01.03.2014 (Anzahl; Anteil in %)" xr:uid="{FF840E80-E065-4E74-9DEF-EF28C565143D}"/>
    <hyperlink ref="F20:K20" location="'01.03.2020 | ohne Horte'!A1" display="Tab47oh_i11a3oh_lm21: Kindertageseinrichtungen (ohne Horte) mit mindestens einem:einer pädagogisch Tätigen* mit fachlich einschlägigem Hochschulabschluss** in den Bundesländern am 01.03.2020 (Anzahl; Anteil in %)" xr:uid="{145451E9-4879-4425-A33E-C17410315548}"/>
    <hyperlink ref="F21:K21" location="'01.03.2019 | ohne Horte'!A1" display="Tab47oh_i11a3oh_lm20: Kindertageseinrichtungen (ohne Horte) mit mindestens einem:einer pädagogisch Tätigen* mit fachlich einschlägigem Hochschulabschluss** in den Bundesländern am 01.03.2019 (Anzahl; Anteil in %)" xr:uid="{698DB2C2-A1EB-4C4A-A4DB-812910ADA0CB}"/>
    <hyperlink ref="F10:K10" location="'01.03.2021 | mit Horten'!A1" display="Tab81_i33_lm22: Pädagogisch tätige Personen* in Kindertageseinrichtungen (mit Horten und Hortgruppen) nach Art des Trägers** und Wochenarbeitszeit in den Bundesländern am 01.03.2021*** (Anzahl; Anteil in %)" xr:uid="{42FC6418-3476-43CD-96A4-EE195AC61E24}"/>
    <hyperlink ref="F19:K19" location="'01.03.2021 | ohne Horte'!A1" display="Tab81oh_i33oh_lm22: Pädagogisch tätige Personen* in Kindertageseinrichtungen (ohne Horte und Hortgruppen) nach Art des Trägers** und Wochenarbeitszeit in den Bundesländern am 01.03.2021*** (Anzahl; Anteil in %)" xr:uid="{B61906AA-B539-4A04-8E3E-960C94422850}"/>
    <hyperlink ref="F9" location="'01.03.2022 | mit Horten'!A1" display="Tab81_i33_lm23: Pädagogisch tätige Personen* in Kindertageseinrichtungen (mit Horten und Hortgruppen) nach Art des Trägers** und Wochenarbeitszeit in den Bundesländern am 01.03.2022 (Anzahl; Anteil in %)" xr:uid="{502A411C-4CA3-4966-8C95-16BE17951FA4}"/>
    <hyperlink ref="F18" location="'01.03.2022 | ohne Horte'!A1" display="Tab81oh_i33oh_lm23: Pädagogisch tätige Personen* in Kindertageseinrichtungen (ohne Horte und Hortgruppen) nach Art des Trägers** und Wochenarbeitszeit in den Bundesländern am 01.03.2022 (Anzahl; Anteil in %)" xr:uid="{7C2EE224-56AF-4E95-98E0-3CC51566817E}"/>
    <hyperlink ref="F8:K8" location="'01.03.2023 | mit Horten'!A1" display="Tab81_i33_lm24: Pädagogisch tätige Personen* in Kindertageseinrichtungen (mit Horten und Hortgruppen) nach Art des Trägers** und Wochenarbeitszeit in den Bundesländern am 01.03.2023 (Anzahl; Anteil in %)" xr:uid="{4323B9FE-9860-4B0C-A042-216903A58713}"/>
    <hyperlink ref="F17:K17" location="'01.03.2023 | ohne Horte'!A1" display="Tab81oh_i33oh_lm24: Pädagogisch tätige Personen* in Kindertageseinrichtungen (ohne Horte und Hortgruppen) nach Art des Trägers** und Wochenarbeitszeit in den Bundesländern am 01.03.2023 (Anzahl; Anteil in %)" xr:uid="{FF2F8FDD-3218-466D-9C44-393FBB40317A}"/>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S231"/>
  <sheetViews>
    <sheetView zoomScale="99" zoomScaleNormal="100" workbookViewId="0">
      <selection activeCell="B2" sqref="B2:K2"/>
    </sheetView>
  </sheetViews>
  <sheetFormatPr baseColWidth="10" defaultColWidth="9.5" defaultRowHeight="15.6"/>
  <cols>
    <col min="2" max="2" width="17.5" customWidth="1"/>
    <col min="3" max="3" width="20.3984375" customWidth="1"/>
    <col min="4" max="4" width="51.59765625" customWidth="1"/>
    <col min="5" max="21" width="15.59765625" customWidth="1"/>
  </cols>
  <sheetData>
    <row r="2" spans="2:17" ht="15.75" customHeight="1">
      <c r="B2" s="213" t="s">
        <v>75</v>
      </c>
      <c r="C2" s="213"/>
      <c r="D2" s="213"/>
      <c r="E2" s="213"/>
      <c r="F2" s="213"/>
      <c r="G2" s="213"/>
      <c r="H2" s="213"/>
      <c r="I2" s="213"/>
      <c r="J2" s="213"/>
      <c r="K2" s="213"/>
      <c r="L2" s="3"/>
      <c r="M2" s="3"/>
      <c r="N2" s="3"/>
      <c r="O2" s="3"/>
      <c r="P2" s="3"/>
      <c r="Q2" s="3"/>
    </row>
    <row r="3" spans="2:17" ht="26.25" customHeight="1">
      <c r="B3" s="214"/>
      <c r="C3" s="215"/>
      <c r="D3" s="216"/>
      <c r="E3" s="220" t="s">
        <v>74</v>
      </c>
      <c r="F3" s="221"/>
      <c r="G3" s="221"/>
      <c r="H3" s="221"/>
      <c r="I3" s="221"/>
      <c r="J3" s="221"/>
      <c r="K3" s="222"/>
    </row>
    <row r="4" spans="2:17" ht="45" customHeight="1">
      <c r="B4" s="217"/>
      <c r="C4" s="218"/>
      <c r="D4" s="219"/>
      <c r="E4" s="1" t="s">
        <v>15</v>
      </c>
      <c r="F4" s="2" t="s">
        <v>28</v>
      </c>
      <c r="G4" s="2" t="s">
        <v>29</v>
      </c>
      <c r="H4" s="2" t="s">
        <v>30</v>
      </c>
      <c r="I4" s="2" t="s">
        <v>28</v>
      </c>
      <c r="J4" s="2" t="s">
        <v>29</v>
      </c>
      <c r="K4" s="2" t="s">
        <v>30</v>
      </c>
    </row>
    <row r="5" spans="2:17" ht="18" customHeight="1">
      <c r="B5" s="223" t="s">
        <v>27</v>
      </c>
      <c r="C5" s="224"/>
      <c r="D5" s="225"/>
      <c r="E5" s="226" t="s">
        <v>0</v>
      </c>
      <c r="F5" s="227"/>
      <c r="G5" s="227"/>
      <c r="H5" s="228"/>
      <c r="I5" s="229" t="s">
        <v>16</v>
      </c>
      <c r="J5" s="230"/>
      <c r="K5" s="231"/>
    </row>
    <row r="6" spans="2:17" ht="17.25" customHeight="1">
      <c r="B6" s="234" t="s">
        <v>1</v>
      </c>
      <c r="C6" s="235"/>
      <c r="D6" s="235"/>
      <c r="E6" s="235"/>
      <c r="F6" s="235"/>
      <c r="G6" s="235"/>
      <c r="H6" s="235"/>
      <c r="I6" s="235"/>
      <c r="J6" s="235"/>
      <c r="K6" s="236"/>
    </row>
    <row r="7" spans="2:17" ht="17.25" customHeight="1">
      <c r="B7" s="237" t="s">
        <v>17</v>
      </c>
      <c r="C7" s="237"/>
      <c r="D7" s="237"/>
      <c r="E7" s="4">
        <v>41943</v>
      </c>
      <c r="F7" s="5">
        <v>8858</v>
      </c>
      <c r="G7" s="6">
        <v>8502</v>
      </c>
      <c r="H7" s="6">
        <v>24583</v>
      </c>
      <c r="I7" s="7">
        <v>21.119137877595783</v>
      </c>
      <c r="J7" s="7">
        <v>20.270366926543165</v>
      </c>
      <c r="K7" s="8">
        <v>58.610495195861049</v>
      </c>
    </row>
    <row r="8" spans="2:17" ht="17.25" customHeight="1">
      <c r="B8" s="238" t="s">
        <v>18</v>
      </c>
      <c r="C8" s="239" t="s">
        <v>20</v>
      </c>
      <c r="D8" s="9" t="s">
        <v>21</v>
      </c>
      <c r="E8" s="10">
        <v>1284</v>
      </c>
      <c r="F8" s="11">
        <v>207</v>
      </c>
      <c r="G8" s="12">
        <v>239</v>
      </c>
      <c r="H8" s="12">
        <v>838</v>
      </c>
      <c r="I8" s="13">
        <v>16.121495327102803</v>
      </c>
      <c r="J8" s="13">
        <v>18.613707165109034</v>
      </c>
      <c r="K8" s="14">
        <v>65.26479750778816</v>
      </c>
    </row>
    <row r="9" spans="2:17" ht="17.25" customHeight="1">
      <c r="B9" s="238"/>
      <c r="C9" s="240"/>
      <c r="D9" s="15" t="s">
        <v>22</v>
      </c>
      <c r="E9" s="16">
        <v>2001</v>
      </c>
      <c r="F9" s="17">
        <v>386</v>
      </c>
      <c r="G9" s="18">
        <v>392</v>
      </c>
      <c r="H9" s="18">
        <v>1223</v>
      </c>
      <c r="I9" s="13">
        <v>19.290354822588707</v>
      </c>
      <c r="J9" s="13">
        <v>19.590204897551224</v>
      </c>
      <c r="K9" s="14">
        <v>61.119440279860072</v>
      </c>
    </row>
    <row r="10" spans="2:17" ht="17.25" customHeight="1">
      <c r="B10" s="238"/>
      <c r="C10" s="240"/>
      <c r="D10" s="15" t="s">
        <v>23</v>
      </c>
      <c r="E10" s="16">
        <v>211</v>
      </c>
      <c r="F10" s="17">
        <v>48</v>
      </c>
      <c r="G10" s="18">
        <v>47</v>
      </c>
      <c r="H10" s="18">
        <v>116</v>
      </c>
      <c r="I10" s="13">
        <v>22.748815165876778</v>
      </c>
      <c r="J10" s="13">
        <v>22.274881516587676</v>
      </c>
      <c r="K10" s="14">
        <v>54.976303317535546</v>
      </c>
    </row>
    <row r="11" spans="2:17" ht="17.25" customHeight="1">
      <c r="B11" s="238"/>
      <c r="C11" s="240"/>
      <c r="D11" s="15" t="s">
        <v>24</v>
      </c>
      <c r="E11" s="16">
        <v>15103</v>
      </c>
      <c r="F11" s="17">
        <v>3744</v>
      </c>
      <c r="G11" s="18">
        <v>2785</v>
      </c>
      <c r="H11" s="18">
        <v>8574</v>
      </c>
      <c r="I11" s="13">
        <v>24.789776865523404</v>
      </c>
      <c r="J11" s="13">
        <v>18.440045024167382</v>
      </c>
      <c r="K11" s="14">
        <v>56.77017811030921</v>
      </c>
    </row>
    <row r="12" spans="2:17" ht="17.25" customHeight="1">
      <c r="B12" s="238"/>
      <c r="C12" s="240"/>
      <c r="D12" s="15" t="s">
        <v>25</v>
      </c>
      <c r="E12" s="16">
        <v>21580</v>
      </c>
      <c r="F12" s="17">
        <v>5553</v>
      </c>
      <c r="G12" s="18">
        <v>4740</v>
      </c>
      <c r="H12" s="18">
        <v>11287</v>
      </c>
      <c r="I12" s="13">
        <v>25.732159406858202</v>
      </c>
      <c r="J12" s="13">
        <v>21.964782205746062</v>
      </c>
      <c r="K12" s="14">
        <v>52.303058387395737</v>
      </c>
    </row>
    <row r="13" spans="2:17" ht="17.25" customHeight="1">
      <c r="B13" s="238"/>
      <c r="C13" s="241"/>
      <c r="D13" s="19" t="s">
        <v>26</v>
      </c>
      <c r="E13" s="20">
        <v>7676</v>
      </c>
      <c r="F13" s="21">
        <v>1475</v>
      </c>
      <c r="G13" s="22">
        <v>1163</v>
      </c>
      <c r="H13" s="22">
        <v>5038</v>
      </c>
      <c r="I13" s="13">
        <v>19.215737363210007</v>
      </c>
      <c r="J13" s="13">
        <v>15.151120375195415</v>
      </c>
      <c r="K13" s="14">
        <v>65.633142261594585</v>
      </c>
    </row>
    <row r="14" spans="2:17" ht="17.25" customHeight="1">
      <c r="B14" s="232"/>
      <c r="C14" s="242" t="s">
        <v>31</v>
      </c>
      <c r="D14" s="233"/>
      <c r="E14" s="4">
        <v>2017</v>
      </c>
      <c r="F14" s="5">
        <v>287</v>
      </c>
      <c r="G14" s="6">
        <v>270</v>
      </c>
      <c r="H14" s="6">
        <v>1460</v>
      </c>
      <c r="I14" s="7">
        <v>14.229053049082797</v>
      </c>
      <c r="J14" s="7">
        <v>13.386217154189389</v>
      </c>
      <c r="K14" s="8">
        <v>72.384729796727811</v>
      </c>
    </row>
    <row r="15" spans="2:17" ht="17.25" customHeight="1">
      <c r="B15" s="232" t="s">
        <v>19</v>
      </c>
      <c r="C15" s="233"/>
      <c r="D15" s="243"/>
      <c r="E15" s="4">
        <v>3578</v>
      </c>
      <c r="F15" s="5">
        <v>905</v>
      </c>
      <c r="G15" s="6">
        <v>842</v>
      </c>
      <c r="H15" s="6">
        <v>1831</v>
      </c>
      <c r="I15" s="7">
        <v>25.293460033538288</v>
      </c>
      <c r="J15" s="7">
        <v>23.532699832308552</v>
      </c>
      <c r="K15" s="8">
        <v>51.17384013415316</v>
      </c>
    </row>
    <row r="16" spans="2:17" ht="17.25" customHeight="1">
      <c r="B16" s="232" t="s">
        <v>15</v>
      </c>
      <c r="C16" s="233"/>
      <c r="D16" s="233"/>
      <c r="E16" s="4">
        <v>95393</v>
      </c>
      <c r="F16" s="5">
        <v>21463</v>
      </c>
      <c r="G16" s="5">
        <v>18980</v>
      </c>
      <c r="H16" s="5">
        <v>54950</v>
      </c>
      <c r="I16" s="23">
        <v>22.499554474646988</v>
      </c>
      <c r="J16" s="23">
        <v>19.89663811810091</v>
      </c>
      <c r="K16" s="8">
        <v>57.603807407252106</v>
      </c>
    </row>
    <row r="17" spans="2:11" ht="17.25" customHeight="1">
      <c r="B17" s="234" t="s">
        <v>2</v>
      </c>
      <c r="C17" s="235"/>
      <c r="D17" s="235"/>
      <c r="E17" s="235"/>
      <c r="F17" s="235"/>
      <c r="G17" s="235"/>
      <c r="H17" s="235"/>
      <c r="I17" s="235"/>
      <c r="J17" s="235"/>
      <c r="K17" s="236"/>
    </row>
    <row r="18" spans="2:11" ht="17.25" customHeight="1">
      <c r="B18" s="237" t="s">
        <v>17</v>
      </c>
      <c r="C18" s="237"/>
      <c r="D18" s="237"/>
      <c r="E18" s="4">
        <v>29899</v>
      </c>
      <c r="F18" s="5">
        <v>5097</v>
      </c>
      <c r="G18" s="6">
        <v>7935</v>
      </c>
      <c r="H18" s="6">
        <v>16867</v>
      </c>
      <c r="I18" s="7">
        <v>17.047392889394295</v>
      </c>
      <c r="J18" s="8">
        <v>26.539349142111778</v>
      </c>
      <c r="K18" s="8">
        <v>56.413257968493937</v>
      </c>
    </row>
    <row r="19" spans="2:11" ht="17.25" customHeight="1">
      <c r="B19" s="238" t="s">
        <v>18</v>
      </c>
      <c r="C19" s="239" t="s">
        <v>20</v>
      </c>
      <c r="D19" s="9" t="s">
        <v>21</v>
      </c>
      <c r="E19" s="10">
        <v>5080</v>
      </c>
      <c r="F19" s="11">
        <v>774</v>
      </c>
      <c r="G19" s="12">
        <v>1098</v>
      </c>
      <c r="H19" s="12">
        <v>3208</v>
      </c>
      <c r="I19" s="24">
        <v>15.236220472440944</v>
      </c>
      <c r="J19" s="25">
        <v>21.614173228346456</v>
      </c>
      <c r="K19" s="25">
        <v>63.1496062992126</v>
      </c>
    </row>
    <row r="20" spans="2:11" ht="17.25" customHeight="1">
      <c r="B20" s="238"/>
      <c r="C20" s="240"/>
      <c r="D20" s="15" t="s">
        <v>22</v>
      </c>
      <c r="E20" s="16">
        <v>3263</v>
      </c>
      <c r="F20" s="17">
        <v>600</v>
      </c>
      <c r="G20" s="18">
        <v>606</v>
      </c>
      <c r="H20" s="18">
        <v>2057</v>
      </c>
      <c r="I20" s="13">
        <v>18.387986515476555</v>
      </c>
      <c r="J20" s="14">
        <v>18.57186638063132</v>
      </c>
      <c r="K20" s="14">
        <v>63.040147103892117</v>
      </c>
    </row>
    <row r="21" spans="2:11" ht="17.25" customHeight="1">
      <c r="B21" s="238"/>
      <c r="C21" s="240"/>
      <c r="D21" s="15" t="s">
        <v>23</v>
      </c>
      <c r="E21" s="16">
        <v>1929</v>
      </c>
      <c r="F21" s="17">
        <v>317</v>
      </c>
      <c r="G21" s="18">
        <v>459</v>
      </c>
      <c r="H21" s="18">
        <v>1153</v>
      </c>
      <c r="I21" s="13">
        <v>16.433385173665112</v>
      </c>
      <c r="J21" s="14">
        <v>23.794712286158632</v>
      </c>
      <c r="K21" s="14">
        <v>59.771902540176256</v>
      </c>
    </row>
    <row r="22" spans="2:11" ht="17.25" customHeight="1">
      <c r="B22" s="238"/>
      <c r="C22" s="240"/>
      <c r="D22" s="15" t="s">
        <v>24</v>
      </c>
      <c r="E22" s="16">
        <v>15273</v>
      </c>
      <c r="F22" s="17">
        <v>3001</v>
      </c>
      <c r="G22" s="18">
        <v>3837</v>
      </c>
      <c r="H22" s="18">
        <v>8435</v>
      </c>
      <c r="I22" s="13">
        <v>19.649053885942514</v>
      </c>
      <c r="J22" s="14">
        <v>25.122765664898839</v>
      </c>
      <c r="K22" s="14">
        <v>55.22818044915865</v>
      </c>
    </row>
    <row r="23" spans="2:11" ht="17.25" customHeight="1">
      <c r="B23" s="238"/>
      <c r="C23" s="240"/>
      <c r="D23" s="15" t="s">
        <v>25</v>
      </c>
      <c r="E23" s="16">
        <v>31437</v>
      </c>
      <c r="F23" s="17">
        <v>6508</v>
      </c>
      <c r="G23" s="18">
        <v>8511</v>
      </c>
      <c r="H23" s="18">
        <v>16418</v>
      </c>
      <c r="I23" s="13">
        <v>20.701720902121703</v>
      </c>
      <c r="J23" s="14">
        <v>27.073194007061741</v>
      </c>
      <c r="K23" s="14">
        <v>52.225085090816556</v>
      </c>
    </row>
    <row r="24" spans="2:11" ht="17.25" customHeight="1">
      <c r="B24" s="238"/>
      <c r="C24" s="241"/>
      <c r="D24" s="19" t="s">
        <v>26</v>
      </c>
      <c r="E24" s="20">
        <v>6546</v>
      </c>
      <c r="F24" s="21">
        <v>1308</v>
      </c>
      <c r="G24" s="22">
        <v>1335</v>
      </c>
      <c r="H24" s="22">
        <v>3903</v>
      </c>
      <c r="I24" s="13">
        <v>19.981668194317141</v>
      </c>
      <c r="J24" s="14">
        <v>20.394133822181484</v>
      </c>
      <c r="K24" s="14">
        <v>59.624197983501368</v>
      </c>
    </row>
    <row r="25" spans="2:11" ht="17.25" customHeight="1">
      <c r="B25" s="232"/>
      <c r="C25" s="242" t="s">
        <v>31</v>
      </c>
      <c r="D25" s="233"/>
      <c r="E25" s="4">
        <v>4424</v>
      </c>
      <c r="F25" s="5">
        <v>586</v>
      </c>
      <c r="G25" s="6">
        <v>612</v>
      </c>
      <c r="H25" s="6">
        <v>3226</v>
      </c>
      <c r="I25" s="7">
        <v>13.245931283905968</v>
      </c>
      <c r="J25" s="8">
        <v>13.83363471971067</v>
      </c>
      <c r="K25" s="8">
        <v>72.920433996383366</v>
      </c>
    </row>
    <row r="26" spans="2:11" ht="17.25" customHeight="1">
      <c r="B26" s="232" t="s">
        <v>19</v>
      </c>
      <c r="C26" s="233"/>
      <c r="D26" s="243"/>
      <c r="E26" s="4">
        <v>3353</v>
      </c>
      <c r="F26" s="5">
        <v>765</v>
      </c>
      <c r="G26" s="6">
        <v>778</v>
      </c>
      <c r="H26" s="6">
        <v>1810</v>
      </c>
      <c r="I26" s="7">
        <v>22.815389203698182</v>
      </c>
      <c r="J26" s="8">
        <v>23.203101699970176</v>
      </c>
      <c r="K26" s="8">
        <v>53.981509096331649</v>
      </c>
    </row>
    <row r="27" spans="2:11" ht="17.25" customHeight="1">
      <c r="B27" s="232" t="s">
        <v>15</v>
      </c>
      <c r="C27" s="233"/>
      <c r="D27" s="233"/>
      <c r="E27" s="4">
        <v>101204</v>
      </c>
      <c r="F27" s="5">
        <v>18956</v>
      </c>
      <c r="G27" s="5">
        <v>25171</v>
      </c>
      <c r="H27" s="5">
        <v>57077</v>
      </c>
      <c r="I27" s="23">
        <v>18.730484961068733</v>
      </c>
      <c r="J27" s="26">
        <v>24.871546579186592</v>
      </c>
      <c r="K27" s="26">
        <v>56.397968459744675</v>
      </c>
    </row>
    <row r="28" spans="2:11" ht="17.25" customHeight="1">
      <c r="B28" s="234" t="s">
        <v>32</v>
      </c>
      <c r="C28" s="235"/>
      <c r="D28" s="235"/>
      <c r="E28" s="235"/>
      <c r="F28" s="235"/>
      <c r="G28" s="235"/>
      <c r="H28" s="235"/>
      <c r="I28" s="235"/>
      <c r="J28" s="235"/>
      <c r="K28" s="236"/>
    </row>
    <row r="29" spans="2:11" ht="17.25" customHeight="1">
      <c r="B29" s="237" t="s">
        <v>17</v>
      </c>
      <c r="C29" s="237"/>
      <c r="D29" s="237"/>
      <c r="E29" s="4">
        <v>6605</v>
      </c>
      <c r="F29" s="5">
        <v>446</v>
      </c>
      <c r="G29" s="5">
        <v>1607</v>
      </c>
      <c r="H29" s="5">
        <v>4552</v>
      </c>
      <c r="I29" s="5">
        <v>6.7524602573807728</v>
      </c>
      <c r="J29" s="5">
        <v>24.330052990158972</v>
      </c>
      <c r="K29" s="5">
        <v>68.917486752460249</v>
      </c>
    </row>
    <row r="30" spans="2:11" ht="17.25" customHeight="1">
      <c r="B30" s="238" t="s">
        <v>18</v>
      </c>
      <c r="C30" s="239" t="s">
        <v>20</v>
      </c>
      <c r="D30" s="9" t="s">
        <v>21</v>
      </c>
      <c r="E30" s="10">
        <v>897</v>
      </c>
      <c r="F30" s="10">
        <v>43</v>
      </c>
      <c r="G30" s="10">
        <v>325</v>
      </c>
      <c r="H30" s="10">
        <v>529</v>
      </c>
      <c r="I30" s="10">
        <v>4.7937569676700109</v>
      </c>
      <c r="J30" s="10">
        <v>36.231884057971016</v>
      </c>
      <c r="K30" s="10">
        <v>58.974358974358978</v>
      </c>
    </row>
    <row r="31" spans="2:11" ht="17.25" customHeight="1">
      <c r="B31" s="238"/>
      <c r="C31" s="240"/>
      <c r="D31" s="15" t="s">
        <v>22</v>
      </c>
      <c r="E31" s="16">
        <v>8545</v>
      </c>
      <c r="F31" s="16">
        <v>769</v>
      </c>
      <c r="G31" s="16">
        <v>2350</v>
      </c>
      <c r="H31" s="16">
        <v>5426</v>
      </c>
      <c r="I31" s="16">
        <v>8.9994148624926851</v>
      </c>
      <c r="J31" s="16">
        <v>27.501462843768287</v>
      </c>
      <c r="K31" s="16">
        <v>63.499122293739028</v>
      </c>
    </row>
    <row r="32" spans="2:11" ht="17.25" customHeight="1">
      <c r="B32" s="238"/>
      <c r="C32" s="240"/>
      <c r="D32" s="15" t="s">
        <v>23</v>
      </c>
      <c r="E32" s="16">
        <v>71</v>
      </c>
      <c r="F32" s="16">
        <v>11</v>
      </c>
      <c r="G32" s="16">
        <v>14</v>
      </c>
      <c r="H32" s="16">
        <v>46</v>
      </c>
      <c r="I32" s="16">
        <v>15.492957746478872</v>
      </c>
      <c r="J32" s="16">
        <v>19.718309859154928</v>
      </c>
      <c r="K32" s="16">
        <v>64.788732394366207</v>
      </c>
    </row>
    <row r="33" spans="2:11" ht="17.25" customHeight="1">
      <c r="B33" s="238"/>
      <c r="C33" s="240"/>
      <c r="D33" s="15" t="s">
        <v>24</v>
      </c>
      <c r="E33" s="16">
        <v>3186</v>
      </c>
      <c r="F33" s="16">
        <v>395</v>
      </c>
      <c r="G33" s="16">
        <v>1064</v>
      </c>
      <c r="H33" s="16">
        <v>1727</v>
      </c>
      <c r="I33" s="16">
        <v>12.397991211550535</v>
      </c>
      <c r="J33" s="16">
        <v>33.396107972379156</v>
      </c>
      <c r="K33" s="16">
        <v>54.205900816070304</v>
      </c>
    </row>
    <row r="34" spans="2:11" ht="17.25" customHeight="1">
      <c r="B34" s="238"/>
      <c r="C34" s="240"/>
      <c r="D34" s="15" t="s">
        <v>25</v>
      </c>
      <c r="E34" s="16">
        <v>671</v>
      </c>
      <c r="F34" s="16">
        <v>69</v>
      </c>
      <c r="G34" s="16">
        <v>195</v>
      </c>
      <c r="H34" s="16">
        <v>407</v>
      </c>
      <c r="I34" s="16">
        <v>10.283159463487332</v>
      </c>
      <c r="J34" s="16">
        <v>29.061102831594638</v>
      </c>
      <c r="K34" s="16">
        <v>60.655737704918032</v>
      </c>
    </row>
    <row r="35" spans="2:11" ht="17.25" customHeight="1">
      <c r="B35" s="238"/>
      <c r="C35" s="241"/>
      <c r="D35" s="19" t="s">
        <v>26</v>
      </c>
      <c r="E35" s="20">
        <v>9492</v>
      </c>
      <c r="F35" s="20">
        <v>823</v>
      </c>
      <c r="G35" s="20">
        <v>2781</v>
      </c>
      <c r="H35" s="20">
        <v>5888</v>
      </c>
      <c r="I35" s="20">
        <v>8.6704593341761473</v>
      </c>
      <c r="J35" s="20">
        <v>29.298356510745894</v>
      </c>
      <c r="K35" s="20">
        <v>62.031184155077959</v>
      </c>
    </row>
    <row r="36" spans="2:11" ht="17.25" customHeight="1">
      <c r="B36" s="232"/>
      <c r="C36" s="242" t="s">
        <v>31</v>
      </c>
      <c r="D36" s="233"/>
      <c r="E36" s="4">
        <v>38</v>
      </c>
      <c r="F36" s="5" t="s">
        <v>49</v>
      </c>
      <c r="G36" s="5">
        <v>12</v>
      </c>
      <c r="H36" s="5">
        <v>26</v>
      </c>
      <c r="I36" s="5" t="s">
        <v>49</v>
      </c>
      <c r="J36" s="5">
        <v>31.578947368421051</v>
      </c>
      <c r="K36" s="5">
        <v>68.421052631578945</v>
      </c>
    </row>
    <row r="37" spans="2:11" ht="17.25" customHeight="1">
      <c r="B37" s="232" t="s">
        <v>19</v>
      </c>
      <c r="C37" s="233"/>
      <c r="D37" s="243"/>
      <c r="E37" s="4">
        <v>3053</v>
      </c>
      <c r="F37" s="5">
        <v>435</v>
      </c>
      <c r="G37" s="5">
        <v>931</v>
      </c>
      <c r="H37" s="5">
        <v>1687</v>
      </c>
      <c r="I37" s="5">
        <v>14.248280379954142</v>
      </c>
      <c r="J37" s="5">
        <v>30.494595479855878</v>
      </c>
      <c r="K37" s="5">
        <v>55.257124140189973</v>
      </c>
    </row>
    <row r="38" spans="2:11" ht="17.25" customHeight="1">
      <c r="B38" s="232" t="s">
        <v>15</v>
      </c>
      <c r="C38" s="233"/>
      <c r="D38" s="233"/>
      <c r="E38" s="4">
        <v>32558</v>
      </c>
      <c r="F38" s="5">
        <v>2991</v>
      </c>
      <c r="G38" s="5">
        <v>9279</v>
      </c>
      <c r="H38" s="5">
        <v>20288</v>
      </c>
      <c r="I38" s="23">
        <v>9.1866822286381229</v>
      </c>
      <c r="J38" s="23">
        <v>28.499907856747956</v>
      </c>
      <c r="K38" s="26">
        <v>62.313409914613914</v>
      </c>
    </row>
    <row r="39" spans="2:11" ht="17.25" customHeight="1">
      <c r="B39" s="234" t="s">
        <v>3</v>
      </c>
      <c r="C39" s="235"/>
      <c r="D39" s="235"/>
      <c r="E39" s="235"/>
      <c r="F39" s="235"/>
      <c r="G39" s="235"/>
      <c r="H39" s="235"/>
      <c r="I39" s="235"/>
      <c r="J39" s="235"/>
      <c r="K39" s="236"/>
    </row>
    <row r="40" spans="2:11" ht="17.25" customHeight="1">
      <c r="B40" s="237" t="s">
        <v>17</v>
      </c>
      <c r="C40" s="237"/>
      <c r="D40" s="237"/>
      <c r="E40" s="4">
        <v>11381</v>
      </c>
      <c r="F40" s="5">
        <v>659</v>
      </c>
      <c r="G40" s="6">
        <v>3155</v>
      </c>
      <c r="H40" s="6">
        <v>7567</v>
      </c>
      <c r="I40" s="7">
        <v>5.7903523416220013</v>
      </c>
      <c r="J40" s="7">
        <v>27.721641332044634</v>
      </c>
      <c r="K40" s="8">
        <v>66.488006326333362</v>
      </c>
    </row>
    <row r="41" spans="2:11" ht="17.25" customHeight="1">
      <c r="B41" s="238" t="s">
        <v>18</v>
      </c>
      <c r="C41" s="239" t="s">
        <v>20</v>
      </c>
      <c r="D41" s="9" t="s">
        <v>21</v>
      </c>
      <c r="E41" s="10">
        <v>1350</v>
      </c>
      <c r="F41" s="11">
        <v>66</v>
      </c>
      <c r="G41" s="12">
        <v>253</v>
      </c>
      <c r="H41" s="12">
        <v>1031</v>
      </c>
      <c r="I41" s="24">
        <v>4.8888888888888893</v>
      </c>
      <c r="J41" s="24">
        <v>18.74074074074074</v>
      </c>
      <c r="K41" s="25">
        <v>76.370370370370367</v>
      </c>
    </row>
    <row r="42" spans="2:11" ht="17.25" customHeight="1">
      <c r="B42" s="238"/>
      <c r="C42" s="240"/>
      <c r="D42" s="15" t="s">
        <v>22</v>
      </c>
      <c r="E42" s="16">
        <v>2549</v>
      </c>
      <c r="F42" s="17">
        <v>268</v>
      </c>
      <c r="G42" s="18">
        <v>597</v>
      </c>
      <c r="H42" s="18">
        <v>1684</v>
      </c>
      <c r="I42" s="13">
        <v>10.513927030207924</v>
      </c>
      <c r="J42" s="13">
        <v>23.420949391918398</v>
      </c>
      <c r="K42" s="14">
        <v>66.065123577873678</v>
      </c>
    </row>
    <row r="43" spans="2:11" ht="17.25" customHeight="1">
      <c r="B43" s="238"/>
      <c r="C43" s="240"/>
      <c r="D43" s="15" t="s">
        <v>23</v>
      </c>
      <c r="E43" s="16">
        <v>773</v>
      </c>
      <c r="F43" s="17">
        <v>61</v>
      </c>
      <c r="G43" s="18">
        <v>160</v>
      </c>
      <c r="H43" s="18">
        <v>552</v>
      </c>
      <c r="I43" s="13">
        <v>7.8913324708926256</v>
      </c>
      <c r="J43" s="13">
        <v>20.69857697283312</v>
      </c>
      <c r="K43" s="14">
        <v>71.410090556274255</v>
      </c>
    </row>
    <row r="44" spans="2:11" ht="17.25" customHeight="1">
      <c r="B44" s="238"/>
      <c r="C44" s="240"/>
      <c r="D44" s="15" t="s">
        <v>24</v>
      </c>
      <c r="E44" s="16">
        <v>1919</v>
      </c>
      <c r="F44" s="17">
        <v>241</v>
      </c>
      <c r="G44" s="18">
        <v>620</v>
      </c>
      <c r="H44" s="18">
        <v>1058</v>
      </c>
      <c r="I44" s="13">
        <v>12.558624283480979</v>
      </c>
      <c r="J44" s="13">
        <v>32.308494007295465</v>
      </c>
      <c r="K44" s="14">
        <v>55.132881709223561</v>
      </c>
    </row>
    <row r="45" spans="2:11" ht="17.25" customHeight="1">
      <c r="B45" s="238"/>
      <c r="C45" s="240"/>
      <c r="D45" s="15" t="s">
        <v>25</v>
      </c>
      <c r="E45" s="16">
        <v>173</v>
      </c>
      <c r="F45" s="17">
        <v>28</v>
      </c>
      <c r="G45" s="18">
        <v>69</v>
      </c>
      <c r="H45" s="18">
        <v>76</v>
      </c>
      <c r="I45" s="13">
        <v>16.184971098265898</v>
      </c>
      <c r="J45" s="13">
        <v>39.884393063583815</v>
      </c>
      <c r="K45" s="14">
        <v>43.930635838150287</v>
      </c>
    </row>
    <row r="46" spans="2:11" ht="17.25" customHeight="1">
      <c r="B46" s="238"/>
      <c r="C46" s="241"/>
      <c r="D46" s="19" t="s">
        <v>26</v>
      </c>
      <c r="E46" s="20">
        <v>2537</v>
      </c>
      <c r="F46" s="21">
        <v>248</v>
      </c>
      <c r="G46" s="22">
        <v>543</v>
      </c>
      <c r="H46" s="22">
        <v>1746</v>
      </c>
      <c r="I46" s="13">
        <v>9.7753251872290097</v>
      </c>
      <c r="J46" s="13">
        <v>21.403232163973197</v>
      </c>
      <c r="K46" s="14">
        <v>68.821442648797799</v>
      </c>
    </row>
    <row r="47" spans="2:11" ht="17.25" customHeight="1">
      <c r="B47" s="232"/>
      <c r="C47" s="242" t="s">
        <v>31</v>
      </c>
      <c r="D47" s="233"/>
      <c r="E47" s="4">
        <v>621</v>
      </c>
      <c r="F47" s="5">
        <v>56</v>
      </c>
      <c r="G47" s="6">
        <v>178</v>
      </c>
      <c r="H47" s="6">
        <v>387</v>
      </c>
      <c r="I47" s="7">
        <v>9.0177133655394517</v>
      </c>
      <c r="J47" s="7">
        <v>28.663446054750402</v>
      </c>
      <c r="K47" s="7">
        <v>62.318840579710141</v>
      </c>
    </row>
    <row r="48" spans="2:11" ht="17.25" customHeight="1">
      <c r="B48" s="232" t="s">
        <v>19</v>
      </c>
      <c r="C48" s="233"/>
      <c r="D48" s="243"/>
      <c r="E48" s="4">
        <v>621</v>
      </c>
      <c r="F48" s="5">
        <v>85</v>
      </c>
      <c r="G48" s="6">
        <v>166</v>
      </c>
      <c r="H48" s="6">
        <v>370</v>
      </c>
      <c r="I48" s="7">
        <v>13.687600644122384</v>
      </c>
      <c r="J48" s="7">
        <v>26.73107890499195</v>
      </c>
      <c r="K48" s="7">
        <v>59.58132045088567</v>
      </c>
    </row>
    <row r="49" spans="2:11" ht="17.25" customHeight="1">
      <c r="B49" s="232" t="s">
        <v>15</v>
      </c>
      <c r="C49" s="233"/>
      <c r="D49" s="233"/>
      <c r="E49" s="4">
        <v>21924</v>
      </c>
      <c r="F49" s="5">
        <v>1712</v>
      </c>
      <c r="G49" s="5">
        <v>5741</v>
      </c>
      <c r="H49" s="5">
        <v>14471</v>
      </c>
      <c r="I49" s="23">
        <v>7.8087940156905677</v>
      </c>
      <c r="J49" s="23">
        <v>26.185914979018428</v>
      </c>
      <c r="K49" s="26">
        <v>66.005291005290999</v>
      </c>
    </row>
    <row r="50" spans="2:11" ht="17.25" customHeight="1">
      <c r="B50" s="234" t="s">
        <v>4</v>
      </c>
      <c r="C50" s="235"/>
      <c r="D50" s="235"/>
      <c r="E50" s="235"/>
      <c r="F50" s="235"/>
      <c r="G50" s="235"/>
      <c r="H50" s="235"/>
      <c r="I50" s="235"/>
      <c r="J50" s="235"/>
      <c r="K50" s="236"/>
    </row>
    <row r="51" spans="2:11" ht="17.25" customHeight="1">
      <c r="B51" s="237" t="s">
        <v>17</v>
      </c>
      <c r="C51" s="237"/>
      <c r="D51" s="237"/>
      <c r="E51" s="5">
        <v>1933</v>
      </c>
      <c r="F51" s="5">
        <v>133</v>
      </c>
      <c r="G51" s="5">
        <v>431</v>
      </c>
      <c r="H51" s="5">
        <v>1369</v>
      </c>
      <c r="I51" s="5">
        <v>6.8804966373512677</v>
      </c>
      <c r="J51" s="5">
        <v>22.296947749612002</v>
      </c>
      <c r="K51" s="5">
        <v>70.822555613036727</v>
      </c>
    </row>
    <row r="52" spans="2:11" ht="17.25" customHeight="1">
      <c r="B52" s="238" t="s">
        <v>18</v>
      </c>
      <c r="C52" s="239" t="s">
        <v>20</v>
      </c>
      <c r="D52" s="9" t="s">
        <v>21</v>
      </c>
      <c r="E52" s="10">
        <v>359</v>
      </c>
      <c r="F52" s="10">
        <v>23</v>
      </c>
      <c r="G52" s="10">
        <v>89</v>
      </c>
      <c r="H52" s="10">
        <v>247</v>
      </c>
      <c r="I52" s="10">
        <v>6.4066852367688023</v>
      </c>
      <c r="J52" s="10">
        <v>24.791086350974929</v>
      </c>
      <c r="K52" s="10">
        <v>68.80222841225627</v>
      </c>
    </row>
    <row r="53" spans="2:11" ht="17.25" customHeight="1">
      <c r="B53" s="238"/>
      <c r="C53" s="240"/>
      <c r="D53" s="15" t="s">
        <v>22</v>
      </c>
      <c r="E53" s="16">
        <v>532</v>
      </c>
      <c r="F53" s="16">
        <v>51</v>
      </c>
      <c r="G53" s="16">
        <v>153</v>
      </c>
      <c r="H53" s="16">
        <v>328</v>
      </c>
      <c r="I53" s="16">
        <v>9.5864661654135332</v>
      </c>
      <c r="J53" s="16">
        <v>28.7593984962406</v>
      </c>
      <c r="K53" s="16">
        <v>61.65413533834586</v>
      </c>
    </row>
    <row r="54" spans="2:11" ht="17.25" customHeight="1">
      <c r="B54" s="238"/>
      <c r="C54" s="240"/>
      <c r="D54" s="15" t="s">
        <v>23</v>
      </c>
      <c r="E54" s="16">
        <v>164</v>
      </c>
      <c r="F54" s="16">
        <v>9</v>
      </c>
      <c r="G54" s="16">
        <v>47</v>
      </c>
      <c r="H54" s="16">
        <v>108</v>
      </c>
      <c r="I54" s="16">
        <v>5.4878048780487809</v>
      </c>
      <c r="J54" s="16">
        <v>28.658536585365852</v>
      </c>
      <c r="K54" s="16">
        <v>65.853658536585371</v>
      </c>
    </row>
    <row r="55" spans="2:11" ht="17.25" customHeight="1">
      <c r="B55" s="238"/>
      <c r="C55" s="240"/>
      <c r="D55" s="15" t="s">
        <v>24</v>
      </c>
      <c r="E55" s="16">
        <v>1127</v>
      </c>
      <c r="F55" s="16">
        <v>119</v>
      </c>
      <c r="G55" s="16">
        <v>325</v>
      </c>
      <c r="H55" s="16">
        <v>683</v>
      </c>
      <c r="I55" s="16">
        <v>10.559006211180124</v>
      </c>
      <c r="J55" s="16">
        <v>28.837622005323873</v>
      </c>
      <c r="K55" s="16">
        <v>60.603371783496009</v>
      </c>
    </row>
    <row r="56" spans="2:11" ht="17.25" customHeight="1">
      <c r="B56" s="238"/>
      <c r="C56" s="240"/>
      <c r="D56" s="15" t="s">
        <v>25</v>
      </c>
      <c r="E56" s="16">
        <v>254</v>
      </c>
      <c r="F56" s="16">
        <v>31</v>
      </c>
      <c r="G56" s="16">
        <v>93</v>
      </c>
      <c r="H56" s="16">
        <v>130</v>
      </c>
      <c r="I56" s="16">
        <v>12.204724409448819</v>
      </c>
      <c r="J56" s="16">
        <v>36.614173228346459</v>
      </c>
      <c r="K56" s="16">
        <v>51.181102362204726</v>
      </c>
    </row>
    <row r="57" spans="2:11" ht="17.25" customHeight="1">
      <c r="B57" s="238"/>
      <c r="C57" s="241"/>
      <c r="D57" s="19" t="s">
        <v>26</v>
      </c>
      <c r="E57" s="20">
        <v>381</v>
      </c>
      <c r="F57" s="20">
        <v>101</v>
      </c>
      <c r="G57" s="20">
        <v>79</v>
      </c>
      <c r="H57" s="20">
        <v>201</v>
      </c>
      <c r="I57" s="20">
        <v>26.509186351706038</v>
      </c>
      <c r="J57" s="20">
        <v>20.73490813648294</v>
      </c>
      <c r="K57" s="20">
        <v>52.755905511811022</v>
      </c>
    </row>
    <row r="58" spans="2:11" ht="17.25" customHeight="1">
      <c r="B58" s="232"/>
      <c r="C58" s="242" t="s">
        <v>31</v>
      </c>
      <c r="D58" s="233"/>
      <c r="E58" s="5">
        <v>57</v>
      </c>
      <c r="F58" s="5">
        <v>7</v>
      </c>
      <c r="G58" s="5">
        <v>6</v>
      </c>
      <c r="H58" s="5">
        <v>44</v>
      </c>
      <c r="I58" s="5">
        <v>12.280701754385964</v>
      </c>
      <c r="J58" s="5">
        <v>10.526315789473683</v>
      </c>
      <c r="K58" s="5">
        <v>77.192982456140342</v>
      </c>
    </row>
    <row r="59" spans="2:11" ht="17.25" customHeight="1">
      <c r="B59" s="232" t="s">
        <v>19</v>
      </c>
      <c r="C59" s="233"/>
      <c r="D59" s="243"/>
      <c r="E59" s="5">
        <v>729</v>
      </c>
      <c r="F59" s="5">
        <v>89</v>
      </c>
      <c r="G59" s="5">
        <v>158</v>
      </c>
      <c r="H59" s="5">
        <v>482</v>
      </c>
      <c r="I59" s="5">
        <v>12.208504801097392</v>
      </c>
      <c r="J59" s="5">
        <v>21.67352537722908</v>
      </c>
      <c r="K59" s="5">
        <v>66.117969821673526</v>
      </c>
    </row>
    <row r="60" spans="2:11" ht="17.25" customHeight="1">
      <c r="B60" s="232" t="s">
        <v>15</v>
      </c>
      <c r="C60" s="233"/>
      <c r="D60" s="233"/>
      <c r="E60" s="4">
        <v>5536</v>
      </c>
      <c r="F60" s="5">
        <v>563</v>
      </c>
      <c r="G60" s="5">
        <v>1381</v>
      </c>
      <c r="H60" s="5">
        <v>3592</v>
      </c>
      <c r="I60" s="23">
        <v>10.169797687861273</v>
      </c>
      <c r="J60" s="26">
        <v>24.945809248554912</v>
      </c>
      <c r="K60" s="26">
        <v>64.884393063583815</v>
      </c>
    </row>
    <row r="61" spans="2:11" ht="17.25" customHeight="1">
      <c r="B61" s="234" t="s">
        <v>5</v>
      </c>
      <c r="C61" s="235"/>
      <c r="D61" s="235"/>
      <c r="E61" s="235"/>
      <c r="F61" s="235"/>
      <c r="G61" s="235"/>
      <c r="H61" s="235"/>
      <c r="I61" s="235"/>
      <c r="J61" s="235"/>
      <c r="K61" s="236"/>
    </row>
    <row r="62" spans="2:11" ht="17.25" customHeight="1">
      <c r="B62" s="237" t="s">
        <v>17</v>
      </c>
      <c r="C62" s="237"/>
      <c r="D62" s="237"/>
      <c r="E62" s="4">
        <v>123</v>
      </c>
      <c r="F62" s="5">
        <v>29</v>
      </c>
      <c r="G62" s="6">
        <v>40</v>
      </c>
      <c r="H62" s="6">
        <v>54</v>
      </c>
      <c r="I62" s="7">
        <v>23.577235772357724</v>
      </c>
      <c r="J62" s="7">
        <v>32.520325203252028</v>
      </c>
      <c r="K62" s="8">
        <v>43.902439024390247</v>
      </c>
    </row>
    <row r="63" spans="2:11" ht="17.25" customHeight="1">
      <c r="B63" s="238" t="s">
        <v>18</v>
      </c>
      <c r="C63" s="239" t="s">
        <v>20</v>
      </c>
      <c r="D63" s="9" t="s">
        <v>21</v>
      </c>
      <c r="E63" s="10">
        <v>294</v>
      </c>
      <c r="F63" s="11">
        <v>44</v>
      </c>
      <c r="G63" s="12">
        <v>112</v>
      </c>
      <c r="H63" s="12">
        <v>138</v>
      </c>
      <c r="I63" s="24">
        <v>14.965986394557824</v>
      </c>
      <c r="J63" s="24">
        <v>38.095238095238095</v>
      </c>
      <c r="K63" s="25">
        <v>46.938775510204081</v>
      </c>
    </row>
    <row r="64" spans="2:11" ht="17.25" customHeight="1">
      <c r="B64" s="238"/>
      <c r="C64" s="240"/>
      <c r="D64" s="15" t="s">
        <v>22</v>
      </c>
      <c r="E64" s="16">
        <v>2993</v>
      </c>
      <c r="F64" s="17">
        <v>482</v>
      </c>
      <c r="G64" s="18">
        <v>866</v>
      </c>
      <c r="H64" s="18">
        <v>1645</v>
      </c>
      <c r="I64" s="13">
        <v>16.104243234213165</v>
      </c>
      <c r="J64" s="13">
        <v>28.934179752756435</v>
      </c>
      <c r="K64" s="14">
        <v>54.961577013030407</v>
      </c>
    </row>
    <row r="65" spans="2:11" ht="17.25" customHeight="1">
      <c r="B65" s="238"/>
      <c r="C65" s="240"/>
      <c r="D65" s="15" t="s">
        <v>23</v>
      </c>
      <c r="E65" s="16">
        <v>586</v>
      </c>
      <c r="F65" s="17">
        <v>103</v>
      </c>
      <c r="G65" s="18">
        <v>174</v>
      </c>
      <c r="H65" s="18">
        <v>309</v>
      </c>
      <c r="I65" s="13">
        <v>17.576791808873722</v>
      </c>
      <c r="J65" s="13">
        <v>29.692832764505116</v>
      </c>
      <c r="K65" s="14">
        <v>52.730375426621158</v>
      </c>
    </row>
    <row r="66" spans="2:11" ht="17.25" customHeight="1">
      <c r="B66" s="238"/>
      <c r="C66" s="240"/>
      <c r="D66" s="15" t="s">
        <v>24</v>
      </c>
      <c r="E66" s="16">
        <v>2336</v>
      </c>
      <c r="F66" s="17">
        <v>302</v>
      </c>
      <c r="G66" s="18">
        <v>832</v>
      </c>
      <c r="H66" s="18">
        <v>1202</v>
      </c>
      <c r="I66" s="13">
        <v>12.92808219178082</v>
      </c>
      <c r="J66" s="13">
        <v>35.61643835616438</v>
      </c>
      <c r="K66" s="14">
        <v>51.455479452054796</v>
      </c>
    </row>
    <row r="67" spans="2:11" ht="17.25" customHeight="1">
      <c r="B67" s="238"/>
      <c r="C67" s="240"/>
      <c r="D67" s="15" t="s">
        <v>25</v>
      </c>
      <c r="E67" s="16">
        <v>496</v>
      </c>
      <c r="F67" s="17">
        <v>96</v>
      </c>
      <c r="G67" s="18">
        <v>133</v>
      </c>
      <c r="H67" s="18">
        <v>267</v>
      </c>
      <c r="I67" s="13">
        <v>19.35483870967742</v>
      </c>
      <c r="J67" s="13">
        <v>26.814516129032256</v>
      </c>
      <c r="K67" s="14">
        <v>53.830645161290327</v>
      </c>
    </row>
    <row r="68" spans="2:11" ht="17.25" customHeight="1">
      <c r="B68" s="238"/>
      <c r="C68" s="241"/>
      <c r="D68" s="19" t="s">
        <v>26</v>
      </c>
      <c r="E68" s="20">
        <v>7007</v>
      </c>
      <c r="F68" s="21">
        <v>798</v>
      </c>
      <c r="G68" s="22">
        <v>1831</v>
      </c>
      <c r="H68" s="22">
        <v>4378</v>
      </c>
      <c r="I68" s="13">
        <v>11.388611388611389</v>
      </c>
      <c r="J68" s="13">
        <v>26.131011845297557</v>
      </c>
      <c r="K68" s="14">
        <v>62.480376766091048</v>
      </c>
    </row>
    <row r="69" spans="2:11" ht="17.25" customHeight="1">
      <c r="B69" s="232"/>
      <c r="C69" s="242" t="s">
        <v>31</v>
      </c>
      <c r="D69" s="233"/>
      <c r="E69" s="4">
        <v>2295</v>
      </c>
      <c r="F69" s="5">
        <v>352</v>
      </c>
      <c r="G69" s="6">
        <v>625</v>
      </c>
      <c r="H69" s="6">
        <v>1318</v>
      </c>
      <c r="I69" s="7">
        <v>15.337690631808279</v>
      </c>
      <c r="J69" s="7">
        <v>27.233115468409586</v>
      </c>
      <c r="K69" s="8">
        <v>57.429193899782135</v>
      </c>
    </row>
    <row r="70" spans="2:11" ht="17.25" customHeight="1">
      <c r="B70" s="232" t="s">
        <v>19</v>
      </c>
      <c r="C70" s="233"/>
      <c r="D70" s="243"/>
      <c r="E70" s="4">
        <v>579</v>
      </c>
      <c r="F70" s="5">
        <v>116</v>
      </c>
      <c r="G70" s="6">
        <v>183</v>
      </c>
      <c r="H70" s="6">
        <v>280</v>
      </c>
      <c r="I70" s="7">
        <v>20.034542314335059</v>
      </c>
      <c r="J70" s="7">
        <v>31.606217616580313</v>
      </c>
      <c r="K70" s="8">
        <v>48.359240069084628</v>
      </c>
    </row>
    <row r="71" spans="2:11" ht="17.25" customHeight="1">
      <c r="B71" s="232" t="s">
        <v>15</v>
      </c>
      <c r="C71" s="233"/>
      <c r="D71" s="233"/>
      <c r="E71" s="4">
        <v>16709</v>
      </c>
      <c r="F71" s="5">
        <v>2322</v>
      </c>
      <c r="G71" s="5">
        <v>4796</v>
      </c>
      <c r="H71" s="5">
        <v>9591</v>
      </c>
      <c r="I71" s="23">
        <v>13.896702375965047</v>
      </c>
      <c r="J71" s="23">
        <v>28.703094140882158</v>
      </c>
      <c r="K71" s="26">
        <v>57.400203483152787</v>
      </c>
    </row>
    <row r="72" spans="2:11" ht="17.25" customHeight="1">
      <c r="B72" s="234" t="s">
        <v>6</v>
      </c>
      <c r="C72" s="235"/>
      <c r="D72" s="235"/>
      <c r="E72" s="235"/>
      <c r="F72" s="235"/>
      <c r="G72" s="235"/>
      <c r="H72" s="235"/>
      <c r="I72" s="235"/>
      <c r="J72" s="235"/>
      <c r="K72" s="236"/>
    </row>
    <row r="73" spans="2:11" ht="17.25" customHeight="1">
      <c r="B73" s="237" t="s">
        <v>17</v>
      </c>
      <c r="C73" s="237"/>
      <c r="D73" s="237"/>
      <c r="E73" s="4">
        <v>22706</v>
      </c>
      <c r="F73" s="5">
        <v>3611</v>
      </c>
      <c r="G73" s="6">
        <v>7171</v>
      </c>
      <c r="H73" s="6">
        <v>11924</v>
      </c>
      <c r="I73" s="7">
        <v>15.903285475204793</v>
      </c>
      <c r="J73" s="7">
        <v>31.581960715229457</v>
      </c>
      <c r="K73" s="8">
        <v>52.514753809565754</v>
      </c>
    </row>
    <row r="74" spans="2:11" ht="17.25" customHeight="1">
      <c r="B74" s="238" t="s">
        <v>18</v>
      </c>
      <c r="C74" s="239" t="s">
        <v>20</v>
      </c>
      <c r="D74" s="9" t="s">
        <v>21</v>
      </c>
      <c r="E74" s="10">
        <v>1309</v>
      </c>
      <c r="F74" s="11">
        <v>215</v>
      </c>
      <c r="G74" s="12">
        <v>316</v>
      </c>
      <c r="H74" s="12">
        <v>778</v>
      </c>
      <c r="I74" s="24">
        <v>16.424751718869366</v>
      </c>
      <c r="J74" s="24">
        <v>24.140565317035907</v>
      </c>
      <c r="K74" s="25">
        <v>59.434682964094733</v>
      </c>
    </row>
    <row r="75" spans="2:11" ht="17.25" customHeight="1">
      <c r="B75" s="238"/>
      <c r="C75" s="240"/>
      <c r="D75" s="15" t="s">
        <v>22</v>
      </c>
      <c r="E75" s="16">
        <v>2731</v>
      </c>
      <c r="F75" s="17">
        <v>602</v>
      </c>
      <c r="G75" s="18">
        <v>666</v>
      </c>
      <c r="H75" s="18">
        <v>1463</v>
      </c>
      <c r="I75" s="13">
        <v>22.043207616257781</v>
      </c>
      <c r="J75" s="13">
        <v>24.386671548883193</v>
      </c>
      <c r="K75" s="14">
        <v>53.570120834859026</v>
      </c>
    </row>
    <row r="76" spans="2:11" ht="17.25" customHeight="1">
      <c r="B76" s="238"/>
      <c r="C76" s="240"/>
      <c r="D76" s="15" t="s">
        <v>23</v>
      </c>
      <c r="E76" s="16">
        <v>401</v>
      </c>
      <c r="F76" s="17">
        <v>77</v>
      </c>
      <c r="G76" s="18">
        <v>111</v>
      </c>
      <c r="H76" s="18">
        <v>213</v>
      </c>
      <c r="I76" s="13">
        <v>19.201995012468828</v>
      </c>
      <c r="J76" s="13">
        <v>27.680798004987533</v>
      </c>
      <c r="K76" s="14">
        <v>53.117206982543642</v>
      </c>
    </row>
    <row r="77" spans="2:11" ht="17.25" customHeight="1">
      <c r="B77" s="238"/>
      <c r="C77" s="240"/>
      <c r="D77" s="15" t="s">
        <v>24</v>
      </c>
      <c r="E77" s="16">
        <v>8823</v>
      </c>
      <c r="F77" s="17">
        <v>1807</v>
      </c>
      <c r="G77" s="18">
        <v>2702</v>
      </c>
      <c r="H77" s="18">
        <v>4314</v>
      </c>
      <c r="I77" s="13">
        <v>20.480562167063358</v>
      </c>
      <c r="J77" s="13">
        <v>30.624504136914883</v>
      </c>
      <c r="K77" s="14">
        <v>48.894933696021766</v>
      </c>
    </row>
    <row r="78" spans="2:11" ht="17.25" customHeight="1">
      <c r="B78" s="238"/>
      <c r="C78" s="240"/>
      <c r="D78" s="15" t="s">
        <v>25</v>
      </c>
      <c r="E78" s="16">
        <v>5946</v>
      </c>
      <c r="F78" s="17">
        <v>1240</v>
      </c>
      <c r="G78" s="18">
        <v>1698</v>
      </c>
      <c r="H78" s="18">
        <v>3008</v>
      </c>
      <c r="I78" s="13">
        <v>20.854355869492096</v>
      </c>
      <c r="J78" s="13">
        <v>28.557013118062564</v>
      </c>
      <c r="K78" s="14">
        <v>50.58863101244534</v>
      </c>
    </row>
    <row r="79" spans="2:11" ht="17.25" customHeight="1">
      <c r="B79" s="238"/>
      <c r="C79" s="241"/>
      <c r="D79" s="19" t="s">
        <v>26</v>
      </c>
      <c r="E79" s="20">
        <v>7065</v>
      </c>
      <c r="F79" s="21">
        <v>1466</v>
      </c>
      <c r="G79" s="22">
        <v>1489</v>
      </c>
      <c r="H79" s="22">
        <v>4110</v>
      </c>
      <c r="I79" s="13">
        <v>20.750176928520876</v>
      </c>
      <c r="J79" s="13">
        <v>21.075725406935597</v>
      </c>
      <c r="K79" s="14">
        <v>58.174097664543524</v>
      </c>
    </row>
    <row r="80" spans="2:11" ht="17.25" customHeight="1">
      <c r="B80" s="232"/>
      <c r="C80" s="242" t="s">
        <v>31</v>
      </c>
      <c r="D80" s="233"/>
      <c r="E80" s="4">
        <v>953</v>
      </c>
      <c r="F80" s="5">
        <v>166</v>
      </c>
      <c r="G80" s="6">
        <v>214</v>
      </c>
      <c r="H80" s="6">
        <v>573</v>
      </c>
      <c r="I80" s="7">
        <v>17.418677859391394</v>
      </c>
      <c r="J80" s="7">
        <v>22.455403987408186</v>
      </c>
      <c r="K80" s="8">
        <v>60.125918153200416</v>
      </c>
    </row>
    <row r="81" spans="2:11" ht="17.25" customHeight="1">
      <c r="B81" s="232" t="s">
        <v>19</v>
      </c>
      <c r="C81" s="233"/>
      <c r="D81" s="243"/>
      <c r="E81" s="4">
        <v>1874</v>
      </c>
      <c r="F81" s="5">
        <v>460</v>
      </c>
      <c r="G81" s="6">
        <v>538</v>
      </c>
      <c r="H81" s="6">
        <v>876</v>
      </c>
      <c r="I81" s="7">
        <v>24.546424759871933</v>
      </c>
      <c r="J81" s="7">
        <v>28.708644610458911</v>
      </c>
      <c r="K81" s="8">
        <v>46.744930629669156</v>
      </c>
    </row>
    <row r="82" spans="2:11" ht="17.25" customHeight="1">
      <c r="B82" s="232" t="s">
        <v>15</v>
      </c>
      <c r="C82" s="233"/>
      <c r="D82" s="233"/>
      <c r="E82" s="4">
        <v>51808</v>
      </c>
      <c r="F82" s="5">
        <v>9644</v>
      </c>
      <c r="G82" s="5">
        <v>14905</v>
      </c>
      <c r="H82" s="5">
        <v>27259</v>
      </c>
      <c r="I82" s="23">
        <v>18.614885731933292</v>
      </c>
      <c r="J82" s="23">
        <v>28.769688079061151</v>
      </c>
      <c r="K82" s="26">
        <v>52.615426189005554</v>
      </c>
    </row>
    <row r="83" spans="2:11" ht="17.25" customHeight="1">
      <c r="B83" s="234" t="s">
        <v>7</v>
      </c>
      <c r="C83" s="235"/>
      <c r="D83" s="235"/>
      <c r="E83" s="235"/>
      <c r="F83" s="235"/>
      <c r="G83" s="235"/>
      <c r="H83" s="235"/>
      <c r="I83" s="235"/>
      <c r="J83" s="235"/>
      <c r="K83" s="236"/>
    </row>
    <row r="84" spans="2:11" ht="17.25" customHeight="1">
      <c r="B84" s="237" t="s">
        <v>17</v>
      </c>
      <c r="C84" s="237"/>
      <c r="D84" s="237"/>
      <c r="E84" s="4">
        <v>1689</v>
      </c>
      <c r="F84" s="5">
        <v>80</v>
      </c>
      <c r="G84" s="6">
        <v>773</v>
      </c>
      <c r="H84" s="6">
        <v>836</v>
      </c>
      <c r="I84" s="7">
        <v>4.7365304914150386</v>
      </c>
      <c r="J84" s="8">
        <v>45.766725873297808</v>
      </c>
      <c r="K84" s="8">
        <v>49.496743635287153</v>
      </c>
    </row>
    <row r="85" spans="2:11" ht="17.25" customHeight="1">
      <c r="B85" s="238" t="s">
        <v>18</v>
      </c>
      <c r="C85" s="239" t="s">
        <v>20</v>
      </c>
      <c r="D85" s="9" t="s">
        <v>21</v>
      </c>
      <c r="E85" s="10">
        <v>1270</v>
      </c>
      <c r="F85" s="11">
        <v>90</v>
      </c>
      <c r="G85" s="12">
        <v>319</v>
      </c>
      <c r="H85" s="12">
        <v>861</v>
      </c>
      <c r="I85" s="24">
        <v>7.0866141732283463</v>
      </c>
      <c r="J85" s="25">
        <v>25.11811023622047</v>
      </c>
      <c r="K85" s="25">
        <v>67.795275590551185</v>
      </c>
    </row>
    <row r="86" spans="2:11" ht="17.25" customHeight="1">
      <c r="B86" s="238"/>
      <c r="C86" s="240"/>
      <c r="D86" s="15" t="s">
        <v>22</v>
      </c>
      <c r="E86" s="16">
        <v>3636</v>
      </c>
      <c r="F86" s="17">
        <v>224</v>
      </c>
      <c r="G86" s="18">
        <v>757</v>
      </c>
      <c r="H86" s="18">
        <v>2655</v>
      </c>
      <c r="I86" s="13">
        <v>6.1606160616061603</v>
      </c>
      <c r="J86" s="14">
        <v>20.819581958195819</v>
      </c>
      <c r="K86" s="14">
        <v>73.019801980198025</v>
      </c>
    </row>
    <row r="87" spans="2:11" ht="17.25" customHeight="1">
      <c r="B87" s="238"/>
      <c r="C87" s="240"/>
      <c r="D87" s="15" t="s">
        <v>23</v>
      </c>
      <c r="E87" s="16">
        <v>1320</v>
      </c>
      <c r="F87" s="17">
        <v>60</v>
      </c>
      <c r="G87" s="18">
        <v>348</v>
      </c>
      <c r="H87" s="18">
        <v>912</v>
      </c>
      <c r="I87" s="13">
        <v>4.5454545454545459</v>
      </c>
      <c r="J87" s="14">
        <v>26.36363636363636</v>
      </c>
      <c r="K87" s="14">
        <v>69.090909090909093</v>
      </c>
    </row>
    <row r="88" spans="2:11" ht="17.25" customHeight="1">
      <c r="B88" s="238"/>
      <c r="C88" s="240"/>
      <c r="D88" s="15" t="s">
        <v>24</v>
      </c>
      <c r="E88" s="16">
        <v>1560</v>
      </c>
      <c r="F88" s="17">
        <v>109</v>
      </c>
      <c r="G88" s="18">
        <v>488</v>
      </c>
      <c r="H88" s="18">
        <v>963</v>
      </c>
      <c r="I88" s="13">
        <v>6.9871794871794872</v>
      </c>
      <c r="J88" s="14">
        <v>31.282051282051281</v>
      </c>
      <c r="K88" s="14">
        <v>61.730769230769234</v>
      </c>
    </row>
    <row r="89" spans="2:11" ht="17.25" customHeight="1">
      <c r="B89" s="238"/>
      <c r="C89" s="240"/>
      <c r="D89" s="15" t="s">
        <v>25</v>
      </c>
      <c r="E89" s="16">
        <v>215</v>
      </c>
      <c r="F89" s="17">
        <v>12</v>
      </c>
      <c r="G89" s="18">
        <v>90</v>
      </c>
      <c r="H89" s="18">
        <v>113</v>
      </c>
      <c r="I89" s="13">
        <v>5.5813953488372094</v>
      </c>
      <c r="J89" s="14">
        <v>41.860465116279073</v>
      </c>
      <c r="K89" s="14">
        <v>52.558139534883722</v>
      </c>
    </row>
    <row r="90" spans="2:11" ht="17.25" customHeight="1">
      <c r="B90" s="238"/>
      <c r="C90" s="241"/>
      <c r="D90" s="19" t="s">
        <v>26</v>
      </c>
      <c r="E90" s="20">
        <v>2185</v>
      </c>
      <c r="F90" s="21">
        <v>229</v>
      </c>
      <c r="G90" s="22">
        <v>479</v>
      </c>
      <c r="H90" s="22">
        <v>1477</v>
      </c>
      <c r="I90" s="13">
        <v>10.480549199084669</v>
      </c>
      <c r="J90" s="14">
        <v>21.922196796338671</v>
      </c>
      <c r="K90" s="14">
        <v>67.597254004576655</v>
      </c>
    </row>
    <row r="91" spans="2:11" ht="17.25" customHeight="1">
      <c r="B91" s="232"/>
      <c r="C91" s="242" t="s">
        <v>31</v>
      </c>
      <c r="D91" s="233"/>
      <c r="E91" s="4">
        <v>500</v>
      </c>
      <c r="F91" s="5">
        <v>51</v>
      </c>
      <c r="G91" s="6">
        <v>78</v>
      </c>
      <c r="H91" s="6">
        <v>371</v>
      </c>
      <c r="I91" s="7">
        <v>10.199999999999999</v>
      </c>
      <c r="J91" s="8">
        <v>15.6</v>
      </c>
      <c r="K91" s="8">
        <v>74.2</v>
      </c>
    </row>
    <row r="92" spans="2:11" ht="17.25" customHeight="1">
      <c r="B92" s="232" t="s">
        <v>19</v>
      </c>
      <c r="C92" s="233"/>
      <c r="D92" s="243"/>
      <c r="E92" s="4">
        <v>349</v>
      </c>
      <c r="F92" s="5">
        <v>27</v>
      </c>
      <c r="G92" s="6">
        <v>87</v>
      </c>
      <c r="H92" s="6">
        <v>235</v>
      </c>
      <c r="I92" s="7">
        <v>7.7363896848137532</v>
      </c>
      <c r="J92" s="8">
        <v>24.928366762177649</v>
      </c>
      <c r="K92" s="8">
        <v>67.335243553008596</v>
      </c>
    </row>
    <row r="93" spans="2:11" ht="17.25" customHeight="1">
      <c r="B93" s="232" t="s">
        <v>15</v>
      </c>
      <c r="C93" s="233"/>
      <c r="D93" s="233"/>
      <c r="E93" s="4">
        <v>12724</v>
      </c>
      <c r="F93" s="5">
        <v>882</v>
      </c>
      <c r="G93" s="5">
        <v>3419</v>
      </c>
      <c r="H93" s="5">
        <v>8423</v>
      </c>
      <c r="I93" s="23">
        <v>6.931782458346432</v>
      </c>
      <c r="J93" s="26">
        <v>26.87048098082364</v>
      </c>
      <c r="K93" s="26">
        <v>66.197736560829924</v>
      </c>
    </row>
    <row r="94" spans="2:11" ht="17.25" customHeight="1">
      <c r="B94" s="234" t="s">
        <v>8</v>
      </c>
      <c r="C94" s="235"/>
      <c r="D94" s="235"/>
      <c r="E94" s="235"/>
      <c r="F94" s="235"/>
      <c r="G94" s="235"/>
      <c r="H94" s="235"/>
      <c r="I94" s="235"/>
      <c r="J94" s="235"/>
      <c r="K94" s="236"/>
    </row>
    <row r="95" spans="2:11" ht="17.25" customHeight="1">
      <c r="B95" s="237" t="s">
        <v>17</v>
      </c>
      <c r="C95" s="237"/>
      <c r="D95" s="237"/>
      <c r="E95" s="4">
        <v>18091</v>
      </c>
      <c r="F95" s="5">
        <v>1711</v>
      </c>
      <c r="G95" s="6">
        <v>6172</v>
      </c>
      <c r="H95" s="6">
        <v>10208</v>
      </c>
      <c r="I95" s="27">
        <v>9.457741418384833</v>
      </c>
      <c r="J95" s="7">
        <v>34.116411475319218</v>
      </c>
      <c r="K95" s="8">
        <v>56.425847106295947</v>
      </c>
    </row>
    <row r="96" spans="2:11" ht="17.25" customHeight="1">
      <c r="B96" s="238" t="s">
        <v>18</v>
      </c>
      <c r="C96" s="239" t="s">
        <v>20</v>
      </c>
      <c r="D96" s="9" t="s">
        <v>21</v>
      </c>
      <c r="E96" s="10">
        <v>2687</v>
      </c>
      <c r="F96" s="11">
        <v>311</v>
      </c>
      <c r="G96" s="12">
        <v>791</v>
      </c>
      <c r="H96" s="12">
        <v>1585</v>
      </c>
      <c r="I96" s="28">
        <v>11.574246371417939</v>
      </c>
      <c r="J96" s="24">
        <v>29.438034983252699</v>
      </c>
      <c r="K96" s="25">
        <v>58.987718645329366</v>
      </c>
    </row>
    <row r="97" spans="2:11" ht="17.25" customHeight="1">
      <c r="B97" s="238"/>
      <c r="C97" s="240"/>
      <c r="D97" s="15" t="s">
        <v>22</v>
      </c>
      <c r="E97" s="16">
        <v>4385</v>
      </c>
      <c r="F97" s="17">
        <v>764</v>
      </c>
      <c r="G97" s="18">
        <v>1130</v>
      </c>
      <c r="H97" s="18">
        <v>2491</v>
      </c>
      <c r="I97" s="29">
        <v>17.423033067274801</v>
      </c>
      <c r="J97" s="13">
        <v>25.769669327251993</v>
      </c>
      <c r="K97" s="14">
        <v>56.80729760547321</v>
      </c>
    </row>
    <row r="98" spans="2:11" ht="17.25" customHeight="1">
      <c r="B98" s="238"/>
      <c r="C98" s="240"/>
      <c r="D98" s="15" t="s">
        <v>23</v>
      </c>
      <c r="E98" s="16">
        <v>4878</v>
      </c>
      <c r="F98" s="17">
        <v>501</v>
      </c>
      <c r="G98" s="18">
        <v>1648</v>
      </c>
      <c r="H98" s="18">
        <v>2729</v>
      </c>
      <c r="I98" s="29">
        <v>10.270602706027059</v>
      </c>
      <c r="J98" s="13">
        <v>33.784337843378431</v>
      </c>
      <c r="K98" s="14">
        <v>55.945059450594506</v>
      </c>
    </row>
    <row r="99" spans="2:11" ht="17.25" customHeight="1">
      <c r="B99" s="238"/>
      <c r="C99" s="240"/>
      <c r="D99" s="15" t="s">
        <v>24</v>
      </c>
      <c r="E99" s="16">
        <v>13584</v>
      </c>
      <c r="F99" s="17">
        <v>1456</v>
      </c>
      <c r="G99" s="18">
        <v>4659</v>
      </c>
      <c r="H99" s="18">
        <v>7469</v>
      </c>
      <c r="I99" s="29">
        <v>10.71849234393404</v>
      </c>
      <c r="J99" s="13">
        <v>34.297703180212011</v>
      </c>
      <c r="K99" s="14">
        <v>54.983804475853951</v>
      </c>
    </row>
    <row r="100" spans="2:11" ht="17.25" customHeight="1">
      <c r="B100" s="238"/>
      <c r="C100" s="240"/>
      <c r="D100" s="15" t="s">
        <v>25</v>
      </c>
      <c r="E100" s="16">
        <v>7874</v>
      </c>
      <c r="F100" s="17">
        <v>1029</v>
      </c>
      <c r="G100" s="18">
        <v>2541</v>
      </c>
      <c r="H100" s="18">
        <v>4304</v>
      </c>
      <c r="I100" s="29">
        <v>13.068326136652272</v>
      </c>
      <c r="J100" s="13">
        <v>32.270764541529083</v>
      </c>
      <c r="K100" s="14">
        <v>54.660909321818643</v>
      </c>
    </row>
    <row r="101" spans="2:11" ht="17.25" customHeight="1">
      <c r="B101" s="238"/>
      <c r="C101" s="241"/>
      <c r="D101" s="19" t="s">
        <v>26</v>
      </c>
      <c r="E101" s="20">
        <v>3485</v>
      </c>
      <c r="F101" s="21">
        <v>608</v>
      </c>
      <c r="G101" s="22">
        <v>984</v>
      </c>
      <c r="H101" s="22">
        <v>1893</v>
      </c>
      <c r="I101" s="29">
        <v>17.446197991391678</v>
      </c>
      <c r="J101" s="13">
        <v>28.235294117647058</v>
      </c>
      <c r="K101" s="14">
        <v>54.318507890961264</v>
      </c>
    </row>
    <row r="102" spans="2:11" ht="17.25" customHeight="1">
      <c r="B102" s="232"/>
      <c r="C102" s="242" t="s">
        <v>31</v>
      </c>
      <c r="D102" s="233"/>
      <c r="E102" s="4">
        <v>863</v>
      </c>
      <c r="F102" s="5">
        <v>175</v>
      </c>
      <c r="G102" s="6">
        <v>189</v>
      </c>
      <c r="H102" s="6">
        <v>499</v>
      </c>
      <c r="I102" s="27">
        <v>20.278099652375435</v>
      </c>
      <c r="J102" s="7">
        <v>21.90034762456547</v>
      </c>
      <c r="K102" s="8">
        <v>57.821552723059099</v>
      </c>
    </row>
    <row r="103" spans="2:11" ht="17.25" customHeight="1">
      <c r="B103" s="232" t="s">
        <v>19</v>
      </c>
      <c r="C103" s="233"/>
      <c r="D103" s="243"/>
      <c r="E103" s="4">
        <v>2836</v>
      </c>
      <c r="F103" s="5">
        <v>562</v>
      </c>
      <c r="G103" s="6">
        <v>856</v>
      </c>
      <c r="H103" s="6">
        <v>1418</v>
      </c>
      <c r="I103" s="27">
        <v>19.816643159379407</v>
      </c>
      <c r="J103" s="7">
        <v>30.18335684062059</v>
      </c>
      <c r="K103" s="8">
        <v>50</v>
      </c>
    </row>
    <row r="104" spans="2:11" ht="17.25" customHeight="1">
      <c r="B104" s="232" t="s">
        <v>15</v>
      </c>
      <c r="C104" s="233"/>
      <c r="D104" s="233"/>
      <c r="E104" s="4">
        <v>58683</v>
      </c>
      <c r="F104" s="5">
        <v>7117</v>
      </c>
      <c r="G104" s="5">
        <v>18970</v>
      </c>
      <c r="H104" s="5">
        <v>32596</v>
      </c>
      <c r="I104" s="30">
        <v>12.127873489767053</v>
      </c>
      <c r="J104" s="23">
        <v>32.326227357156242</v>
      </c>
      <c r="K104" s="26">
        <v>55.545899153076704</v>
      </c>
    </row>
    <row r="105" spans="2:11" ht="17.25" customHeight="1">
      <c r="B105" s="234" t="s">
        <v>9</v>
      </c>
      <c r="C105" s="235"/>
      <c r="D105" s="235"/>
      <c r="E105" s="235"/>
      <c r="F105" s="235"/>
      <c r="G105" s="235"/>
      <c r="H105" s="235"/>
      <c r="I105" s="235"/>
      <c r="J105" s="235"/>
      <c r="K105" s="236"/>
    </row>
    <row r="106" spans="2:11" ht="17.25" customHeight="1">
      <c r="B106" s="237" t="s">
        <v>17</v>
      </c>
      <c r="C106" s="237"/>
      <c r="D106" s="237"/>
      <c r="E106" s="4">
        <v>32256</v>
      </c>
      <c r="F106" s="5">
        <v>4899</v>
      </c>
      <c r="G106" s="6">
        <v>6732</v>
      </c>
      <c r="H106" s="6">
        <v>20625</v>
      </c>
      <c r="I106" s="27">
        <v>15.187872023809524</v>
      </c>
      <c r="J106" s="7">
        <v>20.870535714285715</v>
      </c>
      <c r="K106" s="8">
        <v>63.941592261904766</v>
      </c>
    </row>
    <row r="107" spans="2:11" ht="17.25" customHeight="1">
      <c r="B107" s="238" t="s">
        <v>18</v>
      </c>
      <c r="C107" s="239" t="s">
        <v>20</v>
      </c>
      <c r="D107" s="9" t="s">
        <v>21</v>
      </c>
      <c r="E107" s="10">
        <v>9637</v>
      </c>
      <c r="F107" s="11">
        <v>1502</v>
      </c>
      <c r="G107" s="12">
        <v>2006</v>
      </c>
      <c r="H107" s="12">
        <v>6129</v>
      </c>
      <c r="I107" s="28">
        <v>15.585763204316697</v>
      </c>
      <c r="J107" s="24">
        <v>20.815606516550794</v>
      </c>
      <c r="K107" s="25">
        <v>63.598630279132507</v>
      </c>
    </row>
    <row r="108" spans="2:11" ht="17.25" customHeight="1">
      <c r="B108" s="238"/>
      <c r="C108" s="240"/>
      <c r="D108" s="15" t="s">
        <v>22</v>
      </c>
      <c r="E108" s="16">
        <v>7059</v>
      </c>
      <c r="F108" s="17">
        <v>1123</v>
      </c>
      <c r="G108" s="18">
        <v>1221</v>
      </c>
      <c r="H108" s="18">
        <v>4715</v>
      </c>
      <c r="I108" s="29">
        <v>15.908768947442981</v>
      </c>
      <c r="J108" s="13">
        <v>17.297067573310667</v>
      </c>
      <c r="K108" s="14">
        <v>66.79416347924635</v>
      </c>
    </row>
    <row r="109" spans="2:11" ht="17.25" customHeight="1">
      <c r="B109" s="238"/>
      <c r="C109" s="240"/>
      <c r="D109" s="15" t="s">
        <v>23</v>
      </c>
      <c r="E109" s="16">
        <v>5254</v>
      </c>
      <c r="F109" s="17">
        <v>777</v>
      </c>
      <c r="G109" s="18">
        <v>1047</v>
      </c>
      <c r="H109" s="18">
        <v>3430</v>
      </c>
      <c r="I109" s="29">
        <v>14.788732394366196</v>
      </c>
      <c r="J109" s="13">
        <v>19.927674153026263</v>
      </c>
      <c r="K109" s="14">
        <v>65.283593452607533</v>
      </c>
    </row>
    <row r="110" spans="2:11" ht="17.25" customHeight="1">
      <c r="B110" s="238"/>
      <c r="C110" s="240"/>
      <c r="D110" s="15" t="s">
        <v>24</v>
      </c>
      <c r="E110" s="16">
        <v>17823</v>
      </c>
      <c r="F110" s="17">
        <v>2646</v>
      </c>
      <c r="G110" s="18">
        <v>4122</v>
      </c>
      <c r="H110" s="18">
        <v>11055</v>
      </c>
      <c r="I110" s="29">
        <v>14.845985524322506</v>
      </c>
      <c r="J110" s="13">
        <v>23.127419626325533</v>
      </c>
      <c r="K110" s="14">
        <v>62.026594849351959</v>
      </c>
    </row>
    <row r="111" spans="2:11" ht="17.25" customHeight="1">
      <c r="B111" s="238"/>
      <c r="C111" s="240"/>
      <c r="D111" s="15" t="s">
        <v>25</v>
      </c>
      <c r="E111" s="16">
        <v>29126</v>
      </c>
      <c r="F111" s="17">
        <v>5545</v>
      </c>
      <c r="G111" s="18">
        <v>6243</v>
      </c>
      <c r="H111" s="18">
        <v>17338</v>
      </c>
      <c r="I111" s="29">
        <v>19.037972945134932</v>
      </c>
      <c r="J111" s="13">
        <v>21.434457186019365</v>
      </c>
      <c r="K111" s="14">
        <v>59.52756986884571</v>
      </c>
    </row>
    <row r="112" spans="2:11" ht="17.25" customHeight="1">
      <c r="B112" s="238"/>
      <c r="C112" s="241"/>
      <c r="D112" s="19" t="s">
        <v>26</v>
      </c>
      <c r="E112" s="20">
        <v>6920</v>
      </c>
      <c r="F112" s="21">
        <v>1168</v>
      </c>
      <c r="G112" s="22">
        <v>1180</v>
      </c>
      <c r="H112" s="22">
        <v>4572</v>
      </c>
      <c r="I112" s="29">
        <v>16.878612716763005</v>
      </c>
      <c r="J112" s="13">
        <v>17.052023121387283</v>
      </c>
      <c r="K112" s="14">
        <v>66.069364161849705</v>
      </c>
    </row>
    <row r="113" spans="2:11" ht="17.25" customHeight="1">
      <c r="B113" s="232"/>
      <c r="C113" s="242" t="s">
        <v>31</v>
      </c>
      <c r="D113" s="233"/>
      <c r="E113" s="4">
        <v>1652</v>
      </c>
      <c r="F113" s="5">
        <v>284</v>
      </c>
      <c r="G113" s="6">
        <v>269</v>
      </c>
      <c r="H113" s="6">
        <v>1099</v>
      </c>
      <c r="I113" s="27">
        <v>17.191283292978206</v>
      </c>
      <c r="J113" s="7">
        <v>16.283292978208234</v>
      </c>
      <c r="K113" s="8">
        <v>66.525423728813564</v>
      </c>
    </row>
    <row r="114" spans="2:11" ht="17.25" customHeight="1">
      <c r="B114" s="232" t="s">
        <v>19</v>
      </c>
      <c r="C114" s="233"/>
      <c r="D114" s="243"/>
      <c r="E114" s="4">
        <v>9856</v>
      </c>
      <c r="F114" s="5">
        <v>1710</v>
      </c>
      <c r="G114" s="6">
        <v>2128</v>
      </c>
      <c r="H114" s="6">
        <v>6018</v>
      </c>
      <c r="I114" s="27">
        <v>17.349837662337659</v>
      </c>
      <c r="J114" s="7">
        <v>21.59090909090909</v>
      </c>
      <c r="K114" s="8">
        <v>61.059253246753244</v>
      </c>
    </row>
    <row r="115" spans="2:11" ht="17.25" customHeight="1">
      <c r="B115" s="232" t="s">
        <v>15</v>
      </c>
      <c r="C115" s="233"/>
      <c r="D115" s="233"/>
      <c r="E115" s="4">
        <v>119583</v>
      </c>
      <c r="F115" s="5">
        <v>19654</v>
      </c>
      <c r="G115" s="5">
        <v>24948</v>
      </c>
      <c r="H115" s="5">
        <v>74981</v>
      </c>
      <c r="I115" s="30">
        <v>16.43544650995543</v>
      </c>
      <c r="J115" s="23">
        <v>20.862497177692482</v>
      </c>
      <c r="K115" s="26">
        <v>62.702056312352092</v>
      </c>
    </row>
    <row r="116" spans="2:11" ht="17.25" customHeight="1">
      <c r="B116" s="234" t="s">
        <v>10</v>
      </c>
      <c r="C116" s="235"/>
      <c r="D116" s="235"/>
      <c r="E116" s="235"/>
      <c r="F116" s="235"/>
      <c r="G116" s="235"/>
      <c r="H116" s="235"/>
      <c r="I116" s="235"/>
      <c r="J116" s="235"/>
      <c r="K116" s="236"/>
    </row>
    <row r="117" spans="2:11" ht="17.25" customHeight="1">
      <c r="B117" s="237" t="s">
        <v>17</v>
      </c>
      <c r="C117" s="237"/>
      <c r="D117" s="237"/>
      <c r="E117" s="4">
        <v>15509</v>
      </c>
      <c r="F117" s="5">
        <v>2947</v>
      </c>
      <c r="G117" s="6">
        <v>4399</v>
      </c>
      <c r="H117" s="6">
        <v>8163</v>
      </c>
      <c r="I117" s="27">
        <v>19.001869882003998</v>
      </c>
      <c r="J117" s="7">
        <v>28.364175639950993</v>
      </c>
      <c r="K117" s="8">
        <v>52.633954478045005</v>
      </c>
    </row>
    <row r="118" spans="2:11" ht="17.25" customHeight="1">
      <c r="B118" s="238" t="s">
        <v>18</v>
      </c>
      <c r="C118" s="239" t="s">
        <v>20</v>
      </c>
      <c r="D118" s="9" t="s">
        <v>21</v>
      </c>
      <c r="E118" s="10">
        <v>79</v>
      </c>
      <c r="F118" s="11">
        <v>11</v>
      </c>
      <c r="G118" s="12">
        <v>14</v>
      </c>
      <c r="H118" s="12">
        <v>54</v>
      </c>
      <c r="I118" s="28">
        <v>13.924050632911392</v>
      </c>
      <c r="J118" s="24">
        <v>17.721518987341771</v>
      </c>
      <c r="K118" s="25">
        <v>68.35443037974683</v>
      </c>
    </row>
    <row r="119" spans="2:11" ht="17.25" customHeight="1">
      <c r="B119" s="238"/>
      <c r="C119" s="240"/>
      <c r="D119" s="15" t="s">
        <v>22</v>
      </c>
      <c r="E119" s="16">
        <v>1222</v>
      </c>
      <c r="F119" s="17">
        <v>279</v>
      </c>
      <c r="G119" s="18">
        <v>264</v>
      </c>
      <c r="H119" s="18">
        <v>679</v>
      </c>
      <c r="I119" s="29">
        <v>22.831423895253682</v>
      </c>
      <c r="J119" s="13">
        <v>21.603927986906708</v>
      </c>
      <c r="K119" s="14">
        <v>55.56464811783961</v>
      </c>
    </row>
    <row r="120" spans="2:11" ht="17.25" customHeight="1">
      <c r="B120" s="238"/>
      <c r="C120" s="240"/>
      <c r="D120" s="15" t="s">
        <v>23</v>
      </c>
      <c r="E120" s="16">
        <v>113</v>
      </c>
      <c r="F120" s="17">
        <v>29</v>
      </c>
      <c r="G120" s="18">
        <v>20</v>
      </c>
      <c r="H120" s="18">
        <v>64</v>
      </c>
      <c r="I120" s="29">
        <v>25.663716814159294</v>
      </c>
      <c r="J120" s="13">
        <v>17.699115044247787</v>
      </c>
      <c r="K120" s="14">
        <v>56.637168141592923</v>
      </c>
    </row>
    <row r="121" spans="2:11" ht="17.25" customHeight="1">
      <c r="B121" s="238"/>
      <c r="C121" s="240"/>
      <c r="D121" s="15" t="s">
        <v>24</v>
      </c>
      <c r="E121" s="16">
        <v>5130</v>
      </c>
      <c r="F121" s="17">
        <v>1051</v>
      </c>
      <c r="G121" s="18">
        <v>1386</v>
      </c>
      <c r="H121" s="18">
        <v>2693</v>
      </c>
      <c r="I121" s="29">
        <v>20.487329434697855</v>
      </c>
      <c r="J121" s="13">
        <v>27.017543859649123</v>
      </c>
      <c r="K121" s="14">
        <v>52.495126705653014</v>
      </c>
    </row>
    <row r="122" spans="2:11" ht="17.25" customHeight="1">
      <c r="B122" s="238"/>
      <c r="C122" s="240"/>
      <c r="D122" s="15" t="s">
        <v>25</v>
      </c>
      <c r="E122" s="16">
        <v>9022</v>
      </c>
      <c r="F122" s="17">
        <v>1858</v>
      </c>
      <c r="G122" s="18">
        <v>2567</v>
      </c>
      <c r="H122" s="18">
        <v>4597</v>
      </c>
      <c r="I122" s="29">
        <v>20.59410330303702</v>
      </c>
      <c r="J122" s="13">
        <v>28.452671248060295</v>
      </c>
      <c r="K122" s="14">
        <v>50.953225448902685</v>
      </c>
    </row>
    <row r="123" spans="2:11" ht="17.25" customHeight="1">
      <c r="B123" s="238"/>
      <c r="C123" s="241"/>
      <c r="D123" s="19" t="s">
        <v>26</v>
      </c>
      <c r="E123" s="20">
        <v>904</v>
      </c>
      <c r="F123" s="21">
        <v>178</v>
      </c>
      <c r="G123" s="22">
        <v>238</v>
      </c>
      <c r="H123" s="22">
        <v>488</v>
      </c>
      <c r="I123" s="29">
        <v>19.690265486725664</v>
      </c>
      <c r="J123" s="13">
        <v>26.327433628318587</v>
      </c>
      <c r="K123" s="14">
        <v>53.982300884955748</v>
      </c>
    </row>
    <row r="124" spans="2:11" ht="17.25" customHeight="1">
      <c r="B124" s="232"/>
      <c r="C124" s="242" t="s">
        <v>31</v>
      </c>
      <c r="D124" s="233"/>
      <c r="E124" s="4">
        <v>312</v>
      </c>
      <c r="F124" s="5">
        <v>79</v>
      </c>
      <c r="G124" s="6">
        <v>61</v>
      </c>
      <c r="H124" s="6">
        <v>172</v>
      </c>
      <c r="I124" s="27">
        <v>25.320512820512818</v>
      </c>
      <c r="J124" s="7">
        <v>19.551282051282051</v>
      </c>
      <c r="K124" s="8">
        <v>55.128205128205131</v>
      </c>
    </row>
    <row r="125" spans="2:11" ht="17.25" customHeight="1">
      <c r="B125" s="232" t="s">
        <v>19</v>
      </c>
      <c r="C125" s="233"/>
      <c r="D125" s="243"/>
      <c r="E125" s="4">
        <v>302</v>
      </c>
      <c r="F125" s="5">
        <v>72</v>
      </c>
      <c r="G125" s="6">
        <v>89</v>
      </c>
      <c r="H125" s="6">
        <v>141</v>
      </c>
      <c r="I125" s="27">
        <v>23.841059602649008</v>
      </c>
      <c r="J125" s="7">
        <v>29.47019867549669</v>
      </c>
      <c r="K125" s="8">
        <v>46.688741721854306</v>
      </c>
    </row>
    <row r="126" spans="2:11" ht="17.25" customHeight="1">
      <c r="B126" s="232" t="s">
        <v>15</v>
      </c>
      <c r="C126" s="233"/>
      <c r="D126" s="233"/>
      <c r="E126" s="4">
        <v>32593</v>
      </c>
      <c r="F126" s="5">
        <v>6504</v>
      </c>
      <c r="G126" s="5">
        <v>9038</v>
      </c>
      <c r="H126" s="5">
        <v>17051</v>
      </c>
      <c r="I126" s="30">
        <v>19.955205105390728</v>
      </c>
      <c r="J126" s="23">
        <v>27.729880649219158</v>
      </c>
      <c r="K126" s="26">
        <v>52.314914245390106</v>
      </c>
    </row>
    <row r="127" spans="2:11" ht="17.25" customHeight="1">
      <c r="B127" s="244" t="s">
        <v>59</v>
      </c>
      <c r="C127" s="235"/>
      <c r="D127" s="235"/>
      <c r="E127" s="235"/>
      <c r="F127" s="235"/>
      <c r="G127" s="235"/>
      <c r="H127" s="235"/>
      <c r="I127" s="235"/>
      <c r="J127" s="235"/>
      <c r="K127" s="236"/>
    </row>
    <row r="128" spans="2:11" ht="17.25" customHeight="1">
      <c r="B128" s="237" t="s">
        <v>17</v>
      </c>
      <c r="C128" s="237"/>
      <c r="D128" s="237"/>
      <c r="E128" s="4">
        <v>2156</v>
      </c>
      <c r="F128" s="5">
        <v>245</v>
      </c>
      <c r="G128" s="6">
        <v>655</v>
      </c>
      <c r="H128" s="31">
        <v>1256</v>
      </c>
      <c r="I128" s="7">
        <v>11.363636363636363</v>
      </c>
      <c r="J128" s="32">
        <v>30.380333951762523</v>
      </c>
      <c r="K128" s="7">
        <v>58.256029684601117</v>
      </c>
    </row>
    <row r="129" spans="2:11" ht="17.25" customHeight="1">
      <c r="B129" s="238" t="s">
        <v>18</v>
      </c>
      <c r="C129" s="239" t="s">
        <v>20</v>
      </c>
      <c r="D129" s="9" t="s">
        <v>21</v>
      </c>
      <c r="E129" s="10">
        <v>393</v>
      </c>
      <c r="F129" s="11">
        <v>29</v>
      </c>
      <c r="G129" s="12">
        <v>88</v>
      </c>
      <c r="H129" s="33">
        <v>276</v>
      </c>
      <c r="I129" s="24">
        <v>7.3791348600508897</v>
      </c>
      <c r="J129" s="34">
        <v>22.391857506361323</v>
      </c>
      <c r="K129" s="24">
        <v>70.229007633587784</v>
      </c>
    </row>
    <row r="130" spans="2:11" ht="17.25" customHeight="1">
      <c r="B130" s="238"/>
      <c r="C130" s="240"/>
      <c r="D130" s="15" t="s">
        <v>22</v>
      </c>
      <c r="E130" s="16">
        <v>382</v>
      </c>
      <c r="F130" s="17">
        <v>82</v>
      </c>
      <c r="G130" s="18">
        <v>83</v>
      </c>
      <c r="H130" s="35">
        <v>217</v>
      </c>
      <c r="I130" s="13">
        <v>21.465968586387437</v>
      </c>
      <c r="J130" s="36">
        <v>21.727748691099478</v>
      </c>
      <c r="K130" s="13">
        <v>56.806282722513089</v>
      </c>
    </row>
    <row r="131" spans="2:11" ht="17.25" customHeight="1">
      <c r="B131" s="238"/>
      <c r="C131" s="240"/>
      <c r="D131" s="15" t="s">
        <v>23</v>
      </c>
      <c r="E131" s="16">
        <v>0</v>
      </c>
      <c r="F131" s="17">
        <v>0</v>
      </c>
      <c r="G131" s="18">
        <v>0</v>
      </c>
      <c r="H131" s="35">
        <v>0</v>
      </c>
      <c r="I131" s="37">
        <v>0</v>
      </c>
      <c r="J131" s="38">
        <v>0</v>
      </c>
      <c r="K131" s="37">
        <v>0</v>
      </c>
    </row>
    <row r="132" spans="2:11" ht="17.25" customHeight="1">
      <c r="B132" s="238"/>
      <c r="C132" s="240"/>
      <c r="D132" s="15" t="s">
        <v>24</v>
      </c>
      <c r="E132" s="16">
        <v>705</v>
      </c>
      <c r="F132" s="17">
        <v>75</v>
      </c>
      <c r="G132" s="18">
        <v>162</v>
      </c>
      <c r="H132" s="35">
        <v>468</v>
      </c>
      <c r="I132" s="13">
        <v>10.638297872340425</v>
      </c>
      <c r="J132" s="36">
        <v>22.978723404255319</v>
      </c>
      <c r="K132" s="13">
        <v>66.38297872340425</v>
      </c>
    </row>
    <row r="133" spans="2:11" ht="17.25" customHeight="1">
      <c r="B133" s="238"/>
      <c r="C133" s="240"/>
      <c r="D133" s="15" t="s">
        <v>25</v>
      </c>
      <c r="E133" s="16">
        <v>2804</v>
      </c>
      <c r="F133" s="17">
        <v>355</v>
      </c>
      <c r="G133" s="18">
        <v>834</v>
      </c>
      <c r="H133" s="35">
        <v>1615</v>
      </c>
      <c r="I133" s="13">
        <v>12.660485021398001</v>
      </c>
      <c r="J133" s="36">
        <v>29.743223965763192</v>
      </c>
      <c r="K133" s="13">
        <v>57.596291012838805</v>
      </c>
    </row>
    <row r="134" spans="2:11" ht="17.25" customHeight="1">
      <c r="B134" s="238"/>
      <c r="C134" s="241"/>
      <c r="D134" s="19" t="s">
        <v>26</v>
      </c>
      <c r="E134" s="20">
        <v>159</v>
      </c>
      <c r="F134" s="21">
        <v>23</v>
      </c>
      <c r="G134" s="22">
        <v>47</v>
      </c>
      <c r="H134" s="39">
        <v>89</v>
      </c>
      <c r="I134" s="23">
        <v>14.465408805031446</v>
      </c>
      <c r="J134" s="40">
        <v>29.559748427672954</v>
      </c>
      <c r="K134" s="23">
        <v>55.974842767295598</v>
      </c>
    </row>
    <row r="135" spans="2:11" ht="17.25" customHeight="1">
      <c r="B135" s="232"/>
      <c r="C135" s="242" t="s">
        <v>31</v>
      </c>
      <c r="D135" s="233"/>
      <c r="E135" s="4">
        <v>44</v>
      </c>
      <c r="F135" s="5">
        <v>7</v>
      </c>
      <c r="G135" s="6">
        <v>7</v>
      </c>
      <c r="H135" s="31">
        <v>30</v>
      </c>
      <c r="I135" s="37">
        <v>15.909090909090908</v>
      </c>
      <c r="J135" s="37">
        <v>15.909090909090908</v>
      </c>
      <c r="K135" s="37">
        <v>68.181818181818173</v>
      </c>
    </row>
    <row r="136" spans="2:11" ht="17.25" customHeight="1">
      <c r="B136" s="232" t="s">
        <v>19</v>
      </c>
      <c r="C136" s="233"/>
      <c r="D136" s="243"/>
      <c r="E136" s="4">
        <v>82</v>
      </c>
      <c r="F136" s="5">
        <v>6</v>
      </c>
      <c r="G136" s="6">
        <v>25</v>
      </c>
      <c r="H136" s="31">
        <v>51</v>
      </c>
      <c r="I136" s="7">
        <v>7.3170731707317067</v>
      </c>
      <c r="J136" s="32">
        <v>30.487804878048781</v>
      </c>
      <c r="K136" s="7">
        <v>62.195121951219512</v>
      </c>
    </row>
    <row r="137" spans="2:11" ht="17.25" customHeight="1">
      <c r="B137" s="232" t="s">
        <v>15</v>
      </c>
      <c r="C137" s="233"/>
      <c r="D137" s="233"/>
      <c r="E137" s="4">
        <v>6725</v>
      </c>
      <c r="F137" s="5">
        <v>822</v>
      </c>
      <c r="G137" s="5">
        <v>1901</v>
      </c>
      <c r="H137" s="41">
        <v>4002</v>
      </c>
      <c r="I137" s="23">
        <v>12.223048327137546</v>
      </c>
      <c r="J137" s="40">
        <v>28.267657992565056</v>
      </c>
      <c r="K137" s="23">
        <v>59.50929368029739</v>
      </c>
    </row>
    <row r="138" spans="2:11" ht="17.25" customHeight="1">
      <c r="B138" s="234" t="s">
        <v>11</v>
      </c>
      <c r="C138" s="235"/>
      <c r="D138" s="235"/>
      <c r="E138" s="235"/>
      <c r="F138" s="235"/>
      <c r="G138" s="235"/>
      <c r="H138" s="235"/>
      <c r="I138" s="235"/>
      <c r="J138" s="235"/>
      <c r="K138" s="236"/>
    </row>
    <row r="139" spans="2:11" ht="17.25" customHeight="1">
      <c r="B139" s="237" t="s">
        <v>17</v>
      </c>
      <c r="C139" s="237"/>
      <c r="D139" s="237"/>
      <c r="E139" s="4">
        <v>14998</v>
      </c>
      <c r="F139" s="5">
        <v>626</v>
      </c>
      <c r="G139" s="6">
        <v>3946</v>
      </c>
      <c r="H139" s="6">
        <v>10426</v>
      </c>
      <c r="I139" s="27">
        <v>4.1738898519802641</v>
      </c>
      <c r="J139" s="7">
        <v>26.310174689958661</v>
      </c>
      <c r="K139" s="8">
        <v>69.51593545806108</v>
      </c>
    </row>
    <row r="140" spans="2:11" ht="17.25" customHeight="1">
      <c r="B140" s="238" t="s">
        <v>18</v>
      </c>
      <c r="C140" s="239" t="s">
        <v>20</v>
      </c>
      <c r="D140" s="9" t="s">
        <v>21</v>
      </c>
      <c r="E140" s="10">
        <v>2719</v>
      </c>
      <c r="F140" s="11">
        <v>138</v>
      </c>
      <c r="G140" s="12">
        <v>662</v>
      </c>
      <c r="H140" s="12">
        <v>1919</v>
      </c>
      <c r="I140" s="28">
        <v>5.0753953659433613</v>
      </c>
      <c r="J140" s="24">
        <v>24.34718646561236</v>
      </c>
      <c r="K140" s="25">
        <v>70.577418168444282</v>
      </c>
    </row>
    <row r="141" spans="2:11" ht="17.25" customHeight="1">
      <c r="B141" s="238"/>
      <c r="C141" s="240"/>
      <c r="D141" s="15" t="s">
        <v>22</v>
      </c>
      <c r="E141" s="16">
        <v>6444</v>
      </c>
      <c r="F141" s="17">
        <v>319</v>
      </c>
      <c r="G141" s="18">
        <v>1259</v>
      </c>
      <c r="H141" s="18">
        <v>4866</v>
      </c>
      <c r="I141" s="29">
        <v>4.9503414028553694</v>
      </c>
      <c r="J141" s="13">
        <v>19.537554314090627</v>
      </c>
      <c r="K141" s="14">
        <v>75.512104283054001</v>
      </c>
    </row>
    <row r="142" spans="2:11" ht="17.25" customHeight="1">
      <c r="B142" s="238"/>
      <c r="C142" s="240"/>
      <c r="D142" s="15" t="s">
        <v>23</v>
      </c>
      <c r="E142" s="16">
        <v>1761</v>
      </c>
      <c r="F142" s="17">
        <v>76</v>
      </c>
      <c r="G142" s="18">
        <v>412</v>
      </c>
      <c r="H142" s="18">
        <v>1273</v>
      </c>
      <c r="I142" s="29">
        <v>4.3157296990346392</v>
      </c>
      <c r="J142" s="13">
        <v>23.395797842135149</v>
      </c>
      <c r="K142" s="14">
        <v>72.288472458830213</v>
      </c>
    </row>
    <row r="143" spans="2:11" ht="17.25" customHeight="1">
      <c r="B143" s="238"/>
      <c r="C143" s="240"/>
      <c r="D143" s="15" t="s">
        <v>24</v>
      </c>
      <c r="E143" s="16">
        <v>3234</v>
      </c>
      <c r="F143" s="17">
        <v>204</v>
      </c>
      <c r="G143" s="18">
        <v>1084</v>
      </c>
      <c r="H143" s="18">
        <v>1946</v>
      </c>
      <c r="I143" s="29">
        <v>6.3079777365491658</v>
      </c>
      <c r="J143" s="13">
        <v>33.518862090290661</v>
      </c>
      <c r="K143" s="14">
        <v>60.173160173160177</v>
      </c>
    </row>
    <row r="144" spans="2:11" ht="17.25" customHeight="1">
      <c r="B144" s="238"/>
      <c r="C144" s="240"/>
      <c r="D144" s="15" t="s">
        <v>25</v>
      </c>
      <c r="E144" s="16">
        <v>491</v>
      </c>
      <c r="F144" s="17">
        <v>31</v>
      </c>
      <c r="G144" s="18">
        <v>148</v>
      </c>
      <c r="H144" s="18">
        <v>312</v>
      </c>
      <c r="I144" s="29">
        <v>6.313645621181263</v>
      </c>
      <c r="J144" s="13">
        <v>30.142566191446029</v>
      </c>
      <c r="K144" s="14">
        <v>63.543788187372705</v>
      </c>
    </row>
    <row r="145" spans="2:11" ht="17.25" customHeight="1">
      <c r="B145" s="238"/>
      <c r="C145" s="241"/>
      <c r="D145" s="19" t="s">
        <v>26</v>
      </c>
      <c r="E145" s="20">
        <v>5117</v>
      </c>
      <c r="F145" s="21">
        <v>304</v>
      </c>
      <c r="G145" s="22">
        <v>1344</v>
      </c>
      <c r="H145" s="22">
        <v>3469</v>
      </c>
      <c r="I145" s="29">
        <v>5.9409810435802228</v>
      </c>
      <c r="J145" s="13">
        <v>26.265389876880985</v>
      </c>
      <c r="K145" s="14">
        <v>67.793629079538803</v>
      </c>
    </row>
    <row r="146" spans="2:11" ht="17.25" customHeight="1">
      <c r="B146" s="232"/>
      <c r="C146" s="242" t="s">
        <v>31</v>
      </c>
      <c r="D146" s="233"/>
      <c r="E146" s="4">
        <v>534</v>
      </c>
      <c r="F146" s="5">
        <v>35</v>
      </c>
      <c r="G146" s="6">
        <v>130</v>
      </c>
      <c r="H146" s="6">
        <v>369</v>
      </c>
      <c r="I146" s="27">
        <v>6.5543071161048685</v>
      </c>
      <c r="J146" s="7">
        <v>24.344569288389515</v>
      </c>
      <c r="K146" s="8">
        <v>69.101123595505626</v>
      </c>
    </row>
    <row r="147" spans="2:11" ht="17.25" customHeight="1">
      <c r="B147" s="232" t="s">
        <v>19</v>
      </c>
      <c r="C147" s="233"/>
      <c r="D147" s="243"/>
      <c r="E147" s="4">
        <v>828</v>
      </c>
      <c r="F147" s="5">
        <v>59</v>
      </c>
      <c r="G147" s="6">
        <v>218</v>
      </c>
      <c r="H147" s="6">
        <v>551</v>
      </c>
      <c r="I147" s="27">
        <v>7.1256038647342992</v>
      </c>
      <c r="J147" s="7">
        <v>26.328502415458939</v>
      </c>
      <c r="K147" s="8">
        <v>66.545893719806756</v>
      </c>
    </row>
    <row r="148" spans="2:11" ht="17.25" customHeight="1">
      <c r="B148" s="232" t="s">
        <v>15</v>
      </c>
      <c r="C148" s="233"/>
      <c r="D148" s="233"/>
      <c r="E148" s="4">
        <v>36126</v>
      </c>
      <c r="F148" s="5">
        <v>1792</v>
      </c>
      <c r="G148" s="5">
        <v>9203</v>
      </c>
      <c r="H148" s="5">
        <v>25131</v>
      </c>
      <c r="I148" s="30">
        <v>4.9604163206554839</v>
      </c>
      <c r="J148" s="23">
        <v>25.47472734318773</v>
      </c>
      <c r="K148" s="26">
        <v>69.564856336156794</v>
      </c>
    </row>
    <row r="149" spans="2:11" ht="17.25" customHeight="1">
      <c r="B149" s="234" t="s">
        <v>60</v>
      </c>
      <c r="C149" s="235"/>
      <c r="D149" s="235"/>
      <c r="E149" s="235"/>
      <c r="F149" s="235"/>
      <c r="G149" s="235"/>
      <c r="H149" s="235"/>
      <c r="I149" s="235"/>
      <c r="J149" s="235"/>
      <c r="K149" s="236"/>
    </row>
    <row r="150" spans="2:11" ht="17.25" customHeight="1">
      <c r="B150" s="237" t="s">
        <v>17</v>
      </c>
      <c r="C150" s="237"/>
      <c r="D150" s="237"/>
      <c r="E150" s="5">
        <v>9476</v>
      </c>
      <c r="F150" s="5">
        <v>673</v>
      </c>
      <c r="G150" s="5">
        <v>3173</v>
      </c>
      <c r="H150" s="5">
        <v>5630</v>
      </c>
      <c r="I150" s="5">
        <v>7.1021528070915991</v>
      </c>
      <c r="J150" s="5">
        <v>33.48459265512875</v>
      </c>
      <c r="K150" s="5">
        <v>59.413254537779657</v>
      </c>
    </row>
    <row r="151" spans="2:11" ht="17.25" customHeight="1">
      <c r="B151" s="238" t="s">
        <v>18</v>
      </c>
      <c r="C151" s="239" t="s">
        <v>20</v>
      </c>
      <c r="D151" s="9" t="s">
        <v>21</v>
      </c>
      <c r="E151" s="10">
        <v>968</v>
      </c>
      <c r="F151" s="10">
        <v>79</v>
      </c>
      <c r="G151" s="10">
        <v>343</v>
      </c>
      <c r="H151" s="10">
        <v>546</v>
      </c>
      <c r="I151" s="10">
        <v>8.1611570247933898</v>
      </c>
      <c r="J151" s="10">
        <v>35.433884297520663</v>
      </c>
      <c r="K151" s="10">
        <v>56.404958677685947</v>
      </c>
    </row>
    <row r="152" spans="2:11" ht="17.25" customHeight="1">
      <c r="B152" s="238"/>
      <c r="C152" s="240"/>
      <c r="D152" s="15" t="s">
        <v>22</v>
      </c>
      <c r="E152" s="16">
        <v>2894</v>
      </c>
      <c r="F152" s="16">
        <v>239</v>
      </c>
      <c r="G152" s="16">
        <v>918</v>
      </c>
      <c r="H152" s="16">
        <v>1737</v>
      </c>
      <c r="I152" s="16">
        <v>8.2584657912923287</v>
      </c>
      <c r="J152" s="16">
        <v>31.72080165860401</v>
      </c>
      <c r="K152" s="16">
        <v>60.020732550103659</v>
      </c>
    </row>
    <row r="153" spans="2:11" ht="17.25" customHeight="1">
      <c r="B153" s="238"/>
      <c r="C153" s="240"/>
      <c r="D153" s="15" t="s">
        <v>23</v>
      </c>
      <c r="E153" s="16">
        <v>430</v>
      </c>
      <c r="F153" s="16">
        <v>21</v>
      </c>
      <c r="G153" s="16">
        <v>183</v>
      </c>
      <c r="H153" s="16">
        <v>226</v>
      </c>
      <c r="I153" s="16">
        <v>4.8837209302325579</v>
      </c>
      <c r="J153" s="16">
        <v>42.558139534883722</v>
      </c>
      <c r="K153" s="16">
        <v>52.558139534883722</v>
      </c>
    </row>
    <row r="154" spans="2:11" ht="17.25" customHeight="1">
      <c r="B154" s="238"/>
      <c r="C154" s="240"/>
      <c r="D154" s="15" t="s">
        <v>24</v>
      </c>
      <c r="E154" s="16">
        <v>1936</v>
      </c>
      <c r="F154" s="16">
        <v>99</v>
      </c>
      <c r="G154" s="16">
        <v>599</v>
      </c>
      <c r="H154" s="16">
        <v>1238</v>
      </c>
      <c r="I154" s="16">
        <v>5.1136363636363642</v>
      </c>
      <c r="J154" s="16">
        <v>30.940082644628099</v>
      </c>
      <c r="K154" s="16">
        <v>63.946280991735534</v>
      </c>
    </row>
    <row r="155" spans="2:11" ht="17.25" customHeight="1">
      <c r="B155" s="238"/>
      <c r="C155" s="240"/>
      <c r="D155" s="15" t="s">
        <v>25</v>
      </c>
      <c r="E155" s="16">
        <v>368</v>
      </c>
      <c r="F155" s="16">
        <v>26</v>
      </c>
      <c r="G155" s="16">
        <v>126</v>
      </c>
      <c r="H155" s="16">
        <v>216</v>
      </c>
      <c r="I155" s="16">
        <v>7.0652173913043477</v>
      </c>
      <c r="J155" s="16">
        <v>34.239130434782609</v>
      </c>
      <c r="K155" s="16">
        <v>58.695652173913047</v>
      </c>
    </row>
    <row r="156" spans="2:11" ht="17.25" customHeight="1">
      <c r="B156" s="238"/>
      <c r="C156" s="241"/>
      <c r="D156" s="19" t="s">
        <v>26</v>
      </c>
      <c r="E156" s="20">
        <v>2617</v>
      </c>
      <c r="F156" s="20">
        <v>157</v>
      </c>
      <c r="G156" s="20">
        <v>848</v>
      </c>
      <c r="H156" s="20">
        <v>1612</v>
      </c>
      <c r="I156" s="20">
        <v>5.99923576614444</v>
      </c>
      <c r="J156" s="20">
        <v>32.403515475735574</v>
      </c>
      <c r="K156" s="20">
        <v>61.597248758119981</v>
      </c>
    </row>
    <row r="157" spans="2:11" ht="17.25" customHeight="1">
      <c r="B157" s="232"/>
      <c r="C157" s="242" t="s">
        <v>31</v>
      </c>
      <c r="D157" s="233"/>
      <c r="E157" s="5">
        <v>17</v>
      </c>
      <c r="F157" s="5">
        <v>4</v>
      </c>
      <c r="G157" s="5" t="s">
        <v>49</v>
      </c>
      <c r="H157" s="5">
        <v>13</v>
      </c>
      <c r="I157" s="5">
        <v>23.52941176470588</v>
      </c>
      <c r="J157" s="5" t="s">
        <v>49</v>
      </c>
      <c r="K157" s="5">
        <v>76.470588235294116</v>
      </c>
    </row>
    <row r="158" spans="2:11" ht="17.25" customHeight="1">
      <c r="B158" s="232" t="s">
        <v>19</v>
      </c>
      <c r="C158" s="233"/>
      <c r="D158" s="243"/>
      <c r="E158" s="5">
        <v>209</v>
      </c>
      <c r="F158" s="5">
        <v>16</v>
      </c>
      <c r="G158" s="5">
        <v>71</v>
      </c>
      <c r="H158" s="5">
        <v>122</v>
      </c>
      <c r="I158" s="5">
        <v>7.6555023923444976</v>
      </c>
      <c r="J158" s="5">
        <v>33.971291866028707</v>
      </c>
      <c r="K158" s="5">
        <v>58.373205741626798</v>
      </c>
    </row>
    <row r="159" spans="2:11" ht="17.25" customHeight="1">
      <c r="B159" s="232" t="s">
        <v>15</v>
      </c>
      <c r="C159" s="233"/>
      <c r="D159" s="233"/>
      <c r="E159" s="4">
        <v>18915</v>
      </c>
      <c r="F159" s="5">
        <v>1314</v>
      </c>
      <c r="G159" s="5">
        <v>6261</v>
      </c>
      <c r="H159" s="5">
        <v>11340</v>
      </c>
      <c r="I159" s="30">
        <v>6.9468675654242666</v>
      </c>
      <c r="J159" s="23">
        <v>33.100713719270416</v>
      </c>
      <c r="K159" s="26">
        <v>59.952418715305313</v>
      </c>
    </row>
    <row r="160" spans="2:11" ht="17.25" customHeight="1">
      <c r="B160" s="234" t="s">
        <v>13</v>
      </c>
      <c r="C160" s="235"/>
      <c r="D160" s="235"/>
      <c r="E160" s="235"/>
      <c r="F160" s="235"/>
      <c r="G160" s="235"/>
      <c r="H160" s="235"/>
      <c r="I160" s="235"/>
      <c r="J160" s="235"/>
      <c r="K160" s="236"/>
    </row>
    <row r="161" spans="2:11" ht="17.25" customHeight="1">
      <c r="B161" s="237" t="s">
        <v>17</v>
      </c>
      <c r="C161" s="237"/>
      <c r="D161" s="237"/>
      <c r="E161" s="4">
        <v>5296</v>
      </c>
      <c r="F161" s="5">
        <v>537</v>
      </c>
      <c r="G161" s="6">
        <v>1753</v>
      </c>
      <c r="H161" s="6">
        <v>3006</v>
      </c>
      <c r="I161" s="27">
        <v>10.139728096676738</v>
      </c>
      <c r="J161" s="7">
        <v>33.100453172205441</v>
      </c>
      <c r="K161" s="8">
        <v>56.759818731117825</v>
      </c>
    </row>
    <row r="162" spans="2:11" ht="17.25" customHeight="1">
      <c r="B162" s="238" t="s">
        <v>18</v>
      </c>
      <c r="C162" s="239" t="s">
        <v>20</v>
      </c>
      <c r="D162" s="9" t="s">
        <v>21</v>
      </c>
      <c r="E162" s="10">
        <v>1393</v>
      </c>
      <c r="F162" s="11">
        <v>138</v>
      </c>
      <c r="G162" s="12">
        <v>429</v>
      </c>
      <c r="H162" s="12">
        <v>826</v>
      </c>
      <c r="I162" s="28">
        <v>9.9066762383345299</v>
      </c>
      <c r="J162" s="24">
        <v>30.79684134960517</v>
      </c>
      <c r="K162" s="25">
        <v>59.2964824120603</v>
      </c>
    </row>
    <row r="163" spans="2:11" ht="17.25" customHeight="1">
      <c r="B163" s="238"/>
      <c r="C163" s="240"/>
      <c r="D163" s="15" t="s">
        <v>22</v>
      </c>
      <c r="E163" s="16">
        <v>2144</v>
      </c>
      <c r="F163" s="17">
        <v>280</v>
      </c>
      <c r="G163" s="18">
        <v>534</v>
      </c>
      <c r="H163" s="18">
        <v>1330</v>
      </c>
      <c r="I163" s="29">
        <v>13.059701492537313</v>
      </c>
      <c r="J163" s="13">
        <v>24.906716417910449</v>
      </c>
      <c r="K163" s="14">
        <v>62.03358208955224</v>
      </c>
    </row>
    <row r="164" spans="2:11" ht="17.25" customHeight="1">
      <c r="B164" s="238"/>
      <c r="C164" s="240"/>
      <c r="D164" s="15" t="s">
        <v>23</v>
      </c>
      <c r="E164" s="16">
        <v>1214</v>
      </c>
      <c r="F164" s="17">
        <v>112</v>
      </c>
      <c r="G164" s="18">
        <v>344</v>
      </c>
      <c r="H164" s="18">
        <v>758</v>
      </c>
      <c r="I164" s="29">
        <v>9.2257001647446462</v>
      </c>
      <c r="J164" s="13">
        <v>28.336079077429982</v>
      </c>
      <c r="K164" s="14">
        <v>62.43822075782537</v>
      </c>
    </row>
    <row r="165" spans="2:11" ht="17.25" customHeight="1">
      <c r="B165" s="238"/>
      <c r="C165" s="240"/>
      <c r="D165" s="15" t="s">
        <v>24</v>
      </c>
      <c r="E165" s="16">
        <v>6984</v>
      </c>
      <c r="F165" s="17">
        <v>773</v>
      </c>
      <c r="G165" s="18">
        <v>2314</v>
      </c>
      <c r="H165" s="18">
        <v>3897</v>
      </c>
      <c r="I165" s="29">
        <v>11.06815578465063</v>
      </c>
      <c r="J165" s="13">
        <v>33.132875143184421</v>
      </c>
      <c r="K165" s="14">
        <v>55.798969072164951</v>
      </c>
    </row>
    <row r="166" spans="2:11" ht="17.25" customHeight="1">
      <c r="B166" s="238"/>
      <c r="C166" s="240"/>
      <c r="D166" s="15" t="s">
        <v>25</v>
      </c>
      <c r="E166" s="16">
        <v>330</v>
      </c>
      <c r="F166" s="17">
        <v>22</v>
      </c>
      <c r="G166" s="18">
        <v>80</v>
      </c>
      <c r="H166" s="18">
        <v>228</v>
      </c>
      <c r="I166" s="29">
        <v>6.666666666666667</v>
      </c>
      <c r="J166" s="13">
        <v>24.242424242424242</v>
      </c>
      <c r="K166" s="14">
        <v>69.090909090909093</v>
      </c>
    </row>
    <row r="167" spans="2:11" ht="17.25" customHeight="1">
      <c r="B167" s="238"/>
      <c r="C167" s="241"/>
      <c r="D167" s="19" t="s">
        <v>26</v>
      </c>
      <c r="E167" s="20">
        <v>2428</v>
      </c>
      <c r="F167" s="21">
        <v>333</v>
      </c>
      <c r="G167" s="22">
        <v>714</v>
      </c>
      <c r="H167" s="22">
        <v>1381</v>
      </c>
      <c r="I167" s="29">
        <v>13.714991762767708</v>
      </c>
      <c r="J167" s="13">
        <v>29.40691927512356</v>
      </c>
      <c r="K167" s="14">
        <v>56.878088962108734</v>
      </c>
    </row>
    <row r="168" spans="2:11" ht="17.25" customHeight="1">
      <c r="B168" s="232"/>
      <c r="C168" s="242" t="s">
        <v>31</v>
      </c>
      <c r="D168" s="233"/>
      <c r="E168" s="4">
        <v>213</v>
      </c>
      <c r="F168" s="5">
        <v>25</v>
      </c>
      <c r="G168" s="6">
        <v>51</v>
      </c>
      <c r="H168" s="6">
        <v>137</v>
      </c>
      <c r="I168" s="27">
        <v>11.737089201877934</v>
      </c>
      <c r="J168" s="7">
        <v>23.943661971830984</v>
      </c>
      <c r="K168" s="8">
        <v>64.319248826291073</v>
      </c>
    </row>
    <row r="169" spans="2:11" ht="17.25" customHeight="1">
      <c r="B169" s="232" t="s">
        <v>19</v>
      </c>
      <c r="C169" s="233"/>
      <c r="D169" s="243"/>
      <c r="E169" s="4">
        <v>1035</v>
      </c>
      <c r="F169" s="5">
        <v>152</v>
      </c>
      <c r="G169" s="6">
        <v>324</v>
      </c>
      <c r="H169" s="6">
        <v>559</v>
      </c>
      <c r="I169" s="27">
        <v>14.685990338164251</v>
      </c>
      <c r="J169" s="7">
        <v>31.304347826086961</v>
      </c>
      <c r="K169" s="8">
        <v>54.009661835748787</v>
      </c>
    </row>
    <row r="170" spans="2:11" ht="17.25" customHeight="1">
      <c r="B170" s="232" t="s">
        <v>15</v>
      </c>
      <c r="C170" s="233"/>
      <c r="D170" s="233"/>
      <c r="E170" s="4">
        <v>21037</v>
      </c>
      <c r="F170" s="5">
        <v>2372</v>
      </c>
      <c r="G170" s="5">
        <v>6543</v>
      </c>
      <c r="H170" s="5">
        <v>12122</v>
      </c>
      <c r="I170" s="30">
        <v>11.275371963683034</v>
      </c>
      <c r="J170" s="23">
        <v>31.102343490041356</v>
      </c>
      <c r="K170" s="26">
        <v>57.622284546275615</v>
      </c>
    </row>
    <row r="171" spans="2:11" ht="17.25" customHeight="1">
      <c r="B171" s="234" t="s">
        <v>14</v>
      </c>
      <c r="C171" s="235"/>
      <c r="D171" s="235"/>
      <c r="E171" s="235"/>
      <c r="F171" s="235"/>
      <c r="G171" s="235"/>
      <c r="H171" s="235"/>
      <c r="I171" s="235"/>
      <c r="J171" s="235"/>
      <c r="K171" s="236"/>
    </row>
    <row r="172" spans="2:11" ht="17.25" customHeight="1">
      <c r="B172" s="237" t="s">
        <v>17</v>
      </c>
      <c r="C172" s="237"/>
      <c r="D172" s="237"/>
      <c r="E172" s="4">
        <v>5208</v>
      </c>
      <c r="F172" s="5">
        <v>165</v>
      </c>
      <c r="G172" s="6">
        <v>853</v>
      </c>
      <c r="H172" s="6">
        <v>4190</v>
      </c>
      <c r="I172" s="27">
        <v>3.1682027649769586</v>
      </c>
      <c r="J172" s="7">
        <v>16.378648233486942</v>
      </c>
      <c r="K172" s="8">
        <v>80.45314900153609</v>
      </c>
    </row>
    <row r="173" spans="2:11" ht="17.25" customHeight="1">
      <c r="B173" s="238" t="s">
        <v>18</v>
      </c>
      <c r="C173" s="239" t="s">
        <v>20</v>
      </c>
      <c r="D173" s="9" t="s">
        <v>21</v>
      </c>
      <c r="E173" s="10">
        <v>2340</v>
      </c>
      <c r="F173" s="11">
        <v>73</v>
      </c>
      <c r="G173" s="12">
        <v>240</v>
      </c>
      <c r="H173" s="12">
        <v>2027</v>
      </c>
      <c r="I173" s="28">
        <v>3.1196581196581197</v>
      </c>
      <c r="J173" s="24">
        <v>10.256410256410255</v>
      </c>
      <c r="K173" s="25">
        <v>86.623931623931625</v>
      </c>
    </row>
    <row r="174" spans="2:11" ht="17.25" customHeight="1">
      <c r="B174" s="238"/>
      <c r="C174" s="240"/>
      <c r="D174" s="15" t="s">
        <v>22</v>
      </c>
      <c r="E174" s="16">
        <v>2966</v>
      </c>
      <c r="F174" s="17">
        <v>132</v>
      </c>
      <c r="G174" s="18">
        <v>368</v>
      </c>
      <c r="H174" s="18">
        <v>2466</v>
      </c>
      <c r="I174" s="29">
        <v>4.4504383007417392</v>
      </c>
      <c r="J174" s="13">
        <v>12.407282535401214</v>
      </c>
      <c r="K174" s="14">
        <v>83.14227916385704</v>
      </c>
    </row>
    <row r="175" spans="2:11" ht="17.25" customHeight="1">
      <c r="B175" s="238"/>
      <c r="C175" s="240"/>
      <c r="D175" s="15" t="s">
        <v>23</v>
      </c>
      <c r="E175" s="16">
        <v>917</v>
      </c>
      <c r="F175" s="17">
        <v>39</v>
      </c>
      <c r="G175" s="18">
        <v>124</v>
      </c>
      <c r="H175" s="18">
        <v>754</v>
      </c>
      <c r="I175" s="29">
        <v>4.2529989094874594</v>
      </c>
      <c r="J175" s="13">
        <v>13.522355507088331</v>
      </c>
      <c r="K175" s="14">
        <v>82.224645583424206</v>
      </c>
    </row>
    <row r="176" spans="2:11" ht="17.25" customHeight="1">
      <c r="B176" s="238"/>
      <c r="C176" s="240"/>
      <c r="D176" s="15" t="s">
        <v>24</v>
      </c>
      <c r="E176" s="16">
        <v>2270</v>
      </c>
      <c r="F176" s="17">
        <v>80</v>
      </c>
      <c r="G176" s="18">
        <v>370</v>
      </c>
      <c r="H176" s="18">
        <v>1820</v>
      </c>
      <c r="I176" s="29">
        <v>3.5242290748898681</v>
      </c>
      <c r="J176" s="13">
        <v>16.299559471365637</v>
      </c>
      <c r="K176" s="14">
        <v>80.1762114537445</v>
      </c>
    </row>
    <row r="177" spans="2:11" ht="17.25" customHeight="1">
      <c r="B177" s="238"/>
      <c r="C177" s="240"/>
      <c r="D177" s="15" t="s">
        <v>25</v>
      </c>
      <c r="E177" s="16">
        <v>763</v>
      </c>
      <c r="F177" s="17">
        <v>37</v>
      </c>
      <c r="G177" s="18">
        <v>208</v>
      </c>
      <c r="H177" s="18">
        <v>518</v>
      </c>
      <c r="I177" s="29">
        <v>4.8492791612057671</v>
      </c>
      <c r="J177" s="13">
        <v>27.260812581913502</v>
      </c>
      <c r="K177" s="14">
        <v>67.889908256880744</v>
      </c>
    </row>
    <row r="178" spans="2:11" ht="17.25" customHeight="1">
      <c r="B178" s="238"/>
      <c r="C178" s="241"/>
      <c r="D178" s="19" t="s">
        <v>26</v>
      </c>
      <c r="E178" s="20">
        <v>742</v>
      </c>
      <c r="F178" s="21">
        <v>25</v>
      </c>
      <c r="G178" s="22">
        <v>111</v>
      </c>
      <c r="H178" s="22">
        <v>606</v>
      </c>
      <c r="I178" s="29">
        <v>3.3692722371967654</v>
      </c>
      <c r="J178" s="13">
        <v>14.959568733153638</v>
      </c>
      <c r="K178" s="14">
        <v>81.671159029649601</v>
      </c>
    </row>
    <row r="179" spans="2:11" ht="17.25" customHeight="1">
      <c r="B179" s="232"/>
      <c r="C179" s="242" t="s">
        <v>31</v>
      </c>
      <c r="D179" s="233"/>
      <c r="E179" s="4">
        <v>137</v>
      </c>
      <c r="F179" s="5">
        <v>7</v>
      </c>
      <c r="G179" s="6">
        <v>12</v>
      </c>
      <c r="H179" s="6">
        <v>118</v>
      </c>
      <c r="I179" s="27">
        <v>5.1094890510948909</v>
      </c>
      <c r="J179" s="7">
        <v>8.7591240875912408</v>
      </c>
      <c r="K179" s="8">
        <v>86.131386861313857</v>
      </c>
    </row>
    <row r="180" spans="2:11" ht="17.25" customHeight="1">
      <c r="B180" s="232" t="s">
        <v>19</v>
      </c>
      <c r="C180" s="233"/>
      <c r="D180" s="243"/>
      <c r="E180" s="4">
        <v>84</v>
      </c>
      <c r="F180" s="5">
        <v>6</v>
      </c>
      <c r="G180" s="6">
        <v>15</v>
      </c>
      <c r="H180" s="6">
        <v>63</v>
      </c>
      <c r="I180" s="30">
        <v>7.1428571428571423</v>
      </c>
      <c r="J180" s="23">
        <v>17.857142857142858</v>
      </c>
      <c r="K180" s="23">
        <v>75</v>
      </c>
    </row>
    <row r="181" spans="2:11" ht="17.25" customHeight="1">
      <c r="B181" s="232" t="s">
        <v>15</v>
      </c>
      <c r="C181" s="233"/>
      <c r="D181" s="233"/>
      <c r="E181" s="4">
        <v>15427</v>
      </c>
      <c r="F181" s="5">
        <v>564</v>
      </c>
      <c r="G181" s="5">
        <v>2301</v>
      </c>
      <c r="H181" s="5">
        <v>12562</v>
      </c>
      <c r="I181" s="30">
        <v>3.6559279185842999</v>
      </c>
      <c r="J181" s="23">
        <v>14.915408050819993</v>
      </c>
      <c r="K181" s="26">
        <v>81.428664030595712</v>
      </c>
    </row>
    <row r="182" spans="2:11" ht="17.25" customHeight="1">
      <c r="B182" s="245" t="s">
        <v>53</v>
      </c>
      <c r="C182" s="246"/>
      <c r="D182" s="246"/>
      <c r="E182" s="246"/>
      <c r="F182" s="246"/>
      <c r="G182" s="246"/>
      <c r="H182" s="246"/>
      <c r="I182" s="246"/>
      <c r="J182" s="246"/>
      <c r="K182" s="247"/>
    </row>
    <row r="183" spans="2:11" ht="17.25" customHeight="1">
      <c r="B183" s="237" t="s">
        <v>17</v>
      </c>
      <c r="C183" s="237"/>
      <c r="D183" s="237"/>
      <c r="E183" s="4">
        <v>49357</v>
      </c>
      <c r="F183" s="4">
        <v>2649</v>
      </c>
      <c r="G183" s="4">
        <v>13507</v>
      </c>
      <c r="H183" s="4">
        <v>33201</v>
      </c>
      <c r="I183" s="7">
        <v>5.367019875600219</v>
      </c>
      <c r="J183" s="8">
        <v>27.365925805863405</v>
      </c>
      <c r="K183" s="7">
        <v>67.267054318536381</v>
      </c>
    </row>
    <row r="184" spans="2:11" ht="17.25" customHeight="1">
      <c r="B184" s="238" t="s">
        <v>18</v>
      </c>
      <c r="C184" s="239" t="s">
        <v>20</v>
      </c>
      <c r="D184" s="9" t="s">
        <v>21</v>
      </c>
      <c r="E184" s="10">
        <v>9544</v>
      </c>
      <c r="F184" s="10">
        <v>489</v>
      </c>
      <c r="G184" s="10">
        <v>2142</v>
      </c>
      <c r="H184" s="10">
        <v>6913</v>
      </c>
      <c r="I184" s="24">
        <v>5.1236378876781226</v>
      </c>
      <c r="J184" s="25">
        <v>22.443419949706623</v>
      </c>
      <c r="K184" s="24">
        <v>72.432942162615248</v>
      </c>
    </row>
    <row r="185" spans="2:11" ht="17.25" customHeight="1">
      <c r="B185" s="238"/>
      <c r="C185" s="240"/>
      <c r="D185" s="15" t="s">
        <v>22</v>
      </c>
      <c r="E185" s="16">
        <v>27034</v>
      </c>
      <c r="F185" s="16">
        <v>1951</v>
      </c>
      <c r="G185" s="16">
        <v>6249</v>
      </c>
      <c r="H185" s="16">
        <v>18834</v>
      </c>
      <c r="I185" s="13">
        <v>7.2168380557816088</v>
      </c>
      <c r="J185" s="14">
        <v>23.115336243249239</v>
      </c>
      <c r="K185" s="13">
        <v>69.667825700969161</v>
      </c>
    </row>
    <row r="186" spans="2:11" ht="17.25" customHeight="1">
      <c r="B186" s="238"/>
      <c r="C186" s="240"/>
      <c r="D186" s="15" t="s">
        <v>23</v>
      </c>
      <c r="E186" s="16">
        <v>5272</v>
      </c>
      <c r="F186" s="16">
        <v>268</v>
      </c>
      <c r="G186" s="16">
        <v>1241</v>
      </c>
      <c r="H186" s="16">
        <v>3763</v>
      </c>
      <c r="I186" s="13">
        <v>5.0834597875569045</v>
      </c>
      <c r="J186" s="14">
        <v>23.539453717754171</v>
      </c>
      <c r="K186" s="13">
        <v>71.377086494688925</v>
      </c>
    </row>
    <row r="187" spans="2:11" ht="17.25" customHeight="1">
      <c r="B187" s="238"/>
      <c r="C187" s="240"/>
      <c r="D187" s="15" t="s">
        <v>24</v>
      </c>
      <c r="E187" s="16">
        <v>14105</v>
      </c>
      <c r="F187" s="16">
        <v>1128</v>
      </c>
      <c r="G187" s="16">
        <v>4225</v>
      </c>
      <c r="H187" s="16">
        <v>8752</v>
      </c>
      <c r="I187" s="13">
        <v>7.9971641261963846</v>
      </c>
      <c r="J187" s="14">
        <v>29.953917050691242</v>
      </c>
      <c r="K187" s="13">
        <v>62.048918823112373</v>
      </c>
    </row>
    <row r="188" spans="2:11" ht="17.25" customHeight="1">
      <c r="B188" s="238"/>
      <c r="C188" s="240"/>
      <c r="D188" s="15" t="s">
        <v>25</v>
      </c>
      <c r="E188" s="16">
        <v>2681</v>
      </c>
      <c r="F188" s="16">
        <v>203</v>
      </c>
      <c r="G188" s="16">
        <v>836</v>
      </c>
      <c r="H188" s="16">
        <v>1642</v>
      </c>
      <c r="I188" s="13">
        <v>7.5718015665796345</v>
      </c>
      <c r="J188" s="14">
        <v>31.182394628869826</v>
      </c>
      <c r="K188" s="13">
        <v>61.245803804550533</v>
      </c>
    </row>
    <row r="189" spans="2:11" ht="17.25" customHeight="1">
      <c r="B189" s="238"/>
      <c r="C189" s="241"/>
      <c r="D189" s="19" t="s">
        <v>26</v>
      </c>
      <c r="E189" s="16">
        <v>22690</v>
      </c>
      <c r="F189" s="16">
        <v>1786</v>
      </c>
      <c r="G189" s="16">
        <v>6106</v>
      </c>
      <c r="H189" s="16">
        <v>14798</v>
      </c>
      <c r="I189" s="13">
        <v>7.8713089466725439</v>
      </c>
      <c r="J189" s="14">
        <v>26.910533274570298</v>
      </c>
      <c r="K189" s="13">
        <v>65.21815777875716</v>
      </c>
    </row>
    <row r="190" spans="2:11" ht="17.25" customHeight="1">
      <c r="B190" s="232"/>
      <c r="C190" s="242" t="s">
        <v>31</v>
      </c>
      <c r="D190" s="233"/>
      <c r="E190" s="4">
        <v>1847</v>
      </c>
      <c r="F190" s="4">
        <v>153</v>
      </c>
      <c r="G190" s="4">
        <v>410</v>
      </c>
      <c r="H190" s="4">
        <v>1284</v>
      </c>
      <c r="I190" s="7">
        <v>8.2837033026529507</v>
      </c>
      <c r="J190" s="8">
        <v>22.198159177043856</v>
      </c>
      <c r="K190" s="7">
        <v>69.518137520303185</v>
      </c>
    </row>
    <row r="191" spans="2:11" ht="17.25" customHeight="1">
      <c r="B191" s="232" t="s">
        <v>19</v>
      </c>
      <c r="C191" s="233"/>
      <c r="D191" s="243"/>
      <c r="E191" s="4">
        <v>5144</v>
      </c>
      <c r="F191" s="4">
        <v>628</v>
      </c>
      <c r="G191" s="4">
        <v>1488</v>
      </c>
      <c r="H191" s="4">
        <v>3028</v>
      </c>
      <c r="I191" s="7">
        <v>12.208398133748057</v>
      </c>
      <c r="J191" s="8">
        <v>28.92690513219285</v>
      </c>
      <c r="K191" s="7">
        <v>58.864696734059095</v>
      </c>
    </row>
    <row r="192" spans="2:11" ht="17.25" customHeight="1">
      <c r="B192" s="232" t="s">
        <v>15</v>
      </c>
      <c r="C192" s="233"/>
      <c r="D192" s="233"/>
      <c r="E192" s="4">
        <v>137674</v>
      </c>
      <c r="F192" s="4">
        <v>9255</v>
      </c>
      <c r="G192" s="4">
        <v>36204</v>
      </c>
      <c r="H192" s="4">
        <v>92215</v>
      </c>
      <c r="I192" s="23">
        <v>6.7224021964931646</v>
      </c>
      <c r="J192" s="26">
        <v>26.29690428112788</v>
      </c>
      <c r="K192" s="23">
        <v>66.980693522378957</v>
      </c>
    </row>
    <row r="193" spans="2:11" ht="17.25" customHeight="1">
      <c r="B193" s="245" t="s">
        <v>52</v>
      </c>
      <c r="C193" s="246"/>
      <c r="D193" s="246"/>
      <c r="E193" s="246"/>
      <c r="F193" s="246"/>
      <c r="G193" s="246"/>
      <c r="H193" s="246"/>
      <c r="I193" s="246"/>
      <c r="J193" s="246"/>
      <c r="K193" s="247"/>
    </row>
    <row r="194" spans="2:11" ht="17.25" customHeight="1">
      <c r="B194" s="237" t="s">
        <v>17</v>
      </c>
      <c r="C194" s="237"/>
      <c r="D194" s="237"/>
      <c r="E194" s="4">
        <v>169912</v>
      </c>
      <c r="F194" s="5">
        <v>28067</v>
      </c>
      <c r="G194" s="5">
        <v>43790</v>
      </c>
      <c r="H194" s="5">
        <v>98055</v>
      </c>
      <c r="I194" s="27">
        <v>16.518550779226892</v>
      </c>
      <c r="J194" s="7">
        <v>25.772164414520461</v>
      </c>
      <c r="K194" s="8">
        <v>57.709284806252647</v>
      </c>
    </row>
    <row r="195" spans="2:11" ht="17.25" customHeight="1">
      <c r="B195" s="238" t="s">
        <v>18</v>
      </c>
      <c r="C195" s="239" t="s">
        <v>20</v>
      </c>
      <c r="D195" s="9" t="s">
        <v>21</v>
      </c>
      <c r="E195" s="10">
        <v>22515</v>
      </c>
      <c r="F195" s="10">
        <v>3254</v>
      </c>
      <c r="G195" s="10">
        <v>5182</v>
      </c>
      <c r="H195" s="10">
        <v>14079</v>
      </c>
      <c r="I195" s="28">
        <v>14.452587164112812</v>
      </c>
      <c r="J195" s="24">
        <v>23.015767266266934</v>
      </c>
      <c r="K195" s="25">
        <v>62.531645569620252</v>
      </c>
    </row>
    <row r="196" spans="2:11" ht="17.25" customHeight="1">
      <c r="B196" s="238"/>
      <c r="C196" s="240"/>
      <c r="D196" s="15" t="s">
        <v>22</v>
      </c>
      <c r="E196" s="16">
        <v>26712</v>
      </c>
      <c r="F196" s="16">
        <v>4649</v>
      </c>
      <c r="G196" s="16">
        <v>5915</v>
      </c>
      <c r="H196" s="16">
        <v>16148</v>
      </c>
      <c r="I196" s="29">
        <v>17.404162923030846</v>
      </c>
      <c r="J196" s="13">
        <v>22.143605870020963</v>
      </c>
      <c r="K196" s="14">
        <v>60.452231206948191</v>
      </c>
    </row>
    <row r="197" spans="2:11" ht="17.25" customHeight="1">
      <c r="B197" s="238"/>
      <c r="C197" s="240"/>
      <c r="D197" s="15" t="s">
        <v>23</v>
      </c>
      <c r="E197" s="16">
        <v>14750</v>
      </c>
      <c r="F197" s="16">
        <v>1973</v>
      </c>
      <c r="G197" s="16">
        <v>3897</v>
      </c>
      <c r="H197" s="16">
        <v>8880</v>
      </c>
      <c r="I197" s="29">
        <v>13.376271186440677</v>
      </c>
      <c r="J197" s="13">
        <v>26.420338983050843</v>
      </c>
      <c r="K197" s="14">
        <v>60.20338983050847</v>
      </c>
    </row>
    <row r="198" spans="2:11" ht="17.25" customHeight="1">
      <c r="B198" s="238"/>
      <c r="C198" s="240"/>
      <c r="D198" s="15" t="s">
        <v>24</v>
      </c>
      <c r="E198" s="16">
        <v>86888</v>
      </c>
      <c r="F198" s="16">
        <v>14974</v>
      </c>
      <c r="G198" s="16">
        <v>23124</v>
      </c>
      <c r="H198" s="16">
        <v>48790</v>
      </c>
      <c r="I198" s="29">
        <v>17.23368013995028</v>
      </c>
      <c r="J198" s="13">
        <v>26.613571494337542</v>
      </c>
      <c r="K198" s="14">
        <v>56.152748365712178</v>
      </c>
    </row>
    <row r="199" spans="2:11" ht="17.25" customHeight="1">
      <c r="B199" s="238"/>
      <c r="C199" s="240"/>
      <c r="D199" s="15" t="s">
        <v>25</v>
      </c>
      <c r="E199" s="16">
        <v>108869</v>
      </c>
      <c r="F199" s="16">
        <v>22237</v>
      </c>
      <c r="G199" s="16">
        <v>27440</v>
      </c>
      <c r="H199" s="16">
        <v>59192</v>
      </c>
      <c r="I199" s="29">
        <v>20.425465467672158</v>
      </c>
      <c r="J199" s="13">
        <v>25.204603698022392</v>
      </c>
      <c r="K199" s="14">
        <v>54.36993083430545</v>
      </c>
    </row>
    <row r="200" spans="2:11" ht="17.25" customHeight="1">
      <c r="B200" s="238"/>
      <c r="C200" s="241"/>
      <c r="D200" s="19" t="s">
        <v>26</v>
      </c>
      <c r="E200" s="20">
        <v>42571</v>
      </c>
      <c r="F200" s="20">
        <v>7458</v>
      </c>
      <c r="G200" s="16">
        <v>9060</v>
      </c>
      <c r="H200" s="16">
        <v>26053</v>
      </c>
      <c r="I200" s="29">
        <v>17.51896831176153</v>
      </c>
      <c r="J200" s="13">
        <v>21.282093443893729</v>
      </c>
      <c r="K200" s="14">
        <v>61.198938244344745</v>
      </c>
    </row>
    <row r="201" spans="2:11" ht="17.25" customHeight="1">
      <c r="B201" s="232"/>
      <c r="C201" s="242" t="s">
        <v>31</v>
      </c>
      <c r="D201" s="233"/>
      <c r="E201" s="4">
        <v>12830</v>
      </c>
      <c r="F201" s="5">
        <v>1968</v>
      </c>
      <c r="G201" s="5">
        <v>2304</v>
      </c>
      <c r="H201" s="5">
        <v>8558</v>
      </c>
      <c r="I201" s="27">
        <v>15.339049103663289</v>
      </c>
      <c r="J201" s="7">
        <v>17.957911145752142</v>
      </c>
      <c r="K201" s="8">
        <v>66.703039750584566</v>
      </c>
    </row>
    <row r="202" spans="2:11" ht="17.25" customHeight="1">
      <c r="B202" s="232" t="s">
        <v>19</v>
      </c>
      <c r="C202" s="233"/>
      <c r="D202" s="243"/>
      <c r="E202" s="4">
        <v>24224</v>
      </c>
      <c r="F202" s="5">
        <v>4837</v>
      </c>
      <c r="G202" s="5">
        <v>5921</v>
      </c>
      <c r="H202" s="5">
        <v>13466</v>
      </c>
      <c r="I202" s="27">
        <v>19.967800528401586</v>
      </c>
      <c r="J202" s="7">
        <v>24.442701453104359</v>
      </c>
      <c r="K202" s="8">
        <v>55.589498018494055</v>
      </c>
    </row>
    <row r="203" spans="2:11" ht="17.25" customHeight="1">
      <c r="B203" s="232" t="s">
        <v>15</v>
      </c>
      <c r="C203" s="233"/>
      <c r="D203" s="233"/>
      <c r="E203" s="4">
        <v>509271</v>
      </c>
      <c r="F203" s="5">
        <v>89417</v>
      </c>
      <c r="G203" s="5">
        <v>126633</v>
      </c>
      <c r="H203" s="5">
        <v>293221</v>
      </c>
      <c r="I203" s="30">
        <v>17.557842484649626</v>
      </c>
      <c r="J203" s="23">
        <v>24.865543099842714</v>
      </c>
      <c r="K203" s="26">
        <v>57.576614415507656</v>
      </c>
    </row>
    <row r="204" spans="2:11" ht="17.25" customHeight="1">
      <c r="B204" s="245" t="s">
        <v>51</v>
      </c>
      <c r="C204" s="246"/>
      <c r="D204" s="246"/>
      <c r="E204" s="246"/>
      <c r="F204" s="246"/>
      <c r="G204" s="246"/>
      <c r="H204" s="246"/>
      <c r="I204" s="246"/>
      <c r="J204" s="246"/>
      <c r="K204" s="247"/>
    </row>
    <row r="205" spans="2:11" ht="17.25" customHeight="1">
      <c r="B205" s="237" t="s">
        <v>17</v>
      </c>
      <c r="C205" s="237"/>
      <c r="D205" s="237"/>
      <c r="E205" s="4">
        <v>219269</v>
      </c>
      <c r="F205" s="5">
        <v>30716</v>
      </c>
      <c r="G205" s="6">
        <v>57297</v>
      </c>
      <c r="H205" s="6">
        <v>131256</v>
      </c>
      <c r="I205" s="27">
        <v>14.00836415544377</v>
      </c>
      <c r="J205" s="7">
        <v>26.130916819066989</v>
      </c>
      <c r="K205" s="8">
        <v>59.860719025489239</v>
      </c>
    </row>
    <row r="206" spans="2:11" ht="17.25" customHeight="1">
      <c r="B206" s="238" t="s">
        <v>18</v>
      </c>
      <c r="C206" s="239" t="s">
        <v>20</v>
      </c>
      <c r="D206" s="9" t="s">
        <v>21</v>
      </c>
      <c r="E206" s="10">
        <v>32059</v>
      </c>
      <c r="F206" s="11">
        <v>3743</v>
      </c>
      <c r="G206" s="12">
        <v>7324</v>
      </c>
      <c r="H206" s="12">
        <v>20992</v>
      </c>
      <c r="I206" s="28">
        <v>11.675348576062884</v>
      </c>
      <c r="J206" s="24">
        <v>22.845378832777065</v>
      </c>
      <c r="K206" s="25">
        <v>65.479272591160054</v>
      </c>
    </row>
    <row r="207" spans="2:11" ht="17.25" customHeight="1">
      <c r="B207" s="238"/>
      <c r="C207" s="240"/>
      <c r="D207" s="15" t="s">
        <v>22</v>
      </c>
      <c r="E207" s="16">
        <v>53746</v>
      </c>
      <c r="F207" s="17">
        <v>6600</v>
      </c>
      <c r="G207" s="18">
        <v>12164</v>
      </c>
      <c r="H207" s="18">
        <v>34982</v>
      </c>
      <c r="I207" s="29">
        <v>12.279983626688498</v>
      </c>
      <c r="J207" s="13">
        <v>22.63238194470286</v>
      </c>
      <c r="K207" s="14">
        <v>65.087634428608638</v>
      </c>
    </row>
    <row r="208" spans="2:11" ht="17.25" customHeight="1">
      <c r="B208" s="238"/>
      <c r="C208" s="240"/>
      <c r="D208" s="15" t="s">
        <v>23</v>
      </c>
      <c r="E208" s="16">
        <v>20022</v>
      </c>
      <c r="F208" s="17">
        <v>2241</v>
      </c>
      <c r="G208" s="18">
        <v>5138</v>
      </c>
      <c r="H208" s="18">
        <v>12643</v>
      </c>
      <c r="I208" s="29">
        <v>11.192688043152533</v>
      </c>
      <c r="J208" s="13">
        <v>25.66177205074418</v>
      </c>
      <c r="K208" s="14">
        <v>63.145539906103288</v>
      </c>
    </row>
    <row r="209" spans="2:19" ht="17.25" customHeight="1">
      <c r="B209" s="238"/>
      <c r="C209" s="240"/>
      <c r="D209" s="15" t="s">
        <v>24</v>
      </c>
      <c r="E209" s="16">
        <v>100993</v>
      </c>
      <c r="F209" s="17">
        <v>16102</v>
      </c>
      <c r="G209" s="18">
        <v>27349</v>
      </c>
      <c r="H209" s="18">
        <v>57542</v>
      </c>
      <c r="I209" s="29">
        <v>15.943679264899547</v>
      </c>
      <c r="J209" s="13">
        <v>27.080094660025942</v>
      </c>
      <c r="K209" s="14">
        <v>56.976226075074507</v>
      </c>
    </row>
    <row r="210" spans="2:19" ht="17.25" customHeight="1">
      <c r="B210" s="238"/>
      <c r="C210" s="240"/>
      <c r="D210" s="15" t="s">
        <v>25</v>
      </c>
      <c r="E210" s="16">
        <v>111550</v>
      </c>
      <c r="F210" s="17">
        <v>22440</v>
      </c>
      <c r="G210" s="18">
        <v>28276</v>
      </c>
      <c r="H210" s="18">
        <v>60834</v>
      </c>
      <c r="I210" s="29">
        <v>20.116539668310175</v>
      </c>
      <c r="J210" s="13">
        <v>25.34827431645002</v>
      </c>
      <c r="K210" s="14">
        <v>54.535186015239802</v>
      </c>
    </row>
    <row r="211" spans="2:19" ht="17.25" customHeight="1">
      <c r="B211" s="238"/>
      <c r="C211" s="241"/>
      <c r="D211" s="19" t="s">
        <v>26</v>
      </c>
      <c r="E211" s="20">
        <v>65261</v>
      </c>
      <c r="F211" s="21">
        <v>9244</v>
      </c>
      <c r="G211" s="22">
        <v>15166</v>
      </c>
      <c r="H211" s="22">
        <v>40851</v>
      </c>
      <c r="I211" s="29">
        <v>14.164661896078822</v>
      </c>
      <c r="J211" s="13">
        <v>23.238994192549914</v>
      </c>
      <c r="K211" s="14">
        <v>62.596343911371264</v>
      </c>
    </row>
    <row r="212" spans="2:19" ht="17.25" customHeight="1">
      <c r="B212" s="232"/>
      <c r="C212" s="242" t="s">
        <v>31</v>
      </c>
      <c r="D212" s="233"/>
      <c r="E212" s="4">
        <v>14677</v>
      </c>
      <c r="F212" s="5">
        <v>2121</v>
      </c>
      <c r="G212" s="6">
        <v>2714</v>
      </c>
      <c r="H212" s="6">
        <v>9842</v>
      </c>
      <c r="I212" s="27">
        <v>14.451182121686992</v>
      </c>
      <c r="J212" s="7">
        <v>18.491517340055868</v>
      </c>
      <c r="K212" s="8">
        <v>67.057300538257138</v>
      </c>
    </row>
    <row r="213" spans="2:19" ht="17.25" customHeight="1">
      <c r="B213" s="232" t="s">
        <v>19</v>
      </c>
      <c r="C213" s="233"/>
      <c r="D213" s="243"/>
      <c r="E213" s="4">
        <v>29368</v>
      </c>
      <c r="F213" s="5">
        <v>5465</v>
      </c>
      <c r="G213" s="6">
        <v>7409</v>
      </c>
      <c r="H213" s="6">
        <v>16494</v>
      </c>
      <c r="I213" s="27">
        <v>18.608689730318716</v>
      </c>
      <c r="J213" s="7">
        <v>25.228139471533638</v>
      </c>
      <c r="K213" s="8">
        <v>56.163170798147647</v>
      </c>
    </row>
    <row r="214" spans="2:19" ht="17.25" customHeight="1">
      <c r="B214" s="232" t="s">
        <v>15</v>
      </c>
      <c r="C214" s="233"/>
      <c r="D214" s="233"/>
      <c r="E214" s="4">
        <v>646945</v>
      </c>
      <c r="F214" s="5">
        <v>98672</v>
      </c>
      <c r="G214" s="5">
        <v>162837</v>
      </c>
      <c r="H214" s="5">
        <v>385436</v>
      </c>
      <c r="I214" s="30">
        <v>15.251992054966031</v>
      </c>
      <c r="J214" s="23">
        <v>25.170145839290818</v>
      </c>
      <c r="K214" s="26">
        <v>59.577862105743151</v>
      </c>
    </row>
    <row r="215" spans="2:19">
      <c r="B215" s="265" t="s">
        <v>50</v>
      </c>
      <c r="C215" s="265"/>
      <c r="D215" s="265"/>
      <c r="E215" s="265"/>
      <c r="F215" s="265"/>
      <c r="G215" s="265"/>
      <c r="H215" s="265"/>
      <c r="I215" s="265"/>
      <c r="J215" s="265"/>
      <c r="K215" s="265"/>
      <c r="L215" s="42"/>
      <c r="M215" s="42"/>
      <c r="N215" s="42"/>
      <c r="O215" s="42"/>
      <c r="P215" s="42"/>
      <c r="Q215" s="42"/>
      <c r="R215" s="42"/>
      <c r="S215" s="42"/>
    </row>
    <row r="216" spans="2:19">
      <c r="B216" s="265" t="s">
        <v>37</v>
      </c>
      <c r="C216" s="265"/>
      <c r="D216" s="265"/>
      <c r="E216" s="265"/>
      <c r="F216" s="265"/>
      <c r="G216" s="265"/>
      <c r="H216" s="265"/>
      <c r="I216" s="265"/>
      <c r="J216" s="265"/>
      <c r="K216" s="265"/>
      <c r="L216" s="42"/>
      <c r="M216" s="42"/>
      <c r="N216" s="42"/>
      <c r="O216" s="42"/>
      <c r="P216" s="42"/>
      <c r="Q216" s="42"/>
      <c r="R216" s="42"/>
      <c r="S216" s="42"/>
    </row>
    <row r="217" spans="2:19">
      <c r="B217" s="42"/>
      <c r="C217" s="42"/>
      <c r="D217" s="42"/>
      <c r="E217" s="42"/>
      <c r="F217" s="42"/>
      <c r="G217" s="42"/>
      <c r="H217" s="42"/>
      <c r="I217" s="42"/>
      <c r="J217" s="42"/>
      <c r="K217" s="42"/>
      <c r="L217" s="42"/>
      <c r="M217" s="42"/>
      <c r="N217" s="42"/>
      <c r="O217" s="42"/>
      <c r="P217" s="42"/>
      <c r="Q217" s="42"/>
      <c r="R217" s="42"/>
      <c r="S217" s="42"/>
    </row>
    <row r="218" spans="2:19">
      <c r="B218" s="42"/>
      <c r="C218" s="42"/>
      <c r="D218" s="42"/>
      <c r="E218" s="42"/>
      <c r="F218" s="42"/>
      <c r="G218" s="42"/>
      <c r="H218" s="42"/>
      <c r="I218" s="42"/>
      <c r="J218" s="42"/>
      <c r="K218" s="42"/>
      <c r="L218" s="42"/>
      <c r="M218" s="42"/>
      <c r="N218" s="42"/>
      <c r="O218" s="42"/>
      <c r="P218" s="42"/>
      <c r="Q218" s="42"/>
      <c r="R218" s="42"/>
      <c r="S218" s="42"/>
    </row>
    <row r="219" spans="2:19">
      <c r="B219" s="42"/>
      <c r="C219" s="42"/>
      <c r="D219" s="42"/>
      <c r="E219" s="42"/>
      <c r="F219" s="42"/>
      <c r="G219" s="42"/>
      <c r="H219" s="42"/>
      <c r="I219" s="42"/>
      <c r="J219" s="42"/>
      <c r="K219" s="42"/>
      <c r="L219" s="42"/>
      <c r="M219" s="42"/>
      <c r="N219" s="42"/>
      <c r="O219" s="42"/>
      <c r="P219" s="42"/>
      <c r="Q219" s="42"/>
      <c r="R219" s="42"/>
      <c r="S219" s="42"/>
    </row>
    <row r="220" spans="2:19">
      <c r="B220" s="42"/>
      <c r="C220" s="42"/>
      <c r="D220" s="42"/>
      <c r="E220" s="42"/>
      <c r="F220" s="42"/>
      <c r="G220" s="42"/>
      <c r="H220" s="42"/>
      <c r="I220" s="42"/>
      <c r="J220" s="42"/>
      <c r="K220" s="42"/>
      <c r="L220" s="42"/>
      <c r="M220" s="42"/>
      <c r="N220" s="42"/>
      <c r="O220" s="42"/>
      <c r="P220" s="42"/>
      <c r="Q220" s="42"/>
      <c r="R220" s="42"/>
      <c r="S220" s="42"/>
    </row>
    <row r="221" spans="2:19">
      <c r="B221" s="42"/>
      <c r="C221" s="42"/>
      <c r="D221" s="42"/>
      <c r="E221" s="42"/>
      <c r="F221" s="42"/>
      <c r="G221" s="42"/>
      <c r="H221" s="42"/>
      <c r="I221" s="42"/>
      <c r="J221" s="42"/>
      <c r="K221" s="42"/>
      <c r="L221" s="42"/>
      <c r="M221" s="42"/>
      <c r="N221" s="42"/>
      <c r="O221" s="42"/>
      <c r="P221" s="42"/>
      <c r="Q221" s="42"/>
      <c r="R221" s="42"/>
      <c r="S221" s="42"/>
    </row>
    <row r="222" spans="2:19">
      <c r="B222" s="42"/>
      <c r="C222" s="42"/>
      <c r="D222" s="42"/>
      <c r="E222" s="42"/>
      <c r="F222" s="42"/>
      <c r="G222" s="42"/>
      <c r="H222" s="42"/>
      <c r="I222" s="42"/>
      <c r="J222" s="42"/>
      <c r="K222" s="42"/>
      <c r="L222" s="42"/>
      <c r="M222" s="42"/>
      <c r="N222" s="42"/>
      <c r="O222" s="42"/>
      <c r="P222" s="42"/>
      <c r="Q222" s="42"/>
      <c r="R222" s="42"/>
      <c r="S222" s="42"/>
    </row>
    <row r="223" spans="2:19">
      <c r="B223" s="42"/>
      <c r="C223" s="42"/>
      <c r="D223" s="42"/>
      <c r="E223" s="42"/>
      <c r="F223" s="42"/>
      <c r="G223" s="42"/>
      <c r="H223" s="42"/>
      <c r="I223" s="42"/>
      <c r="J223" s="42"/>
      <c r="K223" s="42"/>
      <c r="L223" s="42"/>
      <c r="M223" s="42"/>
      <c r="N223" s="42"/>
      <c r="O223" s="42"/>
      <c r="P223" s="42"/>
      <c r="Q223" s="42"/>
      <c r="R223" s="42"/>
      <c r="S223" s="42"/>
    </row>
    <row r="224" spans="2:19">
      <c r="B224" s="42"/>
      <c r="C224" s="42"/>
      <c r="D224" s="42"/>
      <c r="E224" s="42"/>
      <c r="F224" s="42"/>
      <c r="G224" s="42"/>
      <c r="H224" s="42"/>
      <c r="I224" s="42"/>
      <c r="J224" s="42"/>
      <c r="K224" s="42"/>
      <c r="L224" s="42"/>
      <c r="M224" s="42"/>
      <c r="N224" s="42"/>
      <c r="O224" s="42"/>
      <c r="P224" s="42"/>
      <c r="Q224" s="42"/>
      <c r="R224" s="42"/>
      <c r="S224" s="42"/>
    </row>
    <row r="225" spans="2:19">
      <c r="B225" s="42"/>
      <c r="C225" s="42"/>
      <c r="D225" s="42"/>
      <c r="E225" s="42"/>
      <c r="F225" s="42"/>
      <c r="G225" s="42"/>
      <c r="H225" s="42"/>
      <c r="I225" s="42"/>
      <c r="J225" s="42"/>
      <c r="K225" s="42"/>
      <c r="L225" s="42"/>
      <c r="M225" s="42"/>
      <c r="N225" s="42"/>
      <c r="O225" s="42"/>
      <c r="P225" s="42"/>
      <c r="Q225" s="42"/>
      <c r="R225" s="42"/>
      <c r="S225" s="42"/>
    </row>
    <row r="226" spans="2:19">
      <c r="B226" s="42"/>
      <c r="C226" s="42"/>
      <c r="D226" s="42"/>
      <c r="E226" s="42"/>
      <c r="F226" s="42"/>
      <c r="G226" s="42"/>
      <c r="H226" s="42"/>
      <c r="I226" s="42"/>
      <c r="J226" s="42"/>
      <c r="K226" s="42"/>
      <c r="L226" s="42"/>
      <c r="M226" s="42"/>
      <c r="N226" s="42"/>
      <c r="O226" s="42"/>
      <c r="P226" s="42"/>
      <c r="Q226" s="42"/>
      <c r="R226" s="42"/>
      <c r="S226" s="42"/>
    </row>
    <row r="227" spans="2:19" ht="29.4" customHeight="1">
      <c r="B227" s="266" t="s">
        <v>62</v>
      </c>
      <c r="C227" s="266"/>
      <c r="D227" s="266"/>
      <c r="E227" s="266"/>
      <c r="F227" s="266"/>
      <c r="G227" s="266"/>
      <c r="H227" s="266"/>
      <c r="I227" s="266"/>
      <c r="J227" s="266"/>
      <c r="K227" s="266"/>
      <c r="L227" s="42"/>
      <c r="M227" s="42"/>
      <c r="N227" s="42"/>
      <c r="O227" s="42"/>
      <c r="P227" s="42"/>
      <c r="Q227" s="42"/>
      <c r="R227" s="42"/>
      <c r="S227" s="42"/>
    </row>
    <row r="228" spans="2:19" ht="30.75" customHeight="1">
      <c r="B228" s="266" t="s">
        <v>63</v>
      </c>
      <c r="C228" s="266"/>
      <c r="D228" s="266"/>
      <c r="E228" s="266"/>
      <c r="F228" s="266"/>
      <c r="G228" s="266"/>
      <c r="H228" s="266"/>
      <c r="I228" s="266"/>
      <c r="J228" s="266"/>
      <c r="K228" s="266"/>
      <c r="L228" s="42"/>
      <c r="M228" s="42"/>
      <c r="N228" s="42"/>
      <c r="O228" s="42"/>
      <c r="P228" s="42"/>
      <c r="Q228" s="42"/>
      <c r="R228" s="42"/>
      <c r="S228" s="42"/>
    </row>
    <row r="229" spans="2:19">
      <c r="B229" s="43" t="s">
        <v>61</v>
      </c>
      <c r="C229" s="43"/>
      <c r="D229" s="43"/>
      <c r="E229" s="43"/>
      <c r="F229" s="43"/>
      <c r="G229" s="43"/>
      <c r="H229" s="43"/>
      <c r="I229" s="43"/>
      <c r="J229" s="43"/>
      <c r="K229" s="43"/>
      <c r="L229" s="42"/>
      <c r="M229" s="42"/>
      <c r="N229" s="42"/>
      <c r="O229" s="42"/>
      <c r="P229" s="42"/>
      <c r="Q229" s="42"/>
      <c r="R229" s="42"/>
      <c r="S229" s="42"/>
    </row>
    <row r="230" spans="2:19">
      <c r="B230" s="42"/>
      <c r="C230" s="42"/>
      <c r="D230" s="42"/>
      <c r="E230" s="42"/>
      <c r="F230" s="42"/>
      <c r="G230" s="42"/>
      <c r="H230" s="42"/>
      <c r="I230" s="42"/>
      <c r="J230" s="42"/>
      <c r="K230" s="42"/>
      <c r="L230" s="42"/>
      <c r="M230" s="42"/>
      <c r="N230" s="42"/>
      <c r="O230" s="42"/>
      <c r="P230" s="42"/>
      <c r="Q230" s="42"/>
      <c r="R230" s="42"/>
      <c r="S230" s="42"/>
    </row>
    <row r="231" spans="2:19">
      <c r="B231" s="42"/>
      <c r="C231" s="42"/>
      <c r="D231" s="42"/>
      <c r="E231" s="42"/>
      <c r="F231" s="42"/>
      <c r="G231" s="42"/>
      <c r="H231" s="42"/>
      <c r="I231" s="42"/>
      <c r="J231" s="42"/>
      <c r="K231" s="42"/>
      <c r="L231" s="42"/>
      <c r="M231" s="42"/>
      <c r="N231" s="42"/>
      <c r="O231" s="42"/>
      <c r="P231" s="42"/>
      <c r="Q231" s="42"/>
      <c r="R231" s="42"/>
      <c r="S231" s="42"/>
    </row>
  </sheetData>
  <mergeCells count="143">
    <mergeCell ref="B215:K215"/>
    <mergeCell ref="B227:K227"/>
    <mergeCell ref="B228:K228"/>
    <mergeCell ref="B216:K216"/>
    <mergeCell ref="B213:D213"/>
    <mergeCell ref="B214:D214"/>
    <mergeCell ref="B202:D202"/>
    <mergeCell ref="B203:D203"/>
    <mergeCell ref="B204:K204"/>
    <mergeCell ref="B205:D205"/>
    <mergeCell ref="B206:B212"/>
    <mergeCell ref="C206:C211"/>
    <mergeCell ref="C212:D212"/>
    <mergeCell ref="B191:D191"/>
    <mergeCell ref="B192:D192"/>
    <mergeCell ref="B193:K193"/>
    <mergeCell ref="B194:D194"/>
    <mergeCell ref="B195:B201"/>
    <mergeCell ref="C195:C200"/>
    <mergeCell ref="C201:D201"/>
    <mergeCell ref="B180:D180"/>
    <mergeCell ref="B181:D181"/>
    <mergeCell ref="B182:K182"/>
    <mergeCell ref="B183:D183"/>
    <mergeCell ref="B184:B190"/>
    <mergeCell ref="C184:C189"/>
    <mergeCell ref="C190:D190"/>
    <mergeCell ref="B169:D169"/>
    <mergeCell ref="B170:D170"/>
    <mergeCell ref="B171:K171"/>
    <mergeCell ref="B172:D172"/>
    <mergeCell ref="B173:B179"/>
    <mergeCell ref="C173:C178"/>
    <mergeCell ref="C179:D179"/>
    <mergeCell ref="B158:D158"/>
    <mergeCell ref="B159:D159"/>
    <mergeCell ref="B160:K160"/>
    <mergeCell ref="B161:D161"/>
    <mergeCell ref="B162:B168"/>
    <mergeCell ref="C162:C167"/>
    <mergeCell ref="C168:D168"/>
    <mergeCell ref="B147:D147"/>
    <mergeCell ref="B148:D148"/>
    <mergeCell ref="B149:K149"/>
    <mergeCell ref="B150:D150"/>
    <mergeCell ref="B151:B157"/>
    <mergeCell ref="C151:C156"/>
    <mergeCell ref="C157:D157"/>
    <mergeCell ref="B136:D136"/>
    <mergeCell ref="B137:D137"/>
    <mergeCell ref="B138:K138"/>
    <mergeCell ref="B139:D139"/>
    <mergeCell ref="B140:B146"/>
    <mergeCell ref="C140:C145"/>
    <mergeCell ref="C146:D146"/>
    <mergeCell ref="B125:D125"/>
    <mergeCell ref="B126:D126"/>
    <mergeCell ref="B127:K127"/>
    <mergeCell ref="B128:D128"/>
    <mergeCell ref="B129:B135"/>
    <mergeCell ref="C129:C134"/>
    <mergeCell ref="C135:D135"/>
    <mergeCell ref="B114:D114"/>
    <mergeCell ref="B115:D115"/>
    <mergeCell ref="B116:K116"/>
    <mergeCell ref="B117:D117"/>
    <mergeCell ref="B118:B124"/>
    <mergeCell ref="C118:C123"/>
    <mergeCell ref="C124:D124"/>
    <mergeCell ref="B103:D103"/>
    <mergeCell ref="B104:D104"/>
    <mergeCell ref="B105:K105"/>
    <mergeCell ref="B106:D106"/>
    <mergeCell ref="B107:B113"/>
    <mergeCell ref="C107:C112"/>
    <mergeCell ref="C113:D113"/>
    <mergeCell ref="B92:D92"/>
    <mergeCell ref="B93:D93"/>
    <mergeCell ref="B94:K94"/>
    <mergeCell ref="B95:D95"/>
    <mergeCell ref="B96:B102"/>
    <mergeCell ref="C96:C101"/>
    <mergeCell ref="C102:D102"/>
    <mergeCell ref="B81:D81"/>
    <mergeCell ref="B82:D82"/>
    <mergeCell ref="B83:K83"/>
    <mergeCell ref="B84:D84"/>
    <mergeCell ref="B85:B91"/>
    <mergeCell ref="C85:C90"/>
    <mergeCell ref="C91:D91"/>
    <mergeCell ref="B70:D70"/>
    <mergeCell ref="B71:D71"/>
    <mergeCell ref="B72:K72"/>
    <mergeCell ref="B73:D73"/>
    <mergeCell ref="B74:B80"/>
    <mergeCell ref="C74:C79"/>
    <mergeCell ref="C80:D80"/>
    <mergeCell ref="B59:D59"/>
    <mergeCell ref="B60:D60"/>
    <mergeCell ref="B61:K61"/>
    <mergeCell ref="B62:D62"/>
    <mergeCell ref="B63:B69"/>
    <mergeCell ref="C63:C68"/>
    <mergeCell ref="C69:D69"/>
    <mergeCell ref="B48:D48"/>
    <mergeCell ref="B49:D49"/>
    <mergeCell ref="B50:K50"/>
    <mergeCell ref="B51:D51"/>
    <mergeCell ref="B52:B58"/>
    <mergeCell ref="C52:C57"/>
    <mergeCell ref="C58:D58"/>
    <mergeCell ref="B39:K39"/>
    <mergeCell ref="B40:D40"/>
    <mergeCell ref="B41:B47"/>
    <mergeCell ref="C41:C46"/>
    <mergeCell ref="C47:D47"/>
    <mergeCell ref="B27:D27"/>
    <mergeCell ref="B28:K28"/>
    <mergeCell ref="B29:D29"/>
    <mergeCell ref="B30:B36"/>
    <mergeCell ref="C30:C35"/>
    <mergeCell ref="C36:D36"/>
    <mergeCell ref="B26:D26"/>
    <mergeCell ref="B7:D7"/>
    <mergeCell ref="B8:B14"/>
    <mergeCell ref="C8:C13"/>
    <mergeCell ref="C14:D14"/>
    <mergeCell ref="B15:D15"/>
    <mergeCell ref="B16:D16"/>
    <mergeCell ref="B37:D37"/>
    <mergeCell ref="B38:D38"/>
    <mergeCell ref="B2:K2"/>
    <mergeCell ref="E3:K3"/>
    <mergeCell ref="B5:D5"/>
    <mergeCell ref="E5:H5"/>
    <mergeCell ref="I5:K5"/>
    <mergeCell ref="B6:K6"/>
    <mergeCell ref="B17:K17"/>
    <mergeCell ref="B18:D18"/>
    <mergeCell ref="B19:B25"/>
    <mergeCell ref="C19:C24"/>
    <mergeCell ref="C25:D25"/>
    <mergeCell ref="B3:D4"/>
  </mergeCells>
  <pageMargins left="0.7" right="0.7" top="0.78740157499999996" bottom="0.78740157499999996" header="0.3" footer="0.3"/>
  <pageSetup paperSize="9"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9DA2F-A272-BF46-8B4F-23EA6DFD0695}">
  <dimension ref="B2:S235"/>
  <sheetViews>
    <sheetView workbookViewId="0">
      <selection activeCell="B2" sqref="B2:K2"/>
    </sheetView>
  </sheetViews>
  <sheetFormatPr baseColWidth="10" defaultColWidth="10.5" defaultRowHeight="15.6"/>
  <cols>
    <col min="2" max="2" width="19.5" customWidth="1"/>
    <col min="3" max="3" width="22.5" customWidth="1"/>
    <col min="4" max="4" width="57.5" customWidth="1"/>
    <col min="5" max="21" width="17.5" customWidth="1"/>
  </cols>
  <sheetData>
    <row r="2" spans="2:17" ht="15.75" customHeight="1">
      <c r="B2" s="213" t="s">
        <v>87</v>
      </c>
      <c r="C2" s="213"/>
      <c r="D2" s="213"/>
      <c r="E2" s="213"/>
      <c r="F2" s="213"/>
      <c r="G2" s="213"/>
      <c r="H2" s="213"/>
      <c r="I2" s="213"/>
      <c r="J2" s="213"/>
      <c r="K2" s="213"/>
      <c r="L2" s="3"/>
      <c r="M2" s="3"/>
      <c r="N2" s="3"/>
      <c r="O2" s="3"/>
      <c r="P2" s="3"/>
      <c r="Q2" s="3"/>
    </row>
    <row r="3" spans="2:17" ht="26.25" customHeight="1">
      <c r="B3" s="214"/>
      <c r="C3" s="215"/>
      <c r="D3" s="216"/>
      <c r="E3" s="220" t="s">
        <v>80</v>
      </c>
      <c r="F3" s="221"/>
      <c r="G3" s="221"/>
      <c r="H3" s="221"/>
      <c r="I3" s="221"/>
      <c r="J3" s="221"/>
      <c r="K3" s="222"/>
    </row>
    <row r="4" spans="2:17" ht="45" customHeight="1">
      <c r="B4" s="217"/>
      <c r="C4" s="218"/>
      <c r="D4" s="219"/>
      <c r="E4" s="1" t="s">
        <v>15</v>
      </c>
      <c r="F4" s="2" t="s">
        <v>28</v>
      </c>
      <c r="G4" s="2" t="s">
        <v>29</v>
      </c>
      <c r="H4" s="2" t="s">
        <v>30</v>
      </c>
      <c r="I4" s="2" t="s">
        <v>28</v>
      </c>
      <c r="J4" s="2" t="s">
        <v>29</v>
      </c>
      <c r="K4" s="2" t="s">
        <v>30</v>
      </c>
    </row>
    <row r="5" spans="2:17" ht="18" customHeight="1">
      <c r="B5" s="223" t="s">
        <v>27</v>
      </c>
      <c r="C5" s="224"/>
      <c r="D5" s="225"/>
      <c r="E5" s="226" t="s">
        <v>0</v>
      </c>
      <c r="F5" s="227"/>
      <c r="G5" s="227"/>
      <c r="H5" s="228"/>
      <c r="I5" s="229" t="s">
        <v>16</v>
      </c>
      <c r="J5" s="230"/>
      <c r="K5" s="231"/>
    </row>
    <row r="6" spans="2:17" ht="17.25" customHeight="1">
      <c r="B6" s="234" t="s">
        <v>1</v>
      </c>
      <c r="C6" s="235"/>
      <c r="D6" s="235"/>
      <c r="E6" s="235"/>
      <c r="F6" s="235"/>
      <c r="G6" s="235"/>
      <c r="H6" s="235"/>
      <c r="I6" s="235"/>
      <c r="J6" s="235"/>
      <c r="K6" s="236"/>
    </row>
    <row r="7" spans="2:17" ht="17.25" customHeight="1">
      <c r="B7" s="237" t="s">
        <v>17</v>
      </c>
      <c r="C7" s="237"/>
      <c r="D7" s="237"/>
      <c r="E7" s="4">
        <v>40282</v>
      </c>
      <c r="F7" s="5">
        <v>8405</v>
      </c>
      <c r="G7" s="6">
        <v>8013</v>
      </c>
      <c r="H7" s="6">
        <v>23864</v>
      </c>
      <c r="I7" s="7">
        <f>F7/$E7*100</f>
        <v>20.865398937490689</v>
      </c>
      <c r="J7" s="7">
        <f>G7/$E7*100</f>
        <v>19.892259570031278</v>
      </c>
      <c r="K7" s="8">
        <f>H7/$E7*100</f>
        <v>59.242341492478033</v>
      </c>
    </row>
    <row r="8" spans="2:17" ht="17.25" customHeight="1">
      <c r="B8" s="238" t="s">
        <v>18</v>
      </c>
      <c r="C8" s="239" t="s">
        <v>20</v>
      </c>
      <c r="D8" s="9" t="s">
        <v>21</v>
      </c>
      <c r="E8" s="10">
        <v>1153</v>
      </c>
      <c r="F8" s="11" t="s">
        <v>49</v>
      </c>
      <c r="G8" s="12" t="s">
        <v>49</v>
      </c>
      <c r="H8" s="12" t="s">
        <v>49</v>
      </c>
      <c r="I8" s="46" t="s">
        <v>49</v>
      </c>
      <c r="J8" s="46" t="s">
        <v>49</v>
      </c>
      <c r="K8" s="47" t="s">
        <v>49</v>
      </c>
    </row>
    <row r="9" spans="2:17" ht="17.25" customHeight="1">
      <c r="B9" s="238"/>
      <c r="C9" s="240"/>
      <c r="D9" s="15" t="s">
        <v>22</v>
      </c>
      <c r="E9" s="16">
        <v>1856</v>
      </c>
      <c r="F9" s="17">
        <v>347</v>
      </c>
      <c r="G9" s="18">
        <v>343</v>
      </c>
      <c r="H9" s="18">
        <v>1166</v>
      </c>
      <c r="I9" s="13">
        <f t="shared" ref="I9:K16" si="0">F9/$E9*100</f>
        <v>18.696120689655171</v>
      </c>
      <c r="J9" s="13">
        <f t="shared" si="0"/>
        <v>18.480603448275861</v>
      </c>
      <c r="K9" s="14">
        <f t="shared" si="0"/>
        <v>62.823275862068961</v>
      </c>
    </row>
    <row r="10" spans="2:17" ht="17.25" customHeight="1">
      <c r="B10" s="238"/>
      <c r="C10" s="240"/>
      <c r="D10" s="15" t="s">
        <v>23</v>
      </c>
      <c r="E10" s="16">
        <v>196</v>
      </c>
      <c r="F10" s="17" t="s">
        <v>49</v>
      </c>
      <c r="G10" s="18" t="s">
        <v>49</v>
      </c>
      <c r="H10" s="18" t="s">
        <v>49</v>
      </c>
      <c r="I10" s="46" t="s">
        <v>49</v>
      </c>
      <c r="J10" s="46" t="s">
        <v>49</v>
      </c>
      <c r="K10" s="47" t="s">
        <v>49</v>
      </c>
    </row>
    <row r="11" spans="2:17" ht="17.25" customHeight="1">
      <c r="B11" s="238"/>
      <c r="C11" s="240"/>
      <c r="D11" s="15" t="s">
        <v>24</v>
      </c>
      <c r="E11" s="16">
        <v>14957</v>
      </c>
      <c r="F11" s="17">
        <v>3711</v>
      </c>
      <c r="G11" s="18">
        <v>2736</v>
      </c>
      <c r="H11" s="18">
        <v>8510</v>
      </c>
      <c r="I11" s="13">
        <f t="shared" si="0"/>
        <v>24.811125225646855</v>
      </c>
      <c r="J11" s="13">
        <f t="shared" si="0"/>
        <v>18.292438323193153</v>
      </c>
      <c r="K11" s="14">
        <f t="shared" si="0"/>
        <v>56.896436451159992</v>
      </c>
    </row>
    <row r="12" spans="2:17" ht="17.25" customHeight="1">
      <c r="B12" s="238"/>
      <c r="C12" s="240"/>
      <c r="D12" s="15" t="s">
        <v>25</v>
      </c>
      <c r="E12" s="16">
        <v>21309</v>
      </c>
      <c r="F12" s="17">
        <v>5450</v>
      </c>
      <c r="G12" s="18">
        <v>4676</v>
      </c>
      <c r="H12" s="18">
        <v>11183</v>
      </c>
      <c r="I12" s="13">
        <f t="shared" si="0"/>
        <v>25.576047679384295</v>
      </c>
      <c r="J12" s="13">
        <f t="shared" si="0"/>
        <v>21.943779623633205</v>
      </c>
      <c r="K12" s="14">
        <f t="shared" si="0"/>
        <v>52.4801726969825</v>
      </c>
    </row>
    <row r="13" spans="2:17" ht="17.25" customHeight="1">
      <c r="B13" s="238"/>
      <c r="C13" s="241"/>
      <c r="D13" s="19" t="s">
        <v>26</v>
      </c>
      <c r="E13" s="20">
        <v>7162</v>
      </c>
      <c r="F13" s="21">
        <v>1299</v>
      </c>
      <c r="G13" s="22">
        <v>1035</v>
      </c>
      <c r="H13" s="22">
        <v>4828</v>
      </c>
      <c r="I13" s="13">
        <f t="shared" si="0"/>
        <v>18.137391790002795</v>
      </c>
      <c r="J13" s="13">
        <f t="shared" si="0"/>
        <v>14.451270594805921</v>
      </c>
      <c r="K13" s="14">
        <f t="shared" si="0"/>
        <v>67.411337615191286</v>
      </c>
    </row>
    <row r="14" spans="2:17" ht="17.25" customHeight="1">
      <c r="B14" s="232"/>
      <c r="C14" s="242" t="s">
        <v>31</v>
      </c>
      <c r="D14" s="233"/>
      <c r="E14" s="4">
        <v>1976</v>
      </c>
      <c r="F14" s="5">
        <v>274</v>
      </c>
      <c r="G14" s="6">
        <v>258</v>
      </c>
      <c r="H14" s="6">
        <v>1444</v>
      </c>
      <c r="I14" s="48">
        <f t="shared" si="0"/>
        <v>13.866396761133604</v>
      </c>
      <c r="J14" s="48">
        <f>G14/$E14*100</f>
        <v>13.056680161943321</v>
      </c>
      <c r="K14" s="49">
        <f t="shared" si="0"/>
        <v>73.076923076923066</v>
      </c>
    </row>
    <row r="15" spans="2:17" ht="17.25" customHeight="1">
      <c r="B15" s="232" t="s">
        <v>19</v>
      </c>
      <c r="C15" s="233"/>
      <c r="D15" s="243"/>
      <c r="E15" s="4">
        <v>3396</v>
      </c>
      <c r="F15" s="5">
        <v>821</v>
      </c>
      <c r="G15" s="6">
        <v>810</v>
      </c>
      <c r="H15" s="6">
        <v>1765</v>
      </c>
      <c r="I15" s="7">
        <f t="shared" si="0"/>
        <v>24.175500588928152</v>
      </c>
      <c r="J15" s="7">
        <f t="shared" si="0"/>
        <v>23.851590106007066</v>
      </c>
      <c r="K15" s="8">
        <f t="shared" si="0"/>
        <v>51.972909305064782</v>
      </c>
    </row>
    <row r="16" spans="2:17" ht="17.25" customHeight="1">
      <c r="B16" s="232" t="s">
        <v>15</v>
      </c>
      <c r="C16" s="233"/>
      <c r="D16" s="233"/>
      <c r="E16" s="4">
        <v>92287</v>
      </c>
      <c r="F16" s="5">
        <v>20529</v>
      </c>
      <c r="G16" s="5">
        <v>18108</v>
      </c>
      <c r="H16" s="5">
        <v>53650</v>
      </c>
      <c r="I16" s="23">
        <f t="shared" si="0"/>
        <v>22.244736528438459</v>
      </c>
      <c r="J16" s="23">
        <f t="shared" si="0"/>
        <v>19.621398463488898</v>
      </c>
      <c r="K16" s="8">
        <f t="shared" si="0"/>
        <v>58.13386500807264</v>
      </c>
    </row>
    <row r="17" spans="2:11" ht="17.25" customHeight="1">
      <c r="B17" s="234" t="s">
        <v>2</v>
      </c>
      <c r="C17" s="235"/>
      <c r="D17" s="235"/>
      <c r="E17" s="235"/>
      <c r="F17" s="235"/>
      <c r="G17" s="235"/>
      <c r="H17" s="235"/>
      <c r="I17" s="235"/>
      <c r="J17" s="235"/>
      <c r="K17" s="236"/>
    </row>
    <row r="18" spans="2:11" ht="17.25" customHeight="1">
      <c r="B18" s="237" t="s">
        <v>17</v>
      </c>
      <c r="C18" s="237"/>
      <c r="D18" s="237"/>
      <c r="E18" s="4">
        <v>25789</v>
      </c>
      <c r="F18" s="5">
        <v>4518</v>
      </c>
      <c r="G18" s="6">
        <v>7103</v>
      </c>
      <c r="H18" s="6">
        <v>14168</v>
      </c>
      <c r="I18" s="7">
        <f>F18/$E18*100</f>
        <v>17.519097289542053</v>
      </c>
      <c r="J18" s="8">
        <f>G18/$E18*100</f>
        <v>27.542750785218505</v>
      </c>
      <c r="K18" s="8">
        <f>H18/$E18*100</f>
        <v>54.938151925239445</v>
      </c>
    </row>
    <row r="19" spans="2:11" ht="17.25" customHeight="1">
      <c r="B19" s="238" t="s">
        <v>18</v>
      </c>
      <c r="C19" s="239" t="s">
        <v>20</v>
      </c>
      <c r="D19" s="9" t="s">
        <v>21</v>
      </c>
      <c r="E19" s="10">
        <v>4100</v>
      </c>
      <c r="F19" s="11">
        <v>633</v>
      </c>
      <c r="G19" s="12">
        <v>835</v>
      </c>
      <c r="H19" s="12">
        <v>2632</v>
      </c>
      <c r="I19" s="24">
        <f t="shared" ref="I19:K27" si="1">F19/$E19*100</f>
        <v>15.439024390243903</v>
      </c>
      <c r="J19" s="25">
        <f t="shared" si="1"/>
        <v>20.365853658536583</v>
      </c>
      <c r="K19" s="25">
        <f t="shared" si="1"/>
        <v>64.195121951219519</v>
      </c>
    </row>
    <row r="20" spans="2:11" ht="17.25" customHeight="1">
      <c r="B20" s="238"/>
      <c r="C20" s="240"/>
      <c r="D20" s="15" t="s">
        <v>22</v>
      </c>
      <c r="E20" s="16">
        <v>2979</v>
      </c>
      <c r="F20" s="17">
        <v>558</v>
      </c>
      <c r="G20" s="18">
        <v>514</v>
      </c>
      <c r="H20" s="18">
        <v>1907</v>
      </c>
      <c r="I20" s="13">
        <f t="shared" si="1"/>
        <v>18.731117824773413</v>
      </c>
      <c r="J20" s="14">
        <f t="shared" si="1"/>
        <v>17.254112118160457</v>
      </c>
      <c r="K20" s="14">
        <f t="shared" si="1"/>
        <v>64.01477005706613</v>
      </c>
    </row>
    <row r="21" spans="2:11" ht="17.25" customHeight="1">
      <c r="B21" s="238"/>
      <c r="C21" s="240"/>
      <c r="D21" s="15" t="s">
        <v>23</v>
      </c>
      <c r="E21" s="16">
        <v>1763</v>
      </c>
      <c r="F21" s="17">
        <v>289</v>
      </c>
      <c r="G21" s="18">
        <v>428</v>
      </c>
      <c r="H21" s="18">
        <v>1046</v>
      </c>
      <c r="I21" s="13">
        <f t="shared" si="1"/>
        <v>16.392512762336924</v>
      </c>
      <c r="J21" s="14">
        <f t="shared" si="1"/>
        <v>24.276800907543958</v>
      </c>
      <c r="K21" s="14">
        <f t="shared" si="1"/>
        <v>59.330686330119121</v>
      </c>
    </row>
    <row r="22" spans="2:11" ht="17.25" customHeight="1">
      <c r="B22" s="238"/>
      <c r="C22" s="240"/>
      <c r="D22" s="15" t="s">
        <v>24</v>
      </c>
      <c r="E22" s="16">
        <v>14049</v>
      </c>
      <c r="F22" s="17">
        <v>2716</v>
      </c>
      <c r="G22" s="18">
        <v>3452</v>
      </c>
      <c r="H22" s="18">
        <v>7881</v>
      </c>
      <c r="I22" s="13">
        <f t="shared" si="1"/>
        <v>19.332336821126059</v>
      </c>
      <c r="J22" s="14">
        <f t="shared" si="1"/>
        <v>24.571143853655066</v>
      </c>
      <c r="K22" s="14">
        <f t="shared" si="1"/>
        <v>56.096519325218871</v>
      </c>
    </row>
    <row r="23" spans="2:11" ht="17.25" customHeight="1">
      <c r="B23" s="238"/>
      <c r="C23" s="240"/>
      <c r="D23" s="15" t="s">
        <v>25</v>
      </c>
      <c r="E23" s="16">
        <v>29447</v>
      </c>
      <c r="F23" s="17">
        <v>6067</v>
      </c>
      <c r="G23" s="18">
        <v>7953</v>
      </c>
      <c r="H23" s="18">
        <v>15427</v>
      </c>
      <c r="I23" s="13">
        <f t="shared" si="1"/>
        <v>20.6031174652766</v>
      </c>
      <c r="J23" s="14">
        <f t="shared" si="1"/>
        <v>27.007844602166603</v>
      </c>
      <c r="K23" s="14">
        <f t="shared" si="1"/>
        <v>52.389037932556789</v>
      </c>
    </row>
    <row r="24" spans="2:11" ht="17.25" customHeight="1">
      <c r="B24" s="238"/>
      <c r="C24" s="241"/>
      <c r="D24" s="19" t="s">
        <v>26</v>
      </c>
      <c r="E24" s="20">
        <v>5990</v>
      </c>
      <c r="F24" s="21">
        <v>1154</v>
      </c>
      <c r="G24" s="22">
        <v>1191</v>
      </c>
      <c r="H24" s="22">
        <v>3645</v>
      </c>
      <c r="I24" s="13">
        <f t="shared" si="1"/>
        <v>19.265442404006677</v>
      </c>
      <c r="J24" s="14">
        <f t="shared" si="1"/>
        <v>19.883138564273789</v>
      </c>
      <c r="K24" s="14">
        <f t="shared" si="1"/>
        <v>60.85141903171953</v>
      </c>
    </row>
    <row r="25" spans="2:11" ht="17.25" customHeight="1">
      <c r="B25" s="232"/>
      <c r="C25" s="242" t="s">
        <v>31</v>
      </c>
      <c r="D25" s="233"/>
      <c r="E25" s="4">
        <v>4304</v>
      </c>
      <c r="F25" s="5">
        <v>566</v>
      </c>
      <c r="G25" s="6">
        <v>583</v>
      </c>
      <c r="H25" s="6">
        <v>3155</v>
      </c>
      <c r="I25" s="7">
        <f t="shared" si="1"/>
        <v>13.150557620817843</v>
      </c>
      <c r="J25" s="8">
        <f t="shared" si="1"/>
        <v>13.545539033457249</v>
      </c>
      <c r="K25" s="8">
        <f t="shared" si="1"/>
        <v>73.303903345724905</v>
      </c>
    </row>
    <row r="26" spans="2:11" ht="17.25" customHeight="1">
      <c r="B26" s="232" t="s">
        <v>19</v>
      </c>
      <c r="C26" s="233"/>
      <c r="D26" s="243"/>
      <c r="E26" s="4">
        <v>3152</v>
      </c>
      <c r="F26" s="5">
        <v>732</v>
      </c>
      <c r="G26" s="6">
        <v>728</v>
      </c>
      <c r="H26" s="6">
        <v>1692</v>
      </c>
      <c r="I26" s="7">
        <f t="shared" si="1"/>
        <v>23.223350253807105</v>
      </c>
      <c r="J26" s="8">
        <f t="shared" si="1"/>
        <v>23.096446700507613</v>
      </c>
      <c r="K26" s="8">
        <f t="shared" si="1"/>
        <v>53.680203045685282</v>
      </c>
    </row>
    <row r="27" spans="2:11" ht="17.25" customHeight="1">
      <c r="B27" s="232" t="s">
        <v>15</v>
      </c>
      <c r="C27" s="233"/>
      <c r="D27" s="233"/>
      <c r="E27" s="4">
        <v>91573</v>
      </c>
      <c r="F27" s="5">
        <v>17233</v>
      </c>
      <c r="G27" s="5">
        <v>22787</v>
      </c>
      <c r="H27" s="5">
        <v>51553</v>
      </c>
      <c r="I27" s="23">
        <f t="shared" si="1"/>
        <v>18.818865822895393</v>
      </c>
      <c r="J27" s="26">
        <f t="shared" si="1"/>
        <v>24.883972349928474</v>
      </c>
      <c r="K27" s="26">
        <f t="shared" si="1"/>
        <v>56.297161827176133</v>
      </c>
    </row>
    <row r="28" spans="2:11" ht="17.25" customHeight="1">
      <c r="B28" s="234" t="s">
        <v>32</v>
      </c>
      <c r="C28" s="235"/>
      <c r="D28" s="235"/>
      <c r="E28" s="235"/>
      <c r="F28" s="235"/>
      <c r="G28" s="235"/>
      <c r="H28" s="235"/>
      <c r="I28" s="235"/>
      <c r="J28" s="235"/>
      <c r="K28" s="236"/>
    </row>
    <row r="29" spans="2:11" ht="17.25" customHeight="1">
      <c r="B29" s="237" t="s">
        <v>17</v>
      </c>
      <c r="C29" s="237"/>
      <c r="D29" s="237"/>
      <c r="E29" s="4">
        <v>6605</v>
      </c>
      <c r="F29" s="5">
        <v>446</v>
      </c>
      <c r="G29" s="6">
        <v>1607</v>
      </c>
      <c r="H29" s="6">
        <v>4552</v>
      </c>
      <c r="I29" s="7">
        <f>F29/$E29*100</f>
        <v>6.7524602573807728</v>
      </c>
      <c r="J29" s="7">
        <f>G29/$E29*100</f>
        <v>24.330052990158972</v>
      </c>
      <c r="K29" s="8">
        <f>H29/$E29*100</f>
        <v>68.917486752460249</v>
      </c>
    </row>
    <row r="30" spans="2:11" ht="17.25" customHeight="1">
      <c r="B30" s="238" t="s">
        <v>18</v>
      </c>
      <c r="C30" s="239" t="s">
        <v>20</v>
      </c>
      <c r="D30" s="9" t="s">
        <v>21</v>
      </c>
      <c r="E30" s="10">
        <v>897</v>
      </c>
      <c r="F30" s="11">
        <v>43</v>
      </c>
      <c r="G30" s="12">
        <v>325</v>
      </c>
      <c r="H30" s="12">
        <v>529</v>
      </c>
      <c r="I30" s="24">
        <f t="shared" ref="I30:K38" si="2">F30/$E30*100</f>
        <v>4.7937569676700109</v>
      </c>
      <c r="J30" s="24">
        <f t="shared" si="2"/>
        <v>36.231884057971016</v>
      </c>
      <c r="K30" s="25">
        <f t="shared" si="2"/>
        <v>58.974358974358978</v>
      </c>
    </row>
    <row r="31" spans="2:11" ht="17.25" customHeight="1">
      <c r="B31" s="238"/>
      <c r="C31" s="240"/>
      <c r="D31" s="15" t="s">
        <v>22</v>
      </c>
      <c r="E31" s="16">
        <v>8545</v>
      </c>
      <c r="F31" s="17">
        <v>769</v>
      </c>
      <c r="G31" s="18">
        <v>2350</v>
      </c>
      <c r="H31" s="18">
        <v>5426</v>
      </c>
      <c r="I31" s="13">
        <f t="shared" si="2"/>
        <v>8.9994148624926851</v>
      </c>
      <c r="J31" s="13">
        <f t="shared" si="2"/>
        <v>27.501462843768287</v>
      </c>
      <c r="K31" s="14">
        <f t="shared" si="2"/>
        <v>63.499122293739028</v>
      </c>
    </row>
    <row r="32" spans="2:11" ht="17.25" customHeight="1">
      <c r="B32" s="238"/>
      <c r="C32" s="240"/>
      <c r="D32" s="15" t="s">
        <v>23</v>
      </c>
      <c r="E32" s="16">
        <v>71</v>
      </c>
      <c r="F32" s="17">
        <v>11</v>
      </c>
      <c r="G32" s="18">
        <v>14</v>
      </c>
      <c r="H32" s="18">
        <v>46</v>
      </c>
      <c r="I32" s="46">
        <f t="shared" si="2"/>
        <v>15.492957746478872</v>
      </c>
      <c r="J32" s="50">
        <f t="shared" si="2"/>
        <v>19.718309859154928</v>
      </c>
      <c r="K32" s="51">
        <f t="shared" si="2"/>
        <v>64.788732394366207</v>
      </c>
    </row>
    <row r="33" spans="2:11" ht="17.25" customHeight="1">
      <c r="B33" s="238"/>
      <c r="C33" s="240"/>
      <c r="D33" s="15" t="s">
        <v>24</v>
      </c>
      <c r="E33" s="16">
        <v>3186</v>
      </c>
      <c r="F33" s="17">
        <v>395</v>
      </c>
      <c r="G33" s="18">
        <v>1064</v>
      </c>
      <c r="H33" s="18">
        <v>1727</v>
      </c>
      <c r="I33" s="13">
        <f t="shared" si="2"/>
        <v>12.397991211550535</v>
      </c>
      <c r="J33" s="13">
        <f t="shared" si="2"/>
        <v>33.396107972379156</v>
      </c>
      <c r="K33" s="14">
        <f t="shared" si="2"/>
        <v>54.205900816070304</v>
      </c>
    </row>
    <row r="34" spans="2:11" ht="17.25" customHeight="1">
      <c r="B34" s="238"/>
      <c r="C34" s="240"/>
      <c r="D34" s="15" t="s">
        <v>25</v>
      </c>
      <c r="E34" s="16">
        <v>671</v>
      </c>
      <c r="F34" s="17">
        <v>69</v>
      </c>
      <c r="G34" s="18">
        <v>195</v>
      </c>
      <c r="H34" s="18">
        <v>407</v>
      </c>
      <c r="I34" s="46">
        <f t="shared" si="2"/>
        <v>10.283159463487332</v>
      </c>
      <c r="J34" s="46">
        <f t="shared" si="2"/>
        <v>29.061102831594638</v>
      </c>
      <c r="K34" s="47">
        <f t="shared" si="2"/>
        <v>60.655737704918032</v>
      </c>
    </row>
    <row r="35" spans="2:11" ht="17.25" customHeight="1">
      <c r="B35" s="238"/>
      <c r="C35" s="241"/>
      <c r="D35" s="19" t="s">
        <v>26</v>
      </c>
      <c r="E35" s="20">
        <v>9492</v>
      </c>
      <c r="F35" s="21">
        <v>823</v>
      </c>
      <c r="G35" s="22">
        <v>2781</v>
      </c>
      <c r="H35" s="22">
        <v>5888</v>
      </c>
      <c r="I35" s="13">
        <f t="shared" si="2"/>
        <v>8.6704593341761473</v>
      </c>
      <c r="J35" s="13">
        <f t="shared" si="2"/>
        <v>29.298356510745894</v>
      </c>
      <c r="K35" s="14">
        <f t="shared" si="2"/>
        <v>62.031184155077959</v>
      </c>
    </row>
    <row r="36" spans="2:11" ht="17.25" customHeight="1">
      <c r="B36" s="232"/>
      <c r="C36" s="242" t="s">
        <v>31</v>
      </c>
      <c r="D36" s="233"/>
      <c r="E36" s="4">
        <v>38</v>
      </c>
      <c r="F36" s="5" t="s">
        <v>49</v>
      </c>
      <c r="G36" s="6">
        <v>12</v>
      </c>
      <c r="H36" s="6">
        <v>26</v>
      </c>
      <c r="I36" s="48" t="s">
        <v>49</v>
      </c>
      <c r="J36" s="52">
        <f t="shared" si="2"/>
        <v>31.578947368421051</v>
      </c>
      <c r="K36" s="53">
        <f t="shared" si="2"/>
        <v>68.421052631578945</v>
      </c>
    </row>
    <row r="37" spans="2:11" ht="17.25" customHeight="1">
      <c r="B37" s="232" t="s">
        <v>19</v>
      </c>
      <c r="C37" s="233"/>
      <c r="D37" s="243"/>
      <c r="E37" s="4">
        <v>3053</v>
      </c>
      <c r="F37" s="5">
        <v>435</v>
      </c>
      <c r="G37" s="6">
        <v>931</v>
      </c>
      <c r="H37" s="6">
        <v>1687</v>
      </c>
      <c r="I37" s="7">
        <f t="shared" si="2"/>
        <v>14.248280379954142</v>
      </c>
      <c r="J37" s="7">
        <f t="shared" si="2"/>
        <v>30.494595479855878</v>
      </c>
      <c r="K37" s="8">
        <f t="shared" si="2"/>
        <v>55.257124140189973</v>
      </c>
    </row>
    <row r="38" spans="2:11" ht="17.25" customHeight="1">
      <c r="B38" s="232" t="s">
        <v>15</v>
      </c>
      <c r="C38" s="233"/>
      <c r="D38" s="233"/>
      <c r="E38" s="4">
        <v>32558</v>
      </c>
      <c r="F38" s="5">
        <v>2991</v>
      </c>
      <c r="G38" s="5">
        <v>9279</v>
      </c>
      <c r="H38" s="5">
        <v>20288</v>
      </c>
      <c r="I38" s="23">
        <f t="shared" si="2"/>
        <v>9.1866822286381229</v>
      </c>
      <c r="J38" s="23">
        <f t="shared" si="2"/>
        <v>28.499907856747956</v>
      </c>
      <c r="K38" s="26">
        <f t="shared" si="2"/>
        <v>62.313409914613914</v>
      </c>
    </row>
    <row r="39" spans="2:11" ht="17.25" customHeight="1">
      <c r="B39" s="234" t="s">
        <v>3</v>
      </c>
      <c r="C39" s="235"/>
      <c r="D39" s="235"/>
      <c r="E39" s="235"/>
      <c r="F39" s="235"/>
      <c r="G39" s="235"/>
      <c r="H39" s="235"/>
      <c r="I39" s="235"/>
      <c r="J39" s="235"/>
      <c r="K39" s="236"/>
    </row>
    <row r="40" spans="2:11" ht="17.25" customHeight="1">
      <c r="B40" s="237" t="s">
        <v>17</v>
      </c>
      <c r="C40" s="237"/>
      <c r="D40" s="237"/>
      <c r="E40" s="4">
        <v>8511</v>
      </c>
      <c r="F40" s="5">
        <v>462</v>
      </c>
      <c r="G40" s="6">
        <v>2044</v>
      </c>
      <c r="H40" s="6">
        <v>6005</v>
      </c>
      <c r="I40" s="7">
        <f>F40/$E40*100</f>
        <v>5.4282692985548113</v>
      </c>
      <c r="J40" s="7">
        <f>G40/$E40*100</f>
        <v>24.015979320878863</v>
      </c>
      <c r="K40" s="8">
        <f>H40/$E40*100</f>
        <v>70.555751380566321</v>
      </c>
    </row>
    <row r="41" spans="2:11" ht="17.25" customHeight="1">
      <c r="B41" s="238" t="s">
        <v>18</v>
      </c>
      <c r="C41" s="239" t="s">
        <v>20</v>
      </c>
      <c r="D41" s="9" t="s">
        <v>21</v>
      </c>
      <c r="E41" s="10">
        <v>1166</v>
      </c>
      <c r="F41" s="11">
        <v>55</v>
      </c>
      <c r="G41" s="12">
        <v>196</v>
      </c>
      <c r="H41" s="12">
        <v>915</v>
      </c>
      <c r="I41" s="24">
        <f t="shared" ref="I41:K49" si="3">F41/$E41*100</f>
        <v>4.716981132075472</v>
      </c>
      <c r="J41" s="24">
        <f t="shared" si="3"/>
        <v>16.809605488850771</v>
      </c>
      <c r="K41" s="25">
        <f t="shared" si="3"/>
        <v>78.473413379073747</v>
      </c>
    </row>
    <row r="42" spans="2:11" ht="17.25" customHeight="1">
      <c r="B42" s="238"/>
      <c r="C42" s="240"/>
      <c r="D42" s="15" t="s">
        <v>22</v>
      </c>
      <c r="E42" s="16">
        <v>2142</v>
      </c>
      <c r="F42" s="17">
        <v>205</v>
      </c>
      <c r="G42" s="18">
        <v>454</v>
      </c>
      <c r="H42" s="18">
        <v>1483</v>
      </c>
      <c r="I42" s="13">
        <f t="shared" si="3"/>
        <v>9.5704948646125132</v>
      </c>
      <c r="J42" s="13">
        <f t="shared" si="3"/>
        <v>21.195144724556489</v>
      </c>
      <c r="K42" s="14">
        <f t="shared" si="3"/>
        <v>69.234360410831002</v>
      </c>
    </row>
    <row r="43" spans="2:11" ht="17.25" customHeight="1">
      <c r="B43" s="238"/>
      <c r="C43" s="240"/>
      <c r="D43" s="15" t="s">
        <v>23</v>
      </c>
      <c r="E43" s="16">
        <v>706</v>
      </c>
      <c r="F43" s="17" t="s">
        <v>49</v>
      </c>
      <c r="G43" s="18" t="s">
        <v>49</v>
      </c>
      <c r="H43" s="18" t="s">
        <v>49</v>
      </c>
      <c r="I43" s="46" t="s">
        <v>49</v>
      </c>
      <c r="J43" s="46" t="s">
        <v>49</v>
      </c>
      <c r="K43" s="47" t="s">
        <v>49</v>
      </c>
    </row>
    <row r="44" spans="2:11" ht="17.25" customHeight="1">
      <c r="B44" s="238"/>
      <c r="C44" s="240"/>
      <c r="D44" s="15" t="s">
        <v>24</v>
      </c>
      <c r="E44" s="16">
        <v>1578</v>
      </c>
      <c r="F44" s="17">
        <v>187</v>
      </c>
      <c r="G44" s="18">
        <v>435</v>
      </c>
      <c r="H44" s="18">
        <v>956</v>
      </c>
      <c r="I44" s="13">
        <f t="shared" si="3"/>
        <v>11.85044359949303</v>
      </c>
      <c r="J44" s="13">
        <f t="shared" si="3"/>
        <v>27.566539923954377</v>
      </c>
      <c r="K44" s="14">
        <f t="shared" si="3"/>
        <v>60.583016476552601</v>
      </c>
    </row>
    <row r="45" spans="2:11" ht="17.25" customHeight="1">
      <c r="B45" s="238"/>
      <c r="C45" s="240"/>
      <c r="D45" s="15" t="s">
        <v>25</v>
      </c>
      <c r="E45" s="16">
        <v>139</v>
      </c>
      <c r="F45" s="17">
        <v>24</v>
      </c>
      <c r="G45" s="18">
        <v>56</v>
      </c>
      <c r="H45" s="18">
        <v>59</v>
      </c>
      <c r="I45" s="46">
        <f t="shared" si="3"/>
        <v>17.266187050359711</v>
      </c>
      <c r="J45" s="46">
        <f t="shared" si="3"/>
        <v>40.28776978417266</v>
      </c>
      <c r="K45" s="47">
        <f t="shared" si="3"/>
        <v>42.446043165467628</v>
      </c>
    </row>
    <row r="46" spans="2:11" ht="17.25" customHeight="1">
      <c r="B46" s="238"/>
      <c r="C46" s="241"/>
      <c r="D46" s="19" t="s">
        <v>26</v>
      </c>
      <c r="E46" s="20">
        <v>2010</v>
      </c>
      <c r="F46" s="21">
        <v>178</v>
      </c>
      <c r="G46" s="22">
        <v>348</v>
      </c>
      <c r="H46" s="22">
        <v>1484</v>
      </c>
      <c r="I46" s="13">
        <f t="shared" si="3"/>
        <v>8.8557213930348251</v>
      </c>
      <c r="J46" s="13">
        <f t="shared" si="3"/>
        <v>17.313432835820898</v>
      </c>
      <c r="K46" s="14">
        <f t="shared" si="3"/>
        <v>73.830845771144283</v>
      </c>
    </row>
    <row r="47" spans="2:11" ht="17.25" customHeight="1">
      <c r="B47" s="232"/>
      <c r="C47" s="242" t="s">
        <v>31</v>
      </c>
      <c r="D47" s="233"/>
      <c r="E47" s="4">
        <v>562</v>
      </c>
      <c r="F47" s="5" t="s">
        <v>49</v>
      </c>
      <c r="G47" s="6" t="s">
        <v>49</v>
      </c>
      <c r="H47" s="6" t="s">
        <v>49</v>
      </c>
      <c r="I47" s="48" t="s">
        <v>49</v>
      </c>
      <c r="J47" s="48" t="s">
        <v>49</v>
      </c>
      <c r="K47" s="48" t="s">
        <v>49</v>
      </c>
    </row>
    <row r="48" spans="2:11" ht="17.25" customHeight="1">
      <c r="B48" s="232" t="s">
        <v>19</v>
      </c>
      <c r="C48" s="233"/>
      <c r="D48" s="243"/>
      <c r="E48" s="4">
        <v>546</v>
      </c>
      <c r="F48" s="5">
        <v>66</v>
      </c>
      <c r="G48" s="6">
        <v>134</v>
      </c>
      <c r="H48" s="6">
        <v>346</v>
      </c>
      <c r="I48" s="7">
        <f t="shared" si="3"/>
        <v>12.087912087912088</v>
      </c>
      <c r="J48" s="7">
        <f t="shared" si="3"/>
        <v>24.54212454212454</v>
      </c>
      <c r="K48" s="7">
        <f t="shared" si="3"/>
        <v>63.369963369963365</v>
      </c>
    </row>
    <row r="49" spans="2:11" ht="17.25" customHeight="1">
      <c r="B49" s="232" t="s">
        <v>15</v>
      </c>
      <c r="C49" s="233"/>
      <c r="D49" s="233"/>
      <c r="E49" s="4">
        <v>17360</v>
      </c>
      <c r="F49" s="5">
        <v>1287</v>
      </c>
      <c r="G49" s="5">
        <v>3951</v>
      </c>
      <c r="H49" s="5">
        <v>12122</v>
      </c>
      <c r="I49" s="23">
        <f t="shared" si="3"/>
        <v>7.4135944700460827</v>
      </c>
      <c r="J49" s="23">
        <f t="shared" si="3"/>
        <v>22.759216589861751</v>
      </c>
      <c r="K49" s="26">
        <f t="shared" si="3"/>
        <v>69.827188940092171</v>
      </c>
    </row>
    <row r="50" spans="2:11" ht="17.25" customHeight="1">
      <c r="B50" s="234" t="s">
        <v>4</v>
      </c>
      <c r="C50" s="235"/>
      <c r="D50" s="235"/>
      <c r="E50" s="235"/>
      <c r="F50" s="235"/>
      <c r="G50" s="235"/>
      <c r="H50" s="235"/>
      <c r="I50" s="235"/>
      <c r="J50" s="235"/>
      <c r="K50" s="236"/>
    </row>
    <row r="51" spans="2:11" ht="17.25" customHeight="1">
      <c r="B51" s="237" t="s">
        <v>17</v>
      </c>
      <c r="C51" s="237"/>
      <c r="D51" s="237"/>
      <c r="E51" s="4">
        <v>1814</v>
      </c>
      <c r="F51" s="5">
        <v>123</v>
      </c>
      <c r="G51" s="6">
        <v>398</v>
      </c>
      <c r="H51" s="6">
        <v>1293</v>
      </c>
      <c r="I51" s="7">
        <f>F51/$E51*100</f>
        <v>6.7805953693495038</v>
      </c>
      <c r="J51" s="8">
        <f>G51/$E51*100</f>
        <v>21.940463065049613</v>
      </c>
      <c r="K51" s="8">
        <f>H51/$E51*100</f>
        <v>71.278941565600888</v>
      </c>
    </row>
    <row r="52" spans="2:11" ht="17.25" customHeight="1">
      <c r="B52" s="238" t="s">
        <v>18</v>
      </c>
      <c r="C52" s="239" t="s">
        <v>20</v>
      </c>
      <c r="D52" s="9" t="s">
        <v>21</v>
      </c>
      <c r="E52" s="10" t="s">
        <v>49</v>
      </c>
      <c r="F52" s="11" t="s">
        <v>49</v>
      </c>
      <c r="G52" s="12" t="s">
        <v>49</v>
      </c>
      <c r="H52" s="12" t="s">
        <v>49</v>
      </c>
      <c r="I52" s="56" t="s">
        <v>49</v>
      </c>
      <c r="J52" s="54" t="s">
        <v>49</v>
      </c>
      <c r="K52" s="54" t="s">
        <v>49</v>
      </c>
    </row>
    <row r="53" spans="2:11" ht="17.25" customHeight="1">
      <c r="B53" s="238"/>
      <c r="C53" s="240"/>
      <c r="D53" s="15" t="s">
        <v>22</v>
      </c>
      <c r="E53" s="16" t="s">
        <v>49</v>
      </c>
      <c r="F53" s="17" t="s">
        <v>49</v>
      </c>
      <c r="G53" s="18" t="s">
        <v>49</v>
      </c>
      <c r="H53" s="18" t="s">
        <v>49</v>
      </c>
      <c r="I53" s="46" t="s">
        <v>49</v>
      </c>
      <c r="J53" s="47" t="s">
        <v>49</v>
      </c>
      <c r="K53" s="47" t="s">
        <v>49</v>
      </c>
    </row>
    <row r="54" spans="2:11" ht="17.25" customHeight="1">
      <c r="B54" s="238"/>
      <c r="C54" s="240"/>
      <c r="D54" s="15" t="s">
        <v>23</v>
      </c>
      <c r="E54" s="16" t="s">
        <v>49</v>
      </c>
      <c r="F54" s="17" t="s">
        <v>49</v>
      </c>
      <c r="G54" s="18" t="s">
        <v>49</v>
      </c>
      <c r="H54" s="18" t="s">
        <v>49</v>
      </c>
      <c r="I54" s="46" t="s">
        <v>49</v>
      </c>
      <c r="J54" s="47" t="s">
        <v>49</v>
      </c>
      <c r="K54" s="47" t="s">
        <v>49</v>
      </c>
    </row>
    <row r="55" spans="2:11" ht="17.25" customHeight="1">
      <c r="B55" s="238"/>
      <c r="C55" s="240"/>
      <c r="D55" s="15" t="s">
        <v>24</v>
      </c>
      <c r="E55" s="16" t="s">
        <v>49</v>
      </c>
      <c r="F55" s="17" t="s">
        <v>49</v>
      </c>
      <c r="G55" s="18" t="s">
        <v>49</v>
      </c>
      <c r="H55" s="18" t="s">
        <v>49</v>
      </c>
      <c r="I55" s="46" t="s">
        <v>49</v>
      </c>
      <c r="J55" s="47" t="s">
        <v>49</v>
      </c>
      <c r="K55" s="47" t="s">
        <v>49</v>
      </c>
    </row>
    <row r="56" spans="2:11" ht="17.25" customHeight="1">
      <c r="B56" s="238"/>
      <c r="C56" s="240"/>
      <c r="D56" s="15" t="s">
        <v>25</v>
      </c>
      <c r="E56" s="16">
        <v>254</v>
      </c>
      <c r="F56" s="17">
        <v>31</v>
      </c>
      <c r="G56" s="18">
        <v>93</v>
      </c>
      <c r="H56" s="18">
        <v>130</v>
      </c>
      <c r="I56" s="13">
        <f t="shared" ref="I56:K58" si="4">F56/$E56*100</f>
        <v>12.204724409448819</v>
      </c>
      <c r="J56" s="14">
        <f t="shared" si="4"/>
        <v>36.614173228346459</v>
      </c>
      <c r="K56" s="14">
        <f t="shared" si="4"/>
        <v>51.181102362204726</v>
      </c>
    </row>
    <row r="57" spans="2:11" ht="17.25" customHeight="1">
      <c r="B57" s="238"/>
      <c r="C57" s="241"/>
      <c r="D57" s="19" t="s">
        <v>26</v>
      </c>
      <c r="E57" s="20">
        <v>340</v>
      </c>
      <c r="F57" s="21">
        <v>73</v>
      </c>
      <c r="G57" s="22">
        <v>74</v>
      </c>
      <c r="H57" s="22">
        <v>193</v>
      </c>
      <c r="I57" s="13">
        <f t="shared" si="4"/>
        <v>21.470588235294116</v>
      </c>
      <c r="J57" s="14">
        <f t="shared" si="4"/>
        <v>21.764705882352942</v>
      </c>
      <c r="K57" s="14">
        <f t="shared" si="4"/>
        <v>56.764705882352942</v>
      </c>
    </row>
    <row r="58" spans="2:11" ht="17.25" customHeight="1">
      <c r="B58" s="232"/>
      <c r="C58" s="242" t="s">
        <v>31</v>
      </c>
      <c r="D58" s="233"/>
      <c r="E58" s="4">
        <v>57</v>
      </c>
      <c r="F58" s="5">
        <v>7</v>
      </c>
      <c r="G58" s="6">
        <v>6</v>
      </c>
      <c r="H58" s="6">
        <v>44</v>
      </c>
      <c r="I58" s="7">
        <f t="shared" si="4"/>
        <v>12.280701754385964</v>
      </c>
      <c r="J58" s="8">
        <f t="shared" si="4"/>
        <v>10.526315789473683</v>
      </c>
      <c r="K58" s="8">
        <f t="shared" si="4"/>
        <v>77.192982456140342</v>
      </c>
    </row>
    <row r="59" spans="2:11" ht="17.25" customHeight="1">
      <c r="B59" s="232" t="s">
        <v>19</v>
      </c>
      <c r="C59" s="233"/>
      <c r="D59" s="243"/>
      <c r="E59" s="4">
        <v>720</v>
      </c>
      <c r="F59" s="5" t="s">
        <v>49</v>
      </c>
      <c r="G59" s="6" t="s">
        <v>49</v>
      </c>
      <c r="H59" s="6" t="s">
        <v>49</v>
      </c>
      <c r="I59" s="48" t="s">
        <v>49</v>
      </c>
      <c r="J59" s="49" t="s">
        <v>49</v>
      </c>
      <c r="K59" s="49" t="s">
        <v>49</v>
      </c>
    </row>
    <row r="60" spans="2:11" ht="17.25" customHeight="1">
      <c r="B60" s="232" t="s">
        <v>15</v>
      </c>
      <c r="C60" s="233"/>
      <c r="D60" s="233"/>
      <c r="E60" s="4" t="s">
        <v>49</v>
      </c>
      <c r="F60" s="5" t="s">
        <v>49</v>
      </c>
      <c r="G60" s="5" t="s">
        <v>49</v>
      </c>
      <c r="H60" s="5" t="s">
        <v>49</v>
      </c>
      <c r="I60" s="60" t="s">
        <v>49</v>
      </c>
      <c r="J60" s="55" t="s">
        <v>49</v>
      </c>
      <c r="K60" s="55" t="s">
        <v>49</v>
      </c>
    </row>
    <row r="61" spans="2:11" ht="17.25" customHeight="1">
      <c r="B61" s="234" t="s">
        <v>5</v>
      </c>
      <c r="C61" s="235"/>
      <c r="D61" s="235"/>
      <c r="E61" s="235"/>
      <c r="F61" s="235"/>
      <c r="G61" s="235"/>
      <c r="H61" s="235"/>
      <c r="I61" s="235"/>
      <c r="J61" s="235"/>
      <c r="K61" s="236"/>
    </row>
    <row r="62" spans="2:11" ht="17.25" customHeight="1">
      <c r="B62" s="237" t="s">
        <v>17</v>
      </c>
      <c r="C62" s="237"/>
      <c r="D62" s="237"/>
      <c r="E62" s="4">
        <v>123</v>
      </c>
      <c r="F62" s="5">
        <v>29</v>
      </c>
      <c r="G62" s="6">
        <v>40</v>
      </c>
      <c r="H62" s="6">
        <v>54</v>
      </c>
      <c r="I62" s="7">
        <f>F62/$E62*100</f>
        <v>23.577235772357724</v>
      </c>
      <c r="J62" s="7">
        <f>G62/$E62*100</f>
        <v>32.520325203252028</v>
      </c>
      <c r="K62" s="8">
        <f>H62/$E62*100</f>
        <v>43.902439024390247</v>
      </c>
    </row>
    <row r="63" spans="2:11" ht="17.25" customHeight="1">
      <c r="B63" s="238" t="s">
        <v>18</v>
      </c>
      <c r="C63" s="239" t="s">
        <v>20</v>
      </c>
      <c r="D63" s="9" t="s">
        <v>21</v>
      </c>
      <c r="E63" s="10">
        <v>294</v>
      </c>
      <c r="F63" s="11">
        <v>44</v>
      </c>
      <c r="G63" s="12">
        <v>112</v>
      </c>
      <c r="H63" s="12">
        <v>138</v>
      </c>
      <c r="I63" s="24">
        <f t="shared" ref="I63:K71" si="5">F63/$E63*100</f>
        <v>14.965986394557824</v>
      </c>
      <c r="J63" s="24">
        <f t="shared" si="5"/>
        <v>38.095238095238095</v>
      </c>
      <c r="K63" s="25">
        <f t="shared" si="5"/>
        <v>46.938775510204081</v>
      </c>
    </row>
    <row r="64" spans="2:11" ht="17.25" customHeight="1">
      <c r="B64" s="238"/>
      <c r="C64" s="240"/>
      <c r="D64" s="15" t="s">
        <v>22</v>
      </c>
      <c r="E64" s="16">
        <v>2913</v>
      </c>
      <c r="F64" s="17" t="s">
        <v>49</v>
      </c>
      <c r="G64" s="18" t="s">
        <v>49</v>
      </c>
      <c r="H64" s="18" t="s">
        <v>49</v>
      </c>
      <c r="I64" s="46" t="s">
        <v>49</v>
      </c>
      <c r="J64" s="46" t="s">
        <v>49</v>
      </c>
      <c r="K64" s="47" t="s">
        <v>49</v>
      </c>
    </row>
    <row r="65" spans="2:11" ht="17.25" customHeight="1">
      <c r="B65" s="238"/>
      <c r="C65" s="240"/>
      <c r="D65" s="15" t="s">
        <v>23</v>
      </c>
      <c r="E65" s="16">
        <v>586</v>
      </c>
      <c r="F65" s="17">
        <v>103</v>
      </c>
      <c r="G65" s="18">
        <v>174</v>
      </c>
      <c r="H65" s="18">
        <v>309</v>
      </c>
      <c r="I65" s="13">
        <f t="shared" si="5"/>
        <v>17.576791808873722</v>
      </c>
      <c r="J65" s="13">
        <f t="shared" si="5"/>
        <v>29.692832764505116</v>
      </c>
      <c r="K65" s="14">
        <f t="shared" si="5"/>
        <v>52.730375426621158</v>
      </c>
    </row>
    <row r="66" spans="2:11" ht="17.25" customHeight="1">
      <c r="B66" s="238"/>
      <c r="C66" s="240"/>
      <c r="D66" s="15" t="s">
        <v>24</v>
      </c>
      <c r="E66" s="16">
        <v>2336</v>
      </c>
      <c r="F66" s="17">
        <v>302</v>
      </c>
      <c r="G66" s="18">
        <v>832</v>
      </c>
      <c r="H66" s="18">
        <v>1202</v>
      </c>
      <c r="I66" s="13">
        <f t="shared" si="5"/>
        <v>12.92808219178082</v>
      </c>
      <c r="J66" s="13">
        <f t="shared" si="5"/>
        <v>35.61643835616438</v>
      </c>
      <c r="K66" s="14">
        <f t="shared" si="5"/>
        <v>51.455479452054796</v>
      </c>
    </row>
    <row r="67" spans="2:11" ht="17.25" customHeight="1">
      <c r="B67" s="238"/>
      <c r="C67" s="240"/>
      <c r="D67" s="15" t="s">
        <v>25</v>
      </c>
      <c r="E67" s="16">
        <v>496</v>
      </c>
      <c r="F67" s="17">
        <v>96</v>
      </c>
      <c r="G67" s="18">
        <v>133</v>
      </c>
      <c r="H67" s="18">
        <v>267</v>
      </c>
      <c r="I67" s="13">
        <f t="shared" si="5"/>
        <v>19.35483870967742</v>
      </c>
      <c r="J67" s="13">
        <f t="shared" si="5"/>
        <v>26.814516129032256</v>
      </c>
      <c r="K67" s="14">
        <f t="shared" si="5"/>
        <v>53.830645161290327</v>
      </c>
    </row>
    <row r="68" spans="2:11" ht="17.25" customHeight="1">
      <c r="B68" s="238"/>
      <c r="C68" s="241"/>
      <c r="D68" s="19" t="s">
        <v>26</v>
      </c>
      <c r="E68" s="20">
        <v>6968</v>
      </c>
      <c r="F68" s="21" t="s">
        <v>49</v>
      </c>
      <c r="G68" s="22" t="s">
        <v>49</v>
      </c>
      <c r="H68" s="22" t="s">
        <v>49</v>
      </c>
      <c r="I68" s="46" t="s">
        <v>49</v>
      </c>
      <c r="J68" s="46" t="s">
        <v>49</v>
      </c>
      <c r="K68" s="47" t="s">
        <v>49</v>
      </c>
    </row>
    <row r="69" spans="2:11" ht="17.25" customHeight="1">
      <c r="B69" s="232"/>
      <c r="C69" s="242" t="s">
        <v>31</v>
      </c>
      <c r="D69" s="233"/>
      <c r="E69" s="4">
        <v>2295</v>
      </c>
      <c r="F69" s="5">
        <v>352</v>
      </c>
      <c r="G69" s="6">
        <v>625</v>
      </c>
      <c r="H69" s="6">
        <v>1318</v>
      </c>
      <c r="I69" s="7">
        <f t="shared" si="5"/>
        <v>15.337690631808279</v>
      </c>
      <c r="J69" s="7">
        <f t="shared" si="5"/>
        <v>27.233115468409586</v>
      </c>
      <c r="K69" s="8">
        <f t="shared" si="5"/>
        <v>57.429193899782135</v>
      </c>
    </row>
    <row r="70" spans="2:11" ht="17.25" customHeight="1">
      <c r="B70" s="232" t="s">
        <v>19</v>
      </c>
      <c r="C70" s="233"/>
      <c r="D70" s="243"/>
      <c r="E70" s="4">
        <v>579</v>
      </c>
      <c r="F70" s="5">
        <v>116</v>
      </c>
      <c r="G70" s="6">
        <v>183</v>
      </c>
      <c r="H70" s="6">
        <v>280</v>
      </c>
      <c r="I70" s="7">
        <f t="shared" si="5"/>
        <v>20.034542314335059</v>
      </c>
      <c r="J70" s="7">
        <f t="shared" si="5"/>
        <v>31.606217616580313</v>
      </c>
      <c r="K70" s="8">
        <f t="shared" si="5"/>
        <v>48.359240069084628</v>
      </c>
    </row>
    <row r="71" spans="2:11" ht="17.25" customHeight="1">
      <c r="B71" s="232" t="s">
        <v>15</v>
      </c>
      <c r="C71" s="233"/>
      <c r="D71" s="233"/>
      <c r="E71" s="4">
        <v>16590</v>
      </c>
      <c r="F71" s="5">
        <v>2280</v>
      </c>
      <c r="G71" s="5">
        <v>4745</v>
      </c>
      <c r="H71" s="5">
        <v>9565</v>
      </c>
      <c r="I71" s="23">
        <f t="shared" si="5"/>
        <v>13.743218806509946</v>
      </c>
      <c r="J71" s="23">
        <f t="shared" si="5"/>
        <v>28.601567209162145</v>
      </c>
      <c r="K71" s="26">
        <f t="shared" si="5"/>
        <v>57.655213984327915</v>
      </c>
    </row>
    <row r="72" spans="2:11" ht="17.25" customHeight="1">
      <c r="B72" s="234" t="s">
        <v>6</v>
      </c>
      <c r="C72" s="235"/>
      <c r="D72" s="235"/>
      <c r="E72" s="235"/>
      <c r="F72" s="235"/>
      <c r="G72" s="235"/>
      <c r="H72" s="235"/>
      <c r="I72" s="235"/>
      <c r="J72" s="235"/>
      <c r="K72" s="236"/>
    </row>
    <row r="73" spans="2:11" ht="17.25" customHeight="1">
      <c r="B73" s="237" t="s">
        <v>17</v>
      </c>
      <c r="C73" s="237"/>
      <c r="D73" s="237"/>
      <c r="E73" s="4">
        <v>21252</v>
      </c>
      <c r="F73" s="5">
        <v>3406</v>
      </c>
      <c r="G73" s="6">
        <v>6829</v>
      </c>
      <c r="H73" s="6">
        <v>11017</v>
      </c>
      <c r="I73" s="7">
        <f>F73/$E73*100</f>
        <v>16.026726896292114</v>
      </c>
      <c r="J73" s="7">
        <f>G73/$E73*100</f>
        <v>32.133446263881048</v>
      </c>
      <c r="K73" s="8">
        <f>H73/$E73*100</f>
        <v>51.839826839826841</v>
      </c>
    </row>
    <row r="74" spans="2:11" ht="17.25" customHeight="1">
      <c r="B74" s="238" t="s">
        <v>18</v>
      </c>
      <c r="C74" s="239" t="s">
        <v>20</v>
      </c>
      <c r="D74" s="9" t="s">
        <v>21</v>
      </c>
      <c r="E74" s="10" t="s">
        <v>49</v>
      </c>
      <c r="F74" s="11" t="s">
        <v>49</v>
      </c>
      <c r="G74" s="12" t="s">
        <v>49</v>
      </c>
      <c r="H74" s="12" t="s">
        <v>49</v>
      </c>
      <c r="I74" s="56" t="s">
        <v>49</v>
      </c>
      <c r="J74" s="56" t="s">
        <v>49</v>
      </c>
      <c r="K74" s="54" t="s">
        <v>49</v>
      </c>
    </row>
    <row r="75" spans="2:11" ht="17.25" customHeight="1">
      <c r="B75" s="238"/>
      <c r="C75" s="240"/>
      <c r="D75" s="15" t="s">
        <v>22</v>
      </c>
      <c r="E75" s="16">
        <v>2611</v>
      </c>
      <c r="F75" s="17">
        <v>583</v>
      </c>
      <c r="G75" s="18">
        <v>631</v>
      </c>
      <c r="H75" s="18">
        <v>1397</v>
      </c>
      <c r="I75" s="13">
        <f t="shared" ref="I75:K82" si="6">F75/$E75*100</f>
        <v>22.328609728073534</v>
      </c>
      <c r="J75" s="13">
        <f t="shared" si="6"/>
        <v>24.16698582918422</v>
      </c>
      <c r="K75" s="14">
        <f t="shared" si="6"/>
        <v>53.504404442742249</v>
      </c>
    </row>
    <row r="76" spans="2:11" ht="17.25" customHeight="1">
      <c r="B76" s="238"/>
      <c r="C76" s="240"/>
      <c r="D76" s="15" t="s">
        <v>23</v>
      </c>
      <c r="E76" s="16" t="s">
        <v>49</v>
      </c>
      <c r="F76" s="17" t="s">
        <v>49</v>
      </c>
      <c r="G76" s="18" t="s">
        <v>49</v>
      </c>
      <c r="H76" s="18" t="s">
        <v>49</v>
      </c>
      <c r="I76" s="46" t="s">
        <v>49</v>
      </c>
      <c r="J76" s="46" t="s">
        <v>49</v>
      </c>
      <c r="K76" s="47" t="s">
        <v>49</v>
      </c>
    </row>
    <row r="77" spans="2:11" ht="17.25" customHeight="1">
      <c r="B77" s="238"/>
      <c r="C77" s="240"/>
      <c r="D77" s="15" t="s">
        <v>24</v>
      </c>
      <c r="E77" s="16">
        <v>8604</v>
      </c>
      <c r="F77" s="17">
        <v>1757</v>
      </c>
      <c r="G77" s="18">
        <v>2650</v>
      </c>
      <c r="H77" s="18">
        <v>4197</v>
      </c>
      <c r="I77" s="13">
        <f t="shared" si="6"/>
        <v>20.420734542073454</v>
      </c>
      <c r="J77" s="13">
        <f t="shared" si="6"/>
        <v>30.799628079962808</v>
      </c>
      <c r="K77" s="14">
        <f t="shared" si="6"/>
        <v>48.779637377963738</v>
      </c>
    </row>
    <row r="78" spans="2:11" ht="17.25" customHeight="1">
      <c r="B78" s="238"/>
      <c r="C78" s="240"/>
      <c r="D78" s="15" t="s">
        <v>25</v>
      </c>
      <c r="E78" s="16">
        <v>5807</v>
      </c>
      <c r="F78" s="17">
        <v>1207</v>
      </c>
      <c r="G78" s="18">
        <v>1668</v>
      </c>
      <c r="H78" s="18">
        <v>2932</v>
      </c>
      <c r="I78" s="13">
        <f t="shared" si="6"/>
        <v>20.785259169967279</v>
      </c>
      <c r="J78" s="13">
        <f t="shared" si="6"/>
        <v>28.72395384880317</v>
      </c>
      <c r="K78" s="14">
        <f t="shared" si="6"/>
        <v>50.490786981229554</v>
      </c>
    </row>
    <row r="79" spans="2:11" ht="17.25" customHeight="1">
      <c r="B79" s="238"/>
      <c r="C79" s="241"/>
      <c r="D79" s="19" t="s">
        <v>26</v>
      </c>
      <c r="E79" s="20">
        <v>6649</v>
      </c>
      <c r="F79" s="21">
        <v>1340</v>
      </c>
      <c r="G79" s="22">
        <v>1383</v>
      </c>
      <c r="H79" s="22">
        <v>3926</v>
      </c>
      <c r="I79" s="13">
        <f t="shared" si="6"/>
        <v>20.153406527297339</v>
      </c>
      <c r="J79" s="13">
        <f t="shared" si="6"/>
        <v>20.80012031884494</v>
      </c>
      <c r="K79" s="14">
        <f t="shared" si="6"/>
        <v>59.046473153857725</v>
      </c>
    </row>
    <row r="80" spans="2:11" ht="17.25" customHeight="1">
      <c r="B80" s="232"/>
      <c r="C80" s="242" t="s">
        <v>31</v>
      </c>
      <c r="D80" s="233"/>
      <c r="E80" s="4">
        <v>886</v>
      </c>
      <c r="F80" s="5">
        <v>148</v>
      </c>
      <c r="G80" s="6">
        <v>194</v>
      </c>
      <c r="H80" s="6">
        <v>544</v>
      </c>
      <c r="I80" s="48">
        <f t="shared" si="6"/>
        <v>16.704288939051921</v>
      </c>
      <c r="J80" s="48">
        <f t="shared" si="6"/>
        <v>21.896162528216703</v>
      </c>
      <c r="K80" s="49">
        <f t="shared" si="6"/>
        <v>61.399548532731373</v>
      </c>
    </row>
    <row r="81" spans="2:11" ht="17.25" customHeight="1">
      <c r="B81" s="232" t="s">
        <v>19</v>
      </c>
      <c r="C81" s="233"/>
      <c r="D81" s="243"/>
      <c r="E81" s="4">
        <v>1802</v>
      </c>
      <c r="F81" s="5">
        <v>436</v>
      </c>
      <c r="G81" s="6">
        <v>509</v>
      </c>
      <c r="H81" s="6">
        <v>857</v>
      </c>
      <c r="I81" s="7">
        <f t="shared" si="6"/>
        <v>24.195338512763595</v>
      </c>
      <c r="J81" s="7">
        <f t="shared" si="6"/>
        <v>28.246392896781352</v>
      </c>
      <c r="K81" s="8">
        <f t="shared" si="6"/>
        <v>47.55826859045505</v>
      </c>
    </row>
    <row r="82" spans="2:11" ht="17.25" customHeight="1">
      <c r="B82" s="232" t="s">
        <v>15</v>
      </c>
      <c r="C82" s="233"/>
      <c r="D82" s="233"/>
      <c r="E82" s="4">
        <v>49284</v>
      </c>
      <c r="F82" s="5">
        <v>9153</v>
      </c>
      <c r="G82" s="5">
        <v>14283</v>
      </c>
      <c r="H82" s="5">
        <v>25848</v>
      </c>
      <c r="I82" s="23">
        <f t="shared" si="6"/>
        <v>18.571950328707086</v>
      </c>
      <c r="J82" s="23">
        <f t="shared" si="6"/>
        <v>28.981008035062089</v>
      </c>
      <c r="K82" s="26">
        <f t="shared" si="6"/>
        <v>52.447041636230828</v>
      </c>
    </row>
    <row r="83" spans="2:11" ht="17.25" customHeight="1">
      <c r="B83" s="234" t="s">
        <v>7</v>
      </c>
      <c r="C83" s="235"/>
      <c r="D83" s="235"/>
      <c r="E83" s="235"/>
      <c r="F83" s="235"/>
      <c r="G83" s="235"/>
      <c r="H83" s="235"/>
      <c r="I83" s="235"/>
      <c r="J83" s="235"/>
      <c r="K83" s="236"/>
    </row>
    <row r="84" spans="2:11" ht="17.25" customHeight="1">
      <c r="B84" s="237" t="s">
        <v>17</v>
      </c>
      <c r="C84" s="237"/>
      <c r="D84" s="237"/>
      <c r="E84" s="4">
        <v>1233</v>
      </c>
      <c r="F84" s="5">
        <v>46</v>
      </c>
      <c r="G84" s="6">
        <v>475</v>
      </c>
      <c r="H84" s="6">
        <v>712</v>
      </c>
      <c r="I84" s="7">
        <f>F84/$E84*100</f>
        <v>3.7307380373073804</v>
      </c>
      <c r="J84" s="8">
        <f>G84/$E84*100</f>
        <v>38.523925385239252</v>
      </c>
      <c r="K84" s="8">
        <f>H84/$E84*100</f>
        <v>57.745336577453365</v>
      </c>
    </row>
    <row r="85" spans="2:11" ht="17.25" customHeight="1">
      <c r="B85" s="238" t="s">
        <v>18</v>
      </c>
      <c r="C85" s="239" t="s">
        <v>20</v>
      </c>
      <c r="D85" s="9" t="s">
        <v>21</v>
      </c>
      <c r="E85" s="10">
        <v>1139</v>
      </c>
      <c r="F85" s="11">
        <v>77</v>
      </c>
      <c r="G85" s="12">
        <v>264</v>
      </c>
      <c r="H85" s="12">
        <v>798</v>
      </c>
      <c r="I85" s="24">
        <f t="shared" ref="I85:K93" si="7">F85/$E85*100</f>
        <v>6.7603160667251974</v>
      </c>
      <c r="J85" s="25">
        <f t="shared" si="7"/>
        <v>23.17822651448639</v>
      </c>
      <c r="K85" s="25">
        <f t="shared" si="7"/>
        <v>70.061457418788407</v>
      </c>
    </row>
    <row r="86" spans="2:11" ht="17.25" customHeight="1">
      <c r="B86" s="238"/>
      <c r="C86" s="240"/>
      <c r="D86" s="15" t="s">
        <v>22</v>
      </c>
      <c r="E86" s="16">
        <v>3106</v>
      </c>
      <c r="F86" s="17">
        <v>181</v>
      </c>
      <c r="G86" s="18">
        <v>523</v>
      </c>
      <c r="H86" s="18">
        <v>2402</v>
      </c>
      <c r="I86" s="13">
        <f t="shared" si="7"/>
        <v>5.8274307791371545</v>
      </c>
      <c r="J86" s="14">
        <f t="shared" si="7"/>
        <v>16.838377334191886</v>
      </c>
      <c r="K86" s="14">
        <f t="shared" si="7"/>
        <v>77.334191886670951</v>
      </c>
    </row>
    <row r="87" spans="2:11" ht="17.25" customHeight="1">
      <c r="B87" s="238"/>
      <c r="C87" s="240"/>
      <c r="D87" s="15" t="s">
        <v>23</v>
      </c>
      <c r="E87" s="16">
        <v>1123</v>
      </c>
      <c r="F87" s="17">
        <v>51</v>
      </c>
      <c r="G87" s="18">
        <v>252</v>
      </c>
      <c r="H87" s="18">
        <v>820</v>
      </c>
      <c r="I87" s="13">
        <f t="shared" si="7"/>
        <v>4.5414069456812109</v>
      </c>
      <c r="J87" s="14">
        <f t="shared" si="7"/>
        <v>22.439893143365982</v>
      </c>
      <c r="K87" s="14">
        <f t="shared" si="7"/>
        <v>73.018699910952805</v>
      </c>
    </row>
    <row r="88" spans="2:11" ht="17.25" customHeight="1">
      <c r="B88" s="238"/>
      <c r="C88" s="240"/>
      <c r="D88" s="15" t="s">
        <v>24</v>
      </c>
      <c r="E88" s="16">
        <v>1340</v>
      </c>
      <c r="F88" s="17">
        <v>63</v>
      </c>
      <c r="G88" s="18">
        <v>371</v>
      </c>
      <c r="H88" s="18">
        <v>906</v>
      </c>
      <c r="I88" s="13">
        <f t="shared" si="7"/>
        <v>4.7014925373134329</v>
      </c>
      <c r="J88" s="14">
        <f t="shared" si="7"/>
        <v>27.686567164179106</v>
      </c>
      <c r="K88" s="14">
        <f t="shared" si="7"/>
        <v>67.611940298507463</v>
      </c>
    </row>
    <row r="89" spans="2:11" ht="17.25" customHeight="1">
      <c r="B89" s="238"/>
      <c r="C89" s="240"/>
      <c r="D89" s="15" t="s">
        <v>25</v>
      </c>
      <c r="E89" s="16">
        <v>186</v>
      </c>
      <c r="F89" s="17" t="s">
        <v>49</v>
      </c>
      <c r="G89" s="18" t="s">
        <v>49</v>
      </c>
      <c r="H89" s="18" t="s">
        <v>49</v>
      </c>
      <c r="I89" s="46" t="s">
        <v>49</v>
      </c>
      <c r="J89" s="47" t="s">
        <v>49</v>
      </c>
      <c r="K89" s="47" t="s">
        <v>49</v>
      </c>
    </row>
    <row r="90" spans="2:11" ht="17.25" customHeight="1">
      <c r="B90" s="238"/>
      <c r="C90" s="241"/>
      <c r="D90" s="19" t="s">
        <v>26</v>
      </c>
      <c r="E90" s="20">
        <v>1788</v>
      </c>
      <c r="F90" s="21">
        <v>165</v>
      </c>
      <c r="G90" s="22">
        <v>314</v>
      </c>
      <c r="H90" s="22">
        <v>1309</v>
      </c>
      <c r="I90" s="13">
        <f t="shared" si="7"/>
        <v>9.2281879194630871</v>
      </c>
      <c r="J90" s="14">
        <f t="shared" si="7"/>
        <v>17.561521252796418</v>
      </c>
      <c r="K90" s="14">
        <f t="shared" si="7"/>
        <v>73.210290827740494</v>
      </c>
    </row>
    <row r="91" spans="2:11" ht="17.25" customHeight="1">
      <c r="B91" s="232"/>
      <c r="C91" s="242" t="s">
        <v>31</v>
      </c>
      <c r="D91" s="233"/>
      <c r="E91" s="4">
        <v>474</v>
      </c>
      <c r="F91" s="5" t="s">
        <v>49</v>
      </c>
      <c r="G91" s="6" t="s">
        <v>49</v>
      </c>
      <c r="H91" s="6" t="s">
        <v>49</v>
      </c>
      <c r="I91" s="48" t="s">
        <v>49</v>
      </c>
      <c r="J91" s="49" t="s">
        <v>49</v>
      </c>
      <c r="K91" s="49" t="s">
        <v>49</v>
      </c>
    </row>
    <row r="92" spans="2:11" ht="17.25" customHeight="1">
      <c r="B92" s="232" t="s">
        <v>19</v>
      </c>
      <c r="C92" s="233"/>
      <c r="D92" s="243"/>
      <c r="E92" s="4">
        <v>307</v>
      </c>
      <c r="F92" s="5" t="s">
        <v>49</v>
      </c>
      <c r="G92" s="6" t="s">
        <v>49</v>
      </c>
      <c r="H92" s="6" t="s">
        <v>49</v>
      </c>
      <c r="I92" s="48" t="s">
        <v>49</v>
      </c>
      <c r="J92" s="49" t="s">
        <v>49</v>
      </c>
      <c r="K92" s="49" t="s">
        <v>49</v>
      </c>
    </row>
    <row r="93" spans="2:11" ht="17.25" customHeight="1">
      <c r="B93" s="232" t="s">
        <v>15</v>
      </c>
      <c r="C93" s="233"/>
      <c r="D93" s="233"/>
      <c r="E93" s="4">
        <v>10696</v>
      </c>
      <c r="F93" s="5">
        <v>660</v>
      </c>
      <c r="G93" s="5">
        <v>2406</v>
      </c>
      <c r="H93" s="5">
        <v>7630</v>
      </c>
      <c r="I93" s="23">
        <f t="shared" si="7"/>
        <v>6.1705310396409869</v>
      </c>
      <c r="J93" s="26">
        <f t="shared" si="7"/>
        <v>22.494390426327598</v>
      </c>
      <c r="K93" s="26">
        <f t="shared" si="7"/>
        <v>71.33507853403141</v>
      </c>
    </row>
    <row r="94" spans="2:11" ht="17.25" customHeight="1">
      <c r="B94" s="234" t="s">
        <v>8</v>
      </c>
      <c r="C94" s="235"/>
      <c r="D94" s="235"/>
      <c r="E94" s="235"/>
      <c r="F94" s="235"/>
      <c r="G94" s="235"/>
      <c r="H94" s="235"/>
      <c r="I94" s="235"/>
      <c r="J94" s="235"/>
      <c r="K94" s="236"/>
    </row>
    <row r="95" spans="2:11" ht="17.25" customHeight="1">
      <c r="B95" s="237" t="s">
        <v>17</v>
      </c>
      <c r="C95" s="237"/>
      <c r="D95" s="237"/>
      <c r="E95" s="4">
        <v>16736</v>
      </c>
      <c r="F95" s="5">
        <v>1328</v>
      </c>
      <c r="G95" s="6">
        <v>5666</v>
      </c>
      <c r="H95" s="6">
        <v>9742</v>
      </c>
      <c r="I95" s="27">
        <f>F95/$E95*100</f>
        <v>7.9349904397705551</v>
      </c>
      <c r="J95" s="7">
        <f>G95/$E95*100</f>
        <v>33.855162523900574</v>
      </c>
      <c r="K95" s="8">
        <f>H95/$E95*100</f>
        <v>58.209847036328874</v>
      </c>
    </row>
    <row r="96" spans="2:11" ht="17.25" customHeight="1">
      <c r="B96" s="238" t="s">
        <v>18</v>
      </c>
      <c r="C96" s="239" t="s">
        <v>20</v>
      </c>
      <c r="D96" s="9" t="s">
        <v>21</v>
      </c>
      <c r="E96" s="10">
        <v>2391</v>
      </c>
      <c r="F96" s="11">
        <v>260</v>
      </c>
      <c r="G96" s="12">
        <v>669</v>
      </c>
      <c r="H96" s="12">
        <v>1462</v>
      </c>
      <c r="I96" s="28">
        <f t="shared" ref="I96:K104" si="8">F96/$E96*100</f>
        <v>10.874111250522795</v>
      </c>
      <c r="J96" s="24">
        <f t="shared" si="8"/>
        <v>27.97992471769134</v>
      </c>
      <c r="K96" s="25">
        <f t="shared" si="8"/>
        <v>61.145964031785859</v>
      </c>
    </row>
    <row r="97" spans="2:11" ht="17.25" customHeight="1">
      <c r="B97" s="238"/>
      <c r="C97" s="240"/>
      <c r="D97" s="15" t="s">
        <v>22</v>
      </c>
      <c r="E97" s="16">
        <v>3984</v>
      </c>
      <c r="F97" s="17">
        <v>631</v>
      </c>
      <c r="G97" s="18">
        <v>1002</v>
      </c>
      <c r="H97" s="18">
        <v>2351</v>
      </c>
      <c r="I97" s="29">
        <f t="shared" si="8"/>
        <v>15.838353413654618</v>
      </c>
      <c r="J97" s="13">
        <f t="shared" si="8"/>
        <v>25.150602409638555</v>
      </c>
      <c r="K97" s="14">
        <f t="shared" si="8"/>
        <v>59.011044176706825</v>
      </c>
    </row>
    <row r="98" spans="2:11" ht="17.25" customHeight="1">
      <c r="B98" s="238"/>
      <c r="C98" s="240"/>
      <c r="D98" s="15" t="s">
        <v>23</v>
      </c>
      <c r="E98" s="16">
        <v>4599</v>
      </c>
      <c r="F98" s="17">
        <v>450</v>
      </c>
      <c r="G98" s="18">
        <v>1534</v>
      </c>
      <c r="H98" s="18">
        <v>2615</v>
      </c>
      <c r="I98" s="29">
        <f t="shared" si="8"/>
        <v>9.7847358121330714</v>
      </c>
      <c r="J98" s="13">
        <f t="shared" si="8"/>
        <v>33.355077190693628</v>
      </c>
      <c r="K98" s="14">
        <f t="shared" si="8"/>
        <v>56.860186997173301</v>
      </c>
    </row>
    <row r="99" spans="2:11" ht="17.25" customHeight="1">
      <c r="B99" s="238"/>
      <c r="C99" s="240"/>
      <c r="D99" s="15" t="s">
        <v>24</v>
      </c>
      <c r="E99" s="16">
        <v>12993</v>
      </c>
      <c r="F99" s="17">
        <v>1354</v>
      </c>
      <c r="G99" s="18">
        <v>4401</v>
      </c>
      <c r="H99" s="18">
        <v>7238</v>
      </c>
      <c r="I99" s="29">
        <f t="shared" si="8"/>
        <v>10.420995920880474</v>
      </c>
      <c r="J99" s="13">
        <f t="shared" si="8"/>
        <v>33.87208496882937</v>
      </c>
      <c r="K99" s="14">
        <f t="shared" si="8"/>
        <v>55.706919110290151</v>
      </c>
    </row>
    <row r="100" spans="2:11" ht="17.25" customHeight="1">
      <c r="B100" s="238"/>
      <c r="C100" s="240"/>
      <c r="D100" s="15" t="s">
        <v>25</v>
      </c>
      <c r="E100" s="16">
        <v>7707</v>
      </c>
      <c r="F100" s="17">
        <v>997</v>
      </c>
      <c r="G100" s="18">
        <v>2486</v>
      </c>
      <c r="H100" s="18">
        <v>4224</v>
      </c>
      <c r="I100" s="29">
        <f t="shared" si="8"/>
        <v>12.93629168288569</v>
      </c>
      <c r="J100" s="13">
        <f t="shared" si="8"/>
        <v>32.256390294537432</v>
      </c>
      <c r="K100" s="14">
        <f t="shared" si="8"/>
        <v>54.807318022576879</v>
      </c>
    </row>
    <row r="101" spans="2:11" ht="17.25" customHeight="1">
      <c r="B101" s="238"/>
      <c r="C101" s="241"/>
      <c r="D101" s="19" t="s">
        <v>26</v>
      </c>
      <c r="E101" s="20">
        <v>3018</v>
      </c>
      <c r="F101" s="21">
        <v>426</v>
      </c>
      <c r="G101" s="22">
        <v>824</v>
      </c>
      <c r="H101" s="22">
        <v>1768</v>
      </c>
      <c r="I101" s="29">
        <f t="shared" si="8"/>
        <v>14.115308151093439</v>
      </c>
      <c r="J101" s="13">
        <f t="shared" si="8"/>
        <v>27.302849569251158</v>
      </c>
      <c r="K101" s="14">
        <f t="shared" si="8"/>
        <v>58.581842279655405</v>
      </c>
    </row>
    <row r="102" spans="2:11" ht="17.25" customHeight="1">
      <c r="B102" s="232"/>
      <c r="C102" s="242" t="s">
        <v>31</v>
      </c>
      <c r="D102" s="233"/>
      <c r="E102" s="4">
        <v>761</v>
      </c>
      <c r="F102" s="5">
        <v>98</v>
      </c>
      <c r="G102" s="6">
        <v>179</v>
      </c>
      <c r="H102" s="6">
        <v>484</v>
      </c>
      <c r="I102" s="27">
        <f t="shared" si="8"/>
        <v>12.87779237844941</v>
      </c>
      <c r="J102" s="7">
        <f t="shared" si="8"/>
        <v>23.521681997371878</v>
      </c>
      <c r="K102" s="8">
        <f t="shared" si="8"/>
        <v>63.600525624178715</v>
      </c>
    </row>
    <row r="103" spans="2:11" ht="17.25" customHeight="1">
      <c r="B103" s="232" t="s">
        <v>19</v>
      </c>
      <c r="C103" s="233"/>
      <c r="D103" s="243"/>
      <c r="E103" s="4">
        <v>2538</v>
      </c>
      <c r="F103" s="5">
        <v>412</v>
      </c>
      <c r="G103" s="6">
        <v>771</v>
      </c>
      <c r="H103" s="6">
        <v>1355</v>
      </c>
      <c r="I103" s="27">
        <f t="shared" si="8"/>
        <v>16.233254531126875</v>
      </c>
      <c r="J103" s="7">
        <f t="shared" si="8"/>
        <v>30.378250591016549</v>
      </c>
      <c r="K103" s="8">
        <f t="shared" si="8"/>
        <v>53.388494877856587</v>
      </c>
    </row>
    <row r="104" spans="2:11" ht="17.25" customHeight="1">
      <c r="B104" s="232" t="s">
        <v>15</v>
      </c>
      <c r="C104" s="233"/>
      <c r="D104" s="233"/>
      <c r="E104" s="4">
        <v>54727</v>
      </c>
      <c r="F104" s="5">
        <v>5956</v>
      </c>
      <c r="G104" s="5">
        <v>17532</v>
      </c>
      <c r="H104" s="5">
        <v>31239</v>
      </c>
      <c r="I104" s="30">
        <f t="shared" si="8"/>
        <v>10.883110713176311</v>
      </c>
      <c r="J104" s="23">
        <f t="shared" si="8"/>
        <v>32.035375591572716</v>
      </c>
      <c r="K104" s="26">
        <f t="shared" si="8"/>
        <v>57.081513695250976</v>
      </c>
    </row>
    <row r="105" spans="2:11" ht="17.25" customHeight="1">
      <c r="B105" s="234" t="s">
        <v>9</v>
      </c>
      <c r="C105" s="235"/>
      <c r="D105" s="235"/>
      <c r="E105" s="235"/>
      <c r="F105" s="235"/>
      <c r="G105" s="235"/>
      <c r="H105" s="235"/>
      <c r="I105" s="235"/>
      <c r="J105" s="235"/>
      <c r="K105" s="236"/>
    </row>
    <row r="106" spans="2:11" ht="17.25" customHeight="1">
      <c r="B106" s="237" t="s">
        <v>17</v>
      </c>
      <c r="C106" s="237"/>
      <c r="D106" s="237"/>
      <c r="E106" s="4">
        <v>32172</v>
      </c>
      <c r="F106" s="5">
        <v>4884</v>
      </c>
      <c r="G106" s="6">
        <v>6715</v>
      </c>
      <c r="H106" s="6">
        <v>20573</v>
      </c>
      <c r="I106" s="27">
        <f>F106/$E106*100</f>
        <v>15.180902648265574</v>
      </c>
      <c r="J106" s="7">
        <f>G106/$E106*100</f>
        <v>20.8721869949024</v>
      </c>
      <c r="K106" s="8">
        <f>H106/$E106*100</f>
        <v>63.946910356832035</v>
      </c>
    </row>
    <row r="107" spans="2:11" ht="17.25" customHeight="1">
      <c r="B107" s="238" t="s">
        <v>18</v>
      </c>
      <c r="C107" s="239" t="s">
        <v>20</v>
      </c>
      <c r="D107" s="9" t="s">
        <v>21</v>
      </c>
      <c r="E107" s="10" t="s">
        <v>49</v>
      </c>
      <c r="F107" s="11" t="s">
        <v>49</v>
      </c>
      <c r="G107" s="12" t="s">
        <v>49</v>
      </c>
      <c r="H107" s="12" t="s">
        <v>49</v>
      </c>
      <c r="I107" s="63" t="s">
        <v>49</v>
      </c>
      <c r="J107" s="56" t="s">
        <v>49</v>
      </c>
      <c r="K107" s="54" t="s">
        <v>49</v>
      </c>
    </row>
    <row r="108" spans="2:11" ht="17.25" customHeight="1">
      <c r="B108" s="238"/>
      <c r="C108" s="240"/>
      <c r="D108" s="15" t="s">
        <v>22</v>
      </c>
      <c r="E108" s="16">
        <v>7016</v>
      </c>
      <c r="F108" s="17">
        <v>1110</v>
      </c>
      <c r="G108" s="18">
        <v>1206</v>
      </c>
      <c r="H108" s="18">
        <v>4700</v>
      </c>
      <c r="I108" s="29">
        <f t="shared" ref="I108:K115" si="9">F108/$E108*100</f>
        <v>15.820980615735461</v>
      </c>
      <c r="J108" s="13">
        <f t="shared" si="9"/>
        <v>17.189281641961234</v>
      </c>
      <c r="K108" s="14">
        <f t="shared" si="9"/>
        <v>66.989737742303305</v>
      </c>
    </row>
    <row r="109" spans="2:11" ht="17.25" customHeight="1">
      <c r="B109" s="238"/>
      <c r="C109" s="240"/>
      <c r="D109" s="15" t="s">
        <v>23</v>
      </c>
      <c r="E109" s="16">
        <v>5249</v>
      </c>
      <c r="F109" s="17" t="s">
        <v>49</v>
      </c>
      <c r="G109" s="18" t="s">
        <v>49</v>
      </c>
      <c r="H109" s="18" t="s">
        <v>49</v>
      </c>
      <c r="I109" s="64" t="s">
        <v>49</v>
      </c>
      <c r="J109" s="46" t="s">
        <v>49</v>
      </c>
      <c r="K109" s="47" t="s">
        <v>49</v>
      </c>
    </row>
    <row r="110" spans="2:11" ht="17.25" customHeight="1">
      <c r="B110" s="238"/>
      <c r="C110" s="240"/>
      <c r="D110" s="15" t="s">
        <v>24</v>
      </c>
      <c r="E110" s="16" t="s">
        <v>49</v>
      </c>
      <c r="F110" s="17" t="s">
        <v>49</v>
      </c>
      <c r="G110" s="18" t="s">
        <v>49</v>
      </c>
      <c r="H110" s="18" t="s">
        <v>49</v>
      </c>
      <c r="I110" s="64" t="s">
        <v>49</v>
      </c>
      <c r="J110" s="46" t="s">
        <v>49</v>
      </c>
      <c r="K110" s="47" t="s">
        <v>49</v>
      </c>
    </row>
    <row r="111" spans="2:11" ht="17.25" customHeight="1">
      <c r="B111" s="238"/>
      <c r="C111" s="240"/>
      <c r="D111" s="15" t="s">
        <v>25</v>
      </c>
      <c r="E111" s="16">
        <v>29088</v>
      </c>
      <c r="F111" s="17">
        <v>5536</v>
      </c>
      <c r="G111" s="18">
        <v>6232</v>
      </c>
      <c r="H111" s="18">
        <v>17320</v>
      </c>
      <c r="I111" s="29">
        <f t="shared" si="9"/>
        <v>19.031903190319031</v>
      </c>
      <c r="J111" s="13">
        <f t="shared" si="9"/>
        <v>21.424642464246425</v>
      </c>
      <c r="K111" s="14">
        <f t="shared" si="9"/>
        <v>59.54345434543454</v>
      </c>
    </row>
    <row r="112" spans="2:11" ht="17.25" customHeight="1">
      <c r="B112" s="238"/>
      <c r="C112" s="241"/>
      <c r="D112" s="19" t="s">
        <v>26</v>
      </c>
      <c r="E112" s="20">
        <v>6876</v>
      </c>
      <c r="F112" s="21">
        <v>1144</v>
      </c>
      <c r="G112" s="22">
        <v>1168</v>
      </c>
      <c r="H112" s="22">
        <v>4564</v>
      </c>
      <c r="I112" s="29">
        <f t="shared" si="9"/>
        <v>16.637579988365328</v>
      </c>
      <c r="J112" s="13">
        <f t="shared" si="9"/>
        <v>16.986620127981382</v>
      </c>
      <c r="K112" s="14">
        <f t="shared" si="9"/>
        <v>66.375799883653286</v>
      </c>
    </row>
    <row r="113" spans="2:11" ht="17.25" customHeight="1">
      <c r="B113" s="232"/>
      <c r="C113" s="242" t="s">
        <v>31</v>
      </c>
      <c r="D113" s="233"/>
      <c r="E113" s="4">
        <v>1627</v>
      </c>
      <c r="F113" s="5" t="s">
        <v>49</v>
      </c>
      <c r="G113" s="6" t="s">
        <v>49</v>
      </c>
      <c r="H113" s="6" t="s">
        <v>49</v>
      </c>
      <c r="I113" s="65" t="s">
        <v>49</v>
      </c>
      <c r="J113" s="48" t="s">
        <v>49</v>
      </c>
      <c r="K113" s="49" t="s">
        <v>49</v>
      </c>
    </row>
    <row r="114" spans="2:11" ht="17.25" customHeight="1">
      <c r="B114" s="232" t="s">
        <v>19</v>
      </c>
      <c r="C114" s="233"/>
      <c r="D114" s="243"/>
      <c r="E114" s="4">
        <v>9797</v>
      </c>
      <c r="F114" s="5">
        <v>1671</v>
      </c>
      <c r="G114" s="6">
        <v>2116</v>
      </c>
      <c r="H114" s="6">
        <v>6010</v>
      </c>
      <c r="I114" s="27">
        <f t="shared" si="9"/>
        <v>17.056241706644894</v>
      </c>
      <c r="J114" s="7">
        <f t="shared" si="9"/>
        <v>21.598448504644281</v>
      </c>
      <c r="K114" s="8">
        <f t="shared" si="9"/>
        <v>61.345309788710836</v>
      </c>
    </row>
    <row r="115" spans="2:11" ht="17.25" customHeight="1">
      <c r="B115" s="232" t="s">
        <v>15</v>
      </c>
      <c r="C115" s="233"/>
      <c r="D115" s="233"/>
      <c r="E115" s="4">
        <v>119256</v>
      </c>
      <c r="F115" s="5">
        <v>19534</v>
      </c>
      <c r="G115" s="5">
        <v>24874</v>
      </c>
      <c r="H115" s="5">
        <v>74848</v>
      </c>
      <c r="I115" s="30">
        <f t="shared" si="9"/>
        <v>16.379888642919436</v>
      </c>
      <c r="J115" s="23">
        <f t="shared" si="9"/>
        <v>20.857650768095525</v>
      </c>
      <c r="K115" s="26">
        <f t="shared" si="9"/>
        <v>62.762460588985036</v>
      </c>
    </row>
    <row r="116" spans="2:11" ht="17.25" customHeight="1">
      <c r="B116" s="234" t="s">
        <v>10</v>
      </c>
      <c r="C116" s="235"/>
      <c r="D116" s="235"/>
      <c r="E116" s="235"/>
      <c r="F116" s="235"/>
      <c r="G116" s="235"/>
      <c r="H116" s="235"/>
      <c r="I116" s="235"/>
      <c r="J116" s="235"/>
      <c r="K116" s="236"/>
    </row>
    <row r="117" spans="2:11" ht="17.25" customHeight="1">
      <c r="B117" s="237" t="s">
        <v>17</v>
      </c>
      <c r="C117" s="237"/>
      <c r="D117" s="237"/>
      <c r="E117" s="4">
        <v>15015</v>
      </c>
      <c r="F117" s="5">
        <v>2865</v>
      </c>
      <c r="G117" s="6">
        <v>4240</v>
      </c>
      <c r="H117" s="6">
        <v>7910</v>
      </c>
      <c r="I117" s="27">
        <f>F117/$E117*100</f>
        <v>19.080919080919081</v>
      </c>
      <c r="J117" s="7">
        <f>G117/$E117*100</f>
        <v>28.238428238428238</v>
      </c>
      <c r="K117" s="8">
        <f>H117/$E117*100</f>
        <v>52.680652680652685</v>
      </c>
    </row>
    <row r="118" spans="2:11" ht="17.25" customHeight="1">
      <c r="B118" s="238" t="s">
        <v>18</v>
      </c>
      <c r="C118" s="239" t="s">
        <v>20</v>
      </c>
      <c r="D118" s="9" t="s">
        <v>21</v>
      </c>
      <c r="E118" s="10" t="s">
        <v>49</v>
      </c>
      <c r="F118" s="11" t="s">
        <v>49</v>
      </c>
      <c r="G118" s="12" t="s">
        <v>49</v>
      </c>
      <c r="H118" s="12" t="s">
        <v>49</v>
      </c>
      <c r="I118" s="63" t="s">
        <v>49</v>
      </c>
      <c r="J118" s="56" t="s">
        <v>49</v>
      </c>
      <c r="K118" s="54" t="s">
        <v>49</v>
      </c>
    </row>
    <row r="119" spans="2:11" ht="17.25" customHeight="1">
      <c r="B119" s="238"/>
      <c r="C119" s="240"/>
      <c r="D119" s="15" t="s">
        <v>22</v>
      </c>
      <c r="E119" s="16">
        <v>1189</v>
      </c>
      <c r="F119" s="17" t="s">
        <v>49</v>
      </c>
      <c r="G119" s="18" t="s">
        <v>49</v>
      </c>
      <c r="H119" s="18" t="s">
        <v>49</v>
      </c>
      <c r="I119" s="64" t="s">
        <v>49</v>
      </c>
      <c r="J119" s="46" t="s">
        <v>49</v>
      </c>
      <c r="K119" s="47" t="s">
        <v>49</v>
      </c>
    </row>
    <row r="120" spans="2:11" ht="17.25" customHeight="1">
      <c r="B120" s="238"/>
      <c r="C120" s="240"/>
      <c r="D120" s="15" t="s">
        <v>23</v>
      </c>
      <c r="E120" s="16" t="s">
        <v>49</v>
      </c>
      <c r="F120" s="17" t="s">
        <v>49</v>
      </c>
      <c r="G120" s="18" t="s">
        <v>49</v>
      </c>
      <c r="H120" s="18" t="s">
        <v>49</v>
      </c>
      <c r="I120" s="64" t="s">
        <v>49</v>
      </c>
      <c r="J120" s="46" t="s">
        <v>49</v>
      </c>
      <c r="K120" s="47" t="s">
        <v>49</v>
      </c>
    </row>
    <row r="121" spans="2:11" ht="17.25" customHeight="1">
      <c r="B121" s="238"/>
      <c r="C121" s="240"/>
      <c r="D121" s="15" t="s">
        <v>24</v>
      </c>
      <c r="E121" s="16">
        <v>5025</v>
      </c>
      <c r="F121" s="17">
        <v>1031</v>
      </c>
      <c r="G121" s="18">
        <v>1363</v>
      </c>
      <c r="H121" s="18">
        <v>2631</v>
      </c>
      <c r="I121" s="29">
        <f t="shared" ref="I121:K126" si="10">F121/$E121*100</f>
        <v>20.517412935323385</v>
      </c>
      <c r="J121" s="13">
        <f t="shared" si="10"/>
        <v>27.124378109452735</v>
      </c>
      <c r="K121" s="14">
        <f t="shared" si="10"/>
        <v>52.358208955223887</v>
      </c>
    </row>
    <row r="122" spans="2:11" ht="17.25" customHeight="1">
      <c r="B122" s="238"/>
      <c r="C122" s="240"/>
      <c r="D122" s="15" t="s">
        <v>25</v>
      </c>
      <c r="E122" s="16">
        <v>8888</v>
      </c>
      <c r="F122" s="17">
        <v>1832</v>
      </c>
      <c r="G122" s="18">
        <v>2531</v>
      </c>
      <c r="H122" s="18">
        <v>4525</v>
      </c>
      <c r="I122" s="29">
        <f t="shared" si="10"/>
        <v>20.612061206120615</v>
      </c>
      <c r="J122" s="13">
        <f t="shared" si="10"/>
        <v>28.476597659765979</v>
      </c>
      <c r="K122" s="14">
        <f t="shared" si="10"/>
        <v>50.911341134113407</v>
      </c>
    </row>
    <row r="123" spans="2:11" ht="17.25" customHeight="1">
      <c r="B123" s="238"/>
      <c r="C123" s="241"/>
      <c r="D123" s="19" t="s">
        <v>26</v>
      </c>
      <c r="E123" s="20">
        <v>837</v>
      </c>
      <c r="F123" s="21">
        <v>159</v>
      </c>
      <c r="G123" s="22">
        <v>218</v>
      </c>
      <c r="H123" s="22">
        <v>460</v>
      </c>
      <c r="I123" s="29">
        <f t="shared" si="10"/>
        <v>18.996415770609318</v>
      </c>
      <c r="J123" s="13">
        <f t="shared" si="10"/>
        <v>26.045400238948623</v>
      </c>
      <c r="K123" s="14">
        <f t="shared" si="10"/>
        <v>54.958183990442052</v>
      </c>
    </row>
    <row r="124" spans="2:11" ht="17.25" customHeight="1">
      <c r="B124" s="232"/>
      <c r="C124" s="242" t="s">
        <v>31</v>
      </c>
      <c r="D124" s="233"/>
      <c r="E124" s="4">
        <v>293</v>
      </c>
      <c r="F124" s="5" t="s">
        <v>49</v>
      </c>
      <c r="G124" s="6" t="s">
        <v>49</v>
      </c>
      <c r="H124" s="6" t="s">
        <v>49</v>
      </c>
      <c r="I124" s="65" t="s">
        <v>49</v>
      </c>
      <c r="J124" s="48" t="s">
        <v>49</v>
      </c>
      <c r="K124" s="49" t="s">
        <v>49</v>
      </c>
    </row>
    <row r="125" spans="2:11" ht="17.25" customHeight="1">
      <c r="B125" s="232" t="s">
        <v>19</v>
      </c>
      <c r="C125" s="233"/>
      <c r="D125" s="243"/>
      <c r="E125" s="4">
        <v>284</v>
      </c>
      <c r="F125" s="5" t="s">
        <v>49</v>
      </c>
      <c r="G125" s="6" t="s">
        <v>49</v>
      </c>
      <c r="H125" s="6" t="s">
        <v>49</v>
      </c>
      <c r="I125" s="65" t="s">
        <v>49</v>
      </c>
      <c r="J125" s="48" t="s">
        <v>49</v>
      </c>
      <c r="K125" s="49" t="s">
        <v>49</v>
      </c>
    </row>
    <row r="126" spans="2:11" ht="17.25" customHeight="1">
      <c r="B126" s="232" t="s">
        <v>15</v>
      </c>
      <c r="C126" s="233"/>
      <c r="D126" s="233"/>
      <c r="E126" s="4">
        <v>31703</v>
      </c>
      <c r="F126" s="5">
        <v>6337</v>
      </c>
      <c r="G126" s="5">
        <v>8768</v>
      </c>
      <c r="H126" s="5">
        <v>16598</v>
      </c>
      <c r="I126" s="30">
        <f t="shared" si="10"/>
        <v>19.988644607765828</v>
      </c>
      <c r="J126" s="23">
        <f t="shared" si="10"/>
        <v>27.656688641453492</v>
      </c>
      <c r="K126" s="26">
        <f t="shared" si="10"/>
        <v>52.354666750780687</v>
      </c>
    </row>
    <row r="127" spans="2:11" ht="17.25" customHeight="1">
      <c r="B127" s="244" t="s">
        <v>59</v>
      </c>
      <c r="C127" s="235"/>
      <c r="D127" s="235"/>
      <c r="E127" s="235"/>
      <c r="F127" s="235"/>
      <c r="G127" s="235"/>
      <c r="H127" s="235"/>
      <c r="I127" s="235"/>
      <c r="J127" s="235"/>
      <c r="K127" s="236"/>
    </row>
    <row r="128" spans="2:11" ht="17.25" customHeight="1">
      <c r="B128" s="237" t="s">
        <v>17</v>
      </c>
      <c r="C128" s="237"/>
      <c r="D128" s="237"/>
      <c r="E128" s="4">
        <v>2048</v>
      </c>
      <c r="F128" s="5">
        <v>227</v>
      </c>
      <c r="G128" s="6">
        <v>608</v>
      </c>
      <c r="H128" s="31">
        <v>1213</v>
      </c>
      <c r="I128" s="7">
        <f>F128/$E128*100</f>
        <v>11.083984375</v>
      </c>
      <c r="J128" s="32">
        <f>G128/$E128*100</f>
        <v>29.6875</v>
      </c>
      <c r="K128" s="7">
        <f>H128/$E128*100</f>
        <v>59.228515625</v>
      </c>
    </row>
    <row r="129" spans="2:11" ht="17.25" customHeight="1">
      <c r="B129" s="238" t="s">
        <v>18</v>
      </c>
      <c r="C129" s="239" t="s">
        <v>20</v>
      </c>
      <c r="D129" s="9" t="s">
        <v>21</v>
      </c>
      <c r="E129" s="10">
        <v>375</v>
      </c>
      <c r="F129" s="11" t="s">
        <v>49</v>
      </c>
      <c r="G129" s="12" t="s">
        <v>49</v>
      </c>
      <c r="H129" s="33" t="s">
        <v>49</v>
      </c>
      <c r="I129" s="56" t="s">
        <v>49</v>
      </c>
      <c r="J129" s="57" t="s">
        <v>49</v>
      </c>
      <c r="K129" s="56" t="s">
        <v>49</v>
      </c>
    </row>
    <row r="130" spans="2:11" ht="17.25" customHeight="1">
      <c r="B130" s="238"/>
      <c r="C130" s="240"/>
      <c r="D130" s="15" t="s">
        <v>22</v>
      </c>
      <c r="E130" s="16">
        <v>366</v>
      </c>
      <c r="F130" s="17" t="s">
        <v>49</v>
      </c>
      <c r="G130" s="18" t="s">
        <v>49</v>
      </c>
      <c r="H130" s="35" t="s">
        <v>49</v>
      </c>
      <c r="I130" s="46" t="s">
        <v>49</v>
      </c>
      <c r="J130" s="58" t="s">
        <v>49</v>
      </c>
      <c r="K130" s="46" t="s">
        <v>49</v>
      </c>
    </row>
    <row r="131" spans="2:11" ht="17.25" customHeight="1">
      <c r="B131" s="238"/>
      <c r="C131" s="240"/>
      <c r="D131" s="15" t="s">
        <v>23</v>
      </c>
      <c r="E131" s="16">
        <v>0</v>
      </c>
      <c r="F131" s="17">
        <v>0</v>
      </c>
      <c r="G131" s="18">
        <v>0</v>
      </c>
      <c r="H131" s="35">
        <v>0</v>
      </c>
      <c r="I131" s="46" t="s">
        <v>43</v>
      </c>
      <c r="J131" s="58" t="s">
        <v>43</v>
      </c>
      <c r="K131" s="46" t="s">
        <v>43</v>
      </c>
    </row>
    <row r="132" spans="2:11" ht="17.25" customHeight="1">
      <c r="B132" s="238"/>
      <c r="C132" s="240"/>
      <c r="D132" s="15" t="s">
        <v>24</v>
      </c>
      <c r="E132" s="16">
        <v>697</v>
      </c>
      <c r="F132" s="17" t="s">
        <v>49</v>
      </c>
      <c r="G132" s="18" t="s">
        <v>49</v>
      </c>
      <c r="H132" s="35" t="s">
        <v>49</v>
      </c>
      <c r="I132" s="46" t="s">
        <v>49</v>
      </c>
      <c r="J132" s="58" t="s">
        <v>49</v>
      </c>
      <c r="K132" s="46" t="s">
        <v>49</v>
      </c>
    </row>
    <row r="133" spans="2:11" ht="17.25" customHeight="1">
      <c r="B133" s="238"/>
      <c r="C133" s="240"/>
      <c r="D133" s="15" t="s">
        <v>25</v>
      </c>
      <c r="E133" s="16">
        <v>2769</v>
      </c>
      <c r="F133" s="17" t="s">
        <v>49</v>
      </c>
      <c r="G133" s="18" t="s">
        <v>49</v>
      </c>
      <c r="H133" s="35" t="s">
        <v>49</v>
      </c>
      <c r="I133" s="46" t="s">
        <v>49</v>
      </c>
      <c r="J133" s="58" t="s">
        <v>49</v>
      </c>
      <c r="K133" s="46" t="s">
        <v>49</v>
      </c>
    </row>
    <row r="134" spans="2:11" ht="17.25" customHeight="1">
      <c r="B134" s="238"/>
      <c r="C134" s="241"/>
      <c r="D134" s="19" t="s">
        <v>26</v>
      </c>
      <c r="E134" s="20" t="s">
        <v>88</v>
      </c>
      <c r="F134" s="21" t="s">
        <v>49</v>
      </c>
      <c r="G134" s="22" t="s">
        <v>49</v>
      </c>
      <c r="H134" s="39" t="s">
        <v>49</v>
      </c>
      <c r="I134" s="60" t="s">
        <v>49</v>
      </c>
      <c r="J134" s="59" t="s">
        <v>49</v>
      </c>
      <c r="K134" s="60" t="s">
        <v>49</v>
      </c>
    </row>
    <row r="135" spans="2:11" ht="17.25" customHeight="1">
      <c r="B135" s="232"/>
      <c r="C135" s="242" t="s">
        <v>31</v>
      </c>
      <c r="D135" s="233"/>
      <c r="E135" s="4">
        <v>44</v>
      </c>
      <c r="F135" s="5">
        <v>7</v>
      </c>
      <c r="G135" s="6">
        <v>7</v>
      </c>
      <c r="H135" s="31">
        <v>30</v>
      </c>
      <c r="I135" s="66">
        <f t="shared" ref="I135:K135" si="11">F135/$E135*100</f>
        <v>15.909090909090908</v>
      </c>
      <c r="J135" s="66">
        <f t="shared" si="11"/>
        <v>15.909090909090908</v>
      </c>
      <c r="K135" s="66">
        <f t="shared" si="11"/>
        <v>68.181818181818173</v>
      </c>
    </row>
    <row r="136" spans="2:11" ht="17.25" customHeight="1">
      <c r="B136" s="232" t="s">
        <v>19</v>
      </c>
      <c r="C136" s="233"/>
      <c r="D136" s="243"/>
      <c r="E136" s="4" t="s">
        <v>49</v>
      </c>
      <c r="F136" s="5" t="s">
        <v>49</v>
      </c>
      <c r="G136" s="6" t="s">
        <v>49</v>
      </c>
      <c r="H136" s="31" t="s">
        <v>49</v>
      </c>
      <c r="I136" s="48" t="s">
        <v>49</v>
      </c>
      <c r="J136" s="62" t="s">
        <v>49</v>
      </c>
      <c r="K136" s="48" t="s">
        <v>49</v>
      </c>
    </row>
    <row r="137" spans="2:11" ht="17.25" customHeight="1">
      <c r="B137" s="232" t="s">
        <v>15</v>
      </c>
      <c r="C137" s="233"/>
      <c r="D137" s="233"/>
      <c r="E137" s="4">
        <v>6536</v>
      </c>
      <c r="F137" s="5">
        <v>785</v>
      </c>
      <c r="G137" s="5">
        <v>1835</v>
      </c>
      <c r="H137" s="41">
        <v>3916</v>
      </c>
      <c r="I137" s="60" t="s">
        <v>49</v>
      </c>
      <c r="J137" s="59" t="s">
        <v>49</v>
      </c>
      <c r="K137" s="60" t="s">
        <v>49</v>
      </c>
    </row>
    <row r="138" spans="2:11" ht="17.25" customHeight="1">
      <c r="B138" s="234" t="s">
        <v>11</v>
      </c>
      <c r="C138" s="235"/>
      <c r="D138" s="235"/>
      <c r="E138" s="235"/>
      <c r="F138" s="235"/>
      <c r="G138" s="235"/>
      <c r="H138" s="235"/>
      <c r="I138" s="235"/>
      <c r="J138" s="235"/>
      <c r="K138" s="236"/>
    </row>
    <row r="139" spans="2:11" ht="17.25" customHeight="1">
      <c r="B139" s="237" t="s">
        <v>17</v>
      </c>
      <c r="C139" s="237"/>
      <c r="D139" s="237"/>
      <c r="E139" s="4">
        <v>10533</v>
      </c>
      <c r="F139" s="5">
        <v>423</v>
      </c>
      <c r="G139" s="6">
        <v>2143</v>
      </c>
      <c r="H139" s="6">
        <v>7967</v>
      </c>
      <c r="I139" s="27">
        <f>F139/$E139*100</f>
        <v>4.0159498718313866</v>
      </c>
      <c r="J139" s="7">
        <f>G139/$E139*100</f>
        <v>20.345580556346722</v>
      </c>
      <c r="K139" s="8">
        <f>H139/$E139*100</f>
        <v>75.638469571821901</v>
      </c>
    </row>
    <row r="140" spans="2:11" ht="17.25" customHeight="1">
      <c r="B140" s="238" t="s">
        <v>18</v>
      </c>
      <c r="C140" s="239" t="s">
        <v>20</v>
      </c>
      <c r="D140" s="9" t="s">
        <v>21</v>
      </c>
      <c r="E140" s="10">
        <v>2294</v>
      </c>
      <c r="F140" s="11">
        <v>108</v>
      </c>
      <c r="G140" s="12">
        <v>498</v>
      </c>
      <c r="H140" s="12">
        <v>1688</v>
      </c>
      <c r="I140" s="28">
        <f t="shared" ref="I140:K148" si="12">F140/$E140*100</f>
        <v>4.7079337401918044</v>
      </c>
      <c r="J140" s="24">
        <f t="shared" si="12"/>
        <v>21.708805579773323</v>
      </c>
      <c r="K140" s="25">
        <f t="shared" si="12"/>
        <v>73.583260680034883</v>
      </c>
    </row>
    <row r="141" spans="2:11" ht="17.25" customHeight="1">
      <c r="B141" s="238"/>
      <c r="C141" s="240"/>
      <c r="D141" s="15" t="s">
        <v>22</v>
      </c>
      <c r="E141" s="16">
        <v>5526</v>
      </c>
      <c r="F141" s="17">
        <v>252</v>
      </c>
      <c r="G141" s="18">
        <v>971</v>
      </c>
      <c r="H141" s="18">
        <v>4303</v>
      </c>
      <c r="I141" s="29">
        <f t="shared" si="12"/>
        <v>4.5602605863192185</v>
      </c>
      <c r="J141" s="13">
        <f t="shared" si="12"/>
        <v>17.571480275063337</v>
      </c>
      <c r="K141" s="14">
        <f t="shared" si="12"/>
        <v>77.868259138617447</v>
      </c>
    </row>
    <row r="142" spans="2:11" ht="17.25" customHeight="1">
      <c r="B142" s="238"/>
      <c r="C142" s="240"/>
      <c r="D142" s="15" t="s">
        <v>23</v>
      </c>
      <c r="E142" s="16">
        <v>1558</v>
      </c>
      <c r="F142" s="17">
        <v>61</v>
      </c>
      <c r="G142" s="18">
        <v>315</v>
      </c>
      <c r="H142" s="18">
        <v>1182</v>
      </c>
      <c r="I142" s="29">
        <f t="shared" si="12"/>
        <v>3.9152759948652118</v>
      </c>
      <c r="J142" s="13">
        <f t="shared" si="12"/>
        <v>20.218228498074453</v>
      </c>
      <c r="K142" s="14">
        <f t="shared" si="12"/>
        <v>75.866495507060336</v>
      </c>
    </row>
    <row r="143" spans="2:11" ht="17.25" customHeight="1">
      <c r="B143" s="238"/>
      <c r="C143" s="240"/>
      <c r="D143" s="15" t="s">
        <v>24</v>
      </c>
      <c r="E143" s="16">
        <v>2974</v>
      </c>
      <c r="F143" s="17">
        <v>175</v>
      </c>
      <c r="G143" s="18">
        <v>959</v>
      </c>
      <c r="H143" s="18">
        <v>1840</v>
      </c>
      <c r="I143" s="29">
        <f t="shared" si="12"/>
        <v>5.8843308675184929</v>
      </c>
      <c r="J143" s="13">
        <f t="shared" si="12"/>
        <v>32.246133154001342</v>
      </c>
      <c r="K143" s="14">
        <f t="shared" si="12"/>
        <v>61.869535978480158</v>
      </c>
    </row>
    <row r="144" spans="2:11" ht="17.25" customHeight="1">
      <c r="B144" s="238"/>
      <c r="C144" s="240"/>
      <c r="D144" s="15" t="s">
        <v>25</v>
      </c>
      <c r="E144" s="16">
        <v>463</v>
      </c>
      <c r="F144" s="17" t="s">
        <v>49</v>
      </c>
      <c r="G144" s="18" t="s">
        <v>49</v>
      </c>
      <c r="H144" s="18" t="s">
        <v>49</v>
      </c>
      <c r="I144" s="64" t="s">
        <v>49</v>
      </c>
      <c r="J144" s="46" t="s">
        <v>49</v>
      </c>
      <c r="K144" s="47" t="s">
        <v>49</v>
      </c>
    </row>
    <row r="145" spans="2:11" ht="17.25" customHeight="1">
      <c r="B145" s="238"/>
      <c r="C145" s="241"/>
      <c r="D145" s="19" t="s">
        <v>26</v>
      </c>
      <c r="E145" s="20">
        <v>4046</v>
      </c>
      <c r="F145" s="21">
        <v>176</v>
      </c>
      <c r="G145" s="22">
        <v>924</v>
      </c>
      <c r="H145" s="22">
        <v>2946</v>
      </c>
      <c r="I145" s="29">
        <f t="shared" si="12"/>
        <v>4.3499752842313395</v>
      </c>
      <c r="J145" s="13">
        <f t="shared" si="12"/>
        <v>22.837370242214533</v>
      </c>
      <c r="K145" s="14">
        <f t="shared" si="12"/>
        <v>72.812654473554133</v>
      </c>
    </row>
    <row r="146" spans="2:11" ht="17.25" customHeight="1">
      <c r="B146" s="232"/>
      <c r="C146" s="242" t="s">
        <v>31</v>
      </c>
      <c r="D146" s="233"/>
      <c r="E146" s="4">
        <v>424</v>
      </c>
      <c r="F146" s="5">
        <v>23</v>
      </c>
      <c r="G146" s="6">
        <v>76</v>
      </c>
      <c r="H146" s="6">
        <v>325</v>
      </c>
      <c r="I146" s="27">
        <f t="shared" si="12"/>
        <v>5.4245283018867925</v>
      </c>
      <c r="J146" s="7">
        <f t="shared" si="12"/>
        <v>17.924528301886792</v>
      </c>
      <c r="K146" s="8">
        <f t="shared" si="12"/>
        <v>76.65094339622641</v>
      </c>
    </row>
    <row r="147" spans="2:11" ht="17.25" customHeight="1">
      <c r="B147" s="232" t="s">
        <v>19</v>
      </c>
      <c r="C147" s="233"/>
      <c r="D147" s="243"/>
      <c r="E147" s="4">
        <v>712</v>
      </c>
      <c r="F147" s="5" t="s">
        <v>49</v>
      </c>
      <c r="G147" s="6" t="s">
        <v>49</v>
      </c>
      <c r="H147" s="6" t="s">
        <v>49</v>
      </c>
      <c r="I147" s="65" t="s">
        <v>49</v>
      </c>
      <c r="J147" s="48" t="s">
        <v>49</v>
      </c>
      <c r="K147" s="49" t="s">
        <v>49</v>
      </c>
    </row>
    <row r="148" spans="2:11" ht="17.25" customHeight="1">
      <c r="B148" s="232" t="s">
        <v>15</v>
      </c>
      <c r="C148" s="233"/>
      <c r="D148" s="233"/>
      <c r="E148" s="4">
        <v>28530</v>
      </c>
      <c r="F148" s="5">
        <v>1299</v>
      </c>
      <c r="G148" s="5">
        <v>6182</v>
      </c>
      <c r="H148" s="5">
        <v>21049</v>
      </c>
      <c r="I148" s="30">
        <f t="shared" si="12"/>
        <v>4.5531019978969507</v>
      </c>
      <c r="J148" s="23">
        <f t="shared" si="12"/>
        <v>21.668419207851382</v>
      </c>
      <c r="K148" s="26">
        <f t="shared" si="12"/>
        <v>73.778478794251669</v>
      </c>
    </row>
    <row r="149" spans="2:11" ht="17.25" customHeight="1">
      <c r="B149" s="234" t="s">
        <v>60</v>
      </c>
      <c r="C149" s="235"/>
      <c r="D149" s="235"/>
      <c r="E149" s="235"/>
      <c r="F149" s="235"/>
      <c r="G149" s="235"/>
      <c r="H149" s="235"/>
      <c r="I149" s="235"/>
      <c r="J149" s="235"/>
      <c r="K149" s="236"/>
    </row>
    <row r="150" spans="2:11" ht="17.25" customHeight="1">
      <c r="B150" s="237" t="s">
        <v>17</v>
      </c>
      <c r="C150" s="237"/>
      <c r="D150" s="237"/>
      <c r="E150" s="4">
        <v>7958</v>
      </c>
      <c r="F150" s="5">
        <v>393</v>
      </c>
      <c r="G150" s="6">
        <v>2351</v>
      </c>
      <c r="H150" s="6">
        <v>5214</v>
      </c>
      <c r="I150" s="27">
        <f>F150/$E150*100</f>
        <v>4.9384267403870323</v>
      </c>
      <c r="J150" s="7">
        <f>G150/$E150*100</f>
        <v>29.542598642875095</v>
      </c>
      <c r="K150" s="8">
        <f>H150/$E150*100</f>
        <v>65.518974616737864</v>
      </c>
    </row>
    <row r="151" spans="2:11" ht="17.25" customHeight="1">
      <c r="B151" s="238" t="s">
        <v>18</v>
      </c>
      <c r="C151" s="239" t="s">
        <v>20</v>
      </c>
      <c r="D151" s="9" t="s">
        <v>21</v>
      </c>
      <c r="E151" s="10">
        <v>813</v>
      </c>
      <c r="F151" s="11">
        <v>52</v>
      </c>
      <c r="G151" s="12">
        <v>243</v>
      </c>
      <c r="H151" s="12">
        <v>518</v>
      </c>
      <c r="I151" s="28">
        <f t="shared" ref="I151:K159" si="13">F151/$E151*100</f>
        <v>6.3960639606396059</v>
      </c>
      <c r="J151" s="24">
        <f t="shared" si="13"/>
        <v>29.889298892988929</v>
      </c>
      <c r="K151" s="25">
        <f t="shared" si="13"/>
        <v>63.714637146371466</v>
      </c>
    </row>
    <row r="152" spans="2:11" ht="17.25" customHeight="1">
      <c r="B152" s="238"/>
      <c r="C152" s="240"/>
      <c r="D152" s="15" t="s">
        <v>22</v>
      </c>
      <c r="E152" s="16">
        <v>2557</v>
      </c>
      <c r="F152" s="17">
        <v>174</v>
      </c>
      <c r="G152" s="18">
        <v>766</v>
      </c>
      <c r="H152" s="18">
        <v>1617</v>
      </c>
      <c r="I152" s="29">
        <f t="shared" si="13"/>
        <v>6.8048494329292133</v>
      </c>
      <c r="J152" s="13">
        <f t="shared" si="13"/>
        <v>29.956980836918262</v>
      </c>
      <c r="K152" s="14">
        <f t="shared" si="13"/>
        <v>63.238169730152528</v>
      </c>
    </row>
    <row r="153" spans="2:11" ht="17.25" customHeight="1">
      <c r="B153" s="238"/>
      <c r="C153" s="240"/>
      <c r="D153" s="15" t="s">
        <v>23</v>
      </c>
      <c r="E153" s="16">
        <v>337</v>
      </c>
      <c r="F153" s="17">
        <v>12</v>
      </c>
      <c r="G153" s="18">
        <v>124</v>
      </c>
      <c r="H153" s="18">
        <v>201</v>
      </c>
      <c r="I153" s="64">
        <f t="shared" si="13"/>
        <v>3.5608308605341246</v>
      </c>
      <c r="J153" s="46">
        <f t="shared" si="13"/>
        <v>36.795252225519285</v>
      </c>
      <c r="K153" s="47">
        <f t="shared" si="13"/>
        <v>59.64391691394659</v>
      </c>
    </row>
    <row r="154" spans="2:11" ht="17.25" customHeight="1">
      <c r="B154" s="238"/>
      <c r="C154" s="240"/>
      <c r="D154" s="15" t="s">
        <v>24</v>
      </c>
      <c r="E154" s="16">
        <v>1607</v>
      </c>
      <c r="F154" s="17">
        <v>51</v>
      </c>
      <c r="G154" s="18">
        <v>401</v>
      </c>
      <c r="H154" s="18">
        <v>1155</v>
      </c>
      <c r="I154" s="29">
        <f t="shared" si="13"/>
        <v>3.1736154324828876</v>
      </c>
      <c r="J154" s="13">
        <f t="shared" si="13"/>
        <v>24.953329184816429</v>
      </c>
      <c r="K154" s="14">
        <f t="shared" si="13"/>
        <v>71.873055382700684</v>
      </c>
    </row>
    <row r="155" spans="2:11" ht="17.25" customHeight="1">
      <c r="B155" s="238"/>
      <c r="C155" s="240"/>
      <c r="D155" s="15" t="s">
        <v>25</v>
      </c>
      <c r="E155" s="16">
        <v>317</v>
      </c>
      <c r="F155" s="17" t="s">
        <v>49</v>
      </c>
      <c r="G155" s="18" t="s">
        <v>49</v>
      </c>
      <c r="H155" s="18" t="s">
        <v>49</v>
      </c>
      <c r="I155" s="64" t="s">
        <v>49</v>
      </c>
      <c r="J155" s="46" t="s">
        <v>49</v>
      </c>
      <c r="K155" s="47" t="s">
        <v>49</v>
      </c>
    </row>
    <row r="156" spans="2:11" ht="17.25" customHeight="1">
      <c r="B156" s="238"/>
      <c r="C156" s="241"/>
      <c r="D156" s="19" t="s">
        <v>26</v>
      </c>
      <c r="E156" s="16">
        <v>2054</v>
      </c>
      <c r="F156" s="21">
        <v>93</v>
      </c>
      <c r="G156" s="22">
        <v>524</v>
      </c>
      <c r="H156" s="22">
        <v>1437</v>
      </c>
      <c r="I156" s="29">
        <f t="shared" si="13"/>
        <v>4.5277507302823761</v>
      </c>
      <c r="J156" s="13">
        <f t="shared" si="13"/>
        <v>25.511197663096397</v>
      </c>
      <c r="K156" s="13">
        <f t="shared" si="13"/>
        <v>69.961051606621226</v>
      </c>
    </row>
    <row r="157" spans="2:11" ht="17.25" customHeight="1">
      <c r="B157" s="232"/>
      <c r="C157" s="242" t="s">
        <v>31</v>
      </c>
      <c r="D157" s="233"/>
      <c r="E157" s="10">
        <v>17</v>
      </c>
      <c r="F157" s="5">
        <v>4</v>
      </c>
      <c r="G157" s="6" t="s">
        <v>49</v>
      </c>
      <c r="H157" s="6">
        <v>13</v>
      </c>
      <c r="I157" s="65">
        <f t="shared" si="13"/>
        <v>23.52941176470588</v>
      </c>
      <c r="J157" s="48" t="s">
        <v>49</v>
      </c>
      <c r="K157" s="48">
        <f t="shared" si="13"/>
        <v>76.470588235294116</v>
      </c>
    </row>
    <row r="158" spans="2:11" ht="17.25" customHeight="1">
      <c r="B158" s="232" t="s">
        <v>19</v>
      </c>
      <c r="C158" s="233"/>
      <c r="D158" s="243"/>
      <c r="E158" s="4">
        <v>157</v>
      </c>
      <c r="F158" s="5" t="s">
        <v>49</v>
      </c>
      <c r="G158" s="6" t="s">
        <v>49</v>
      </c>
      <c r="H158" s="6" t="s">
        <v>49</v>
      </c>
      <c r="I158" s="67" t="s">
        <v>49</v>
      </c>
      <c r="J158" s="60" t="s">
        <v>49</v>
      </c>
      <c r="K158" s="60" t="s">
        <v>49</v>
      </c>
    </row>
    <row r="159" spans="2:11" ht="17.25" customHeight="1">
      <c r="B159" s="232" t="s">
        <v>15</v>
      </c>
      <c r="C159" s="233"/>
      <c r="D159" s="233"/>
      <c r="E159" s="4">
        <v>15817</v>
      </c>
      <c r="F159" s="5">
        <v>803</v>
      </c>
      <c r="G159" s="5">
        <v>4569</v>
      </c>
      <c r="H159" s="5">
        <v>10445</v>
      </c>
      <c r="I159" s="30">
        <f t="shared" si="13"/>
        <v>5.0768160839602956</v>
      </c>
      <c r="J159" s="23">
        <f t="shared" si="13"/>
        <v>28.88664095593349</v>
      </c>
      <c r="K159" s="26">
        <f t="shared" si="13"/>
        <v>66.036542960106217</v>
      </c>
    </row>
    <row r="160" spans="2:11" ht="17.25" customHeight="1">
      <c r="B160" s="234" t="s">
        <v>13</v>
      </c>
      <c r="C160" s="235"/>
      <c r="D160" s="235"/>
      <c r="E160" s="235"/>
      <c r="F160" s="235"/>
      <c r="G160" s="235"/>
      <c r="H160" s="235"/>
      <c r="I160" s="235"/>
      <c r="J160" s="235"/>
      <c r="K160" s="236"/>
    </row>
    <row r="161" spans="2:11" ht="17.25" customHeight="1">
      <c r="B161" s="237" t="s">
        <v>17</v>
      </c>
      <c r="C161" s="237"/>
      <c r="D161" s="237"/>
      <c r="E161" s="4">
        <v>5104</v>
      </c>
      <c r="F161" s="5">
        <v>503</v>
      </c>
      <c r="G161" s="6">
        <v>1676</v>
      </c>
      <c r="H161" s="6">
        <v>2925</v>
      </c>
      <c r="I161" s="27">
        <f>F161/$E161*100</f>
        <v>9.8550156739811907</v>
      </c>
      <c r="J161" s="7">
        <f>G161/$E161*100</f>
        <v>32.83699059561129</v>
      </c>
      <c r="K161" s="8">
        <f>H161/$E161*100</f>
        <v>57.307993730407524</v>
      </c>
    </row>
    <row r="162" spans="2:11" ht="17.25" customHeight="1">
      <c r="B162" s="238" t="s">
        <v>18</v>
      </c>
      <c r="C162" s="239" t="s">
        <v>20</v>
      </c>
      <c r="D162" s="9" t="s">
        <v>21</v>
      </c>
      <c r="E162" s="10">
        <v>1273</v>
      </c>
      <c r="F162" s="11">
        <v>116</v>
      </c>
      <c r="G162" s="12">
        <v>372</v>
      </c>
      <c r="H162" s="12">
        <v>785</v>
      </c>
      <c r="I162" s="28">
        <f t="shared" ref="I162:K170" si="14">F162/$E162*100</f>
        <v>9.1123330714846826</v>
      </c>
      <c r="J162" s="24">
        <f t="shared" si="14"/>
        <v>29.222309505106047</v>
      </c>
      <c r="K162" s="25">
        <f t="shared" si="14"/>
        <v>61.665357423409276</v>
      </c>
    </row>
    <row r="163" spans="2:11" ht="17.25" customHeight="1">
      <c r="B163" s="238"/>
      <c r="C163" s="240"/>
      <c r="D163" s="15" t="s">
        <v>22</v>
      </c>
      <c r="E163" s="16">
        <v>2098</v>
      </c>
      <c r="F163" s="17">
        <v>261</v>
      </c>
      <c r="G163" s="18">
        <v>520</v>
      </c>
      <c r="H163" s="18">
        <v>1317</v>
      </c>
      <c r="I163" s="29">
        <f t="shared" si="14"/>
        <v>12.440419447092468</v>
      </c>
      <c r="J163" s="13">
        <f t="shared" si="14"/>
        <v>24.785510009532889</v>
      </c>
      <c r="K163" s="14">
        <f t="shared" si="14"/>
        <v>62.774070543374641</v>
      </c>
    </row>
    <row r="164" spans="2:11" ht="17.25" customHeight="1">
      <c r="B164" s="238"/>
      <c r="C164" s="240"/>
      <c r="D164" s="15" t="s">
        <v>23</v>
      </c>
      <c r="E164" s="16">
        <v>1156</v>
      </c>
      <c r="F164" s="17" t="s">
        <v>49</v>
      </c>
      <c r="G164" s="18" t="s">
        <v>49</v>
      </c>
      <c r="H164" s="18" t="s">
        <v>49</v>
      </c>
      <c r="I164" s="64" t="s">
        <v>49</v>
      </c>
      <c r="J164" s="46" t="s">
        <v>49</v>
      </c>
      <c r="K164" s="47" t="s">
        <v>49</v>
      </c>
    </row>
    <row r="165" spans="2:11" ht="17.25" customHeight="1">
      <c r="B165" s="238"/>
      <c r="C165" s="240"/>
      <c r="D165" s="15" t="s">
        <v>24</v>
      </c>
      <c r="E165" s="16">
        <v>6839</v>
      </c>
      <c r="F165" s="17">
        <v>754</v>
      </c>
      <c r="G165" s="18">
        <v>2261</v>
      </c>
      <c r="H165" s="18">
        <v>3824</v>
      </c>
      <c r="I165" s="29">
        <f t="shared" si="14"/>
        <v>11.02500365550519</v>
      </c>
      <c r="J165" s="13">
        <f t="shared" si="14"/>
        <v>33.060388945752301</v>
      </c>
      <c r="K165" s="14">
        <f t="shared" si="14"/>
        <v>55.914607398742511</v>
      </c>
    </row>
    <row r="166" spans="2:11" ht="17.25" customHeight="1">
      <c r="B166" s="238"/>
      <c r="C166" s="240"/>
      <c r="D166" s="15" t="s">
        <v>25</v>
      </c>
      <c r="E166" s="16">
        <v>326</v>
      </c>
      <c r="F166" s="17" t="s">
        <v>49</v>
      </c>
      <c r="G166" s="18" t="s">
        <v>49</v>
      </c>
      <c r="H166" s="18" t="s">
        <v>49</v>
      </c>
      <c r="I166" s="64" t="s">
        <v>49</v>
      </c>
      <c r="J166" s="46" t="s">
        <v>49</v>
      </c>
      <c r="K166" s="47" t="s">
        <v>49</v>
      </c>
    </row>
    <row r="167" spans="2:11" ht="17.25" customHeight="1">
      <c r="B167" s="238"/>
      <c r="C167" s="241"/>
      <c r="D167" s="19" t="s">
        <v>26</v>
      </c>
      <c r="E167" s="20">
        <v>2196</v>
      </c>
      <c r="F167" s="21">
        <v>254</v>
      </c>
      <c r="G167" s="22">
        <v>652</v>
      </c>
      <c r="H167" s="22">
        <v>1290</v>
      </c>
      <c r="I167" s="29">
        <f t="shared" si="14"/>
        <v>11.56648451730419</v>
      </c>
      <c r="J167" s="13">
        <f t="shared" si="14"/>
        <v>29.690346083788704</v>
      </c>
      <c r="K167" s="14">
        <f t="shared" si="14"/>
        <v>58.743169398907099</v>
      </c>
    </row>
    <row r="168" spans="2:11" ht="17.25" customHeight="1">
      <c r="B168" s="232"/>
      <c r="C168" s="242" t="s">
        <v>31</v>
      </c>
      <c r="D168" s="233"/>
      <c r="E168" s="4">
        <v>213</v>
      </c>
      <c r="F168" s="5">
        <v>25</v>
      </c>
      <c r="G168" s="6">
        <v>51</v>
      </c>
      <c r="H168" s="6">
        <v>137</v>
      </c>
      <c r="I168" s="27">
        <f t="shared" si="14"/>
        <v>11.737089201877934</v>
      </c>
      <c r="J168" s="7">
        <f t="shared" si="14"/>
        <v>23.943661971830984</v>
      </c>
      <c r="K168" s="8">
        <f t="shared" si="14"/>
        <v>64.319248826291073</v>
      </c>
    </row>
    <row r="169" spans="2:11" ht="17.25" customHeight="1">
      <c r="B169" s="232" t="s">
        <v>19</v>
      </c>
      <c r="C169" s="233"/>
      <c r="D169" s="243"/>
      <c r="E169" s="4">
        <v>1015</v>
      </c>
      <c r="F169" s="5" t="s">
        <v>49</v>
      </c>
      <c r="G169" s="6" t="s">
        <v>49</v>
      </c>
      <c r="H169" s="6" t="s">
        <v>49</v>
      </c>
      <c r="I169" s="65" t="s">
        <v>49</v>
      </c>
      <c r="J169" s="48" t="s">
        <v>49</v>
      </c>
      <c r="K169" s="49" t="s">
        <v>49</v>
      </c>
    </row>
    <row r="170" spans="2:11" ht="17.25" customHeight="1">
      <c r="B170" s="232" t="s">
        <v>15</v>
      </c>
      <c r="C170" s="233"/>
      <c r="D170" s="233"/>
      <c r="E170" s="4">
        <v>20220</v>
      </c>
      <c r="F170" s="5">
        <v>2170</v>
      </c>
      <c r="G170" s="5">
        <v>6255</v>
      </c>
      <c r="H170" s="5">
        <v>11795</v>
      </c>
      <c r="I170" s="30">
        <f t="shared" si="14"/>
        <v>10.731948565776458</v>
      </c>
      <c r="J170" s="23">
        <f t="shared" si="14"/>
        <v>30.934718100890208</v>
      </c>
      <c r="K170" s="26">
        <f t="shared" si="14"/>
        <v>58.333333333333336</v>
      </c>
    </row>
    <row r="171" spans="2:11" ht="17.25" customHeight="1">
      <c r="B171" s="234" t="s">
        <v>14</v>
      </c>
      <c r="C171" s="235"/>
      <c r="D171" s="235"/>
      <c r="E171" s="235"/>
      <c r="F171" s="235"/>
      <c r="G171" s="235"/>
      <c r="H171" s="235"/>
      <c r="I171" s="235"/>
      <c r="J171" s="235"/>
      <c r="K171" s="236"/>
    </row>
    <row r="172" spans="2:11" ht="17.25" customHeight="1">
      <c r="B172" s="237" t="s">
        <v>17</v>
      </c>
      <c r="C172" s="237"/>
      <c r="D172" s="237"/>
      <c r="E172" s="4" t="s">
        <v>49</v>
      </c>
      <c r="F172" s="5" t="s">
        <v>49</v>
      </c>
      <c r="G172" s="6" t="s">
        <v>49</v>
      </c>
      <c r="H172" s="6" t="s">
        <v>49</v>
      </c>
      <c r="I172" s="65" t="s">
        <v>49</v>
      </c>
      <c r="J172" s="48" t="s">
        <v>49</v>
      </c>
      <c r="K172" s="49" t="s">
        <v>49</v>
      </c>
    </row>
    <row r="173" spans="2:11" ht="17.25" customHeight="1">
      <c r="B173" s="238" t="s">
        <v>18</v>
      </c>
      <c r="C173" s="239" t="s">
        <v>20</v>
      </c>
      <c r="D173" s="9" t="s">
        <v>21</v>
      </c>
      <c r="E173" s="10" t="s">
        <v>49</v>
      </c>
      <c r="F173" s="11" t="s">
        <v>49</v>
      </c>
      <c r="G173" s="12" t="s">
        <v>49</v>
      </c>
      <c r="H173" s="12" t="s">
        <v>49</v>
      </c>
      <c r="I173" s="63" t="s">
        <v>49</v>
      </c>
      <c r="J173" s="56" t="s">
        <v>49</v>
      </c>
      <c r="K173" s="54" t="s">
        <v>49</v>
      </c>
    </row>
    <row r="174" spans="2:11" ht="17.25" customHeight="1">
      <c r="B174" s="238"/>
      <c r="C174" s="240"/>
      <c r="D174" s="15" t="s">
        <v>22</v>
      </c>
      <c r="E174" s="16" t="s">
        <v>49</v>
      </c>
      <c r="F174" s="17" t="s">
        <v>49</v>
      </c>
      <c r="G174" s="18" t="s">
        <v>49</v>
      </c>
      <c r="H174" s="18" t="s">
        <v>49</v>
      </c>
      <c r="I174" s="64" t="s">
        <v>49</v>
      </c>
      <c r="J174" s="46" t="s">
        <v>49</v>
      </c>
      <c r="K174" s="47" t="s">
        <v>49</v>
      </c>
    </row>
    <row r="175" spans="2:11" ht="17.25" customHeight="1">
      <c r="B175" s="238"/>
      <c r="C175" s="240"/>
      <c r="D175" s="15" t="s">
        <v>23</v>
      </c>
      <c r="E175" s="16" t="s">
        <v>49</v>
      </c>
      <c r="F175" s="17" t="s">
        <v>49</v>
      </c>
      <c r="G175" s="18" t="s">
        <v>49</v>
      </c>
      <c r="H175" s="18" t="s">
        <v>49</v>
      </c>
      <c r="I175" s="64" t="s">
        <v>49</v>
      </c>
      <c r="J175" s="46" t="s">
        <v>49</v>
      </c>
      <c r="K175" s="47" t="s">
        <v>49</v>
      </c>
    </row>
    <row r="176" spans="2:11" ht="17.25" customHeight="1">
      <c r="B176" s="238"/>
      <c r="C176" s="240"/>
      <c r="D176" s="15" t="s">
        <v>24</v>
      </c>
      <c r="E176" s="16">
        <v>2270</v>
      </c>
      <c r="F176" s="17">
        <v>80</v>
      </c>
      <c r="G176" s="18">
        <v>370</v>
      </c>
      <c r="H176" s="18">
        <v>1820</v>
      </c>
      <c r="I176" s="29">
        <f t="shared" ref="I176:K179" si="15">F176/$E176*100</f>
        <v>3.5242290748898681</v>
      </c>
      <c r="J176" s="13">
        <f t="shared" si="15"/>
        <v>16.299559471365637</v>
      </c>
      <c r="K176" s="14">
        <f t="shared" si="15"/>
        <v>80.1762114537445</v>
      </c>
    </row>
    <row r="177" spans="2:11" ht="17.25" customHeight="1">
      <c r="B177" s="238"/>
      <c r="C177" s="240"/>
      <c r="D177" s="15" t="s">
        <v>25</v>
      </c>
      <c r="E177" s="16">
        <v>763</v>
      </c>
      <c r="F177" s="17">
        <v>37</v>
      </c>
      <c r="G177" s="18">
        <v>208</v>
      </c>
      <c r="H177" s="18">
        <v>518</v>
      </c>
      <c r="I177" s="29">
        <f t="shared" si="15"/>
        <v>4.8492791612057671</v>
      </c>
      <c r="J177" s="13">
        <f t="shared" si="15"/>
        <v>27.260812581913502</v>
      </c>
      <c r="K177" s="14">
        <f t="shared" si="15"/>
        <v>67.889908256880744</v>
      </c>
    </row>
    <row r="178" spans="2:11" ht="17.25" customHeight="1">
      <c r="B178" s="238"/>
      <c r="C178" s="241"/>
      <c r="D178" s="19" t="s">
        <v>26</v>
      </c>
      <c r="E178" s="20" t="s">
        <v>49</v>
      </c>
      <c r="F178" s="21" t="s">
        <v>49</v>
      </c>
      <c r="G178" s="22" t="s">
        <v>49</v>
      </c>
      <c r="H178" s="22" t="s">
        <v>49</v>
      </c>
      <c r="I178" s="64" t="s">
        <v>49</v>
      </c>
      <c r="J178" s="46" t="s">
        <v>49</v>
      </c>
      <c r="K178" s="47" t="s">
        <v>49</v>
      </c>
    </row>
    <row r="179" spans="2:11" ht="17.25" customHeight="1">
      <c r="B179" s="232"/>
      <c r="C179" s="242" t="s">
        <v>31</v>
      </c>
      <c r="D179" s="233"/>
      <c r="E179" s="4">
        <v>137</v>
      </c>
      <c r="F179" s="5">
        <v>7</v>
      </c>
      <c r="G179" s="6">
        <v>12</v>
      </c>
      <c r="H179" s="6">
        <v>118</v>
      </c>
      <c r="I179" s="27">
        <f t="shared" si="15"/>
        <v>5.1094890510948909</v>
      </c>
      <c r="J179" s="7">
        <f t="shared" si="15"/>
        <v>8.7591240875912408</v>
      </c>
      <c r="K179" s="8">
        <f t="shared" si="15"/>
        <v>86.131386861313857</v>
      </c>
    </row>
    <row r="180" spans="2:11" ht="17.25" customHeight="1">
      <c r="B180" s="232" t="s">
        <v>19</v>
      </c>
      <c r="C180" s="233"/>
      <c r="D180" s="243"/>
      <c r="E180" s="4" t="s">
        <v>49</v>
      </c>
      <c r="F180" s="5" t="s">
        <v>49</v>
      </c>
      <c r="G180" s="6" t="s">
        <v>49</v>
      </c>
      <c r="H180" s="6" t="s">
        <v>49</v>
      </c>
      <c r="I180" s="67" t="s">
        <v>49</v>
      </c>
      <c r="J180" s="60" t="s">
        <v>49</v>
      </c>
      <c r="K180" s="60" t="s">
        <v>49</v>
      </c>
    </row>
    <row r="181" spans="2:11" ht="17.25" customHeight="1">
      <c r="B181" s="232" t="s">
        <v>15</v>
      </c>
      <c r="C181" s="233"/>
      <c r="D181" s="233"/>
      <c r="E181" s="4" t="s">
        <v>49</v>
      </c>
      <c r="F181" s="5" t="s">
        <v>49</v>
      </c>
      <c r="G181" s="5" t="s">
        <v>49</v>
      </c>
      <c r="H181" s="5" t="s">
        <v>49</v>
      </c>
      <c r="I181" s="67" t="s">
        <v>49</v>
      </c>
      <c r="J181" s="60" t="s">
        <v>49</v>
      </c>
      <c r="K181" s="55" t="s">
        <v>49</v>
      </c>
    </row>
    <row r="182" spans="2:11" ht="17.25" customHeight="1">
      <c r="B182" s="245" t="s">
        <v>34</v>
      </c>
      <c r="C182" s="246"/>
      <c r="D182" s="246"/>
      <c r="E182" s="246"/>
      <c r="F182" s="246"/>
      <c r="G182" s="246"/>
      <c r="H182" s="246"/>
      <c r="I182" s="246"/>
      <c r="J182" s="246"/>
      <c r="K182" s="247"/>
    </row>
    <row r="183" spans="2:11" ht="17.25" customHeight="1">
      <c r="B183" s="237" t="s">
        <v>17</v>
      </c>
      <c r="C183" s="237"/>
      <c r="D183" s="237"/>
      <c r="E183" s="4">
        <f t="shared" ref="E183:E192" si="16">SUM(F183:H183)</f>
        <v>34840</v>
      </c>
      <c r="F183" s="68">
        <f t="shared" ref="F183:H192" si="17">SUM(F29,F40,F84,F139,F150,F172)</f>
        <v>1770</v>
      </c>
      <c r="G183" s="4">
        <f t="shared" si="17"/>
        <v>8620</v>
      </c>
      <c r="H183" s="68">
        <f t="shared" si="17"/>
        <v>24450</v>
      </c>
      <c r="I183" s="7">
        <f>F183/$E183*100</f>
        <v>5.0803673938002296</v>
      </c>
      <c r="J183" s="8">
        <f t="shared" ref="I183:K192" si="18">G183/$E183*100</f>
        <v>24.741676234213546</v>
      </c>
      <c r="K183" s="7">
        <f t="shared" si="18"/>
        <v>70.177956371986227</v>
      </c>
    </row>
    <row r="184" spans="2:11" ht="17.25" customHeight="1">
      <c r="B184" s="238" t="s">
        <v>18</v>
      </c>
      <c r="C184" s="239" t="s">
        <v>20</v>
      </c>
      <c r="D184" s="9" t="s">
        <v>21</v>
      </c>
      <c r="E184" s="10">
        <f t="shared" si="16"/>
        <v>6309</v>
      </c>
      <c r="F184" s="69">
        <f t="shared" si="17"/>
        <v>335</v>
      </c>
      <c r="G184" s="10">
        <f t="shared" si="17"/>
        <v>1526</v>
      </c>
      <c r="H184" s="69">
        <f t="shared" si="17"/>
        <v>4448</v>
      </c>
      <c r="I184" s="24">
        <f t="shared" si="18"/>
        <v>5.3098747820573786</v>
      </c>
      <c r="J184" s="25">
        <f t="shared" si="18"/>
        <v>24.187668410207642</v>
      </c>
      <c r="K184" s="24">
        <f t="shared" si="18"/>
        <v>70.502456807734987</v>
      </c>
    </row>
    <row r="185" spans="2:11" ht="17.25" customHeight="1">
      <c r="B185" s="238"/>
      <c r="C185" s="240"/>
      <c r="D185" s="15" t="s">
        <v>22</v>
      </c>
      <c r="E185" s="16">
        <f t="shared" si="16"/>
        <v>21876</v>
      </c>
      <c r="F185" s="70">
        <f t="shared" si="17"/>
        <v>1581</v>
      </c>
      <c r="G185" s="16">
        <f t="shared" si="17"/>
        <v>5064</v>
      </c>
      <c r="H185" s="70">
        <f t="shared" si="17"/>
        <v>15231</v>
      </c>
      <c r="I185" s="13">
        <f t="shared" si="18"/>
        <v>7.2270981897970374</v>
      </c>
      <c r="J185" s="14">
        <f t="shared" si="18"/>
        <v>23.148656061437194</v>
      </c>
      <c r="K185" s="13">
        <f t="shared" si="18"/>
        <v>69.624245748765773</v>
      </c>
    </row>
    <row r="186" spans="2:11" ht="17.25" customHeight="1">
      <c r="B186" s="238"/>
      <c r="C186" s="240"/>
      <c r="D186" s="15" t="s">
        <v>23</v>
      </c>
      <c r="E186" s="16">
        <f t="shared" si="16"/>
        <v>3089</v>
      </c>
      <c r="F186" s="70">
        <f t="shared" si="17"/>
        <v>135</v>
      </c>
      <c r="G186" s="16">
        <f t="shared" si="17"/>
        <v>705</v>
      </c>
      <c r="H186" s="70">
        <f t="shared" si="17"/>
        <v>2249</v>
      </c>
      <c r="I186" s="13">
        <f t="shared" si="18"/>
        <v>4.3703463904176107</v>
      </c>
      <c r="J186" s="14">
        <f t="shared" si="18"/>
        <v>22.822920038847524</v>
      </c>
      <c r="K186" s="13">
        <f t="shared" si="18"/>
        <v>72.806733570734863</v>
      </c>
    </row>
    <row r="187" spans="2:11" ht="17.25" customHeight="1">
      <c r="B187" s="238"/>
      <c r="C187" s="240"/>
      <c r="D187" s="15" t="s">
        <v>24</v>
      </c>
      <c r="E187" s="16">
        <f t="shared" si="16"/>
        <v>12955</v>
      </c>
      <c r="F187" s="70">
        <f t="shared" si="17"/>
        <v>951</v>
      </c>
      <c r="G187" s="16">
        <f t="shared" si="17"/>
        <v>3600</v>
      </c>
      <c r="H187" s="70">
        <f t="shared" si="17"/>
        <v>8404</v>
      </c>
      <c r="I187" s="13">
        <f t="shared" si="18"/>
        <v>7.3407950598224625</v>
      </c>
      <c r="J187" s="14">
        <f t="shared" si="18"/>
        <v>27.788498649170208</v>
      </c>
      <c r="K187" s="13">
        <f t="shared" si="18"/>
        <v>64.870706291007323</v>
      </c>
    </row>
    <row r="188" spans="2:11" ht="17.25" customHeight="1">
      <c r="B188" s="238"/>
      <c r="C188" s="240"/>
      <c r="D188" s="15" t="s">
        <v>25</v>
      </c>
      <c r="E188" s="16">
        <f t="shared" si="16"/>
        <v>1573</v>
      </c>
      <c r="F188" s="70">
        <f t="shared" si="17"/>
        <v>130</v>
      </c>
      <c r="G188" s="16">
        <f t="shared" si="17"/>
        <v>459</v>
      </c>
      <c r="H188" s="70">
        <f t="shared" si="17"/>
        <v>984</v>
      </c>
      <c r="I188" s="13">
        <f t="shared" si="18"/>
        <v>8.2644628099173563</v>
      </c>
      <c r="J188" s="14">
        <f t="shared" si="18"/>
        <v>29.179910998092819</v>
      </c>
      <c r="K188" s="13">
        <f t="shared" si="18"/>
        <v>62.55562619198983</v>
      </c>
    </row>
    <row r="189" spans="2:11" ht="17.25" customHeight="1">
      <c r="B189" s="238"/>
      <c r="C189" s="241"/>
      <c r="D189" s="19" t="s">
        <v>26</v>
      </c>
      <c r="E189" s="16">
        <f t="shared" si="16"/>
        <v>19390</v>
      </c>
      <c r="F189" s="70">
        <f t="shared" si="17"/>
        <v>1435</v>
      </c>
      <c r="G189" s="16">
        <f t="shared" si="17"/>
        <v>4891</v>
      </c>
      <c r="H189" s="70">
        <f t="shared" si="17"/>
        <v>13064</v>
      </c>
      <c r="I189" s="13">
        <f t="shared" si="18"/>
        <v>7.4007220216606493</v>
      </c>
      <c r="J189" s="14">
        <f t="shared" si="18"/>
        <v>25.224342444559049</v>
      </c>
      <c r="K189" s="13">
        <f t="shared" si="18"/>
        <v>67.374935533780302</v>
      </c>
    </row>
    <row r="190" spans="2:11" ht="17.25" customHeight="1">
      <c r="B190" s="232"/>
      <c r="C190" s="242" t="s">
        <v>31</v>
      </c>
      <c r="D190" s="233"/>
      <c r="E190" s="4">
        <f t="shared" si="16"/>
        <v>616</v>
      </c>
      <c r="F190" s="68">
        <f t="shared" si="17"/>
        <v>34</v>
      </c>
      <c r="G190" s="4">
        <f t="shared" si="17"/>
        <v>100</v>
      </c>
      <c r="H190" s="68">
        <f t="shared" si="17"/>
        <v>482</v>
      </c>
      <c r="I190" s="7">
        <f t="shared" si="18"/>
        <v>5.5194805194805197</v>
      </c>
      <c r="J190" s="8">
        <f t="shared" si="18"/>
        <v>16.233766233766232</v>
      </c>
      <c r="K190" s="7">
        <f t="shared" si="18"/>
        <v>78.246753246753244</v>
      </c>
    </row>
    <row r="191" spans="2:11" ht="17.25" customHeight="1">
      <c r="B191" s="232" t="s">
        <v>19</v>
      </c>
      <c r="C191" s="233"/>
      <c r="D191" s="243"/>
      <c r="E191" s="4">
        <f t="shared" si="16"/>
        <v>3599</v>
      </c>
      <c r="F191" s="68">
        <f t="shared" si="17"/>
        <v>501</v>
      </c>
      <c r="G191" s="4">
        <f t="shared" si="17"/>
        <v>1065</v>
      </c>
      <c r="H191" s="68">
        <f t="shared" si="17"/>
        <v>2033</v>
      </c>
      <c r="I191" s="7">
        <f t="shared" si="18"/>
        <v>13.920533481522646</v>
      </c>
      <c r="J191" s="8">
        <f t="shared" si="18"/>
        <v>29.591553209224784</v>
      </c>
      <c r="K191" s="7">
        <f t="shared" si="18"/>
        <v>56.487913309252569</v>
      </c>
    </row>
    <row r="192" spans="2:11" ht="17.25" customHeight="1">
      <c r="B192" s="232" t="s">
        <v>15</v>
      </c>
      <c r="C192" s="233"/>
      <c r="D192" s="233"/>
      <c r="E192" s="4">
        <f t="shared" si="16"/>
        <v>104961</v>
      </c>
      <c r="F192" s="68">
        <f t="shared" si="17"/>
        <v>7040</v>
      </c>
      <c r="G192" s="4">
        <f t="shared" si="17"/>
        <v>26387</v>
      </c>
      <c r="H192" s="68">
        <f t="shared" si="17"/>
        <v>71534</v>
      </c>
      <c r="I192" s="23">
        <f t="shared" si="18"/>
        <v>6.7072531702251315</v>
      </c>
      <c r="J192" s="26">
        <f t="shared" si="18"/>
        <v>25.139813835615133</v>
      </c>
      <c r="K192" s="23">
        <f t="shared" si="18"/>
        <v>68.152932994159727</v>
      </c>
    </row>
    <row r="193" spans="2:11" ht="17.25" customHeight="1">
      <c r="B193" s="245" t="s">
        <v>82</v>
      </c>
      <c r="C193" s="246"/>
      <c r="D193" s="246"/>
      <c r="E193" s="246"/>
      <c r="F193" s="246"/>
      <c r="G193" s="246"/>
      <c r="H193" s="246"/>
      <c r="I193" s="246"/>
      <c r="J193" s="246"/>
      <c r="K193" s="247"/>
    </row>
    <row r="194" spans="2:11" ht="17.25" customHeight="1">
      <c r="B194" s="237" t="s">
        <v>17</v>
      </c>
      <c r="C194" s="237"/>
      <c r="D194" s="237"/>
      <c r="E194" s="4">
        <f>SUM(F194:H194)</f>
        <v>160335</v>
      </c>
      <c r="F194" s="5">
        <f t="shared" ref="F194:H203" si="19">SUM(F7,F18,F51,F62,F73,F95,F106,F117,F128,F161)</f>
        <v>26288</v>
      </c>
      <c r="G194" s="5">
        <f t="shared" si="19"/>
        <v>41288</v>
      </c>
      <c r="H194" s="5">
        <f t="shared" si="19"/>
        <v>92759</v>
      </c>
      <c r="I194" s="27">
        <f>F194/$E194*100</f>
        <v>16.395671562665669</v>
      </c>
      <c r="J194" s="7">
        <f>G194/$E194*100</f>
        <v>25.751083668568935</v>
      </c>
      <c r="K194" s="8">
        <f>H194/$E194*100</f>
        <v>57.8532447687654</v>
      </c>
    </row>
    <row r="195" spans="2:11" ht="17.25" customHeight="1">
      <c r="B195" s="238" t="s">
        <v>18</v>
      </c>
      <c r="C195" s="239" t="s">
        <v>20</v>
      </c>
      <c r="D195" s="9" t="s">
        <v>21</v>
      </c>
      <c r="E195" s="10">
        <f>SUM(F195:H195)</f>
        <v>8058</v>
      </c>
      <c r="F195" s="10">
        <f t="shared" si="19"/>
        <v>1053</v>
      </c>
      <c r="G195" s="10">
        <f t="shared" si="19"/>
        <v>1988</v>
      </c>
      <c r="H195" s="10">
        <f t="shared" si="19"/>
        <v>5017</v>
      </c>
      <c r="I195" s="28">
        <f t="shared" ref="I195:K203" si="20">F195/$E195*100</f>
        <v>13.067758749069247</v>
      </c>
      <c r="J195" s="24">
        <f t="shared" si="20"/>
        <v>24.671134276495408</v>
      </c>
      <c r="K195" s="25">
        <f t="shared" si="20"/>
        <v>62.261106974435343</v>
      </c>
    </row>
    <row r="196" spans="2:11" ht="17.25" customHeight="1">
      <c r="B196" s="238"/>
      <c r="C196" s="240"/>
      <c r="D196" s="15" t="s">
        <v>22</v>
      </c>
      <c r="E196" s="16">
        <f>SUM(F196:H196)</f>
        <v>20544</v>
      </c>
      <c r="F196" s="16">
        <f t="shared" si="19"/>
        <v>3490</v>
      </c>
      <c r="G196" s="16">
        <f t="shared" si="19"/>
        <v>4216</v>
      </c>
      <c r="H196" s="16">
        <f t="shared" si="19"/>
        <v>12838</v>
      </c>
      <c r="I196" s="29">
        <f t="shared" si="20"/>
        <v>16.987928348909655</v>
      </c>
      <c r="J196" s="13">
        <f t="shared" si="20"/>
        <v>20.521806853582554</v>
      </c>
      <c r="K196" s="14">
        <f t="shared" si="20"/>
        <v>62.490264797507791</v>
      </c>
    </row>
    <row r="197" spans="2:11" ht="17.25" customHeight="1">
      <c r="B197" s="238"/>
      <c r="C197" s="240"/>
      <c r="D197" s="15" t="s">
        <v>23</v>
      </c>
      <c r="E197" s="16">
        <f t="shared" ref="E197:E198" si="21">SUM(F197:H197)</f>
        <v>6948</v>
      </c>
      <c r="F197" s="16">
        <f t="shared" si="19"/>
        <v>842</v>
      </c>
      <c r="G197" s="16">
        <f t="shared" si="19"/>
        <v>2136</v>
      </c>
      <c r="H197" s="16">
        <f t="shared" si="19"/>
        <v>3970</v>
      </c>
      <c r="I197" s="29">
        <f t="shared" si="20"/>
        <v>12.118595279217041</v>
      </c>
      <c r="J197" s="13">
        <f t="shared" si="20"/>
        <v>30.7426597582038</v>
      </c>
      <c r="K197" s="14">
        <f t="shared" si="20"/>
        <v>57.13874496257916</v>
      </c>
    </row>
    <row r="198" spans="2:11" ht="17.25" customHeight="1">
      <c r="B198" s="238"/>
      <c r="C198" s="240"/>
      <c r="D198" s="15" t="s">
        <v>24</v>
      </c>
      <c r="E198" s="16">
        <f t="shared" si="21"/>
        <v>64803</v>
      </c>
      <c r="F198" s="16">
        <f t="shared" si="19"/>
        <v>11625</v>
      </c>
      <c r="G198" s="16">
        <f t="shared" si="19"/>
        <v>17695</v>
      </c>
      <c r="H198" s="16">
        <f t="shared" si="19"/>
        <v>35483</v>
      </c>
      <c r="I198" s="29">
        <f t="shared" si="20"/>
        <v>17.938984306282116</v>
      </c>
      <c r="J198" s="13">
        <f t="shared" si="20"/>
        <v>27.30583460642254</v>
      </c>
      <c r="K198" s="14">
        <f t="shared" si="20"/>
        <v>54.755181087295348</v>
      </c>
    </row>
    <row r="199" spans="2:11" ht="17.25" customHeight="1">
      <c r="B199" s="238"/>
      <c r="C199" s="240"/>
      <c r="D199" s="15" t="s">
        <v>25</v>
      </c>
      <c r="E199" s="16">
        <f>SUM(F199:H199)</f>
        <v>102996</v>
      </c>
      <c r="F199" s="16">
        <f t="shared" si="19"/>
        <v>21216</v>
      </c>
      <c r="G199" s="16">
        <f t="shared" si="19"/>
        <v>25772</v>
      </c>
      <c r="H199" s="16">
        <f t="shared" si="19"/>
        <v>56008</v>
      </c>
      <c r="I199" s="29">
        <f t="shared" si="20"/>
        <v>20.598858208085751</v>
      </c>
      <c r="J199" s="13">
        <f t="shared" si="20"/>
        <v>25.02233096430929</v>
      </c>
      <c r="K199" s="14">
        <f t="shared" si="20"/>
        <v>54.378810827604951</v>
      </c>
    </row>
    <row r="200" spans="2:11" ht="17.25" customHeight="1">
      <c r="B200" s="238"/>
      <c r="C200" s="241"/>
      <c r="D200" s="19" t="s">
        <v>26</v>
      </c>
      <c r="E200" s="20">
        <f>SUM(F200:H200)</f>
        <v>33068</v>
      </c>
      <c r="F200" s="20">
        <f t="shared" si="19"/>
        <v>5849</v>
      </c>
      <c r="G200" s="16">
        <f t="shared" si="19"/>
        <v>6545</v>
      </c>
      <c r="H200" s="16">
        <f t="shared" si="19"/>
        <v>20674</v>
      </c>
      <c r="I200" s="29">
        <f t="shared" si="20"/>
        <v>17.687794846981976</v>
      </c>
      <c r="J200" s="13">
        <f t="shared" si="20"/>
        <v>19.792548687552923</v>
      </c>
      <c r="K200" s="14">
        <f t="shared" si="20"/>
        <v>62.519656465465104</v>
      </c>
    </row>
    <row r="201" spans="2:11" ht="17.25" customHeight="1">
      <c r="B201" s="232"/>
      <c r="C201" s="242" t="s">
        <v>31</v>
      </c>
      <c r="D201" s="233"/>
      <c r="E201" s="4">
        <f>SUM(F201:H201)</f>
        <v>10536</v>
      </c>
      <c r="F201" s="5">
        <f t="shared" si="19"/>
        <v>1477</v>
      </c>
      <c r="G201" s="5">
        <f t="shared" si="19"/>
        <v>1903</v>
      </c>
      <c r="H201" s="5">
        <f t="shared" si="19"/>
        <v>7156</v>
      </c>
      <c r="I201" s="27">
        <f t="shared" si="20"/>
        <v>14.018602885345482</v>
      </c>
      <c r="J201" s="7">
        <f t="shared" si="20"/>
        <v>18.061883067577828</v>
      </c>
      <c r="K201" s="8">
        <f t="shared" si="20"/>
        <v>67.919514047076689</v>
      </c>
    </row>
    <row r="202" spans="2:11" ht="17.25" customHeight="1">
      <c r="B202" s="232" t="s">
        <v>19</v>
      </c>
      <c r="C202" s="233"/>
      <c r="D202" s="243"/>
      <c r="E202" s="4">
        <f>SUM(F202:H202)</f>
        <v>21264</v>
      </c>
      <c r="F202" s="5">
        <f t="shared" si="19"/>
        <v>4188</v>
      </c>
      <c r="G202" s="5">
        <f t="shared" si="19"/>
        <v>5117</v>
      </c>
      <c r="H202" s="5">
        <f t="shared" si="19"/>
        <v>11959</v>
      </c>
      <c r="I202" s="27">
        <f t="shared" si="20"/>
        <v>19.695259593679459</v>
      </c>
      <c r="J202" s="7">
        <f t="shared" si="20"/>
        <v>24.064145974416853</v>
      </c>
      <c r="K202" s="8">
        <f t="shared" si="20"/>
        <v>56.240594431903688</v>
      </c>
    </row>
    <row r="203" spans="2:11" ht="17.25" customHeight="1">
      <c r="B203" s="232" t="s">
        <v>15</v>
      </c>
      <c r="C203" s="233"/>
      <c r="D203" s="233"/>
      <c r="E203" s="4">
        <f>SUM(F203:H203)</f>
        <v>482176</v>
      </c>
      <c r="F203" s="5">
        <f t="shared" si="19"/>
        <v>83977</v>
      </c>
      <c r="G203" s="5">
        <f t="shared" si="19"/>
        <v>119187</v>
      </c>
      <c r="H203" s="5">
        <f t="shared" si="19"/>
        <v>279012</v>
      </c>
      <c r="I203" s="30">
        <f t="shared" si="20"/>
        <v>17.416254645606582</v>
      </c>
      <c r="J203" s="23">
        <f t="shared" si="20"/>
        <v>24.718567494027077</v>
      </c>
      <c r="K203" s="26">
        <f t="shared" si="20"/>
        <v>57.865177860366337</v>
      </c>
    </row>
    <row r="204" spans="2:11" ht="17.25" customHeight="1">
      <c r="B204" s="245" t="s">
        <v>51</v>
      </c>
      <c r="C204" s="246"/>
      <c r="D204" s="246"/>
      <c r="E204" s="246"/>
      <c r="F204" s="246"/>
      <c r="G204" s="246"/>
      <c r="H204" s="246"/>
      <c r="I204" s="246"/>
      <c r="J204" s="246"/>
      <c r="K204" s="247"/>
    </row>
    <row r="205" spans="2:11" ht="17.25" customHeight="1">
      <c r="B205" s="237" t="s">
        <v>17</v>
      </c>
      <c r="C205" s="237"/>
      <c r="D205" s="237"/>
      <c r="E205" s="4">
        <v>200379</v>
      </c>
      <c r="F205" s="5">
        <v>28222</v>
      </c>
      <c r="G205" s="6">
        <v>50760</v>
      </c>
      <c r="H205" s="6">
        <v>121397</v>
      </c>
      <c r="I205" s="27">
        <f>F205/$E205*100</f>
        <v>14.08431023211015</v>
      </c>
      <c r="J205" s="7">
        <f>G205/$E205*100</f>
        <v>25.331995867830457</v>
      </c>
      <c r="K205" s="8">
        <f>H205/$E205*100</f>
        <v>60.583693900059387</v>
      </c>
    </row>
    <row r="206" spans="2:11" ht="17.25" customHeight="1">
      <c r="B206" s="238" t="s">
        <v>18</v>
      </c>
      <c r="C206" s="239" t="s">
        <v>20</v>
      </c>
      <c r="D206" s="9" t="s">
        <v>21</v>
      </c>
      <c r="E206" s="10">
        <v>29540</v>
      </c>
      <c r="F206" s="11">
        <v>3393</v>
      </c>
      <c r="G206" s="12">
        <v>6439</v>
      </c>
      <c r="H206" s="12">
        <v>19708</v>
      </c>
      <c r="I206" s="28">
        <f t="shared" ref="I206:K214" si="22">F206/$E206*100</f>
        <v>11.486120514556534</v>
      </c>
      <c r="J206" s="24">
        <f t="shared" si="22"/>
        <v>21.797562626946512</v>
      </c>
      <c r="K206" s="25">
        <f t="shared" si="22"/>
        <v>66.716316858496953</v>
      </c>
    </row>
    <row r="207" spans="2:11" ht="17.25" customHeight="1">
      <c r="B207" s="238"/>
      <c r="C207" s="240"/>
      <c r="D207" s="15" t="s">
        <v>22</v>
      </c>
      <c r="E207" s="16">
        <v>50347</v>
      </c>
      <c r="F207" s="17">
        <v>6056</v>
      </c>
      <c r="G207" s="18">
        <v>10938</v>
      </c>
      <c r="H207" s="18">
        <v>33353</v>
      </c>
      <c r="I207" s="29">
        <f t="shared" si="22"/>
        <v>12.028522056924942</v>
      </c>
      <c r="J207" s="13">
        <f t="shared" si="22"/>
        <v>21.72522692513953</v>
      </c>
      <c r="K207" s="14">
        <f t="shared" si="22"/>
        <v>66.246251017935535</v>
      </c>
    </row>
    <row r="208" spans="2:11" ht="17.25" customHeight="1">
      <c r="B208" s="238"/>
      <c r="C208" s="240"/>
      <c r="D208" s="15" t="s">
        <v>23</v>
      </c>
      <c r="E208" s="16">
        <v>18928</v>
      </c>
      <c r="F208" s="17">
        <v>2096</v>
      </c>
      <c r="G208" s="18">
        <v>4687</v>
      </c>
      <c r="H208" s="18">
        <v>12145</v>
      </c>
      <c r="I208" s="29">
        <f t="shared" si="22"/>
        <v>11.073541842772611</v>
      </c>
      <c r="J208" s="13">
        <f t="shared" si="22"/>
        <v>24.762256973795434</v>
      </c>
      <c r="K208" s="14">
        <f t="shared" si="22"/>
        <v>64.164201183431956</v>
      </c>
    </row>
    <row r="209" spans="2:19" ht="17.25" customHeight="1">
      <c r="B209" s="238"/>
      <c r="C209" s="240"/>
      <c r="D209" s="15" t="s">
        <v>24</v>
      </c>
      <c r="E209" s="16">
        <v>97357</v>
      </c>
      <c r="F209" s="17">
        <v>15404</v>
      </c>
      <c r="G209" s="18">
        <v>25894</v>
      </c>
      <c r="H209" s="18">
        <v>56059</v>
      </c>
      <c r="I209" s="29">
        <f t="shared" si="22"/>
        <v>15.822180223301869</v>
      </c>
      <c r="J209" s="13">
        <f t="shared" si="22"/>
        <v>26.596957589079366</v>
      </c>
      <c r="K209" s="14">
        <f t="shared" si="22"/>
        <v>57.580862187618763</v>
      </c>
    </row>
    <row r="210" spans="2:19" ht="17.25" customHeight="1">
      <c r="B210" s="238"/>
      <c r="C210" s="240"/>
      <c r="D210" s="15" t="s">
        <v>25</v>
      </c>
      <c r="E210" s="16">
        <v>108630</v>
      </c>
      <c r="F210" s="17">
        <v>21766</v>
      </c>
      <c r="G210" s="18">
        <v>27458</v>
      </c>
      <c r="H210" s="18">
        <v>59406</v>
      </c>
      <c r="I210" s="29">
        <f t="shared" si="22"/>
        <v>20.036822240633342</v>
      </c>
      <c r="J210" s="13">
        <f t="shared" si="22"/>
        <v>25.276627082757987</v>
      </c>
      <c r="K210" s="14">
        <f t="shared" si="22"/>
        <v>54.686550676608668</v>
      </c>
    </row>
    <row r="211" spans="2:19" ht="17.25" customHeight="1">
      <c r="B211" s="238"/>
      <c r="C211" s="241"/>
      <c r="D211" s="19" t="s">
        <v>26</v>
      </c>
      <c r="E211" s="20">
        <v>60321</v>
      </c>
      <c r="F211" s="21">
        <v>8115</v>
      </c>
      <c r="G211" s="22">
        <v>13411</v>
      </c>
      <c r="H211" s="22">
        <v>38795</v>
      </c>
      <c r="I211" s="29">
        <f t="shared" si="22"/>
        <v>13.453026309245535</v>
      </c>
      <c r="J211" s="13">
        <f t="shared" si="22"/>
        <v>22.232721606074172</v>
      </c>
      <c r="K211" s="14">
        <f t="shared" si="22"/>
        <v>64.314252084680291</v>
      </c>
    </row>
    <row r="212" spans="2:19" ht="17.25" customHeight="1">
      <c r="B212" s="232"/>
      <c r="C212" s="242" t="s">
        <v>31</v>
      </c>
      <c r="D212" s="233"/>
      <c r="E212" s="4">
        <v>14108</v>
      </c>
      <c r="F212" s="5">
        <v>1947</v>
      </c>
      <c r="G212" s="6">
        <v>2543</v>
      </c>
      <c r="H212" s="6">
        <v>9618</v>
      </c>
      <c r="I212" s="27">
        <f t="shared" si="22"/>
        <v>13.800680464984405</v>
      </c>
      <c r="J212" s="7">
        <f t="shared" si="22"/>
        <v>18.025233909838391</v>
      </c>
      <c r="K212" s="8">
        <f t="shared" si="22"/>
        <v>68.174085625177199</v>
      </c>
    </row>
    <row r="213" spans="2:19" ht="17.25" customHeight="1">
      <c r="B213" s="232" t="s">
        <v>19</v>
      </c>
      <c r="C213" s="233"/>
      <c r="D213" s="243"/>
      <c r="E213" s="4">
        <v>28220</v>
      </c>
      <c r="F213" s="5">
        <v>5090</v>
      </c>
      <c r="G213" s="6">
        <v>7042</v>
      </c>
      <c r="H213" s="6">
        <v>16088</v>
      </c>
      <c r="I213" s="27">
        <f t="shared" si="22"/>
        <v>18.036853295535082</v>
      </c>
      <c r="J213" s="7">
        <f t="shared" si="22"/>
        <v>24.953933380581148</v>
      </c>
      <c r="K213" s="8">
        <f t="shared" si="22"/>
        <v>57.00921332388377</v>
      </c>
    </row>
    <row r="214" spans="2:19" ht="17.25" customHeight="1">
      <c r="B214" s="232" t="s">
        <v>15</v>
      </c>
      <c r="C214" s="233"/>
      <c r="D214" s="233"/>
      <c r="E214" s="4">
        <v>607830</v>
      </c>
      <c r="F214" s="5">
        <v>92089</v>
      </c>
      <c r="G214" s="5">
        <v>149172</v>
      </c>
      <c r="H214" s="5">
        <v>366569</v>
      </c>
      <c r="I214" s="30">
        <f t="shared" si="22"/>
        <v>15.15045325173157</v>
      </c>
      <c r="J214" s="23">
        <f t="shared" si="22"/>
        <v>24.541730418044519</v>
      </c>
      <c r="K214" s="26">
        <f t="shared" si="22"/>
        <v>60.307816330223908</v>
      </c>
    </row>
    <row r="215" spans="2:19">
      <c r="B215" s="248" t="s">
        <v>68</v>
      </c>
      <c r="C215" s="264"/>
      <c r="D215" s="264"/>
      <c r="E215" s="264"/>
      <c r="F215" s="264"/>
      <c r="G215" s="264"/>
      <c r="H215" s="264"/>
      <c r="I215" s="264"/>
      <c r="J215" s="264"/>
      <c r="K215" s="264"/>
    </row>
    <row r="216" spans="2:19">
      <c r="B216" s="252" t="s">
        <v>83</v>
      </c>
      <c r="C216" s="252"/>
      <c r="D216" s="252"/>
      <c r="E216" s="252"/>
      <c r="F216" s="252"/>
      <c r="G216" s="252"/>
      <c r="H216" s="252"/>
      <c r="I216" s="252"/>
      <c r="J216" s="252"/>
      <c r="K216" s="252"/>
    </row>
    <row r="217" spans="2:19" ht="60" customHeight="1">
      <c r="B217" s="250" t="s">
        <v>84</v>
      </c>
      <c r="C217" s="267"/>
      <c r="D217" s="267"/>
      <c r="E217" s="267"/>
      <c r="F217" s="267"/>
      <c r="G217" s="267"/>
      <c r="H217" s="267"/>
      <c r="I217" s="267"/>
      <c r="J217" s="267"/>
      <c r="K217" s="267"/>
      <c r="L217" s="42"/>
      <c r="M217" s="42"/>
      <c r="N217" s="42"/>
      <c r="O217" s="42"/>
      <c r="P217" s="42"/>
      <c r="Q217" s="42"/>
      <c r="R217" s="42"/>
      <c r="S217" s="42"/>
    </row>
    <row r="218" spans="2:19">
      <c r="B218" s="42"/>
      <c r="C218" s="42"/>
      <c r="D218" s="42"/>
      <c r="E218" s="42"/>
      <c r="F218" s="42"/>
      <c r="G218" s="42"/>
      <c r="H218" s="42"/>
      <c r="I218" s="42"/>
      <c r="J218" s="42"/>
      <c r="K218" s="42"/>
      <c r="L218" s="42"/>
      <c r="M218" s="42"/>
      <c r="N218" s="42"/>
      <c r="O218" s="42"/>
      <c r="P218" s="42"/>
      <c r="Q218" s="42"/>
      <c r="R218" s="42"/>
      <c r="S218" s="42"/>
    </row>
    <row r="219" spans="2:19">
      <c r="B219" s="42"/>
      <c r="C219" s="42"/>
      <c r="D219" s="42"/>
      <c r="E219" s="42"/>
      <c r="F219" s="42"/>
      <c r="G219" s="42"/>
      <c r="H219" s="42"/>
      <c r="I219" s="42"/>
      <c r="J219" s="42"/>
      <c r="K219" s="42"/>
      <c r="L219" s="42"/>
      <c r="M219" s="42"/>
      <c r="N219" s="42"/>
      <c r="O219" s="42"/>
      <c r="P219" s="42"/>
      <c r="Q219" s="42"/>
      <c r="R219" s="42"/>
      <c r="S219" s="42"/>
    </row>
    <row r="220" spans="2:19">
      <c r="B220" s="42"/>
      <c r="C220" s="42"/>
      <c r="D220" s="42"/>
      <c r="E220" s="42"/>
      <c r="F220" s="42"/>
      <c r="G220" s="42"/>
      <c r="H220" s="42"/>
      <c r="I220" s="42"/>
      <c r="J220" s="42"/>
      <c r="K220" s="42"/>
      <c r="L220" s="42"/>
      <c r="M220" s="42"/>
      <c r="N220" s="42"/>
      <c r="O220" s="42"/>
      <c r="P220" s="42"/>
      <c r="Q220" s="42"/>
      <c r="R220" s="42"/>
      <c r="S220" s="42"/>
    </row>
    <row r="221" spans="2:19">
      <c r="B221" s="42"/>
      <c r="C221" s="42"/>
      <c r="D221" s="42"/>
      <c r="E221" s="42"/>
      <c r="F221" s="42"/>
      <c r="G221" s="42"/>
      <c r="H221" s="42"/>
      <c r="I221" s="42"/>
      <c r="J221" s="42"/>
      <c r="K221" s="42"/>
      <c r="L221" s="42"/>
      <c r="M221" s="42"/>
      <c r="N221" s="42"/>
      <c r="O221" s="42"/>
      <c r="P221" s="42"/>
      <c r="Q221" s="42"/>
      <c r="R221" s="42"/>
      <c r="S221" s="42"/>
    </row>
    <row r="222" spans="2:19">
      <c r="B222" s="42"/>
      <c r="C222" s="42"/>
      <c r="D222" s="42"/>
      <c r="E222" s="42"/>
      <c r="F222" s="42"/>
      <c r="G222" s="42"/>
      <c r="H222" s="42"/>
      <c r="I222" s="42"/>
      <c r="J222" s="42"/>
      <c r="K222" s="42"/>
      <c r="L222" s="42"/>
      <c r="M222" s="42"/>
      <c r="N222" s="42"/>
      <c r="O222" s="42"/>
      <c r="P222" s="42"/>
      <c r="Q222" s="42"/>
      <c r="R222" s="42"/>
      <c r="S222" s="42"/>
    </row>
    <row r="223" spans="2:19">
      <c r="B223" s="42"/>
      <c r="C223" s="42"/>
      <c r="D223" s="42"/>
      <c r="E223" s="42"/>
      <c r="F223" s="42"/>
      <c r="G223" s="42"/>
      <c r="H223" s="42"/>
      <c r="I223" s="42"/>
      <c r="J223" s="42"/>
      <c r="K223" s="42"/>
      <c r="L223" s="42"/>
      <c r="M223" s="42"/>
      <c r="N223" s="42"/>
      <c r="O223" s="42"/>
      <c r="P223" s="42"/>
      <c r="Q223" s="42"/>
      <c r="R223" s="42"/>
      <c r="S223" s="42"/>
    </row>
    <row r="224" spans="2:19">
      <c r="B224" s="42"/>
      <c r="C224" s="42"/>
      <c r="D224" s="42"/>
      <c r="E224" s="42"/>
      <c r="F224" s="42"/>
      <c r="G224" s="42"/>
      <c r="H224" s="42"/>
      <c r="I224" s="42"/>
      <c r="J224" s="42"/>
      <c r="K224" s="42"/>
      <c r="L224" s="42"/>
      <c r="M224" s="42"/>
      <c r="N224" s="42"/>
      <c r="O224" s="42"/>
      <c r="P224" s="42"/>
      <c r="Q224" s="42"/>
      <c r="R224" s="42"/>
      <c r="S224" s="42"/>
    </row>
    <row r="225" spans="2:19">
      <c r="B225" s="42"/>
      <c r="C225" s="42"/>
      <c r="D225" s="42"/>
      <c r="E225" s="42"/>
      <c r="F225" s="42"/>
      <c r="G225" s="42"/>
      <c r="H225" s="42"/>
      <c r="I225" s="42"/>
      <c r="J225" s="42"/>
      <c r="K225" s="42"/>
      <c r="L225" s="42"/>
      <c r="M225" s="42"/>
      <c r="N225" s="42"/>
      <c r="O225" s="42"/>
      <c r="P225" s="42"/>
      <c r="Q225" s="42"/>
      <c r="R225" s="42"/>
      <c r="S225" s="42"/>
    </row>
    <row r="226" spans="2:19">
      <c r="B226" s="42"/>
      <c r="C226" s="42"/>
      <c r="D226" s="42"/>
      <c r="E226" s="42"/>
      <c r="F226" s="42"/>
      <c r="G226" s="42"/>
      <c r="H226" s="42"/>
      <c r="I226" s="42"/>
      <c r="J226" s="42"/>
      <c r="K226" s="42"/>
      <c r="L226" s="42"/>
      <c r="M226" s="42"/>
      <c r="N226" s="42"/>
      <c r="O226" s="42"/>
      <c r="P226" s="42"/>
      <c r="Q226" s="42"/>
      <c r="R226" s="42"/>
      <c r="S226" s="42"/>
    </row>
    <row r="227" spans="2:19">
      <c r="B227" s="42"/>
      <c r="C227" s="42"/>
      <c r="D227" s="42"/>
      <c r="E227" s="42"/>
      <c r="F227" s="42"/>
      <c r="G227" s="42"/>
      <c r="H227" s="42"/>
      <c r="I227" s="42"/>
      <c r="J227" s="42"/>
      <c r="K227" s="42"/>
      <c r="L227" s="42"/>
      <c r="M227" s="42"/>
      <c r="N227" s="42"/>
      <c r="O227" s="42"/>
      <c r="P227" s="42"/>
      <c r="Q227" s="42"/>
      <c r="R227" s="42"/>
      <c r="S227" s="42"/>
    </row>
    <row r="228" spans="2:19">
      <c r="B228" s="42"/>
      <c r="C228" s="42"/>
      <c r="D228" s="42"/>
      <c r="E228" s="42"/>
      <c r="F228" s="42"/>
      <c r="G228" s="42"/>
      <c r="H228" s="42"/>
      <c r="I228" s="42"/>
      <c r="J228" s="42"/>
      <c r="K228" s="42"/>
      <c r="L228" s="42"/>
      <c r="M228" s="42"/>
      <c r="N228" s="42"/>
      <c r="O228" s="42"/>
      <c r="P228" s="42"/>
      <c r="Q228" s="42"/>
      <c r="R228" s="42"/>
      <c r="S228" s="42"/>
    </row>
    <row r="229" spans="2:19">
      <c r="B229" s="42"/>
      <c r="C229" s="42"/>
      <c r="D229" s="42"/>
      <c r="E229" s="42"/>
      <c r="F229" s="42"/>
      <c r="G229" s="42"/>
      <c r="H229" s="42"/>
      <c r="I229" s="42"/>
      <c r="J229" s="42"/>
      <c r="K229" s="42"/>
      <c r="L229" s="42"/>
      <c r="M229" s="42"/>
      <c r="N229" s="42"/>
      <c r="O229" s="42"/>
      <c r="P229" s="42"/>
      <c r="Q229" s="42"/>
      <c r="R229" s="42"/>
      <c r="S229" s="42"/>
    </row>
    <row r="230" spans="2:19" ht="30.75" customHeight="1">
      <c r="B230" s="250" t="s">
        <v>62</v>
      </c>
      <c r="C230" s="251"/>
      <c r="D230" s="251"/>
      <c r="E230" s="251"/>
      <c r="F230" s="251"/>
      <c r="G230" s="251"/>
      <c r="H230" s="251"/>
      <c r="I230" s="251"/>
      <c r="J230" s="251"/>
      <c r="K230" s="251"/>
      <c r="L230" s="42"/>
      <c r="M230" s="42"/>
      <c r="N230" s="42"/>
      <c r="O230" s="42"/>
      <c r="P230" s="42"/>
      <c r="Q230" s="42"/>
      <c r="R230" s="42"/>
      <c r="S230" s="42"/>
    </row>
    <row r="231" spans="2:19" ht="31.5" customHeight="1">
      <c r="B231" s="250" t="s">
        <v>63</v>
      </c>
      <c r="C231" s="251"/>
      <c r="D231" s="251"/>
      <c r="E231" s="251"/>
      <c r="F231" s="251"/>
      <c r="G231" s="251"/>
      <c r="H231" s="251"/>
      <c r="I231" s="251"/>
      <c r="J231" s="251"/>
      <c r="K231" s="251"/>
      <c r="L231" s="42"/>
      <c r="M231" s="42"/>
      <c r="N231" s="42"/>
      <c r="O231" s="42"/>
      <c r="P231" s="42"/>
      <c r="Q231" s="42"/>
      <c r="R231" s="42"/>
      <c r="S231" s="42"/>
    </row>
    <row r="232" spans="2:19">
      <c r="B232" s="250" t="s">
        <v>86</v>
      </c>
      <c r="C232" s="250"/>
      <c r="D232" s="250"/>
      <c r="E232" s="250"/>
      <c r="F232" s="250"/>
      <c r="G232" s="250"/>
      <c r="H232" s="250"/>
      <c r="I232" s="250"/>
      <c r="J232" s="250"/>
      <c r="K232" s="250"/>
      <c r="L232" s="42"/>
      <c r="M232" s="42"/>
      <c r="N232" s="42"/>
      <c r="O232" s="42"/>
      <c r="P232" s="42"/>
      <c r="Q232" s="42"/>
      <c r="R232" s="42"/>
      <c r="S232" s="42"/>
    </row>
    <row r="233" spans="2:19">
      <c r="B233" s="263" t="s">
        <v>61</v>
      </c>
      <c r="C233" s="263"/>
      <c r="D233" s="263"/>
      <c r="E233" s="263"/>
      <c r="F233" s="263"/>
      <c r="G233" s="263"/>
      <c r="H233" s="263"/>
      <c r="I233" s="263"/>
      <c r="J233" s="263"/>
      <c r="K233" s="263"/>
      <c r="L233" s="42"/>
      <c r="M233" s="42"/>
      <c r="N233" s="42"/>
      <c r="O233" s="42"/>
      <c r="P233" s="42"/>
      <c r="Q233" s="42"/>
      <c r="R233" s="42"/>
      <c r="S233" s="42"/>
    </row>
    <row r="234" spans="2:19">
      <c r="B234" s="44"/>
      <c r="C234" s="44"/>
      <c r="D234" s="44"/>
      <c r="E234" s="44"/>
      <c r="F234" s="44"/>
      <c r="G234" s="44"/>
      <c r="H234" s="44"/>
      <c r="I234" s="44"/>
      <c r="J234" s="44"/>
      <c r="K234" s="44"/>
      <c r="L234" s="42"/>
      <c r="M234" s="42"/>
      <c r="N234" s="42"/>
      <c r="O234" s="42"/>
      <c r="P234" s="42"/>
      <c r="Q234" s="42"/>
      <c r="R234" s="42"/>
      <c r="S234" s="42"/>
    </row>
    <row r="235" spans="2:19">
      <c r="B235" s="71"/>
      <c r="C235" s="42"/>
      <c r="D235" s="42"/>
      <c r="E235" s="42"/>
      <c r="F235" s="42"/>
      <c r="G235" s="42"/>
      <c r="H235" s="42"/>
      <c r="I235" s="42"/>
      <c r="J235" s="42"/>
      <c r="K235" s="42"/>
      <c r="L235" s="42"/>
      <c r="M235" s="42"/>
      <c r="N235" s="42"/>
      <c r="O235" s="42"/>
      <c r="P235" s="42"/>
      <c r="Q235" s="42"/>
      <c r="R235" s="42"/>
      <c r="S235" s="42"/>
    </row>
  </sheetData>
  <mergeCells count="146">
    <mergeCell ref="B6:K6"/>
    <mergeCell ref="B7:D7"/>
    <mergeCell ref="B8:B14"/>
    <mergeCell ref="C8:C13"/>
    <mergeCell ref="C14:D14"/>
    <mergeCell ref="B15:D15"/>
    <mergeCell ref="B2:K2"/>
    <mergeCell ref="B3:D4"/>
    <mergeCell ref="E3:K3"/>
    <mergeCell ref="B5:D5"/>
    <mergeCell ref="E5:H5"/>
    <mergeCell ref="I5:K5"/>
    <mergeCell ref="B26:D26"/>
    <mergeCell ref="B27:D27"/>
    <mergeCell ref="B28:K28"/>
    <mergeCell ref="B29:D29"/>
    <mergeCell ref="B30:B36"/>
    <mergeCell ref="C30:C35"/>
    <mergeCell ref="C36:D36"/>
    <mergeCell ref="B16:D16"/>
    <mergeCell ref="B17:K17"/>
    <mergeCell ref="B18:D18"/>
    <mergeCell ref="B19:B25"/>
    <mergeCell ref="C19:C24"/>
    <mergeCell ref="C25:D25"/>
    <mergeCell ref="B48:D48"/>
    <mergeCell ref="B49:D49"/>
    <mergeCell ref="B50:K50"/>
    <mergeCell ref="B51:D51"/>
    <mergeCell ref="B52:B58"/>
    <mergeCell ref="C52:C57"/>
    <mergeCell ref="C58:D58"/>
    <mergeCell ref="B37:D37"/>
    <mergeCell ref="B38:D38"/>
    <mergeCell ref="B39:K39"/>
    <mergeCell ref="B40:D40"/>
    <mergeCell ref="B41:B47"/>
    <mergeCell ref="C41:C46"/>
    <mergeCell ref="C47:D47"/>
    <mergeCell ref="B70:D70"/>
    <mergeCell ref="B71:D71"/>
    <mergeCell ref="B72:K72"/>
    <mergeCell ref="B73:D73"/>
    <mergeCell ref="B74:B80"/>
    <mergeCell ref="C74:C79"/>
    <mergeCell ref="C80:D80"/>
    <mergeCell ref="B59:D59"/>
    <mergeCell ref="B60:D60"/>
    <mergeCell ref="B61:K61"/>
    <mergeCell ref="B62:D62"/>
    <mergeCell ref="B63:B69"/>
    <mergeCell ref="C63:C68"/>
    <mergeCell ref="C69:D69"/>
    <mergeCell ref="B92:D92"/>
    <mergeCell ref="B93:D93"/>
    <mergeCell ref="B94:K94"/>
    <mergeCell ref="B95:D95"/>
    <mergeCell ref="B96:B102"/>
    <mergeCell ref="C96:C101"/>
    <mergeCell ref="C102:D102"/>
    <mergeCell ref="B81:D81"/>
    <mergeCell ref="B82:D82"/>
    <mergeCell ref="B83:K83"/>
    <mergeCell ref="B84:D84"/>
    <mergeCell ref="B85:B91"/>
    <mergeCell ref="C85:C90"/>
    <mergeCell ref="C91:D91"/>
    <mergeCell ref="B114:D114"/>
    <mergeCell ref="B115:D115"/>
    <mergeCell ref="B116:K116"/>
    <mergeCell ref="B117:D117"/>
    <mergeCell ref="B118:B124"/>
    <mergeCell ref="C118:C123"/>
    <mergeCell ref="C124:D124"/>
    <mergeCell ref="B103:D103"/>
    <mergeCell ref="B104:D104"/>
    <mergeCell ref="B105:K105"/>
    <mergeCell ref="B106:D106"/>
    <mergeCell ref="B107:B113"/>
    <mergeCell ref="C107:C112"/>
    <mergeCell ref="C113:D113"/>
    <mergeCell ref="B136:D136"/>
    <mergeCell ref="B137:D137"/>
    <mergeCell ref="B138:K138"/>
    <mergeCell ref="B139:D139"/>
    <mergeCell ref="B140:B146"/>
    <mergeCell ref="C140:C145"/>
    <mergeCell ref="C146:D146"/>
    <mergeCell ref="B125:D125"/>
    <mergeCell ref="B126:D126"/>
    <mergeCell ref="B127:K127"/>
    <mergeCell ref="B128:D128"/>
    <mergeCell ref="B129:B135"/>
    <mergeCell ref="C129:C134"/>
    <mergeCell ref="C135:D135"/>
    <mergeCell ref="B158:D158"/>
    <mergeCell ref="B159:D159"/>
    <mergeCell ref="B160:K160"/>
    <mergeCell ref="B161:D161"/>
    <mergeCell ref="B162:B168"/>
    <mergeCell ref="C162:C167"/>
    <mergeCell ref="C168:D168"/>
    <mergeCell ref="B147:D147"/>
    <mergeCell ref="B148:D148"/>
    <mergeCell ref="B149:K149"/>
    <mergeCell ref="B150:D150"/>
    <mergeCell ref="B151:B157"/>
    <mergeCell ref="C151:C156"/>
    <mergeCell ref="C157:D157"/>
    <mergeCell ref="B180:D180"/>
    <mergeCell ref="B181:D181"/>
    <mergeCell ref="B182:K182"/>
    <mergeCell ref="B183:D183"/>
    <mergeCell ref="B184:B190"/>
    <mergeCell ref="C184:C189"/>
    <mergeCell ref="C190:D190"/>
    <mergeCell ref="B169:D169"/>
    <mergeCell ref="B170:D170"/>
    <mergeCell ref="B171:K171"/>
    <mergeCell ref="B172:D172"/>
    <mergeCell ref="B173:B179"/>
    <mergeCell ref="C173:C178"/>
    <mergeCell ref="C179:D179"/>
    <mergeCell ref="B202:D202"/>
    <mergeCell ref="B203:D203"/>
    <mergeCell ref="B204:K204"/>
    <mergeCell ref="B205:D205"/>
    <mergeCell ref="B206:B212"/>
    <mergeCell ref="C206:C211"/>
    <mergeCell ref="C212:D212"/>
    <mergeCell ref="B191:D191"/>
    <mergeCell ref="B192:D192"/>
    <mergeCell ref="B193:K193"/>
    <mergeCell ref="B194:D194"/>
    <mergeCell ref="B195:B201"/>
    <mergeCell ref="C195:C200"/>
    <mergeCell ref="C201:D201"/>
    <mergeCell ref="B231:K231"/>
    <mergeCell ref="B232:K232"/>
    <mergeCell ref="B233:K233"/>
    <mergeCell ref="B213:D213"/>
    <mergeCell ref="B214:D214"/>
    <mergeCell ref="B215:K215"/>
    <mergeCell ref="B216:K216"/>
    <mergeCell ref="B217:K217"/>
    <mergeCell ref="B230:K230"/>
  </mergeCell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S231"/>
  <sheetViews>
    <sheetView zoomScaleNormal="100" workbookViewId="0">
      <selection activeCell="B2" sqref="B2:K2"/>
    </sheetView>
  </sheetViews>
  <sheetFormatPr baseColWidth="10" defaultColWidth="9.5" defaultRowHeight="15.6"/>
  <cols>
    <col min="2" max="2" width="17.5" customWidth="1"/>
    <col min="3" max="3" width="20.3984375" customWidth="1"/>
    <col min="4" max="4" width="51.59765625" customWidth="1"/>
    <col min="5" max="21" width="15.59765625" customWidth="1"/>
  </cols>
  <sheetData>
    <row r="2" spans="2:17" ht="15.75" customHeight="1">
      <c r="B2" s="213" t="s">
        <v>76</v>
      </c>
      <c r="C2" s="213"/>
      <c r="D2" s="213"/>
      <c r="E2" s="213"/>
      <c r="F2" s="213"/>
      <c r="G2" s="213"/>
      <c r="H2" s="213"/>
      <c r="I2" s="213"/>
      <c r="J2" s="213"/>
      <c r="K2" s="213"/>
      <c r="L2" s="3"/>
      <c r="M2" s="3"/>
      <c r="N2" s="3"/>
      <c r="O2" s="3"/>
      <c r="P2" s="3"/>
      <c r="Q2" s="3"/>
    </row>
    <row r="3" spans="2:17" ht="26.25" customHeight="1">
      <c r="B3" s="214"/>
      <c r="C3" s="215"/>
      <c r="D3" s="216"/>
      <c r="E3" s="220" t="s">
        <v>74</v>
      </c>
      <c r="F3" s="221"/>
      <c r="G3" s="221"/>
      <c r="H3" s="221"/>
      <c r="I3" s="221"/>
      <c r="J3" s="221"/>
      <c r="K3" s="222"/>
    </row>
    <row r="4" spans="2:17" ht="45" customHeight="1">
      <c r="B4" s="217"/>
      <c r="C4" s="218"/>
      <c r="D4" s="219"/>
      <c r="E4" s="1" t="s">
        <v>15</v>
      </c>
      <c r="F4" s="2" t="s">
        <v>28</v>
      </c>
      <c r="G4" s="2" t="s">
        <v>29</v>
      </c>
      <c r="H4" s="2" t="s">
        <v>30</v>
      </c>
      <c r="I4" s="2" t="s">
        <v>28</v>
      </c>
      <c r="J4" s="2" t="s">
        <v>29</v>
      </c>
      <c r="K4" s="2" t="s">
        <v>30</v>
      </c>
    </row>
    <row r="5" spans="2:17" ht="18" customHeight="1">
      <c r="B5" s="223" t="s">
        <v>27</v>
      </c>
      <c r="C5" s="224"/>
      <c r="D5" s="225"/>
      <c r="E5" s="226" t="s">
        <v>0</v>
      </c>
      <c r="F5" s="227"/>
      <c r="G5" s="227"/>
      <c r="H5" s="228"/>
      <c r="I5" s="229" t="s">
        <v>16</v>
      </c>
      <c r="J5" s="230"/>
      <c r="K5" s="231"/>
    </row>
    <row r="6" spans="2:17" ht="17.25" customHeight="1">
      <c r="B6" s="234" t="s">
        <v>1</v>
      </c>
      <c r="C6" s="235"/>
      <c r="D6" s="235"/>
      <c r="E6" s="235"/>
      <c r="F6" s="235"/>
      <c r="G6" s="235"/>
      <c r="H6" s="235"/>
      <c r="I6" s="235"/>
      <c r="J6" s="235"/>
      <c r="K6" s="236"/>
    </row>
    <row r="7" spans="2:17" ht="17.25" customHeight="1">
      <c r="B7" s="237" t="s">
        <v>17</v>
      </c>
      <c r="C7" s="237"/>
      <c r="D7" s="237"/>
      <c r="E7" s="4">
        <v>40603</v>
      </c>
      <c r="F7" s="5">
        <v>8661</v>
      </c>
      <c r="G7" s="6">
        <v>8332</v>
      </c>
      <c r="H7" s="6">
        <v>23610</v>
      </c>
      <c r="I7" s="7">
        <v>21.330936137723814</v>
      </c>
      <c r="J7" s="7">
        <v>20.520651183410095</v>
      </c>
      <c r="K7" s="8">
        <v>58.148412678866087</v>
      </c>
    </row>
    <row r="8" spans="2:17" ht="17.25" customHeight="1">
      <c r="B8" s="238" t="s">
        <v>18</v>
      </c>
      <c r="C8" s="239" t="s">
        <v>20</v>
      </c>
      <c r="D8" s="9" t="s">
        <v>21</v>
      </c>
      <c r="E8" s="10">
        <v>1182</v>
      </c>
      <c r="F8" s="11">
        <v>197</v>
      </c>
      <c r="G8" s="12">
        <v>221</v>
      </c>
      <c r="H8" s="12">
        <v>764</v>
      </c>
      <c r="I8" s="13">
        <v>16.666666666666664</v>
      </c>
      <c r="J8" s="13">
        <v>18.697123519458543</v>
      </c>
      <c r="K8" s="14">
        <v>64.636209813874785</v>
      </c>
    </row>
    <row r="9" spans="2:17" ht="17.25" customHeight="1">
      <c r="B9" s="238"/>
      <c r="C9" s="240"/>
      <c r="D9" s="15" t="s">
        <v>22</v>
      </c>
      <c r="E9" s="16">
        <v>1866</v>
      </c>
      <c r="F9" s="17">
        <v>356</v>
      </c>
      <c r="G9" s="18">
        <v>352</v>
      </c>
      <c r="H9" s="18">
        <v>1158</v>
      </c>
      <c r="I9" s="13">
        <v>19.078242229367632</v>
      </c>
      <c r="J9" s="13">
        <v>18.863879957127548</v>
      </c>
      <c r="K9" s="14">
        <v>62.057877813504824</v>
      </c>
    </row>
    <row r="10" spans="2:17" ht="17.25" customHeight="1">
      <c r="B10" s="238"/>
      <c r="C10" s="240"/>
      <c r="D10" s="15" t="s">
        <v>23</v>
      </c>
      <c r="E10" s="16">
        <v>195</v>
      </c>
      <c r="F10" s="17">
        <v>42</v>
      </c>
      <c r="G10" s="18">
        <v>44</v>
      </c>
      <c r="H10" s="18">
        <v>109</v>
      </c>
      <c r="I10" s="13">
        <v>21.53846153846154</v>
      </c>
      <c r="J10" s="13">
        <v>22.564102564102566</v>
      </c>
      <c r="K10" s="14">
        <v>55.897435897435898</v>
      </c>
    </row>
    <row r="11" spans="2:17" ht="17.25" customHeight="1">
      <c r="B11" s="238"/>
      <c r="C11" s="240"/>
      <c r="D11" s="15" t="s">
        <v>24</v>
      </c>
      <c r="E11" s="16">
        <v>14667</v>
      </c>
      <c r="F11" s="17">
        <v>3645</v>
      </c>
      <c r="G11" s="18">
        <v>2744</v>
      </c>
      <c r="H11" s="18">
        <v>8278</v>
      </c>
      <c r="I11" s="13">
        <v>24.851707915729186</v>
      </c>
      <c r="J11" s="13">
        <v>18.708665712142906</v>
      </c>
      <c r="K11" s="14">
        <v>56.439626372127904</v>
      </c>
    </row>
    <row r="12" spans="2:17" ht="17.25" customHeight="1">
      <c r="B12" s="238"/>
      <c r="C12" s="240"/>
      <c r="D12" s="15" t="s">
        <v>25</v>
      </c>
      <c r="E12" s="16">
        <v>20866</v>
      </c>
      <c r="F12" s="17">
        <v>5356</v>
      </c>
      <c r="G12" s="18">
        <v>4727</v>
      </c>
      <c r="H12" s="18">
        <v>10783</v>
      </c>
      <c r="I12" s="13">
        <v>25.668551710917281</v>
      </c>
      <c r="J12" s="13">
        <v>22.654078405060865</v>
      </c>
      <c r="K12" s="14">
        <v>51.67736988402185</v>
      </c>
    </row>
    <row r="13" spans="2:17" ht="17.25" customHeight="1">
      <c r="B13" s="238"/>
      <c r="C13" s="241"/>
      <c r="D13" s="19" t="s">
        <v>26</v>
      </c>
      <c r="E13" s="20">
        <v>7732</v>
      </c>
      <c r="F13" s="21">
        <v>1588</v>
      </c>
      <c r="G13" s="22">
        <v>1187</v>
      </c>
      <c r="H13" s="22">
        <v>4957</v>
      </c>
      <c r="I13" s="13">
        <v>20.538023797206414</v>
      </c>
      <c r="J13" s="13">
        <v>15.351784790481119</v>
      </c>
      <c r="K13" s="14">
        <v>64.110191412312474</v>
      </c>
    </row>
    <row r="14" spans="2:17" ht="17.25" customHeight="1">
      <c r="B14" s="232"/>
      <c r="C14" s="242" t="s">
        <v>31</v>
      </c>
      <c r="D14" s="233"/>
      <c r="E14" s="4">
        <v>1872</v>
      </c>
      <c r="F14" s="5">
        <v>271</v>
      </c>
      <c r="G14" s="6">
        <v>240</v>
      </c>
      <c r="H14" s="6">
        <v>1361</v>
      </c>
      <c r="I14" s="7">
        <v>14.476495726495727</v>
      </c>
      <c r="J14" s="7">
        <v>12.820512820512819</v>
      </c>
      <c r="K14" s="8">
        <v>72.702991452991455</v>
      </c>
    </row>
    <row r="15" spans="2:17" ht="17.25" customHeight="1">
      <c r="B15" s="232" t="s">
        <v>19</v>
      </c>
      <c r="C15" s="233"/>
      <c r="D15" s="243"/>
      <c r="E15" s="4">
        <v>3449</v>
      </c>
      <c r="F15" s="5">
        <v>902</v>
      </c>
      <c r="G15" s="6">
        <v>798</v>
      </c>
      <c r="H15" s="6">
        <v>1749</v>
      </c>
      <c r="I15" s="7">
        <v>26.152507973325601</v>
      </c>
      <c r="J15" s="7">
        <v>23.137141200347926</v>
      </c>
      <c r="K15" s="8">
        <v>50.710350826326469</v>
      </c>
    </row>
    <row r="16" spans="2:17" ht="17.25" customHeight="1">
      <c r="B16" s="232" t="s">
        <v>15</v>
      </c>
      <c r="C16" s="233"/>
      <c r="D16" s="233"/>
      <c r="E16" s="4">
        <v>92432</v>
      </c>
      <c r="F16" s="5">
        <v>21018</v>
      </c>
      <c r="G16" s="5">
        <v>18645</v>
      </c>
      <c r="H16" s="5">
        <v>52769</v>
      </c>
      <c r="I16" s="23">
        <v>22.738878310541804</v>
      </c>
      <c r="J16" s="23">
        <v>20.171585598061277</v>
      </c>
      <c r="K16" s="8">
        <v>57.089536091396923</v>
      </c>
    </row>
    <row r="17" spans="2:11" ht="17.25" customHeight="1">
      <c r="B17" s="234" t="s">
        <v>2</v>
      </c>
      <c r="C17" s="235"/>
      <c r="D17" s="235"/>
      <c r="E17" s="235"/>
      <c r="F17" s="235"/>
      <c r="G17" s="235"/>
      <c r="H17" s="235"/>
      <c r="I17" s="235"/>
      <c r="J17" s="235"/>
      <c r="K17" s="236"/>
    </row>
    <row r="18" spans="2:11" ht="17.25" customHeight="1">
      <c r="B18" s="237" t="s">
        <v>17</v>
      </c>
      <c r="C18" s="237"/>
      <c r="D18" s="237"/>
      <c r="E18" s="4">
        <v>28305</v>
      </c>
      <c r="F18" s="5">
        <v>4823</v>
      </c>
      <c r="G18" s="6">
        <v>7477</v>
      </c>
      <c r="H18" s="6">
        <v>16005</v>
      </c>
      <c r="I18" s="7">
        <v>17.03939233350998</v>
      </c>
      <c r="J18" s="8">
        <v>26.415827592298179</v>
      </c>
      <c r="K18" s="8">
        <v>56.544780074191834</v>
      </c>
    </row>
    <row r="19" spans="2:11" ht="17.25" customHeight="1">
      <c r="B19" s="238" t="s">
        <v>18</v>
      </c>
      <c r="C19" s="239" t="s">
        <v>20</v>
      </c>
      <c r="D19" s="9" t="s">
        <v>21</v>
      </c>
      <c r="E19" s="10">
        <v>4794</v>
      </c>
      <c r="F19" s="11">
        <v>720</v>
      </c>
      <c r="G19" s="12">
        <v>988</v>
      </c>
      <c r="H19" s="12">
        <v>3086</v>
      </c>
      <c r="I19" s="24">
        <v>15.018773466833544</v>
      </c>
      <c r="J19" s="25">
        <v>20.609094701710472</v>
      </c>
      <c r="K19" s="25">
        <v>64.372131831455988</v>
      </c>
    </row>
    <row r="20" spans="2:11" ht="17.25" customHeight="1">
      <c r="B20" s="238"/>
      <c r="C20" s="240"/>
      <c r="D20" s="15" t="s">
        <v>22</v>
      </c>
      <c r="E20" s="16">
        <v>3133</v>
      </c>
      <c r="F20" s="17">
        <v>578</v>
      </c>
      <c r="G20" s="18">
        <v>575</v>
      </c>
      <c r="H20" s="18">
        <v>1980</v>
      </c>
      <c r="I20" s="13">
        <v>18.448771145866584</v>
      </c>
      <c r="J20" s="14">
        <v>18.35301627832748</v>
      </c>
      <c r="K20" s="14">
        <v>63.198212575805933</v>
      </c>
    </row>
    <row r="21" spans="2:11" ht="17.25" customHeight="1">
      <c r="B21" s="238"/>
      <c r="C21" s="240"/>
      <c r="D21" s="15" t="s">
        <v>23</v>
      </c>
      <c r="E21" s="16">
        <v>1748</v>
      </c>
      <c r="F21" s="17">
        <v>283</v>
      </c>
      <c r="G21" s="18">
        <v>422</v>
      </c>
      <c r="H21" s="18">
        <v>1043</v>
      </c>
      <c r="I21" s="13">
        <v>16.189931350114417</v>
      </c>
      <c r="J21" s="14">
        <v>24.141876430205951</v>
      </c>
      <c r="K21" s="14">
        <v>59.668192219679639</v>
      </c>
    </row>
    <row r="22" spans="2:11" ht="17.25" customHeight="1">
      <c r="B22" s="238"/>
      <c r="C22" s="240"/>
      <c r="D22" s="15" t="s">
        <v>24</v>
      </c>
      <c r="E22" s="16">
        <v>14642</v>
      </c>
      <c r="F22" s="17">
        <v>2957</v>
      </c>
      <c r="G22" s="18">
        <v>3667</v>
      </c>
      <c r="H22" s="18">
        <v>8018</v>
      </c>
      <c r="I22" s="13">
        <v>20.195328507034557</v>
      </c>
      <c r="J22" s="14">
        <v>25.044392842507857</v>
      </c>
      <c r="K22" s="14">
        <v>54.760278650457586</v>
      </c>
    </row>
    <row r="23" spans="2:11" ht="17.25" customHeight="1">
      <c r="B23" s="238"/>
      <c r="C23" s="240"/>
      <c r="D23" s="15" t="s">
        <v>25</v>
      </c>
      <c r="E23" s="16">
        <v>30455</v>
      </c>
      <c r="F23" s="17">
        <v>6405</v>
      </c>
      <c r="G23" s="18">
        <v>8288</v>
      </c>
      <c r="H23" s="18">
        <v>15762</v>
      </c>
      <c r="I23" s="13">
        <v>21.031029387621082</v>
      </c>
      <c r="J23" s="14">
        <v>27.213922180265964</v>
      </c>
      <c r="K23" s="14">
        <v>51.75504843211295</v>
      </c>
    </row>
    <row r="24" spans="2:11" ht="17.25" customHeight="1">
      <c r="B24" s="238"/>
      <c r="C24" s="241"/>
      <c r="D24" s="19" t="s">
        <v>26</v>
      </c>
      <c r="E24" s="20">
        <v>6327</v>
      </c>
      <c r="F24" s="21">
        <v>1268</v>
      </c>
      <c r="G24" s="22">
        <v>1259</v>
      </c>
      <c r="H24" s="22">
        <v>3800</v>
      </c>
      <c r="I24" s="13">
        <v>20.04109372530425</v>
      </c>
      <c r="J24" s="14">
        <v>19.898846214635686</v>
      </c>
      <c r="K24" s="14">
        <v>60.06006006006006</v>
      </c>
    </row>
    <row r="25" spans="2:11" ht="17.25" customHeight="1">
      <c r="B25" s="232"/>
      <c r="C25" s="242" t="s">
        <v>31</v>
      </c>
      <c r="D25" s="233"/>
      <c r="E25" s="4">
        <v>4121</v>
      </c>
      <c r="F25" s="5">
        <v>529</v>
      </c>
      <c r="G25" s="6">
        <v>522</v>
      </c>
      <c r="H25" s="6">
        <v>3070</v>
      </c>
      <c r="I25" s="7">
        <v>12.83669012375637</v>
      </c>
      <c r="J25" s="8">
        <v>12.666828439699101</v>
      </c>
      <c r="K25" s="8">
        <v>74.496481436544528</v>
      </c>
    </row>
    <row r="26" spans="2:11" ht="17.25" customHeight="1">
      <c r="B26" s="232" t="s">
        <v>19</v>
      </c>
      <c r="C26" s="233"/>
      <c r="D26" s="243"/>
      <c r="E26" s="4">
        <v>3336</v>
      </c>
      <c r="F26" s="5">
        <v>780</v>
      </c>
      <c r="G26" s="6">
        <v>751</v>
      </c>
      <c r="H26" s="6">
        <v>1805</v>
      </c>
      <c r="I26" s="7">
        <v>23.381294964028775</v>
      </c>
      <c r="J26" s="8">
        <v>22.51199040767386</v>
      </c>
      <c r="K26" s="8">
        <v>54.106714628297361</v>
      </c>
    </row>
    <row r="27" spans="2:11" ht="17.25" customHeight="1">
      <c r="B27" s="232" t="s">
        <v>15</v>
      </c>
      <c r="C27" s="233"/>
      <c r="D27" s="233"/>
      <c r="E27" s="4">
        <v>96861</v>
      </c>
      <c r="F27" s="5">
        <v>18343</v>
      </c>
      <c r="G27" s="5">
        <v>23949</v>
      </c>
      <c r="H27" s="5">
        <v>54569</v>
      </c>
      <c r="I27" s="23">
        <v>18.937446443873178</v>
      </c>
      <c r="J27" s="26">
        <v>24.725121565955337</v>
      </c>
      <c r="K27" s="26">
        <v>56.337431990171481</v>
      </c>
    </row>
    <row r="28" spans="2:11" ht="17.25" customHeight="1">
      <c r="B28" s="234" t="s">
        <v>32</v>
      </c>
      <c r="C28" s="235"/>
      <c r="D28" s="235"/>
      <c r="E28" s="235"/>
      <c r="F28" s="235"/>
      <c r="G28" s="235"/>
      <c r="H28" s="235"/>
      <c r="I28" s="235"/>
      <c r="J28" s="235"/>
      <c r="K28" s="236"/>
    </row>
    <row r="29" spans="2:11" ht="17.25" customHeight="1">
      <c r="B29" s="237" t="s">
        <v>17</v>
      </c>
      <c r="C29" s="237"/>
      <c r="D29" s="237"/>
      <c r="E29" s="4">
        <v>6039</v>
      </c>
      <c r="F29" s="5">
        <v>370</v>
      </c>
      <c r="G29" s="5">
        <v>1415</v>
      </c>
      <c r="H29" s="5">
        <v>4254</v>
      </c>
      <c r="I29" s="5">
        <v>6.1268421924159631</v>
      </c>
      <c r="J29" s="5">
        <v>23.431031627752937</v>
      </c>
      <c r="K29" s="5">
        <v>70.442126179831092</v>
      </c>
    </row>
    <row r="30" spans="2:11" ht="17.25" customHeight="1">
      <c r="B30" s="238" t="s">
        <v>18</v>
      </c>
      <c r="C30" s="239" t="s">
        <v>20</v>
      </c>
      <c r="D30" s="9" t="s">
        <v>21</v>
      </c>
      <c r="E30" s="10">
        <v>1040</v>
      </c>
      <c r="F30" s="10">
        <v>49</v>
      </c>
      <c r="G30" s="10">
        <v>294</v>
      </c>
      <c r="H30" s="10">
        <v>697</v>
      </c>
      <c r="I30" s="10">
        <v>4.7115384615384617</v>
      </c>
      <c r="J30" s="10">
        <v>28.26923076923077</v>
      </c>
      <c r="K30" s="10">
        <v>67.019230769230759</v>
      </c>
    </row>
    <row r="31" spans="2:11" ht="17.25" customHeight="1">
      <c r="B31" s="238"/>
      <c r="C31" s="240"/>
      <c r="D31" s="15" t="s">
        <v>22</v>
      </c>
      <c r="E31" s="16">
        <v>7883</v>
      </c>
      <c r="F31" s="16">
        <v>633</v>
      </c>
      <c r="G31" s="16">
        <v>2097</v>
      </c>
      <c r="H31" s="16">
        <v>5153</v>
      </c>
      <c r="I31" s="16">
        <v>8.0299378409235072</v>
      </c>
      <c r="J31" s="16">
        <v>26.601547634149437</v>
      </c>
      <c r="K31" s="16">
        <v>65.368514524927051</v>
      </c>
    </row>
    <row r="32" spans="2:11" ht="17.25" customHeight="1">
      <c r="B32" s="238"/>
      <c r="C32" s="240"/>
      <c r="D32" s="15" t="s">
        <v>23</v>
      </c>
      <c r="E32" s="16">
        <v>61</v>
      </c>
      <c r="F32" s="16">
        <v>9</v>
      </c>
      <c r="G32" s="16">
        <v>9</v>
      </c>
      <c r="H32" s="16">
        <v>43</v>
      </c>
      <c r="I32" s="16">
        <v>14.754098360655737</v>
      </c>
      <c r="J32" s="16">
        <v>14.754098360655737</v>
      </c>
      <c r="K32" s="16">
        <v>70.491803278688522</v>
      </c>
    </row>
    <row r="33" spans="2:11" ht="17.25" customHeight="1">
      <c r="B33" s="238"/>
      <c r="C33" s="240"/>
      <c r="D33" s="15" t="s">
        <v>24</v>
      </c>
      <c r="E33" s="16">
        <v>3012</v>
      </c>
      <c r="F33" s="16">
        <v>364</v>
      </c>
      <c r="G33" s="16">
        <v>941</v>
      </c>
      <c r="H33" s="16">
        <v>1707</v>
      </c>
      <c r="I33" s="16">
        <v>12.084993359893758</v>
      </c>
      <c r="J33" s="16">
        <v>31.241699867197877</v>
      </c>
      <c r="K33" s="16">
        <v>56.673306772908369</v>
      </c>
    </row>
    <row r="34" spans="2:11" ht="17.25" customHeight="1">
      <c r="B34" s="238"/>
      <c r="C34" s="240"/>
      <c r="D34" s="15" t="s">
        <v>25</v>
      </c>
      <c r="E34" s="16">
        <v>667</v>
      </c>
      <c r="F34" s="16">
        <v>70</v>
      </c>
      <c r="G34" s="16">
        <v>190</v>
      </c>
      <c r="H34" s="16">
        <v>407</v>
      </c>
      <c r="I34" s="16">
        <v>10.494752623688155</v>
      </c>
      <c r="J34" s="16">
        <v>28.485757121439281</v>
      </c>
      <c r="K34" s="16">
        <v>61.019490254872565</v>
      </c>
    </row>
    <row r="35" spans="2:11" ht="17.25" customHeight="1">
      <c r="B35" s="238"/>
      <c r="C35" s="241"/>
      <c r="D35" s="19" t="s">
        <v>26</v>
      </c>
      <c r="E35" s="20">
        <v>8779</v>
      </c>
      <c r="F35" s="20">
        <v>850</v>
      </c>
      <c r="G35" s="20">
        <v>2370</v>
      </c>
      <c r="H35" s="20">
        <v>5559</v>
      </c>
      <c r="I35" s="20">
        <v>9.682196149903179</v>
      </c>
      <c r="J35" s="20">
        <v>26.99624102973004</v>
      </c>
      <c r="K35" s="20">
        <v>63.321562820366786</v>
      </c>
    </row>
    <row r="36" spans="2:11" ht="17.25" customHeight="1">
      <c r="B36" s="232"/>
      <c r="C36" s="242" t="s">
        <v>31</v>
      </c>
      <c r="D36" s="233"/>
      <c r="E36" s="4">
        <v>37</v>
      </c>
      <c r="F36" s="5" t="s">
        <v>49</v>
      </c>
      <c r="G36" s="5">
        <v>7</v>
      </c>
      <c r="H36" s="5">
        <v>30</v>
      </c>
      <c r="I36" s="5" t="s">
        <v>49</v>
      </c>
      <c r="J36" s="5">
        <v>18.918918918918919</v>
      </c>
      <c r="K36" s="5">
        <v>81.081081081081081</v>
      </c>
    </row>
    <row r="37" spans="2:11" ht="17.25" customHeight="1">
      <c r="B37" s="232" t="s">
        <v>19</v>
      </c>
      <c r="C37" s="233"/>
      <c r="D37" s="243"/>
      <c r="E37" s="4">
        <v>3027</v>
      </c>
      <c r="F37" s="5">
        <v>468</v>
      </c>
      <c r="G37" s="5">
        <v>910</v>
      </c>
      <c r="H37" s="5">
        <v>1649</v>
      </c>
      <c r="I37" s="5">
        <v>15.460852329038651</v>
      </c>
      <c r="J37" s="5">
        <v>30.062768417575157</v>
      </c>
      <c r="K37" s="5">
        <v>54.476379253386185</v>
      </c>
    </row>
    <row r="38" spans="2:11" ht="17.25" customHeight="1">
      <c r="B38" s="232" t="s">
        <v>15</v>
      </c>
      <c r="C38" s="233"/>
      <c r="D38" s="233"/>
      <c r="E38" s="4">
        <v>30545</v>
      </c>
      <c r="F38" s="5">
        <v>2813</v>
      </c>
      <c r="G38" s="5">
        <v>8233</v>
      </c>
      <c r="H38" s="5">
        <v>19499</v>
      </c>
      <c r="I38" s="23">
        <v>9.2093632345719438</v>
      </c>
      <c r="J38" s="23">
        <v>26.953674905876575</v>
      </c>
      <c r="K38" s="26">
        <v>63.836961859551479</v>
      </c>
    </row>
    <row r="39" spans="2:11" ht="17.25" customHeight="1">
      <c r="B39" s="234" t="s">
        <v>3</v>
      </c>
      <c r="C39" s="235"/>
      <c r="D39" s="235"/>
      <c r="E39" s="235"/>
      <c r="F39" s="235"/>
      <c r="G39" s="235"/>
      <c r="H39" s="235"/>
      <c r="I39" s="235"/>
      <c r="J39" s="235"/>
      <c r="K39" s="236"/>
    </row>
    <row r="40" spans="2:11" ht="17.25" customHeight="1">
      <c r="B40" s="237" t="s">
        <v>17</v>
      </c>
      <c r="C40" s="237"/>
      <c r="D40" s="237"/>
      <c r="E40" s="4">
        <v>10926</v>
      </c>
      <c r="F40" s="5">
        <v>624</v>
      </c>
      <c r="G40" s="6">
        <v>3011</v>
      </c>
      <c r="H40" s="6">
        <v>7291</v>
      </c>
      <c r="I40" s="7">
        <v>5.7111477210323995</v>
      </c>
      <c r="J40" s="7">
        <v>27.558118250045759</v>
      </c>
      <c r="K40" s="8">
        <v>66.73073402892183</v>
      </c>
    </row>
    <row r="41" spans="2:11" ht="17.25" customHeight="1">
      <c r="B41" s="238" t="s">
        <v>18</v>
      </c>
      <c r="C41" s="239" t="s">
        <v>20</v>
      </c>
      <c r="D41" s="9" t="s">
        <v>21</v>
      </c>
      <c r="E41" s="10">
        <v>1376</v>
      </c>
      <c r="F41" s="11">
        <v>86</v>
      </c>
      <c r="G41" s="12">
        <v>250</v>
      </c>
      <c r="H41" s="12">
        <v>1040</v>
      </c>
      <c r="I41" s="24">
        <v>6.25</v>
      </c>
      <c r="J41" s="24">
        <v>18.168604651162788</v>
      </c>
      <c r="K41" s="25">
        <v>75.581395348837205</v>
      </c>
    </row>
    <row r="42" spans="2:11" ht="17.25" customHeight="1">
      <c r="B42" s="238"/>
      <c r="C42" s="240"/>
      <c r="D42" s="15" t="s">
        <v>22</v>
      </c>
      <c r="E42" s="16">
        <v>2394</v>
      </c>
      <c r="F42" s="17">
        <v>232</v>
      </c>
      <c r="G42" s="18">
        <v>579</v>
      </c>
      <c r="H42" s="18">
        <v>1583</v>
      </c>
      <c r="I42" s="13">
        <v>9.6908939014202176</v>
      </c>
      <c r="J42" s="13">
        <v>24.185463659147867</v>
      </c>
      <c r="K42" s="14">
        <v>66.123642439431919</v>
      </c>
    </row>
    <row r="43" spans="2:11" ht="17.25" customHeight="1">
      <c r="B43" s="238"/>
      <c r="C43" s="240"/>
      <c r="D43" s="15" t="s">
        <v>23</v>
      </c>
      <c r="E43" s="16">
        <v>737</v>
      </c>
      <c r="F43" s="17">
        <v>51</v>
      </c>
      <c r="G43" s="18">
        <v>162</v>
      </c>
      <c r="H43" s="18">
        <v>524</v>
      </c>
      <c r="I43" s="13">
        <v>6.9199457259158752</v>
      </c>
      <c r="J43" s="13">
        <v>21.98100407055631</v>
      </c>
      <c r="K43" s="14">
        <v>71.09905020352781</v>
      </c>
    </row>
    <row r="44" spans="2:11" ht="17.25" customHeight="1">
      <c r="B44" s="238"/>
      <c r="C44" s="240"/>
      <c r="D44" s="15" t="s">
        <v>24</v>
      </c>
      <c r="E44" s="16">
        <v>1784</v>
      </c>
      <c r="F44" s="17">
        <v>212</v>
      </c>
      <c r="G44" s="18">
        <v>589</v>
      </c>
      <c r="H44" s="18">
        <v>983</v>
      </c>
      <c r="I44" s="13">
        <v>11.883408071748878</v>
      </c>
      <c r="J44" s="13">
        <v>33.015695067264573</v>
      </c>
      <c r="K44" s="14">
        <v>55.100896860986545</v>
      </c>
    </row>
    <row r="45" spans="2:11" ht="17.25" customHeight="1">
      <c r="B45" s="238"/>
      <c r="C45" s="240"/>
      <c r="D45" s="15" t="s">
        <v>25</v>
      </c>
      <c r="E45" s="16">
        <v>164</v>
      </c>
      <c r="F45" s="17">
        <v>21</v>
      </c>
      <c r="G45" s="18">
        <v>64</v>
      </c>
      <c r="H45" s="18">
        <v>79</v>
      </c>
      <c r="I45" s="13">
        <v>12.804878048780488</v>
      </c>
      <c r="J45" s="13">
        <v>39.024390243902438</v>
      </c>
      <c r="K45" s="14">
        <v>48.170731707317074</v>
      </c>
    </row>
    <row r="46" spans="2:11" ht="17.25" customHeight="1">
      <c r="B46" s="238"/>
      <c r="C46" s="241"/>
      <c r="D46" s="19" t="s">
        <v>26</v>
      </c>
      <c r="E46" s="20">
        <v>2416</v>
      </c>
      <c r="F46" s="21">
        <v>223</v>
      </c>
      <c r="G46" s="22">
        <v>589</v>
      </c>
      <c r="H46" s="22">
        <v>1604</v>
      </c>
      <c r="I46" s="13">
        <v>9.2301324503311264</v>
      </c>
      <c r="J46" s="13">
        <v>24.379139072847682</v>
      </c>
      <c r="K46" s="14">
        <v>66.390728476821195</v>
      </c>
    </row>
    <row r="47" spans="2:11" ht="17.25" customHeight="1">
      <c r="B47" s="232"/>
      <c r="C47" s="242" t="s">
        <v>31</v>
      </c>
      <c r="D47" s="233"/>
      <c r="E47" s="4">
        <v>610</v>
      </c>
      <c r="F47" s="5">
        <v>46</v>
      </c>
      <c r="G47" s="6">
        <v>186</v>
      </c>
      <c r="H47" s="6">
        <v>378</v>
      </c>
      <c r="I47" s="7">
        <v>7.5409836065573774</v>
      </c>
      <c r="J47" s="7">
        <v>30.491803278688522</v>
      </c>
      <c r="K47" s="7">
        <v>61.967213114754095</v>
      </c>
    </row>
    <row r="48" spans="2:11" ht="17.25" customHeight="1">
      <c r="B48" s="232" t="s">
        <v>19</v>
      </c>
      <c r="C48" s="233"/>
      <c r="D48" s="243"/>
      <c r="E48" s="4">
        <v>598</v>
      </c>
      <c r="F48" s="5">
        <v>72</v>
      </c>
      <c r="G48" s="6">
        <v>165</v>
      </c>
      <c r="H48" s="6">
        <v>361</v>
      </c>
      <c r="I48" s="7">
        <v>12.040133779264215</v>
      </c>
      <c r="J48" s="7">
        <v>27.591973244147155</v>
      </c>
      <c r="K48" s="7">
        <v>60.367892976588635</v>
      </c>
    </row>
    <row r="49" spans="2:11" ht="17.25" customHeight="1">
      <c r="B49" s="232" t="s">
        <v>15</v>
      </c>
      <c r="C49" s="233"/>
      <c r="D49" s="233"/>
      <c r="E49" s="4">
        <v>21005</v>
      </c>
      <c r="F49" s="5">
        <v>1567</v>
      </c>
      <c r="G49" s="5">
        <v>5595</v>
      </c>
      <c r="H49" s="5">
        <v>13843</v>
      </c>
      <c r="I49" s="23">
        <v>7.4601285408236127</v>
      </c>
      <c r="J49" s="23">
        <v>26.636515115448699</v>
      </c>
      <c r="K49" s="26">
        <v>65.90335634372768</v>
      </c>
    </row>
    <row r="50" spans="2:11" ht="17.25" customHeight="1">
      <c r="B50" s="234" t="s">
        <v>4</v>
      </c>
      <c r="C50" s="235"/>
      <c r="D50" s="235"/>
      <c r="E50" s="235"/>
      <c r="F50" s="235"/>
      <c r="G50" s="235"/>
      <c r="H50" s="235"/>
      <c r="I50" s="235"/>
      <c r="J50" s="235"/>
      <c r="K50" s="236"/>
    </row>
    <row r="51" spans="2:11" ht="17.25" customHeight="1">
      <c r="B51" s="237" t="s">
        <v>17</v>
      </c>
      <c r="C51" s="237"/>
      <c r="D51" s="237"/>
      <c r="E51" s="5">
        <v>1761</v>
      </c>
      <c r="F51" s="5">
        <v>96</v>
      </c>
      <c r="G51" s="5">
        <v>391</v>
      </c>
      <c r="H51" s="5">
        <v>1274</v>
      </c>
      <c r="I51" s="5">
        <v>5.4514480408858601</v>
      </c>
      <c r="J51" s="5">
        <v>22.203293583191368</v>
      </c>
      <c r="K51" s="5">
        <v>72.345258375922768</v>
      </c>
    </row>
    <row r="52" spans="2:11" ht="17.25" customHeight="1">
      <c r="B52" s="238" t="s">
        <v>18</v>
      </c>
      <c r="C52" s="239" t="s">
        <v>20</v>
      </c>
      <c r="D52" s="9" t="s">
        <v>21</v>
      </c>
      <c r="E52" s="10">
        <v>281</v>
      </c>
      <c r="F52" s="10">
        <v>14</v>
      </c>
      <c r="G52" s="10">
        <v>62</v>
      </c>
      <c r="H52" s="10">
        <v>205</v>
      </c>
      <c r="I52" s="10">
        <v>4.9822064056939501</v>
      </c>
      <c r="J52" s="10">
        <v>22.064056939501782</v>
      </c>
      <c r="K52" s="10">
        <v>72.953736654804274</v>
      </c>
    </row>
    <row r="53" spans="2:11" ht="17.25" customHeight="1">
      <c r="B53" s="238"/>
      <c r="C53" s="240"/>
      <c r="D53" s="15" t="s">
        <v>22</v>
      </c>
      <c r="E53" s="16">
        <v>432</v>
      </c>
      <c r="F53" s="16">
        <v>47</v>
      </c>
      <c r="G53" s="16">
        <v>124</v>
      </c>
      <c r="H53" s="16">
        <v>261</v>
      </c>
      <c r="I53" s="16">
        <v>10.87962962962963</v>
      </c>
      <c r="J53" s="16">
        <v>28.703703703703702</v>
      </c>
      <c r="K53" s="16">
        <v>60.416666666666664</v>
      </c>
    </row>
    <row r="54" spans="2:11" ht="17.25" customHeight="1">
      <c r="B54" s="238"/>
      <c r="C54" s="240"/>
      <c r="D54" s="15" t="s">
        <v>23</v>
      </c>
      <c r="E54" s="16">
        <v>157</v>
      </c>
      <c r="F54" s="16">
        <v>12</v>
      </c>
      <c r="G54" s="16">
        <v>52</v>
      </c>
      <c r="H54" s="16">
        <v>93</v>
      </c>
      <c r="I54" s="16">
        <v>7.6433121019108281</v>
      </c>
      <c r="J54" s="16">
        <v>33.121019108280251</v>
      </c>
      <c r="K54" s="16">
        <v>59.235668789808912</v>
      </c>
    </row>
    <row r="55" spans="2:11" ht="17.25" customHeight="1">
      <c r="B55" s="238"/>
      <c r="C55" s="240"/>
      <c r="D55" s="15" t="s">
        <v>24</v>
      </c>
      <c r="E55" s="16">
        <v>1017</v>
      </c>
      <c r="F55" s="16">
        <v>130</v>
      </c>
      <c r="G55" s="16">
        <v>286</v>
      </c>
      <c r="H55" s="16">
        <v>601</v>
      </c>
      <c r="I55" s="16">
        <v>12.782694198623402</v>
      </c>
      <c r="J55" s="16">
        <v>28.121927236971484</v>
      </c>
      <c r="K55" s="16">
        <v>59.09537856440511</v>
      </c>
    </row>
    <row r="56" spans="2:11" ht="17.25" customHeight="1">
      <c r="B56" s="238"/>
      <c r="C56" s="240"/>
      <c r="D56" s="15" t="s">
        <v>25</v>
      </c>
      <c r="E56" s="16">
        <v>252</v>
      </c>
      <c r="F56" s="16">
        <v>35</v>
      </c>
      <c r="G56" s="16">
        <v>83</v>
      </c>
      <c r="H56" s="16">
        <v>134</v>
      </c>
      <c r="I56" s="16">
        <v>13.888888888888889</v>
      </c>
      <c r="J56" s="16">
        <v>32.936507936507937</v>
      </c>
      <c r="K56" s="16">
        <v>53.174603174603178</v>
      </c>
    </row>
    <row r="57" spans="2:11" ht="17.25" customHeight="1">
      <c r="B57" s="238"/>
      <c r="C57" s="241"/>
      <c r="D57" s="19" t="s">
        <v>26</v>
      </c>
      <c r="E57" s="20">
        <v>292</v>
      </c>
      <c r="F57" s="20">
        <v>78</v>
      </c>
      <c r="G57" s="20">
        <v>60</v>
      </c>
      <c r="H57" s="20">
        <v>154</v>
      </c>
      <c r="I57" s="20">
        <v>26.712328767123289</v>
      </c>
      <c r="J57" s="20">
        <v>20.547945205479451</v>
      </c>
      <c r="K57" s="20">
        <v>52.739726027397261</v>
      </c>
    </row>
    <row r="58" spans="2:11" ht="17.25" customHeight="1">
      <c r="B58" s="232"/>
      <c r="C58" s="242" t="s">
        <v>31</v>
      </c>
      <c r="D58" s="233"/>
      <c r="E58" s="5">
        <v>54</v>
      </c>
      <c r="F58" s="5">
        <v>6</v>
      </c>
      <c r="G58" s="5">
        <v>10</v>
      </c>
      <c r="H58" s="5">
        <v>38</v>
      </c>
      <c r="I58" s="5">
        <v>11.111111111111111</v>
      </c>
      <c r="J58" s="5">
        <v>18.518518518518519</v>
      </c>
      <c r="K58" s="5">
        <v>70.370370370370367</v>
      </c>
    </row>
    <row r="59" spans="2:11" ht="17.25" customHeight="1">
      <c r="B59" s="232" t="s">
        <v>19</v>
      </c>
      <c r="C59" s="233"/>
      <c r="D59" s="243"/>
      <c r="E59" s="5">
        <v>713</v>
      </c>
      <c r="F59" s="5">
        <v>103</v>
      </c>
      <c r="G59" s="5">
        <v>150</v>
      </c>
      <c r="H59" s="5">
        <v>460</v>
      </c>
      <c r="I59" s="5">
        <v>14.446002805049089</v>
      </c>
      <c r="J59" s="5">
        <v>21.037868162692845</v>
      </c>
      <c r="K59" s="5">
        <v>64.516129032258064</v>
      </c>
    </row>
    <row r="60" spans="2:11" ht="17.25" customHeight="1">
      <c r="B60" s="232" t="s">
        <v>15</v>
      </c>
      <c r="C60" s="233"/>
      <c r="D60" s="233"/>
      <c r="E60" s="4">
        <v>4959</v>
      </c>
      <c r="F60" s="5">
        <v>521</v>
      </c>
      <c r="G60" s="5">
        <v>1218</v>
      </c>
      <c r="H60" s="5">
        <v>3220</v>
      </c>
      <c r="I60" s="23">
        <v>10.506150433555153</v>
      </c>
      <c r="J60" s="26">
        <v>24.561403508771928</v>
      </c>
      <c r="K60" s="26">
        <v>64.932446057672919</v>
      </c>
    </row>
    <row r="61" spans="2:11" ht="17.25" customHeight="1">
      <c r="B61" s="234" t="s">
        <v>5</v>
      </c>
      <c r="C61" s="235"/>
      <c r="D61" s="235"/>
      <c r="E61" s="235"/>
      <c r="F61" s="235"/>
      <c r="G61" s="235"/>
      <c r="H61" s="235"/>
      <c r="I61" s="235"/>
      <c r="J61" s="235"/>
      <c r="K61" s="236"/>
    </row>
    <row r="62" spans="2:11" ht="17.25" customHeight="1">
      <c r="B62" s="237" t="s">
        <v>17</v>
      </c>
      <c r="C62" s="237"/>
      <c r="D62" s="237"/>
      <c r="E62" s="4">
        <v>115</v>
      </c>
      <c r="F62" s="5">
        <v>18</v>
      </c>
      <c r="G62" s="6">
        <v>42</v>
      </c>
      <c r="H62" s="6">
        <v>55</v>
      </c>
      <c r="I62" s="7">
        <v>15.65217391304348</v>
      </c>
      <c r="J62" s="7">
        <v>36.521739130434781</v>
      </c>
      <c r="K62" s="8">
        <v>47.826086956521742</v>
      </c>
    </row>
    <row r="63" spans="2:11" ht="17.25" customHeight="1">
      <c r="B63" s="238" t="s">
        <v>18</v>
      </c>
      <c r="C63" s="239" t="s">
        <v>20</v>
      </c>
      <c r="D63" s="9" t="s">
        <v>21</v>
      </c>
      <c r="E63" s="10">
        <v>421</v>
      </c>
      <c r="F63" s="11">
        <v>83</v>
      </c>
      <c r="G63" s="12">
        <v>168</v>
      </c>
      <c r="H63" s="12">
        <v>170</v>
      </c>
      <c r="I63" s="24">
        <v>19.714964370546319</v>
      </c>
      <c r="J63" s="24">
        <v>39.904988123515437</v>
      </c>
      <c r="K63" s="25">
        <v>40.380047505938244</v>
      </c>
    </row>
    <row r="64" spans="2:11" ht="17.25" customHeight="1">
      <c r="B64" s="238"/>
      <c r="C64" s="240"/>
      <c r="D64" s="15" t="s">
        <v>22</v>
      </c>
      <c r="E64" s="16">
        <v>2600</v>
      </c>
      <c r="F64" s="17">
        <v>366</v>
      </c>
      <c r="G64" s="18">
        <v>788</v>
      </c>
      <c r="H64" s="18">
        <v>1446</v>
      </c>
      <c r="I64" s="13">
        <v>14.076923076923077</v>
      </c>
      <c r="J64" s="13">
        <v>30.307692307692307</v>
      </c>
      <c r="K64" s="14">
        <v>55.615384615384613</v>
      </c>
    </row>
    <row r="65" spans="2:11" ht="17.25" customHeight="1">
      <c r="B65" s="238"/>
      <c r="C65" s="240"/>
      <c r="D65" s="15" t="s">
        <v>23</v>
      </c>
      <c r="E65" s="16">
        <v>552</v>
      </c>
      <c r="F65" s="17">
        <v>141</v>
      </c>
      <c r="G65" s="18">
        <v>154</v>
      </c>
      <c r="H65" s="18">
        <v>257</v>
      </c>
      <c r="I65" s="13">
        <v>25.543478260869566</v>
      </c>
      <c r="J65" s="13">
        <v>27.898550724637683</v>
      </c>
      <c r="K65" s="14">
        <v>46.557971014492757</v>
      </c>
    </row>
    <row r="66" spans="2:11" ht="17.25" customHeight="1">
      <c r="B66" s="238"/>
      <c r="C66" s="240"/>
      <c r="D66" s="15" t="s">
        <v>24</v>
      </c>
      <c r="E66" s="16">
        <v>2158</v>
      </c>
      <c r="F66" s="17">
        <v>294</v>
      </c>
      <c r="G66" s="18">
        <v>764</v>
      </c>
      <c r="H66" s="18">
        <v>1100</v>
      </c>
      <c r="I66" s="13">
        <v>13.623725671918443</v>
      </c>
      <c r="J66" s="13">
        <v>35.403151065801666</v>
      </c>
      <c r="K66" s="14">
        <v>50.973123262279884</v>
      </c>
    </row>
    <row r="67" spans="2:11" ht="17.25" customHeight="1">
      <c r="B67" s="238"/>
      <c r="C67" s="240"/>
      <c r="D67" s="15" t="s">
        <v>25</v>
      </c>
      <c r="E67" s="16">
        <v>462</v>
      </c>
      <c r="F67" s="17">
        <v>82</v>
      </c>
      <c r="G67" s="18">
        <v>123</v>
      </c>
      <c r="H67" s="18">
        <v>257</v>
      </c>
      <c r="I67" s="13">
        <v>17.748917748917751</v>
      </c>
      <c r="J67" s="13">
        <v>26.623376623376622</v>
      </c>
      <c r="K67" s="14">
        <v>55.627705627705623</v>
      </c>
    </row>
    <row r="68" spans="2:11" ht="17.25" customHeight="1">
      <c r="B68" s="238"/>
      <c r="C68" s="241"/>
      <c r="D68" s="19" t="s">
        <v>26</v>
      </c>
      <c r="E68" s="20">
        <v>6433</v>
      </c>
      <c r="F68" s="21">
        <v>787</v>
      </c>
      <c r="G68" s="22">
        <v>1614</v>
      </c>
      <c r="H68" s="22">
        <v>4032</v>
      </c>
      <c r="I68" s="13">
        <v>12.233794497124203</v>
      </c>
      <c r="J68" s="13">
        <v>25.089382869578735</v>
      </c>
      <c r="K68" s="14">
        <v>62.676822633297057</v>
      </c>
    </row>
    <row r="69" spans="2:11" ht="17.25" customHeight="1">
      <c r="B69" s="232"/>
      <c r="C69" s="242" t="s">
        <v>31</v>
      </c>
      <c r="D69" s="233"/>
      <c r="E69" s="4">
        <v>2012</v>
      </c>
      <c r="F69" s="5">
        <v>249</v>
      </c>
      <c r="G69" s="6">
        <v>510</v>
      </c>
      <c r="H69" s="6">
        <v>1253</v>
      </c>
      <c r="I69" s="7">
        <v>12.375745526838966</v>
      </c>
      <c r="J69" s="7">
        <v>25.347912524850898</v>
      </c>
      <c r="K69" s="8">
        <v>62.27634194831014</v>
      </c>
    </row>
    <row r="70" spans="2:11" ht="17.25" customHeight="1">
      <c r="B70" s="232" t="s">
        <v>19</v>
      </c>
      <c r="C70" s="233"/>
      <c r="D70" s="243"/>
      <c r="E70" s="4">
        <v>573</v>
      </c>
      <c r="F70" s="5">
        <v>116</v>
      </c>
      <c r="G70" s="6">
        <v>184</v>
      </c>
      <c r="H70" s="6">
        <v>273</v>
      </c>
      <c r="I70" s="7">
        <v>20.244328097731241</v>
      </c>
      <c r="J70" s="7">
        <v>32.111692844677137</v>
      </c>
      <c r="K70" s="8">
        <v>47.643979057591622</v>
      </c>
    </row>
    <row r="71" spans="2:11" ht="17.25" customHeight="1">
      <c r="B71" s="232" t="s">
        <v>15</v>
      </c>
      <c r="C71" s="233"/>
      <c r="D71" s="233"/>
      <c r="E71" s="4">
        <v>15326</v>
      </c>
      <c r="F71" s="5">
        <v>2136</v>
      </c>
      <c r="G71" s="5">
        <v>4347</v>
      </c>
      <c r="H71" s="5">
        <v>8843</v>
      </c>
      <c r="I71" s="23">
        <v>13.937100352342425</v>
      </c>
      <c r="J71" s="23">
        <v>28.363565183348559</v>
      </c>
      <c r="K71" s="26">
        <v>57.699334464309018</v>
      </c>
    </row>
    <row r="72" spans="2:11" ht="17.25" customHeight="1">
      <c r="B72" s="234" t="s">
        <v>6</v>
      </c>
      <c r="C72" s="235"/>
      <c r="D72" s="235"/>
      <c r="E72" s="235"/>
      <c r="F72" s="235"/>
      <c r="G72" s="235"/>
      <c r="H72" s="235"/>
      <c r="I72" s="235"/>
      <c r="J72" s="235"/>
      <c r="K72" s="236"/>
    </row>
    <row r="73" spans="2:11" ht="17.25" customHeight="1">
      <c r="B73" s="237" t="s">
        <v>17</v>
      </c>
      <c r="C73" s="237"/>
      <c r="D73" s="237"/>
      <c r="E73" s="4">
        <v>21858</v>
      </c>
      <c r="F73" s="5">
        <v>3506</v>
      </c>
      <c r="G73" s="6">
        <v>7042</v>
      </c>
      <c r="H73" s="6">
        <v>11310</v>
      </c>
      <c r="I73" s="7">
        <v>16.039893860371489</v>
      </c>
      <c r="J73" s="7">
        <v>32.217037240369663</v>
      </c>
      <c r="K73" s="8">
        <v>51.743068899258851</v>
      </c>
    </row>
    <row r="74" spans="2:11" ht="17.25" customHeight="1">
      <c r="B74" s="238" t="s">
        <v>18</v>
      </c>
      <c r="C74" s="239" t="s">
        <v>20</v>
      </c>
      <c r="D74" s="9" t="s">
        <v>21</v>
      </c>
      <c r="E74" s="10">
        <v>1334</v>
      </c>
      <c r="F74" s="11">
        <v>253</v>
      </c>
      <c r="G74" s="12">
        <v>332</v>
      </c>
      <c r="H74" s="12">
        <v>749</v>
      </c>
      <c r="I74" s="24">
        <v>18.96551724137931</v>
      </c>
      <c r="J74" s="24">
        <v>24.887556221889056</v>
      </c>
      <c r="K74" s="25">
        <v>56.146926536731634</v>
      </c>
    </row>
    <row r="75" spans="2:11" ht="17.25" customHeight="1">
      <c r="B75" s="238"/>
      <c r="C75" s="240"/>
      <c r="D75" s="15" t="s">
        <v>22</v>
      </c>
      <c r="E75" s="16">
        <v>2468</v>
      </c>
      <c r="F75" s="17">
        <v>569</v>
      </c>
      <c r="G75" s="18">
        <v>578</v>
      </c>
      <c r="H75" s="18">
        <v>1321</v>
      </c>
      <c r="I75" s="13">
        <v>23.055105348460291</v>
      </c>
      <c r="J75" s="13">
        <v>23.419773095623984</v>
      </c>
      <c r="K75" s="14">
        <v>53.525121555915725</v>
      </c>
    </row>
    <row r="76" spans="2:11" ht="17.25" customHeight="1">
      <c r="B76" s="238"/>
      <c r="C76" s="240"/>
      <c r="D76" s="15" t="s">
        <v>23</v>
      </c>
      <c r="E76" s="16">
        <v>310</v>
      </c>
      <c r="F76" s="17">
        <v>58</v>
      </c>
      <c r="G76" s="18">
        <v>97</v>
      </c>
      <c r="H76" s="18">
        <v>155</v>
      </c>
      <c r="I76" s="13">
        <v>18.70967741935484</v>
      </c>
      <c r="J76" s="13">
        <v>31.290322580645164</v>
      </c>
      <c r="K76" s="14">
        <v>50</v>
      </c>
    </row>
    <row r="77" spans="2:11" ht="17.25" customHeight="1">
      <c r="B77" s="238"/>
      <c r="C77" s="240"/>
      <c r="D77" s="15" t="s">
        <v>24</v>
      </c>
      <c r="E77" s="16">
        <v>8495</v>
      </c>
      <c r="F77" s="17">
        <v>1756</v>
      </c>
      <c r="G77" s="18">
        <v>2656</v>
      </c>
      <c r="H77" s="18">
        <v>4083</v>
      </c>
      <c r="I77" s="13">
        <v>20.67098293113596</v>
      </c>
      <c r="J77" s="13">
        <v>31.265450264861684</v>
      </c>
      <c r="K77" s="14">
        <v>48.063566804002356</v>
      </c>
    </row>
    <row r="78" spans="2:11" ht="17.25" customHeight="1">
      <c r="B78" s="238"/>
      <c r="C78" s="240"/>
      <c r="D78" s="15" t="s">
        <v>25</v>
      </c>
      <c r="E78" s="16">
        <v>5774</v>
      </c>
      <c r="F78" s="17">
        <v>1215</v>
      </c>
      <c r="G78" s="18">
        <v>1657</v>
      </c>
      <c r="H78" s="18">
        <v>2902</v>
      </c>
      <c r="I78" s="13">
        <v>21.042604780048492</v>
      </c>
      <c r="J78" s="13">
        <v>28.69760997575338</v>
      </c>
      <c r="K78" s="14">
        <v>50.259785244198127</v>
      </c>
    </row>
    <row r="79" spans="2:11" ht="17.25" customHeight="1">
      <c r="B79" s="238"/>
      <c r="C79" s="241"/>
      <c r="D79" s="19" t="s">
        <v>26</v>
      </c>
      <c r="E79" s="20">
        <v>6964</v>
      </c>
      <c r="F79" s="21">
        <v>1459</v>
      </c>
      <c r="G79" s="22">
        <v>1487</v>
      </c>
      <c r="H79" s="22">
        <v>4018</v>
      </c>
      <c r="I79" s="13">
        <v>20.95060310166571</v>
      </c>
      <c r="J79" s="13">
        <v>21.352670878805284</v>
      </c>
      <c r="K79" s="14">
        <v>57.696726019529009</v>
      </c>
    </row>
    <row r="80" spans="2:11" ht="17.25" customHeight="1">
      <c r="B80" s="232"/>
      <c r="C80" s="242" t="s">
        <v>31</v>
      </c>
      <c r="D80" s="233"/>
      <c r="E80" s="4">
        <v>1003</v>
      </c>
      <c r="F80" s="5">
        <v>191</v>
      </c>
      <c r="G80" s="6">
        <v>186</v>
      </c>
      <c r="H80" s="6">
        <v>626</v>
      </c>
      <c r="I80" s="7">
        <v>19.042871385842471</v>
      </c>
      <c r="J80" s="7">
        <v>18.544366899302094</v>
      </c>
      <c r="K80" s="8">
        <v>62.412761714855435</v>
      </c>
    </row>
    <row r="81" spans="2:11" ht="17.25" customHeight="1">
      <c r="B81" s="232" t="s">
        <v>19</v>
      </c>
      <c r="C81" s="233"/>
      <c r="D81" s="243"/>
      <c r="E81" s="4">
        <v>1816</v>
      </c>
      <c r="F81" s="5">
        <v>396</v>
      </c>
      <c r="G81" s="6">
        <v>553</v>
      </c>
      <c r="H81" s="6">
        <v>867</v>
      </c>
      <c r="I81" s="7">
        <v>21.806167400881058</v>
      </c>
      <c r="J81" s="7">
        <v>30.451541850220266</v>
      </c>
      <c r="K81" s="8">
        <v>47.742290748898682</v>
      </c>
    </row>
    <row r="82" spans="2:11" ht="17.25" customHeight="1">
      <c r="B82" s="232" t="s">
        <v>15</v>
      </c>
      <c r="C82" s="233"/>
      <c r="D82" s="233"/>
      <c r="E82" s="4">
        <v>50022</v>
      </c>
      <c r="F82" s="5">
        <v>9403</v>
      </c>
      <c r="G82" s="5">
        <v>14588</v>
      </c>
      <c r="H82" s="5">
        <v>26031</v>
      </c>
      <c r="I82" s="23">
        <v>18.797728999240334</v>
      </c>
      <c r="J82" s="23">
        <v>29.163168205989365</v>
      </c>
      <c r="K82" s="26">
        <v>52.039102794770301</v>
      </c>
    </row>
    <row r="83" spans="2:11" ht="17.25" customHeight="1">
      <c r="B83" s="234" t="s">
        <v>7</v>
      </c>
      <c r="C83" s="235"/>
      <c r="D83" s="235"/>
      <c r="E83" s="235"/>
      <c r="F83" s="235"/>
      <c r="G83" s="235"/>
      <c r="H83" s="235"/>
      <c r="I83" s="235"/>
      <c r="J83" s="235"/>
      <c r="K83" s="236"/>
    </row>
    <row r="84" spans="2:11" ht="17.25" customHeight="1">
      <c r="B84" s="237" t="s">
        <v>17</v>
      </c>
      <c r="C84" s="237"/>
      <c r="D84" s="237"/>
      <c r="E84" s="4">
        <v>1627</v>
      </c>
      <c r="F84" s="5">
        <v>72</v>
      </c>
      <c r="G84" s="6">
        <v>776</v>
      </c>
      <c r="H84" s="6">
        <v>779</v>
      </c>
      <c r="I84" s="7">
        <v>4.4253226797787333</v>
      </c>
      <c r="J84" s="8">
        <v>47.695144437615241</v>
      </c>
      <c r="K84" s="8">
        <v>47.879532882606021</v>
      </c>
    </row>
    <row r="85" spans="2:11" ht="17.25" customHeight="1">
      <c r="B85" s="238" t="s">
        <v>18</v>
      </c>
      <c r="C85" s="239" t="s">
        <v>20</v>
      </c>
      <c r="D85" s="9" t="s">
        <v>21</v>
      </c>
      <c r="E85" s="10">
        <v>1281</v>
      </c>
      <c r="F85" s="11">
        <v>94</v>
      </c>
      <c r="G85" s="12">
        <v>313</v>
      </c>
      <c r="H85" s="12">
        <v>874</v>
      </c>
      <c r="I85" s="24">
        <v>7.338017174082748</v>
      </c>
      <c r="J85" s="25">
        <v>24.434035909445743</v>
      </c>
      <c r="K85" s="25">
        <v>68.22794691647151</v>
      </c>
    </row>
    <row r="86" spans="2:11" ht="17.25" customHeight="1">
      <c r="B86" s="238"/>
      <c r="C86" s="240"/>
      <c r="D86" s="15" t="s">
        <v>22</v>
      </c>
      <c r="E86" s="16">
        <v>3466</v>
      </c>
      <c r="F86" s="17">
        <v>198</v>
      </c>
      <c r="G86" s="18">
        <v>754</v>
      </c>
      <c r="H86" s="18">
        <v>2514</v>
      </c>
      <c r="I86" s="13">
        <v>5.7126370455856899</v>
      </c>
      <c r="J86" s="14">
        <v>21.754183496826311</v>
      </c>
      <c r="K86" s="14">
        <v>72.533179457587991</v>
      </c>
    </row>
    <row r="87" spans="2:11" ht="17.25" customHeight="1">
      <c r="B87" s="238"/>
      <c r="C87" s="240"/>
      <c r="D87" s="15" t="s">
        <v>23</v>
      </c>
      <c r="E87" s="16">
        <v>1297</v>
      </c>
      <c r="F87" s="17">
        <v>48</v>
      </c>
      <c r="G87" s="18">
        <v>347</v>
      </c>
      <c r="H87" s="18">
        <v>902</v>
      </c>
      <c r="I87" s="13">
        <v>3.7008481110254432</v>
      </c>
      <c r="J87" s="14">
        <v>26.754047802621432</v>
      </c>
      <c r="K87" s="14">
        <v>69.54510408635312</v>
      </c>
    </row>
    <row r="88" spans="2:11" ht="17.25" customHeight="1">
      <c r="B88" s="238"/>
      <c r="C88" s="240"/>
      <c r="D88" s="15" t="s">
        <v>24</v>
      </c>
      <c r="E88" s="16">
        <v>1500</v>
      </c>
      <c r="F88" s="17">
        <v>103</v>
      </c>
      <c r="G88" s="18">
        <v>444</v>
      </c>
      <c r="H88" s="18">
        <v>953</v>
      </c>
      <c r="I88" s="13">
        <v>6.8666666666666671</v>
      </c>
      <c r="J88" s="14">
        <v>29.599999999999998</v>
      </c>
      <c r="K88" s="14">
        <v>63.533333333333331</v>
      </c>
    </row>
    <row r="89" spans="2:11" ht="17.25" customHeight="1">
      <c r="B89" s="238"/>
      <c r="C89" s="240"/>
      <c r="D89" s="15" t="s">
        <v>25</v>
      </c>
      <c r="E89" s="16">
        <v>225</v>
      </c>
      <c r="F89" s="17">
        <v>11</v>
      </c>
      <c r="G89" s="18">
        <v>91</v>
      </c>
      <c r="H89" s="18">
        <v>123</v>
      </c>
      <c r="I89" s="13">
        <v>4.8888888888888893</v>
      </c>
      <c r="J89" s="14">
        <v>40.444444444444443</v>
      </c>
      <c r="K89" s="14">
        <v>54.666666666666664</v>
      </c>
    </row>
    <row r="90" spans="2:11" ht="17.25" customHeight="1">
      <c r="B90" s="238"/>
      <c r="C90" s="241"/>
      <c r="D90" s="19" t="s">
        <v>26</v>
      </c>
      <c r="E90" s="20">
        <v>2255</v>
      </c>
      <c r="F90" s="21">
        <v>208</v>
      </c>
      <c r="G90" s="22">
        <v>499</v>
      </c>
      <c r="H90" s="22">
        <v>1548</v>
      </c>
      <c r="I90" s="13">
        <v>9.2239467849223953</v>
      </c>
      <c r="J90" s="14">
        <v>22.128603104212861</v>
      </c>
      <c r="K90" s="14">
        <v>68.647450110864753</v>
      </c>
    </row>
    <row r="91" spans="2:11" ht="17.25" customHeight="1">
      <c r="B91" s="232"/>
      <c r="C91" s="242" t="s">
        <v>31</v>
      </c>
      <c r="D91" s="233"/>
      <c r="E91" s="4">
        <v>497</v>
      </c>
      <c r="F91" s="5">
        <v>38</v>
      </c>
      <c r="G91" s="6">
        <v>82</v>
      </c>
      <c r="H91" s="6">
        <v>377</v>
      </c>
      <c r="I91" s="7">
        <v>7.6458752515090547</v>
      </c>
      <c r="J91" s="8">
        <v>16.498993963782695</v>
      </c>
      <c r="K91" s="8">
        <v>75.855130784708251</v>
      </c>
    </row>
    <row r="92" spans="2:11" ht="17.25" customHeight="1">
      <c r="B92" s="232" t="s">
        <v>19</v>
      </c>
      <c r="C92" s="233"/>
      <c r="D92" s="243"/>
      <c r="E92" s="4">
        <v>345</v>
      </c>
      <c r="F92" s="5">
        <v>28</v>
      </c>
      <c r="G92" s="6">
        <v>77</v>
      </c>
      <c r="H92" s="6">
        <v>240</v>
      </c>
      <c r="I92" s="7">
        <v>8.115942028985506</v>
      </c>
      <c r="J92" s="8">
        <v>22.318840579710145</v>
      </c>
      <c r="K92" s="8">
        <v>69.565217391304344</v>
      </c>
    </row>
    <row r="93" spans="2:11" ht="17.25" customHeight="1">
      <c r="B93" s="232" t="s">
        <v>15</v>
      </c>
      <c r="C93" s="233"/>
      <c r="D93" s="233"/>
      <c r="E93" s="4">
        <v>12493</v>
      </c>
      <c r="F93" s="5">
        <v>800</v>
      </c>
      <c r="G93" s="5">
        <v>3383</v>
      </c>
      <c r="H93" s="5">
        <v>8310</v>
      </c>
      <c r="I93" s="23">
        <v>6.4035860081645719</v>
      </c>
      <c r="J93" s="26">
        <v>27.079164332025936</v>
      </c>
      <c r="K93" s="26">
        <v>66.517249659809494</v>
      </c>
    </row>
    <row r="94" spans="2:11" ht="17.25" customHeight="1">
      <c r="B94" s="234" t="s">
        <v>8</v>
      </c>
      <c r="C94" s="235"/>
      <c r="D94" s="235"/>
      <c r="E94" s="235"/>
      <c r="F94" s="235"/>
      <c r="G94" s="235"/>
      <c r="H94" s="235"/>
      <c r="I94" s="235"/>
      <c r="J94" s="235"/>
      <c r="K94" s="236"/>
    </row>
    <row r="95" spans="2:11" ht="17.25" customHeight="1">
      <c r="B95" s="237" t="s">
        <v>17</v>
      </c>
      <c r="C95" s="237"/>
      <c r="D95" s="237"/>
      <c r="E95" s="4">
        <v>16909</v>
      </c>
      <c r="F95" s="5">
        <v>1637</v>
      </c>
      <c r="G95" s="6">
        <v>6010</v>
      </c>
      <c r="H95" s="6">
        <v>9262</v>
      </c>
      <c r="I95" s="27">
        <v>9.6812348453486319</v>
      </c>
      <c r="J95" s="7">
        <v>35.543201845171211</v>
      </c>
      <c r="K95" s="8">
        <v>54.775563309480155</v>
      </c>
    </row>
    <row r="96" spans="2:11" ht="17.25" customHeight="1">
      <c r="B96" s="238" t="s">
        <v>18</v>
      </c>
      <c r="C96" s="239" t="s">
        <v>20</v>
      </c>
      <c r="D96" s="9" t="s">
        <v>21</v>
      </c>
      <c r="E96" s="10">
        <v>2518</v>
      </c>
      <c r="F96" s="11">
        <v>306</v>
      </c>
      <c r="G96" s="12">
        <v>754</v>
      </c>
      <c r="H96" s="12">
        <v>1458</v>
      </c>
      <c r="I96" s="28">
        <v>12.152501985702939</v>
      </c>
      <c r="J96" s="24">
        <v>29.944400317712471</v>
      </c>
      <c r="K96" s="25">
        <v>57.903097696584595</v>
      </c>
    </row>
    <row r="97" spans="2:11" ht="17.25" customHeight="1">
      <c r="B97" s="238"/>
      <c r="C97" s="240"/>
      <c r="D97" s="15" t="s">
        <v>22</v>
      </c>
      <c r="E97" s="16">
        <v>4199</v>
      </c>
      <c r="F97" s="17">
        <v>751</v>
      </c>
      <c r="G97" s="18">
        <v>1104</v>
      </c>
      <c r="H97" s="18">
        <v>2344</v>
      </c>
      <c r="I97" s="29">
        <v>17.885210764467729</v>
      </c>
      <c r="J97" s="13">
        <v>26.291974279590381</v>
      </c>
      <c r="K97" s="14">
        <v>55.822814955941894</v>
      </c>
    </row>
    <row r="98" spans="2:11" ht="17.25" customHeight="1">
      <c r="B98" s="238"/>
      <c r="C98" s="240"/>
      <c r="D98" s="15" t="s">
        <v>23</v>
      </c>
      <c r="E98" s="16">
        <v>4590</v>
      </c>
      <c r="F98" s="17">
        <v>493</v>
      </c>
      <c r="G98" s="18">
        <v>1572</v>
      </c>
      <c r="H98" s="18">
        <v>2525</v>
      </c>
      <c r="I98" s="29">
        <v>10.74074074074074</v>
      </c>
      <c r="J98" s="13">
        <v>34.248366013071895</v>
      </c>
      <c r="K98" s="14">
        <v>55.010893246187365</v>
      </c>
    </row>
    <row r="99" spans="2:11" ht="17.25" customHeight="1">
      <c r="B99" s="238"/>
      <c r="C99" s="240"/>
      <c r="D99" s="15" t="s">
        <v>24</v>
      </c>
      <c r="E99" s="16">
        <v>13180</v>
      </c>
      <c r="F99" s="17">
        <v>1429</v>
      </c>
      <c r="G99" s="18">
        <v>4705</v>
      </c>
      <c r="H99" s="18">
        <v>7046</v>
      </c>
      <c r="I99" s="29">
        <v>10.842185128983308</v>
      </c>
      <c r="J99" s="13">
        <v>35.698027314112288</v>
      </c>
      <c r="K99" s="14">
        <v>53.459787556904402</v>
      </c>
    </row>
    <row r="100" spans="2:11" ht="17.25" customHeight="1">
      <c r="B100" s="238"/>
      <c r="C100" s="240"/>
      <c r="D100" s="15" t="s">
        <v>25</v>
      </c>
      <c r="E100" s="16">
        <v>7620</v>
      </c>
      <c r="F100" s="17">
        <v>1038</v>
      </c>
      <c r="G100" s="18">
        <v>2532</v>
      </c>
      <c r="H100" s="18">
        <v>4050</v>
      </c>
      <c r="I100" s="29">
        <v>13.622047244094487</v>
      </c>
      <c r="J100" s="13">
        <v>33.228346456692911</v>
      </c>
      <c r="K100" s="14">
        <v>53.149606299212607</v>
      </c>
    </row>
    <row r="101" spans="2:11" ht="17.25" customHeight="1">
      <c r="B101" s="238"/>
      <c r="C101" s="241"/>
      <c r="D101" s="19" t="s">
        <v>26</v>
      </c>
      <c r="E101" s="20">
        <v>3217</v>
      </c>
      <c r="F101" s="21">
        <v>652</v>
      </c>
      <c r="G101" s="22">
        <v>884</v>
      </c>
      <c r="H101" s="22">
        <v>1681</v>
      </c>
      <c r="I101" s="29">
        <v>20.267329810382346</v>
      </c>
      <c r="J101" s="13">
        <v>27.47901771837115</v>
      </c>
      <c r="K101" s="14">
        <v>52.253652471246504</v>
      </c>
    </row>
    <row r="102" spans="2:11" ht="17.25" customHeight="1">
      <c r="B102" s="232"/>
      <c r="C102" s="242" t="s">
        <v>31</v>
      </c>
      <c r="D102" s="233"/>
      <c r="E102" s="4">
        <v>799</v>
      </c>
      <c r="F102" s="5">
        <v>122</v>
      </c>
      <c r="G102" s="6">
        <v>180</v>
      </c>
      <c r="H102" s="6">
        <v>497</v>
      </c>
      <c r="I102" s="27">
        <v>15.269086357947433</v>
      </c>
      <c r="J102" s="7">
        <v>22.528160200250312</v>
      </c>
      <c r="K102" s="8">
        <v>62.202753441802251</v>
      </c>
    </row>
    <row r="103" spans="2:11" ht="17.25" customHeight="1">
      <c r="B103" s="232" t="s">
        <v>19</v>
      </c>
      <c r="C103" s="233"/>
      <c r="D103" s="243"/>
      <c r="E103" s="4">
        <v>2893</v>
      </c>
      <c r="F103" s="5">
        <v>559</v>
      </c>
      <c r="G103" s="6">
        <v>900</v>
      </c>
      <c r="H103" s="6">
        <v>1434</v>
      </c>
      <c r="I103" s="27">
        <v>19.32250259246457</v>
      </c>
      <c r="J103" s="7">
        <v>31.109574835810577</v>
      </c>
      <c r="K103" s="8">
        <v>49.567922571724857</v>
      </c>
    </row>
    <row r="104" spans="2:11" ht="17.25" customHeight="1">
      <c r="B104" s="232" t="s">
        <v>15</v>
      </c>
      <c r="C104" s="233"/>
      <c r="D104" s="233"/>
      <c r="E104" s="4">
        <v>55925</v>
      </c>
      <c r="F104" s="5">
        <v>6987</v>
      </c>
      <c r="G104" s="5">
        <v>18641</v>
      </c>
      <c r="H104" s="5">
        <v>30297</v>
      </c>
      <c r="I104" s="30">
        <v>12.493518104604382</v>
      </c>
      <c r="J104" s="23">
        <v>33.332141260616901</v>
      </c>
      <c r="K104" s="26">
        <v>54.174340634778716</v>
      </c>
    </row>
    <row r="105" spans="2:11" ht="17.25" customHeight="1">
      <c r="B105" s="234" t="s">
        <v>9</v>
      </c>
      <c r="C105" s="235"/>
      <c r="D105" s="235"/>
      <c r="E105" s="235"/>
      <c r="F105" s="235"/>
      <c r="G105" s="235"/>
      <c r="H105" s="235"/>
      <c r="I105" s="235"/>
      <c r="J105" s="235"/>
      <c r="K105" s="236"/>
    </row>
    <row r="106" spans="2:11" ht="17.25" customHeight="1">
      <c r="B106" s="237" t="s">
        <v>17</v>
      </c>
      <c r="C106" s="237"/>
      <c r="D106" s="237"/>
      <c r="E106" s="4">
        <v>32494</v>
      </c>
      <c r="F106" s="5">
        <v>5024</v>
      </c>
      <c r="G106" s="6">
        <v>6681</v>
      </c>
      <c r="H106" s="6">
        <v>20789</v>
      </c>
      <c r="I106" s="27">
        <v>15.461315935249583</v>
      </c>
      <c r="J106" s="7">
        <v>20.56071890195113</v>
      </c>
      <c r="K106" s="8">
        <v>63.977965162799286</v>
      </c>
    </row>
    <row r="107" spans="2:11" ht="17.25" customHeight="1">
      <c r="B107" s="238" t="s">
        <v>18</v>
      </c>
      <c r="C107" s="239" t="s">
        <v>20</v>
      </c>
      <c r="D107" s="9" t="s">
        <v>21</v>
      </c>
      <c r="E107" s="10">
        <v>9005</v>
      </c>
      <c r="F107" s="11">
        <v>1462</v>
      </c>
      <c r="G107" s="12">
        <v>1811</v>
      </c>
      <c r="H107" s="12">
        <v>5732</v>
      </c>
      <c r="I107" s="28">
        <v>16.235424764019989</v>
      </c>
      <c r="J107" s="24">
        <v>20.111049416990561</v>
      </c>
      <c r="K107" s="25">
        <v>63.653525818989451</v>
      </c>
    </row>
    <row r="108" spans="2:11" ht="17.25" customHeight="1">
      <c r="B108" s="238"/>
      <c r="C108" s="240"/>
      <c r="D108" s="15" t="s">
        <v>22</v>
      </c>
      <c r="E108" s="16">
        <v>6219</v>
      </c>
      <c r="F108" s="17">
        <v>1050</v>
      </c>
      <c r="G108" s="18">
        <v>1089</v>
      </c>
      <c r="H108" s="18">
        <v>4080</v>
      </c>
      <c r="I108" s="29">
        <v>16.88374336710082</v>
      </c>
      <c r="J108" s="13">
        <v>17.51085383502171</v>
      </c>
      <c r="K108" s="14">
        <v>65.605402797877474</v>
      </c>
    </row>
    <row r="109" spans="2:11" ht="17.25" customHeight="1">
      <c r="B109" s="238"/>
      <c r="C109" s="240"/>
      <c r="D109" s="15" t="s">
        <v>23</v>
      </c>
      <c r="E109" s="16">
        <v>4727</v>
      </c>
      <c r="F109" s="17">
        <v>733</v>
      </c>
      <c r="G109" s="18">
        <v>962</v>
      </c>
      <c r="H109" s="18">
        <v>3032</v>
      </c>
      <c r="I109" s="29">
        <v>15.506663845991115</v>
      </c>
      <c r="J109" s="13">
        <v>20.351174106198435</v>
      </c>
      <c r="K109" s="14">
        <v>64.142162047810444</v>
      </c>
    </row>
    <row r="110" spans="2:11" ht="17.25" customHeight="1">
      <c r="B110" s="238"/>
      <c r="C110" s="240"/>
      <c r="D110" s="15" t="s">
        <v>24</v>
      </c>
      <c r="E110" s="16">
        <v>16910</v>
      </c>
      <c r="F110" s="17">
        <v>2366</v>
      </c>
      <c r="G110" s="18">
        <v>3923</v>
      </c>
      <c r="H110" s="18">
        <v>10621</v>
      </c>
      <c r="I110" s="29">
        <v>13.991720875221761</v>
      </c>
      <c r="J110" s="13">
        <v>23.199290360733293</v>
      </c>
      <c r="K110" s="14">
        <v>62.808988764044948</v>
      </c>
    </row>
    <row r="111" spans="2:11" ht="17.25" customHeight="1">
      <c r="B111" s="238"/>
      <c r="C111" s="240"/>
      <c r="D111" s="15" t="s">
        <v>25</v>
      </c>
      <c r="E111" s="16">
        <v>27595</v>
      </c>
      <c r="F111" s="17">
        <v>5147</v>
      </c>
      <c r="G111" s="18">
        <v>5940</v>
      </c>
      <c r="H111" s="18">
        <v>16508</v>
      </c>
      <c r="I111" s="29">
        <v>18.651929697408949</v>
      </c>
      <c r="J111" s="13">
        <v>21.525638702663528</v>
      </c>
      <c r="K111" s="14">
        <v>59.822431599927526</v>
      </c>
    </row>
    <row r="112" spans="2:11" ht="17.25" customHeight="1">
      <c r="B112" s="238"/>
      <c r="C112" s="241"/>
      <c r="D112" s="19" t="s">
        <v>26</v>
      </c>
      <c r="E112" s="20">
        <v>6234</v>
      </c>
      <c r="F112" s="21">
        <v>1115</v>
      </c>
      <c r="G112" s="22">
        <v>1057</v>
      </c>
      <c r="H112" s="22">
        <v>4062</v>
      </c>
      <c r="I112" s="29">
        <v>17.885787616297723</v>
      </c>
      <c r="J112" s="13">
        <v>16.955405838947708</v>
      </c>
      <c r="K112" s="14">
        <v>65.158806544754583</v>
      </c>
    </row>
    <row r="113" spans="2:11" ht="17.25" customHeight="1">
      <c r="B113" s="232"/>
      <c r="C113" s="242" t="s">
        <v>31</v>
      </c>
      <c r="D113" s="233"/>
      <c r="E113" s="4">
        <v>1536</v>
      </c>
      <c r="F113" s="5">
        <v>295</v>
      </c>
      <c r="G113" s="6">
        <v>236</v>
      </c>
      <c r="H113" s="6">
        <v>1005</v>
      </c>
      <c r="I113" s="27">
        <v>19.205729166666664</v>
      </c>
      <c r="J113" s="7">
        <v>15.364583333333334</v>
      </c>
      <c r="K113" s="8">
        <v>65.4296875</v>
      </c>
    </row>
    <row r="114" spans="2:11" ht="17.25" customHeight="1">
      <c r="B114" s="232" t="s">
        <v>19</v>
      </c>
      <c r="C114" s="233"/>
      <c r="D114" s="243"/>
      <c r="E114" s="4">
        <v>9841</v>
      </c>
      <c r="F114" s="5">
        <v>1632</v>
      </c>
      <c r="G114" s="6">
        <v>2125</v>
      </c>
      <c r="H114" s="6">
        <v>6084</v>
      </c>
      <c r="I114" s="27">
        <v>16.583680520272331</v>
      </c>
      <c r="J114" s="7">
        <v>21.593334010771262</v>
      </c>
      <c r="K114" s="8">
        <v>61.822985468956404</v>
      </c>
    </row>
    <row r="115" spans="2:11" ht="17.25" customHeight="1">
      <c r="B115" s="232" t="s">
        <v>15</v>
      </c>
      <c r="C115" s="233"/>
      <c r="D115" s="233"/>
      <c r="E115" s="4">
        <v>114561</v>
      </c>
      <c r="F115" s="5">
        <v>18824</v>
      </c>
      <c r="G115" s="5">
        <v>23824</v>
      </c>
      <c r="H115" s="5">
        <v>71913</v>
      </c>
      <c r="I115" s="30">
        <v>16.431420815111601</v>
      </c>
      <c r="J115" s="23">
        <v>20.795907856949572</v>
      </c>
      <c r="K115" s="26">
        <v>62.772671327938824</v>
      </c>
    </row>
    <row r="116" spans="2:11" ht="17.25" customHeight="1">
      <c r="B116" s="234" t="s">
        <v>10</v>
      </c>
      <c r="C116" s="235"/>
      <c r="D116" s="235"/>
      <c r="E116" s="235"/>
      <c r="F116" s="235"/>
      <c r="G116" s="235"/>
      <c r="H116" s="235"/>
      <c r="I116" s="235"/>
      <c r="J116" s="235"/>
      <c r="K116" s="236"/>
    </row>
    <row r="117" spans="2:11" ht="17.25" customHeight="1">
      <c r="B117" s="237" t="s">
        <v>17</v>
      </c>
      <c r="C117" s="237"/>
      <c r="D117" s="237"/>
      <c r="E117" s="4">
        <v>14859</v>
      </c>
      <c r="F117" s="5">
        <v>2786</v>
      </c>
      <c r="G117" s="6">
        <v>4189</v>
      </c>
      <c r="H117" s="6">
        <v>7884</v>
      </c>
      <c r="I117" s="27">
        <v>18.749579379500638</v>
      </c>
      <c r="J117" s="7">
        <v>28.191668349148664</v>
      </c>
      <c r="K117" s="8">
        <v>53.058752271350698</v>
      </c>
    </row>
    <row r="118" spans="2:11" ht="17.25" customHeight="1">
      <c r="B118" s="238" t="s">
        <v>18</v>
      </c>
      <c r="C118" s="239" t="s">
        <v>20</v>
      </c>
      <c r="D118" s="9" t="s">
        <v>21</v>
      </c>
      <c r="E118" s="10">
        <v>93</v>
      </c>
      <c r="F118" s="11">
        <v>17</v>
      </c>
      <c r="G118" s="12">
        <v>19</v>
      </c>
      <c r="H118" s="12">
        <v>57</v>
      </c>
      <c r="I118" s="28">
        <v>18.27956989247312</v>
      </c>
      <c r="J118" s="24">
        <v>20.43010752688172</v>
      </c>
      <c r="K118" s="25">
        <v>61.29032258064516</v>
      </c>
    </row>
    <row r="119" spans="2:11" ht="17.25" customHeight="1">
      <c r="B119" s="238"/>
      <c r="C119" s="240"/>
      <c r="D119" s="15" t="s">
        <v>22</v>
      </c>
      <c r="E119" s="16">
        <v>1081</v>
      </c>
      <c r="F119" s="17">
        <v>243</v>
      </c>
      <c r="G119" s="18">
        <v>231</v>
      </c>
      <c r="H119" s="18">
        <v>607</v>
      </c>
      <c r="I119" s="29">
        <v>22.47918593894542</v>
      </c>
      <c r="J119" s="13">
        <v>21.369102682701204</v>
      </c>
      <c r="K119" s="14">
        <v>56.151711378353376</v>
      </c>
    </row>
    <row r="120" spans="2:11" ht="17.25" customHeight="1">
      <c r="B120" s="238"/>
      <c r="C120" s="240"/>
      <c r="D120" s="15" t="s">
        <v>23</v>
      </c>
      <c r="E120" s="16">
        <v>109</v>
      </c>
      <c r="F120" s="17">
        <v>26</v>
      </c>
      <c r="G120" s="18">
        <v>20</v>
      </c>
      <c r="H120" s="18">
        <v>63</v>
      </c>
      <c r="I120" s="29">
        <v>23.853211009174313</v>
      </c>
      <c r="J120" s="13">
        <v>18.348623853211009</v>
      </c>
      <c r="K120" s="14">
        <v>57.798165137614674</v>
      </c>
    </row>
    <row r="121" spans="2:11" ht="17.25" customHeight="1">
      <c r="B121" s="238"/>
      <c r="C121" s="240"/>
      <c r="D121" s="15" t="s">
        <v>24</v>
      </c>
      <c r="E121" s="16">
        <v>5088</v>
      </c>
      <c r="F121" s="17">
        <v>1016</v>
      </c>
      <c r="G121" s="18">
        <v>1340</v>
      </c>
      <c r="H121" s="18">
        <v>2732</v>
      </c>
      <c r="I121" s="29">
        <v>19.968553459119498</v>
      </c>
      <c r="J121" s="13">
        <v>26.336477987421386</v>
      </c>
      <c r="K121" s="14">
        <v>53.69496855345912</v>
      </c>
    </row>
    <row r="122" spans="2:11" ht="17.25" customHeight="1">
      <c r="B122" s="238"/>
      <c r="C122" s="240"/>
      <c r="D122" s="15" t="s">
        <v>25</v>
      </c>
      <c r="E122" s="16">
        <v>8953</v>
      </c>
      <c r="F122" s="17">
        <v>1724</v>
      </c>
      <c r="G122" s="18">
        <v>2620</v>
      </c>
      <c r="H122" s="18">
        <v>4609</v>
      </c>
      <c r="I122" s="29">
        <v>19.256115268625042</v>
      </c>
      <c r="J122" s="13">
        <v>29.263933876912766</v>
      </c>
      <c r="K122" s="14">
        <v>51.479950854462189</v>
      </c>
    </row>
    <row r="123" spans="2:11" ht="17.25" customHeight="1">
      <c r="B123" s="238"/>
      <c r="C123" s="241"/>
      <c r="D123" s="19" t="s">
        <v>26</v>
      </c>
      <c r="E123" s="20">
        <v>794</v>
      </c>
      <c r="F123" s="21">
        <v>164</v>
      </c>
      <c r="G123" s="22">
        <v>179</v>
      </c>
      <c r="H123" s="22">
        <v>451</v>
      </c>
      <c r="I123" s="29">
        <v>20.65491183879093</v>
      </c>
      <c r="J123" s="13">
        <v>22.544080604534006</v>
      </c>
      <c r="K123" s="14">
        <v>56.801007556675067</v>
      </c>
    </row>
    <row r="124" spans="2:11" ht="17.25" customHeight="1">
      <c r="B124" s="232"/>
      <c r="C124" s="242" t="s">
        <v>31</v>
      </c>
      <c r="D124" s="233"/>
      <c r="E124" s="4">
        <v>179</v>
      </c>
      <c r="F124" s="5">
        <v>52</v>
      </c>
      <c r="G124" s="6">
        <v>46</v>
      </c>
      <c r="H124" s="6">
        <v>81</v>
      </c>
      <c r="I124" s="27">
        <v>29.050279329608941</v>
      </c>
      <c r="J124" s="7">
        <v>25.69832402234637</v>
      </c>
      <c r="K124" s="8">
        <v>45.251396648044697</v>
      </c>
    </row>
    <row r="125" spans="2:11" ht="17.25" customHeight="1">
      <c r="B125" s="232" t="s">
        <v>19</v>
      </c>
      <c r="C125" s="233"/>
      <c r="D125" s="243"/>
      <c r="E125" s="4">
        <v>373</v>
      </c>
      <c r="F125" s="5">
        <v>85</v>
      </c>
      <c r="G125" s="6">
        <v>92</v>
      </c>
      <c r="H125" s="6">
        <v>196</v>
      </c>
      <c r="I125" s="27">
        <v>22.788203753351208</v>
      </c>
      <c r="J125" s="7">
        <v>24.664879356568363</v>
      </c>
      <c r="K125" s="8">
        <v>52.546916890080432</v>
      </c>
    </row>
    <row r="126" spans="2:11" ht="17.25" customHeight="1">
      <c r="B126" s="232" t="s">
        <v>15</v>
      </c>
      <c r="C126" s="233"/>
      <c r="D126" s="233"/>
      <c r="E126" s="4">
        <v>31529</v>
      </c>
      <c r="F126" s="5">
        <v>6113</v>
      </c>
      <c r="G126" s="5">
        <v>8736</v>
      </c>
      <c r="H126" s="5">
        <v>16680</v>
      </c>
      <c r="I126" s="30">
        <v>19.388499476672269</v>
      </c>
      <c r="J126" s="23">
        <v>27.707824542484698</v>
      </c>
      <c r="K126" s="26">
        <v>52.903675980843033</v>
      </c>
    </row>
    <row r="127" spans="2:11" ht="17.25" customHeight="1">
      <c r="B127" s="244" t="s">
        <v>33</v>
      </c>
      <c r="C127" s="235"/>
      <c r="D127" s="235"/>
      <c r="E127" s="235"/>
      <c r="F127" s="235"/>
      <c r="G127" s="235"/>
      <c r="H127" s="235"/>
      <c r="I127" s="235"/>
      <c r="J127" s="235"/>
      <c r="K127" s="236"/>
    </row>
    <row r="128" spans="2:11" ht="17.25" customHeight="1">
      <c r="B128" s="237" t="s">
        <v>17</v>
      </c>
      <c r="C128" s="237"/>
      <c r="D128" s="237"/>
      <c r="E128" s="4">
        <v>2139</v>
      </c>
      <c r="F128" s="5">
        <v>250</v>
      </c>
      <c r="G128" s="6">
        <v>667</v>
      </c>
      <c r="H128" s="31">
        <v>1222</v>
      </c>
      <c r="I128" s="7">
        <v>11.68770453482936</v>
      </c>
      <c r="J128" s="32">
        <v>31.182795698924732</v>
      </c>
      <c r="K128" s="7">
        <v>57.129499766245907</v>
      </c>
    </row>
    <row r="129" spans="2:11" ht="17.25" customHeight="1">
      <c r="B129" s="238" t="s">
        <v>18</v>
      </c>
      <c r="C129" s="239" t="s">
        <v>20</v>
      </c>
      <c r="D129" s="9" t="s">
        <v>21</v>
      </c>
      <c r="E129" s="10">
        <v>374</v>
      </c>
      <c r="F129" s="11">
        <v>19</v>
      </c>
      <c r="G129" s="12">
        <v>91</v>
      </c>
      <c r="H129" s="33">
        <v>264</v>
      </c>
      <c r="I129" s="24">
        <v>5.0802139037433154</v>
      </c>
      <c r="J129" s="34">
        <v>24.331550802139038</v>
      </c>
      <c r="K129" s="24">
        <v>70.588235294117652</v>
      </c>
    </row>
    <row r="130" spans="2:11" ht="17.25" customHeight="1">
      <c r="B130" s="238"/>
      <c r="C130" s="240"/>
      <c r="D130" s="15" t="s">
        <v>22</v>
      </c>
      <c r="E130" s="16">
        <v>384</v>
      </c>
      <c r="F130" s="17">
        <v>78</v>
      </c>
      <c r="G130" s="18">
        <v>83</v>
      </c>
      <c r="H130" s="35">
        <v>223</v>
      </c>
      <c r="I130" s="13">
        <v>20.3125</v>
      </c>
      <c r="J130" s="36">
        <v>21.614583333333336</v>
      </c>
      <c r="K130" s="13">
        <v>58.072916666666664</v>
      </c>
    </row>
    <row r="131" spans="2:11" ht="17.25" customHeight="1">
      <c r="B131" s="238"/>
      <c r="C131" s="240"/>
      <c r="D131" s="15" t="s">
        <v>23</v>
      </c>
      <c r="E131" s="16">
        <v>0</v>
      </c>
      <c r="F131" s="17">
        <v>0</v>
      </c>
      <c r="G131" s="18">
        <v>0</v>
      </c>
      <c r="H131" s="35">
        <v>0</v>
      </c>
      <c r="I131" s="37">
        <v>0</v>
      </c>
      <c r="J131" s="38">
        <v>0</v>
      </c>
      <c r="K131" s="37">
        <v>0</v>
      </c>
    </row>
    <row r="132" spans="2:11" ht="17.25" customHeight="1">
      <c r="B132" s="238"/>
      <c r="C132" s="240"/>
      <c r="D132" s="15" t="s">
        <v>24</v>
      </c>
      <c r="E132" s="16">
        <v>691</v>
      </c>
      <c r="F132" s="17">
        <v>86</v>
      </c>
      <c r="G132" s="18">
        <v>163</v>
      </c>
      <c r="H132" s="35">
        <v>442</v>
      </c>
      <c r="I132" s="13">
        <v>12.445730824891461</v>
      </c>
      <c r="J132" s="36">
        <v>23.589001447178003</v>
      </c>
      <c r="K132" s="13">
        <v>63.965267727930531</v>
      </c>
    </row>
    <row r="133" spans="2:11" ht="17.25" customHeight="1">
      <c r="B133" s="238"/>
      <c r="C133" s="240"/>
      <c r="D133" s="15" t="s">
        <v>25</v>
      </c>
      <c r="E133" s="16">
        <v>2756</v>
      </c>
      <c r="F133" s="17">
        <v>372</v>
      </c>
      <c r="G133" s="18">
        <v>824</v>
      </c>
      <c r="H133" s="35">
        <v>1560</v>
      </c>
      <c r="I133" s="13">
        <v>13.497822931785198</v>
      </c>
      <c r="J133" s="36">
        <v>29.898403483309146</v>
      </c>
      <c r="K133" s="13">
        <v>56.60377358490566</v>
      </c>
    </row>
    <row r="134" spans="2:11" ht="17.25" customHeight="1">
      <c r="B134" s="238"/>
      <c r="C134" s="241"/>
      <c r="D134" s="19" t="s">
        <v>26</v>
      </c>
      <c r="E134" s="20">
        <v>129</v>
      </c>
      <c r="F134" s="21">
        <v>21</v>
      </c>
      <c r="G134" s="22">
        <v>34</v>
      </c>
      <c r="H134" s="39">
        <v>74</v>
      </c>
      <c r="I134" s="23">
        <v>16.279069767441861</v>
      </c>
      <c r="J134" s="40">
        <v>26.356589147286826</v>
      </c>
      <c r="K134" s="23">
        <v>57.36434108527132</v>
      </c>
    </row>
    <row r="135" spans="2:11" ht="17.25" customHeight="1">
      <c r="B135" s="232"/>
      <c r="C135" s="242" t="s">
        <v>31</v>
      </c>
      <c r="D135" s="233"/>
      <c r="E135" s="4">
        <v>40</v>
      </c>
      <c r="F135" s="5" t="s">
        <v>49</v>
      </c>
      <c r="G135" s="6">
        <v>6</v>
      </c>
      <c r="H135" s="31">
        <v>34</v>
      </c>
      <c r="I135" s="37" t="s">
        <v>49</v>
      </c>
      <c r="J135" s="37">
        <v>15</v>
      </c>
      <c r="K135" s="37">
        <v>85</v>
      </c>
    </row>
    <row r="136" spans="2:11" ht="17.25" customHeight="1">
      <c r="B136" s="232" t="s">
        <v>19</v>
      </c>
      <c r="C136" s="233"/>
      <c r="D136" s="243"/>
      <c r="E136" s="4">
        <v>92</v>
      </c>
      <c r="F136" s="5">
        <v>13</v>
      </c>
      <c r="G136" s="6">
        <v>20</v>
      </c>
      <c r="H136" s="31">
        <v>59</v>
      </c>
      <c r="I136" s="7">
        <v>14.130434782608695</v>
      </c>
      <c r="J136" s="32">
        <v>21.739130434782609</v>
      </c>
      <c r="K136" s="7">
        <v>64.130434782608688</v>
      </c>
    </row>
    <row r="137" spans="2:11" ht="17.25" customHeight="1">
      <c r="B137" s="232" t="s">
        <v>15</v>
      </c>
      <c r="C137" s="233"/>
      <c r="D137" s="233"/>
      <c r="E137" s="4">
        <v>6605</v>
      </c>
      <c r="F137" s="5">
        <v>839</v>
      </c>
      <c r="G137" s="5">
        <v>1888</v>
      </c>
      <c r="H137" s="41">
        <v>3878</v>
      </c>
      <c r="I137" s="23">
        <v>12.702498107494323</v>
      </c>
      <c r="J137" s="40">
        <v>28.584405753217261</v>
      </c>
      <c r="K137" s="23">
        <v>58.713096139288425</v>
      </c>
    </row>
    <row r="138" spans="2:11" ht="17.25" customHeight="1">
      <c r="B138" s="234" t="s">
        <v>11</v>
      </c>
      <c r="C138" s="235"/>
      <c r="D138" s="235"/>
      <c r="E138" s="235"/>
      <c r="F138" s="235"/>
      <c r="G138" s="235"/>
      <c r="H138" s="235"/>
      <c r="I138" s="235"/>
      <c r="J138" s="235"/>
      <c r="K138" s="236"/>
    </row>
    <row r="139" spans="2:11" ht="17.25" customHeight="1">
      <c r="B139" s="237" t="s">
        <v>17</v>
      </c>
      <c r="C139" s="237"/>
      <c r="D139" s="237"/>
      <c r="E139" s="4">
        <v>14323</v>
      </c>
      <c r="F139" s="5">
        <v>615</v>
      </c>
      <c r="G139" s="6">
        <v>4014</v>
      </c>
      <c r="H139" s="6">
        <v>9694</v>
      </c>
      <c r="I139" s="27">
        <v>4.2937931997486558</v>
      </c>
      <c r="J139" s="7">
        <v>28.024855128115618</v>
      </c>
      <c r="K139" s="8">
        <v>67.681351672135719</v>
      </c>
    </row>
    <row r="140" spans="2:11" ht="17.25" customHeight="1">
      <c r="B140" s="238" t="s">
        <v>18</v>
      </c>
      <c r="C140" s="239" t="s">
        <v>20</v>
      </c>
      <c r="D140" s="9" t="s">
        <v>21</v>
      </c>
      <c r="E140" s="10">
        <v>2530</v>
      </c>
      <c r="F140" s="11">
        <v>126</v>
      </c>
      <c r="G140" s="12">
        <v>617</v>
      </c>
      <c r="H140" s="12">
        <v>1787</v>
      </c>
      <c r="I140" s="28">
        <v>4.9802371541501973</v>
      </c>
      <c r="J140" s="24">
        <v>24.387351778656129</v>
      </c>
      <c r="K140" s="25">
        <v>70.632411067193672</v>
      </c>
    </row>
    <row r="141" spans="2:11" ht="17.25" customHeight="1">
      <c r="B141" s="238"/>
      <c r="C141" s="240"/>
      <c r="D141" s="15" t="s">
        <v>22</v>
      </c>
      <c r="E141" s="16">
        <v>6423</v>
      </c>
      <c r="F141" s="17">
        <v>310</v>
      </c>
      <c r="G141" s="18">
        <v>1219</v>
      </c>
      <c r="H141" s="18">
        <v>4894</v>
      </c>
      <c r="I141" s="29">
        <v>4.8264051066479841</v>
      </c>
      <c r="J141" s="13">
        <v>18.978670403238361</v>
      </c>
      <c r="K141" s="14">
        <v>76.194924490113664</v>
      </c>
    </row>
    <row r="142" spans="2:11" ht="17.25" customHeight="1">
      <c r="B142" s="238"/>
      <c r="C142" s="240"/>
      <c r="D142" s="15" t="s">
        <v>23</v>
      </c>
      <c r="E142" s="16">
        <v>1701</v>
      </c>
      <c r="F142" s="17">
        <v>71</v>
      </c>
      <c r="G142" s="18">
        <v>449</v>
      </c>
      <c r="H142" s="18">
        <v>1181</v>
      </c>
      <c r="I142" s="29">
        <v>4.1740152851263961</v>
      </c>
      <c r="J142" s="13">
        <v>26.396237507348619</v>
      </c>
      <c r="K142" s="14">
        <v>69.429747207524983</v>
      </c>
    </row>
    <row r="143" spans="2:11" ht="17.25" customHeight="1">
      <c r="B143" s="238"/>
      <c r="C143" s="240"/>
      <c r="D143" s="15" t="s">
        <v>24</v>
      </c>
      <c r="E143" s="16">
        <v>3098</v>
      </c>
      <c r="F143" s="17">
        <v>193</v>
      </c>
      <c r="G143" s="18">
        <v>1059</v>
      </c>
      <c r="H143" s="18">
        <v>1846</v>
      </c>
      <c r="I143" s="29">
        <v>6.2298256939961263</v>
      </c>
      <c r="J143" s="13">
        <v>34.183344092963203</v>
      </c>
      <c r="K143" s="14">
        <v>59.586830213040678</v>
      </c>
    </row>
    <row r="144" spans="2:11" ht="17.25" customHeight="1">
      <c r="B144" s="238"/>
      <c r="C144" s="240"/>
      <c r="D144" s="15" t="s">
        <v>25</v>
      </c>
      <c r="E144" s="16">
        <v>512</v>
      </c>
      <c r="F144" s="17">
        <v>30</v>
      </c>
      <c r="G144" s="18">
        <v>157</v>
      </c>
      <c r="H144" s="18">
        <v>325</v>
      </c>
      <c r="I144" s="29">
        <v>5.859375</v>
      </c>
      <c r="J144" s="13">
        <v>30.6640625</v>
      </c>
      <c r="K144" s="14">
        <v>63.4765625</v>
      </c>
    </row>
    <row r="145" spans="2:11" ht="17.25" customHeight="1">
      <c r="B145" s="238"/>
      <c r="C145" s="241"/>
      <c r="D145" s="19" t="s">
        <v>26</v>
      </c>
      <c r="E145" s="20">
        <v>4770</v>
      </c>
      <c r="F145" s="21">
        <v>271</v>
      </c>
      <c r="G145" s="22">
        <v>1311</v>
      </c>
      <c r="H145" s="22">
        <v>3188</v>
      </c>
      <c r="I145" s="29">
        <v>5.6813417190775679</v>
      </c>
      <c r="J145" s="13">
        <v>27.484276729559749</v>
      </c>
      <c r="K145" s="14">
        <v>66.834381551362682</v>
      </c>
    </row>
    <row r="146" spans="2:11" ht="17.25" customHeight="1">
      <c r="B146" s="232"/>
      <c r="C146" s="242" t="s">
        <v>31</v>
      </c>
      <c r="D146" s="233"/>
      <c r="E146" s="4">
        <v>344</v>
      </c>
      <c r="F146" s="5">
        <v>20</v>
      </c>
      <c r="G146" s="6">
        <v>56</v>
      </c>
      <c r="H146" s="6">
        <v>268</v>
      </c>
      <c r="I146" s="27">
        <v>5.8139534883720927</v>
      </c>
      <c r="J146" s="7">
        <v>16.279069767441861</v>
      </c>
      <c r="K146" s="8">
        <v>77.906976744186053</v>
      </c>
    </row>
    <row r="147" spans="2:11" ht="17.25" customHeight="1">
      <c r="B147" s="232" t="s">
        <v>19</v>
      </c>
      <c r="C147" s="233"/>
      <c r="D147" s="243"/>
      <c r="E147" s="4">
        <v>905</v>
      </c>
      <c r="F147" s="5">
        <v>74</v>
      </c>
      <c r="G147" s="6">
        <v>258</v>
      </c>
      <c r="H147" s="6">
        <v>573</v>
      </c>
      <c r="I147" s="27">
        <v>8.1767955801104986</v>
      </c>
      <c r="J147" s="7">
        <v>28.50828729281768</v>
      </c>
      <c r="K147" s="8">
        <v>63.314917127071823</v>
      </c>
    </row>
    <row r="148" spans="2:11" ht="17.25" customHeight="1">
      <c r="B148" s="232" t="s">
        <v>15</v>
      </c>
      <c r="C148" s="233"/>
      <c r="D148" s="233"/>
      <c r="E148" s="4">
        <v>34606</v>
      </c>
      <c r="F148" s="5">
        <v>1710</v>
      </c>
      <c r="G148" s="5">
        <v>9140</v>
      </c>
      <c r="H148" s="5">
        <v>23756</v>
      </c>
      <c r="I148" s="30">
        <v>4.941339652083454</v>
      </c>
      <c r="J148" s="23">
        <v>26.411604924001619</v>
      </c>
      <c r="K148" s="26">
        <v>68.647055423914921</v>
      </c>
    </row>
    <row r="149" spans="2:11" ht="17.25" customHeight="1">
      <c r="B149" s="234" t="s">
        <v>57</v>
      </c>
      <c r="C149" s="235"/>
      <c r="D149" s="235"/>
      <c r="E149" s="235"/>
      <c r="F149" s="235"/>
      <c r="G149" s="235"/>
      <c r="H149" s="235"/>
      <c r="I149" s="235"/>
      <c r="J149" s="235"/>
      <c r="K149" s="236"/>
    </row>
    <row r="150" spans="2:11" ht="17.25" customHeight="1">
      <c r="B150" s="237" t="s">
        <v>17</v>
      </c>
      <c r="C150" s="237"/>
      <c r="D150" s="237"/>
      <c r="E150" s="5">
        <v>9215</v>
      </c>
      <c r="F150" s="5">
        <v>711</v>
      </c>
      <c r="G150" s="5">
        <v>3072</v>
      </c>
      <c r="H150" s="5">
        <v>5432</v>
      </c>
      <c r="I150" s="5">
        <v>7.7156809549647321</v>
      </c>
      <c r="J150" s="5">
        <v>33.336950623982638</v>
      </c>
      <c r="K150" s="5">
        <v>58.947368421052623</v>
      </c>
    </row>
    <row r="151" spans="2:11" ht="17.25" customHeight="1">
      <c r="B151" s="238" t="s">
        <v>18</v>
      </c>
      <c r="C151" s="239" t="s">
        <v>20</v>
      </c>
      <c r="D151" s="9" t="s">
        <v>21</v>
      </c>
      <c r="E151" s="10">
        <v>953</v>
      </c>
      <c r="F151" s="10">
        <v>88</v>
      </c>
      <c r="G151" s="10">
        <v>339</v>
      </c>
      <c r="H151" s="10">
        <v>526</v>
      </c>
      <c r="I151" s="10">
        <v>9.2339979013641127</v>
      </c>
      <c r="J151" s="10">
        <v>35.571878279118572</v>
      </c>
      <c r="K151" s="10">
        <v>55.194123819517316</v>
      </c>
    </row>
    <row r="152" spans="2:11" ht="17.25" customHeight="1">
      <c r="B152" s="238"/>
      <c r="C152" s="240"/>
      <c r="D152" s="15" t="s">
        <v>22</v>
      </c>
      <c r="E152" s="16">
        <v>2847</v>
      </c>
      <c r="F152" s="16">
        <v>247</v>
      </c>
      <c r="G152" s="16">
        <v>689</v>
      </c>
      <c r="H152" s="16">
        <v>1911</v>
      </c>
      <c r="I152" s="16">
        <v>8.6757990867579906</v>
      </c>
      <c r="J152" s="16">
        <v>24.200913242009133</v>
      </c>
      <c r="K152" s="16">
        <v>67.123287671232873</v>
      </c>
    </row>
    <row r="153" spans="2:11" ht="17.25" customHeight="1">
      <c r="B153" s="238"/>
      <c r="C153" s="240"/>
      <c r="D153" s="15" t="s">
        <v>23</v>
      </c>
      <c r="E153" s="16">
        <v>437</v>
      </c>
      <c r="F153" s="16">
        <v>20</v>
      </c>
      <c r="G153" s="16">
        <v>188</v>
      </c>
      <c r="H153" s="16">
        <v>229</v>
      </c>
      <c r="I153" s="16">
        <v>4.5766590389016013</v>
      </c>
      <c r="J153" s="16">
        <v>43.020594965675059</v>
      </c>
      <c r="K153" s="16">
        <v>52.402745995423338</v>
      </c>
    </row>
    <row r="154" spans="2:11" ht="17.25" customHeight="1">
      <c r="B154" s="238"/>
      <c r="C154" s="240"/>
      <c r="D154" s="15" t="s">
        <v>24</v>
      </c>
      <c r="E154" s="16">
        <v>1963</v>
      </c>
      <c r="F154" s="16">
        <v>116</v>
      </c>
      <c r="G154" s="16">
        <v>647</v>
      </c>
      <c r="H154" s="16">
        <v>1200</v>
      </c>
      <c r="I154" s="16">
        <v>5.9093224656138563</v>
      </c>
      <c r="J154" s="16">
        <v>32.95975547631177</v>
      </c>
      <c r="K154" s="16">
        <v>61.130922058074376</v>
      </c>
    </row>
    <row r="155" spans="2:11" ht="17.25" customHeight="1">
      <c r="B155" s="238"/>
      <c r="C155" s="240"/>
      <c r="D155" s="15" t="s">
        <v>25</v>
      </c>
      <c r="E155" s="16">
        <v>354</v>
      </c>
      <c r="F155" s="16">
        <v>27</v>
      </c>
      <c r="G155" s="16">
        <v>105</v>
      </c>
      <c r="H155" s="16">
        <v>222</v>
      </c>
      <c r="I155" s="16">
        <v>7.6271186440677967</v>
      </c>
      <c r="J155" s="16">
        <v>29.66101694915254</v>
      </c>
      <c r="K155" s="16">
        <v>62.711864406779661</v>
      </c>
    </row>
    <row r="156" spans="2:11" ht="17.25" customHeight="1">
      <c r="B156" s="238"/>
      <c r="C156" s="241"/>
      <c r="D156" s="19" t="s">
        <v>26</v>
      </c>
      <c r="E156" s="20">
        <v>2450</v>
      </c>
      <c r="F156" s="20">
        <v>175</v>
      </c>
      <c r="G156" s="20">
        <v>783</v>
      </c>
      <c r="H156" s="20">
        <v>1492</v>
      </c>
      <c r="I156" s="20">
        <v>7.1428571428571423</v>
      </c>
      <c r="J156" s="20">
        <v>31.959183673469386</v>
      </c>
      <c r="K156" s="20">
        <v>60.897959183673464</v>
      </c>
    </row>
    <row r="157" spans="2:11" ht="17.25" customHeight="1">
      <c r="B157" s="232"/>
      <c r="C157" s="242" t="s">
        <v>31</v>
      </c>
      <c r="D157" s="233"/>
      <c r="E157" s="5" t="s">
        <v>49</v>
      </c>
      <c r="F157" s="5" t="s">
        <v>49</v>
      </c>
      <c r="G157" s="5" t="s">
        <v>49</v>
      </c>
      <c r="H157" s="5" t="s">
        <v>49</v>
      </c>
      <c r="I157" s="5" t="s">
        <v>49</v>
      </c>
      <c r="J157" s="5" t="s">
        <v>49</v>
      </c>
      <c r="K157" s="5" t="s">
        <v>49</v>
      </c>
    </row>
    <row r="158" spans="2:11" ht="17.25" customHeight="1">
      <c r="B158" s="232" t="s">
        <v>19</v>
      </c>
      <c r="C158" s="233"/>
      <c r="D158" s="243"/>
      <c r="E158" s="5">
        <v>304</v>
      </c>
      <c r="F158" s="5">
        <v>23</v>
      </c>
      <c r="G158" s="5">
        <v>103</v>
      </c>
      <c r="H158" s="5">
        <v>178</v>
      </c>
      <c r="I158" s="5">
        <v>7.5657894736842106</v>
      </c>
      <c r="J158" s="5">
        <v>33.881578947368425</v>
      </c>
      <c r="K158" s="5">
        <v>58.55263157894737</v>
      </c>
    </row>
    <row r="159" spans="2:11" ht="17.25" customHeight="1">
      <c r="B159" s="232" t="s">
        <v>15</v>
      </c>
      <c r="C159" s="233"/>
      <c r="D159" s="233"/>
      <c r="E159" s="4">
        <v>18523</v>
      </c>
      <c r="F159" s="5">
        <v>1407</v>
      </c>
      <c r="G159" s="5">
        <v>5926</v>
      </c>
      <c r="H159" s="5">
        <v>11190</v>
      </c>
      <c r="I159" s="30">
        <v>7.5959617772499062</v>
      </c>
      <c r="J159" s="23">
        <v>31.992657776818014</v>
      </c>
      <c r="K159" s="26">
        <v>60.411380445932082</v>
      </c>
    </row>
    <row r="160" spans="2:11" ht="17.25" customHeight="1">
      <c r="B160" s="234" t="s">
        <v>13</v>
      </c>
      <c r="C160" s="235"/>
      <c r="D160" s="235"/>
      <c r="E160" s="235"/>
      <c r="F160" s="235"/>
      <c r="G160" s="235"/>
      <c r="H160" s="235"/>
      <c r="I160" s="235"/>
      <c r="J160" s="235"/>
      <c r="K160" s="236"/>
    </row>
    <row r="161" spans="2:11" ht="17.25" customHeight="1">
      <c r="B161" s="237" t="s">
        <v>17</v>
      </c>
      <c r="C161" s="237"/>
      <c r="D161" s="237"/>
      <c r="E161" s="4">
        <v>5067</v>
      </c>
      <c r="F161" s="5">
        <v>497</v>
      </c>
      <c r="G161" s="6">
        <v>1703</v>
      </c>
      <c r="H161" s="6">
        <v>2867</v>
      </c>
      <c r="I161" s="27">
        <v>9.8085652259719751</v>
      </c>
      <c r="J161" s="7">
        <v>33.60963094533254</v>
      </c>
      <c r="K161" s="8">
        <v>56.581803828695477</v>
      </c>
    </row>
    <row r="162" spans="2:11" ht="17.25" customHeight="1">
      <c r="B162" s="238" t="s">
        <v>18</v>
      </c>
      <c r="C162" s="239" t="s">
        <v>20</v>
      </c>
      <c r="D162" s="9" t="s">
        <v>21</v>
      </c>
      <c r="E162" s="10">
        <v>1377</v>
      </c>
      <c r="F162" s="11">
        <v>138</v>
      </c>
      <c r="G162" s="12">
        <v>438</v>
      </c>
      <c r="H162" s="12">
        <v>801</v>
      </c>
      <c r="I162" s="28">
        <v>10.021786492374728</v>
      </c>
      <c r="J162" s="24">
        <v>31.808278867102395</v>
      </c>
      <c r="K162" s="25">
        <v>58.169934640522882</v>
      </c>
    </row>
    <row r="163" spans="2:11" ht="17.25" customHeight="1">
      <c r="B163" s="238"/>
      <c r="C163" s="240"/>
      <c r="D163" s="15" t="s">
        <v>22</v>
      </c>
      <c r="E163" s="16">
        <v>1968</v>
      </c>
      <c r="F163" s="17">
        <v>295</v>
      </c>
      <c r="G163" s="18">
        <v>486</v>
      </c>
      <c r="H163" s="18">
        <v>1187</v>
      </c>
      <c r="I163" s="29">
        <v>14.989837398373984</v>
      </c>
      <c r="J163" s="13">
        <v>24.695121951219512</v>
      </c>
      <c r="K163" s="14">
        <v>60.315040650406502</v>
      </c>
    </row>
    <row r="164" spans="2:11" ht="17.25" customHeight="1">
      <c r="B164" s="238"/>
      <c r="C164" s="240"/>
      <c r="D164" s="15" t="s">
        <v>23</v>
      </c>
      <c r="E164" s="16">
        <v>1118</v>
      </c>
      <c r="F164" s="17">
        <v>97</v>
      </c>
      <c r="G164" s="18">
        <v>332</v>
      </c>
      <c r="H164" s="18">
        <v>689</v>
      </c>
      <c r="I164" s="29">
        <v>8.6762075134168164</v>
      </c>
      <c r="J164" s="13">
        <v>29.695885509838998</v>
      </c>
      <c r="K164" s="14">
        <v>61.627906976744185</v>
      </c>
    </row>
    <row r="165" spans="2:11" ht="17.25" customHeight="1">
      <c r="B165" s="238"/>
      <c r="C165" s="240"/>
      <c r="D165" s="15" t="s">
        <v>24</v>
      </c>
      <c r="E165" s="16">
        <v>6806</v>
      </c>
      <c r="F165" s="17">
        <v>731</v>
      </c>
      <c r="G165" s="18">
        <v>2291</v>
      </c>
      <c r="H165" s="18">
        <v>3784</v>
      </c>
      <c r="I165" s="29">
        <v>10.740523067881282</v>
      </c>
      <c r="J165" s="13">
        <v>33.661475168968558</v>
      </c>
      <c r="K165" s="14">
        <v>55.598001763150165</v>
      </c>
    </row>
    <row r="166" spans="2:11" ht="17.25" customHeight="1">
      <c r="B166" s="238"/>
      <c r="C166" s="240"/>
      <c r="D166" s="15" t="s">
        <v>25</v>
      </c>
      <c r="E166" s="16">
        <v>306</v>
      </c>
      <c r="F166" s="17">
        <v>31</v>
      </c>
      <c r="G166" s="18">
        <v>76</v>
      </c>
      <c r="H166" s="18">
        <v>199</v>
      </c>
      <c r="I166" s="29">
        <v>10.130718954248366</v>
      </c>
      <c r="J166" s="13">
        <v>24.836601307189543</v>
      </c>
      <c r="K166" s="14">
        <v>65.032679738562095</v>
      </c>
    </row>
    <row r="167" spans="2:11" ht="17.25" customHeight="1">
      <c r="B167" s="238"/>
      <c r="C167" s="241"/>
      <c r="D167" s="19" t="s">
        <v>26</v>
      </c>
      <c r="E167" s="20">
        <v>2140</v>
      </c>
      <c r="F167" s="21">
        <v>323</v>
      </c>
      <c r="G167" s="22">
        <v>541</v>
      </c>
      <c r="H167" s="22">
        <v>1276</v>
      </c>
      <c r="I167" s="29">
        <v>15.093457943925234</v>
      </c>
      <c r="J167" s="13">
        <v>25.280373831775698</v>
      </c>
      <c r="K167" s="14">
        <v>59.626168224299072</v>
      </c>
    </row>
    <row r="168" spans="2:11" ht="17.25" customHeight="1">
      <c r="B168" s="232"/>
      <c r="C168" s="242" t="s">
        <v>31</v>
      </c>
      <c r="D168" s="233"/>
      <c r="E168" s="4">
        <v>210</v>
      </c>
      <c r="F168" s="5">
        <v>25</v>
      </c>
      <c r="G168" s="6">
        <v>44</v>
      </c>
      <c r="H168" s="6">
        <v>141</v>
      </c>
      <c r="I168" s="27">
        <v>11.904761904761903</v>
      </c>
      <c r="J168" s="7">
        <v>20.952380952380953</v>
      </c>
      <c r="K168" s="8">
        <v>67.142857142857139</v>
      </c>
    </row>
    <row r="169" spans="2:11" ht="17.25" customHeight="1">
      <c r="B169" s="232" t="s">
        <v>19</v>
      </c>
      <c r="C169" s="233"/>
      <c r="D169" s="243"/>
      <c r="E169" s="4">
        <v>1056</v>
      </c>
      <c r="F169" s="5">
        <v>164</v>
      </c>
      <c r="G169" s="6">
        <v>339</v>
      </c>
      <c r="H169" s="6">
        <v>553</v>
      </c>
      <c r="I169" s="27">
        <v>15.530303030303031</v>
      </c>
      <c r="J169" s="7">
        <v>32.102272727272727</v>
      </c>
      <c r="K169" s="8">
        <v>52.367424242424242</v>
      </c>
    </row>
    <row r="170" spans="2:11" ht="17.25" customHeight="1">
      <c r="B170" s="232" t="s">
        <v>15</v>
      </c>
      <c r="C170" s="233"/>
      <c r="D170" s="233"/>
      <c r="E170" s="4">
        <v>20048</v>
      </c>
      <c r="F170" s="5">
        <v>2301</v>
      </c>
      <c r="G170" s="5">
        <v>6250</v>
      </c>
      <c r="H170" s="5">
        <v>11497</v>
      </c>
      <c r="I170" s="30">
        <v>11.477454110135675</v>
      </c>
      <c r="J170" s="23">
        <v>31.175179569034317</v>
      </c>
      <c r="K170" s="26">
        <v>57.347366320830005</v>
      </c>
    </row>
    <row r="171" spans="2:11" ht="17.25" customHeight="1">
      <c r="B171" s="234" t="s">
        <v>14</v>
      </c>
      <c r="C171" s="235"/>
      <c r="D171" s="235"/>
      <c r="E171" s="235"/>
      <c r="F171" s="235"/>
      <c r="G171" s="235"/>
      <c r="H171" s="235"/>
      <c r="I171" s="235"/>
      <c r="J171" s="235"/>
      <c r="K171" s="236"/>
    </row>
    <row r="172" spans="2:11" ht="17.25" customHeight="1">
      <c r="B172" s="237" t="s">
        <v>17</v>
      </c>
      <c r="C172" s="237"/>
      <c r="D172" s="237"/>
      <c r="E172" s="4">
        <v>5072</v>
      </c>
      <c r="F172" s="5">
        <v>179</v>
      </c>
      <c r="G172" s="6">
        <v>820</v>
      </c>
      <c r="H172" s="6">
        <v>4073</v>
      </c>
      <c r="I172" s="27">
        <v>3.5291798107255525</v>
      </c>
      <c r="J172" s="7">
        <v>16.16719242902208</v>
      </c>
      <c r="K172" s="8">
        <v>80.303627760252354</v>
      </c>
    </row>
    <row r="173" spans="2:11" ht="17.25" customHeight="1">
      <c r="B173" s="238" t="s">
        <v>18</v>
      </c>
      <c r="C173" s="239" t="s">
        <v>20</v>
      </c>
      <c r="D173" s="9" t="s">
        <v>21</v>
      </c>
      <c r="E173" s="10">
        <v>2299</v>
      </c>
      <c r="F173" s="11">
        <v>69</v>
      </c>
      <c r="G173" s="12">
        <v>215</v>
      </c>
      <c r="H173" s="12">
        <v>2015</v>
      </c>
      <c r="I173" s="28">
        <v>3.0013049151805129</v>
      </c>
      <c r="J173" s="24">
        <v>9.3518921270117445</v>
      </c>
      <c r="K173" s="25">
        <v>87.646802957807751</v>
      </c>
    </row>
    <row r="174" spans="2:11" ht="17.25" customHeight="1">
      <c r="B174" s="238"/>
      <c r="C174" s="240"/>
      <c r="D174" s="15" t="s">
        <v>22</v>
      </c>
      <c r="E174" s="16">
        <v>2916</v>
      </c>
      <c r="F174" s="17">
        <v>112</v>
      </c>
      <c r="G174" s="18">
        <v>378</v>
      </c>
      <c r="H174" s="18">
        <v>2426</v>
      </c>
      <c r="I174" s="29">
        <v>3.8408779149519892</v>
      </c>
      <c r="J174" s="13">
        <v>12.962962962962962</v>
      </c>
      <c r="K174" s="14">
        <v>83.196159122085049</v>
      </c>
    </row>
    <row r="175" spans="2:11" ht="17.25" customHeight="1">
      <c r="B175" s="238"/>
      <c r="C175" s="240"/>
      <c r="D175" s="15" t="s">
        <v>23</v>
      </c>
      <c r="E175" s="16">
        <v>926</v>
      </c>
      <c r="F175" s="17">
        <v>42</v>
      </c>
      <c r="G175" s="18">
        <v>118</v>
      </c>
      <c r="H175" s="18">
        <v>766</v>
      </c>
      <c r="I175" s="29">
        <v>4.5356371490280782</v>
      </c>
      <c r="J175" s="13">
        <v>12.742980561555076</v>
      </c>
      <c r="K175" s="14">
        <v>82.721382289416852</v>
      </c>
    </row>
    <row r="176" spans="2:11" ht="17.25" customHeight="1">
      <c r="B176" s="238"/>
      <c r="C176" s="240"/>
      <c r="D176" s="15" t="s">
        <v>24</v>
      </c>
      <c r="E176" s="16">
        <v>2291</v>
      </c>
      <c r="F176" s="17">
        <v>97</v>
      </c>
      <c r="G176" s="18">
        <v>422</v>
      </c>
      <c r="H176" s="18">
        <v>1772</v>
      </c>
      <c r="I176" s="29">
        <v>4.2339589698821474</v>
      </c>
      <c r="J176" s="13">
        <v>18.419903972064599</v>
      </c>
      <c r="K176" s="14">
        <v>77.346137058053259</v>
      </c>
    </row>
    <row r="177" spans="2:11" ht="17.25" customHeight="1">
      <c r="B177" s="238"/>
      <c r="C177" s="240"/>
      <c r="D177" s="15" t="s">
        <v>25</v>
      </c>
      <c r="E177" s="16">
        <v>764</v>
      </c>
      <c r="F177" s="17">
        <v>40</v>
      </c>
      <c r="G177" s="18">
        <v>224</v>
      </c>
      <c r="H177" s="18">
        <v>500</v>
      </c>
      <c r="I177" s="29">
        <v>5.2356020942408374</v>
      </c>
      <c r="J177" s="13">
        <v>29.319371727748688</v>
      </c>
      <c r="K177" s="14">
        <v>65.445026178010465</v>
      </c>
    </row>
    <row r="178" spans="2:11" ht="17.25" customHeight="1">
      <c r="B178" s="238"/>
      <c r="C178" s="241"/>
      <c r="D178" s="19" t="s">
        <v>26</v>
      </c>
      <c r="E178" s="20">
        <v>737</v>
      </c>
      <c r="F178" s="21">
        <v>30</v>
      </c>
      <c r="G178" s="22">
        <v>118</v>
      </c>
      <c r="H178" s="22">
        <v>589</v>
      </c>
      <c r="I178" s="29">
        <v>4.0705563093622796</v>
      </c>
      <c r="J178" s="13">
        <v>16.010854816824967</v>
      </c>
      <c r="K178" s="14">
        <v>79.918588873812752</v>
      </c>
    </row>
    <row r="179" spans="2:11" ht="17.25" customHeight="1">
      <c r="B179" s="232"/>
      <c r="C179" s="242" t="s">
        <v>31</v>
      </c>
      <c r="D179" s="233"/>
      <c r="E179" s="4">
        <v>137</v>
      </c>
      <c r="F179" s="5">
        <v>10</v>
      </c>
      <c r="G179" s="6">
        <v>13</v>
      </c>
      <c r="H179" s="6">
        <v>114</v>
      </c>
      <c r="I179" s="27">
        <v>7.2992700729926998</v>
      </c>
      <c r="J179" s="7">
        <v>9.4890510948905096</v>
      </c>
      <c r="K179" s="8">
        <v>83.211678832116789</v>
      </c>
    </row>
    <row r="180" spans="2:11" ht="17.25" customHeight="1">
      <c r="B180" s="232" t="s">
        <v>19</v>
      </c>
      <c r="C180" s="233"/>
      <c r="D180" s="243"/>
      <c r="E180" s="4">
        <v>71</v>
      </c>
      <c r="F180" s="5">
        <v>4</v>
      </c>
      <c r="G180" s="6">
        <v>16</v>
      </c>
      <c r="H180" s="6">
        <v>51</v>
      </c>
      <c r="I180" s="30">
        <v>5.6338028169014089</v>
      </c>
      <c r="J180" s="23">
        <v>22.535211267605636</v>
      </c>
      <c r="K180" s="23">
        <v>71.83098591549296</v>
      </c>
    </row>
    <row r="181" spans="2:11" ht="17.25" customHeight="1">
      <c r="B181" s="232" t="s">
        <v>15</v>
      </c>
      <c r="C181" s="233"/>
      <c r="D181" s="233"/>
      <c r="E181" s="4">
        <v>15213</v>
      </c>
      <c r="F181" s="5">
        <v>583</v>
      </c>
      <c r="G181" s="5">
        <v>2324</v>
      </c>
      <c r="H181" s="5">
        <v>12306</v>
      </c>
      <c r="I181" s="30">
        <v>3.8322487346348515</v>
      </c>
      <c r="J181" s="23">
        <v>15.276408334976665</v>
      </c>
      <c r="K181" s="26">
        <v>80.89134293038849</v>
      </c>
    </row>
    <row r="182" spans="2:11" ht="17.25" customHeight="1">
      <c r="B182" s="245" t="s">
        <v>53</v>
      </c>
      <c r="C182" s="246"/>
      <c r="D182" s="246"/>
      <c r="E182" s="246"/>
      <c r="F182" s="246"/>
      <c r="G182" s="246"/>
      <c r="H182" s="246"/>
      <c r="I182" s="246"/>
      <c r="J182" s="246"/>
      <c r="K182" s="247"/>
    </row>
    <row r="183" spans="2:11" ht="17.25" customHeight="1">
      <c r="B183" s="237" t="s">
        <v>17</v>
      </c>
      <c r="C183" s="237"/>
      <c r="D183" s="237"/>
      <c r="E183" s="4">
        <v>47202</v>
      </c>
      <c r="F183" s="4">
        <v>2571</v>
      </c>
      <c r="G183" s="4">
        <v>13108</v>
      </c>
      <c r="H183" s="4">
        <v>31523</v>
      </c>
      <c r="I183" s="7">
        <v>5.4468031015634928</v>
      </c>
      <c r="J183" s="8">
        <v>27.770009745349771</v>
      </c>
      <c r="K183" s="7">
        <v>66.783187153086729</v>
      </c>
    </row>
    <row r="184" spans="2:11" ht="17.25" customHeight="1">
      <c r="B184" s="238" t="s">
        <v>18</v>
      </c>
      <c r="C184" s="239" t="s">
        <v>20</v>
      </c>
      <c r="D184" s="9" t="s">
        <v>21</v>
      </c>
      <c r="E184" s="10">
        <v>9479</v>
      </c>
      <c r="F184" s="10">
        <v>512</v>
      </c>
      <c r="G184" s="10">
        <v>2028</v>
      </c>
      <c r="H184" s="10">
        <v>6939</v>
      </c>
      <c r="I184" s="24">
        <v>5.4014136512290323</v>
      </c>
      <c r="J184" s="25">
        <v>21.394661884164996</v>
      </c>
      <c r="K184" s="24">
        <v>73.203924464605976</v>
      </c>
    </row>
    <row r="185" spans="2:11" ht="17.25" customHeight="1">
      <c r="B185" s="238"/>
      <c r="C185" s="240"/>
      <c r="D185" s="15" t="s">
        <v>22</v>
      </c>
      <c r="E185" s="16">
        <v>25929</v>
      </c>
      <c r="F185" s="16">
        <v>1732</v>
      </c>
      <c r="G185" s="16">
        <v>5716</v>
      </c>
      <c r="H185" s="16">
        <v>18481</v>
      </c>
      <c r="I185" s="13">
        <v>6.6797793975857154</v>
      </c>
      <c r="J185" s="14">
        <v>22.044814686258629</v>
      </c>
      <c r="K185" s="13">
        <v>71.275405916155648</v>
      </c>
    </row>
    <row r="186" spans="2:11" ht="17.25" customHeight="1">
      <c r="B186" s="238"/>
      <c r="C186" s="240"/>
      <c r="D186" s="15" t="s">
        <v>23</v>
      </c>
      <c r="E186" s="16">
        <v>5159</v>
      </c>
      <c r="F186" s="16">
        <v>241</v>
      </c>
      <c r="G186" s="16">
        <v>1273</v>
      </c>
      <c r="H186" s="16">
        <v>3645</v>
      </c>
      <c r="I186" s="13">
        <v>4.671447955030045</v>
      </c>
      <c r="J186" s="14">
        <v>24.675324675324674</v>
      </c>
      <c r="K186" s="13">
        <v>70.653227369645279</v>
      </c>
    </row>
    <row r="187" spans="2:11" ht="17.25" customHeight="1">
      <c r="B187" s="238"/>
      <c r="C187" s="240"/>
      <c r="D187" s="15" t="s">
        <v>24</v>
      </c>
      <c r="E187" s="16">
        <v>13648</v>
      </c>
      <c r="F187" s="16">
        <v>1085</v>
      </c>
      <c r="G187" s="16">
        <v>4102</v>
      </c>
      <c r="H187" s="16">
        <v>8461</v>
      </c>
      <c r="I187" s="13">
        <v>7.9498827667057448</v>
      </c>
      <c r="J187" s="14">
        <v>30.055685814771394</v>
      </c>
      <c r="K187" s="13">
        <v>61.994431418522858</v>
      </c>
    </row>
    <row r="188" spans="2:11" ht="17.25" customHeight="1">
      <c r="B188" s="238"/>
      <c r="C188" s="240"/>
      <c r="D188" s="15" t="s">
        <v>25</v>
      </c>
      <c r="E188" s="16">
        <v>2686</v>
      </c>
      <c r="F188" s="16">
        <v>199</v>
      </c>
      <c r="G188" s="16">
        <v>831</v>
      </c>
      <c r="H188" s="16">
        <v>1656</v>
      </c>
      <c r="I188" s="13">
        <v>7.4087862993298588</v>
      </c>
      <c r="J188" s="14">
        <v>30.938198064035742</v>
      </c>
      <c r="K188" s="13">
        <v>61.6530156366344</v>
      </c>
    </row>
    <row r="189" spans="2:11" ht="17.25" customHeight="1">
      <c r="B189" s="238"/>
      <c r="C189" s="241"/>
      <c r="D189" s="19" t="s">
        <v>26</v>
      </c>
      <c r="E189" s="16">
        <v>21407</v>
      </c>
      <c r="F189" s="16">
        <v>1757</v>
      </c>
      <c r="G189" s="16">
        <v>5670</v>
      </c>
      <c r="H189" s="16">
        <v>13980</v>
      </c>
      <c r="I189" s="13">
        <v>8.2075956462839255</v>
      </c>
      <c r="J189" s="14">
        <v>26.486663240995934</v>
      </c>
      <c r="K189" s="13">
        <v>65.305741112720142</v>
      </c>
    </row>
    <row r="190" spans="2:11" ht="17.25" customHeight="1">
      <c r="B190" s="232"/>
      <c r="C190" s="242" t="s">
        <v>31</v>
      </c>
      <c r="D190" s="233"/>
      <c r="E190" s="4">
        <v>1625</v>
      </c>
      <c r="F190" s="4">
        <v>114</v>
      </c>
      <c r="G190" s="4">
        <v>344</v>
      </c>
      <c r="H190" s="4">
        <v>1167</v>
      </c>
      <c r="I190" s="7">
        <v>7.0153846153846153</v>
      </c>
      <c r="J190" s="8">
        <v>21.169230769230769</v>
      </c>
      <c r="K190" s="7">
        <v>71.815384615384616</v>
      </c>
    </row>
    <row r="191" spans="2:11" ht="17.25" customHeight="1">
      <c r="B191" s="232" t="s">
        <v>19</v>
      </c>
      <c r="C191" s="233"/>
      <c r="D191" s="243"/>
      <c r="E191" s="4">
        <v>5250</v>
      </c>
      <c r="F191" s="4">
        <v>669</v>
      </c>
      <c r="G191" s="4">
        <v>1529</v>
      </c>
      <c r="H191" s="4">
        <v>3052</v>
      </c>
      <c r="I191" s="7">
        <v>12.742857142857142</v>
      </c>
      <c r="J191" s="8">
        <v>29.123809523809523</v>
      </c>
      <c r="K191" s="7">
        <v>58.13333333333334</v>
      </c>
    </row>
    <row r="192" spans="2:11" ht="17.25" customHeight="1">
      <c r="B192" s="232" t="s">
        <v>15</v>
      </c>
      <c r="C192" s="233"/>
      <c r="D192" s="233"/>
      <c r="E192" s="4">
        <v>132385</v>
      </c>
      <c r="F192" s="4">
        <v>8880</v>
      </c>
      <c r="G192" s="4">
        <v>34601</v>
      </c>
      <c r="H192" s="4">
        <v>88904</v>
      </c>
      <c r="I192" s="23">
        <v>6.7077085772557314</v>
      </c>
      <c r="J192" s="26">
        <v>26.13664690108396</v>
      </c>
      <c r="K192" s="23">
        <v>67.155644521660307</v>
      </c>
    </row>
    <row r="193" spans="2:11" ht="17.25" customHeight="1">
      <c r="B193" s="245" t="s">
        <v>52</v>
      </c>
      <c r="C193" s="246"/>
      <c r="D193" s="246"/>
      <c r="E193" s="246"/>
      <c r="F193" s="246"/>
      <c r="G193" s="246"/>
      <c r="H193" s="246"/>
      <c r="I193" s="246"/>
      <c r="J193" s="246"/>
      <c r="K193" s="247"/>
    </row>
    <row r="194" spans="2:11" ht="17.25" customHeight="1">
      <c r="B194" s="237" t="s">
        <v>17</v>
      </c>
      <c r="C194" s="237"/>
      <c r="D194" s="237"/>
      <c r="E194" s="4">
        <v>164110</v>
      </c>
      <c r="F194" s="5">
        <v>27298</v>
      </c>
      <c r="G194" s="5">
        <v>42534</v>
      </c>
      <c r="H194" s="5">
        <v>94278</v>
      </c>
      <c r="I194" s="27">
        <v>16.633965023459872</v>
      </c>
      <c r="J194" s="7">
        <v>25.917981841447808</v>
      </c>
      <c r="K194" s="8">
        <v>57.448053135092316</v>
      </c>
    </row>
    <row r="195" spans="2:11" ht="17.25" customHeight="1">
      <c r="B195" s="238" t="s">
        <v>18</v>
      </c>
      <c r="C195" s="239" t="s">
        <v>20</v>
      </c>
      <c r="D195" s="9" t="s">
        <v>21</v>
      </c>
      <c r="E195" s="10">
        <v>21379</v>
      </c>
      <c r="F195" s="10">
        <v>3209</v>
      </c>
      <c r="G195" s="10">
        <v>4884</v>
      </c>
      <c r="H195" s="10">
        <v>13286</v>
      </c>
      <c r="I195" s="28">
        <v>15.010056597595772</v>
      </c>
      <c r="J195" s="24">
        <v>22.844847747789888</v>
      </c>
      <c r="K195" s="25">
        <v>62.145095654614344</v>
      </c>
    </row>
    <row r="196" spans="2:11" ht="17.25" customHeight="1">
      <c r="B196" s="238"/>
      <c r="C196" s="240"/>
      <c r="D196" s="15" t="s">
        <v>22</v>
      </c>
      <c r="E196" s="16">
        <v>24350</v>
      </c>
      <c r="F196" s="16">
        <v>4333</v>
      </c>
      <c r="G196" s="16">
        <v>5410</v>
      </c>
      <c r="H196" s="16">
        <v>14607</v>
      </c>
      <c r="I196" s="29">
        <v>17.79466119096509</v>
      </c>
      <c r="J196" s="13">
        <v>22.217659137577002</v>
      </c>
      <c r="K196" s="14">
        <v>59.987679671457904</v>
      </c>
    </row>
    <row r="197" spans="2:11" ht="17.25" customHeight="1">
      <c r="B197" s="238"/>
      <c r="C197" s="240"/>
      <c r="D197" s="15" t="s">
        <v>23</v>
      </c>
      <c r="E197" s="16">
        <v>13506</v>
      </c>
      <c r="F197" s="16">
        <v>1885</v>
      </c>
      <c r="G197" s="16">
        <v>3655</v>
      </c>
      <c r="H197" s="16">
        <v>7966</v>
      </c>
      <c r="I197" s="29">
        <v>13.956759958536946</v>
      </c>
      <c r="J197" s="13">
        <v>27.062046497852805</v>
      </c>
      <c r="K197" s="14">
        <v>58.981193543610246</v>
      </c>
    </row>
    <row r="198" spans="2:11" ht="17.25" customHeight="1">
      <c r="B198" s="238"/>
      <c r="C198" s="240"/>
      <c r="D198" s="15" t="s">
        <v>24</v>
      </c>
      <c r="E198" s="16">
        <v>83654</v>
      </c>
      <c r="F198" s="16">
        <v>14410</v>
      </c>
      <c r="G198" s="16">
        <v>22539</v>
      </c>
      <c r="H198" s="16">
        <v>46705</v>
      </c>
      <c r="I198" s="29">
        <v>17.225715446960095</v>
      </c>
      <c r="J198" s="13">
        <v>26.943122863222317</v>
      </c>
      <c r="K198" s="14">
        <v>55.831161689817577</v>
      </c>
    </row>
    <row r="199" spans="2:11" ht="17.25" customHeight="1">
      <c r="B199" s="238"/>
      <c r="C199" s="240"/>
      <c r="D199" s="15" t="s">
        <v>25</v>
      </c>
      <c r="E199" s="16">
        <v>105039</v>
      </c>
      <c r="F199" s="16">
        <v>21405</v>
      </c>
      <c r="G199" s="16">
        <v>26870</v>
      </c>
      <c r="H199" s="16">
        <v>56764</v>
      </c>
      <c r="I199" s="29">
        <v>20.378145260331877</v>
      </c>
      <c r="J199" s="13">
        <v>25.58097468559297</v>
      </c>
      <c r="K199" s="14">
        <v>54.04088005407516</v>
      </c>
    </row>
    <row r="200" spans="2:11" ht="17.25" customHeight="1">
      <c r="B200" s="238"/>
      <c r="C200" s="241"/>
      <c r="D200" s="19" t="s">
        <v>26</v>
      </c>
      <c r="E200" s="20">
        <v>40262</v>
      </c>
      <c r="F200" s="20">
        <v>7455</v>
      </c>
      <c r="G200" s="16">
        <v>8302</v>
      </c>
      <c r="H200" s="16">
        <v>24505</v>
      </c>
      <c r="I200" s="29">
        <v>18.516218767075653</v>
      </c>
      <c r="J200" s="13">
        <v>20.619939396949977</v>
      </c>
      <c r="K200" s="14">
        <v>60.863841835974362</v>
      </c>
    </row>
    <row r="201" spans="2:11" ht="17.25" customHeight="1">
      <c r="B201" s="232"/>
      <c r="C201" s="242" t="s">
        <v>31</v>
      </c>
      <c r="D201" s="233"/>
      <c r="E201" s="4">
        <v>11826</v>
      </c>
      <c r="F201" s="5">
        <v>1740</v>
      </c>
      <c r="G201" s="5">
        <v>1980</v>
      </c>
      <c r="H201" s="5">
        <v>8106</v>
      </c>
      <c r="I201" s="27">
        <v>14.713343480466767</v>
      </c>
      <c r="J201" s="7">
        <v>16.7427701674277</v>
      </c>
      <c r="K201" s="8">
        <v>68.543886352105531</v>
      </c>
    </row>
    <row r="202" spans="2:11" ht="17.25" customHeight="1">
      <c r="B202" s="232" t="s">
        <v>19</v>
      </c>
      <c r="C202" s="233"/>
      <c r="D202" s="243"/>
      <c r="E202" s="4">
        <v>24142</v>
      </c>
      <c r="F202" s="5">
        <v>4750</v>
      </c>
      <c r="G202" s="5">
        <v>5912</v>
      </c>
      <c r="H202" s="5">
        <v>13480</v>
      </c>
      <c r="I202" s="27">
        <v>19.675254742771934</v>
      </c>
      <c r="J202" s="7">
        <v>24.488443376687929</v>
      </c>
      <c r="K202" s="8">
        <v>55.836301880540141</v>
      </c>
    </row>
    <row r="203" spans="2:11" ht="17.25" customHeight="1">
      <c r="B203" s="232" t="s">
        <v>15</v>
      </c>
      <c r="C203" s="233"/>
      <c r="D203" s="233"/>
      <c r="E203" s="4">
        <v>488268</v>
      </c>
      <c r="F203" s="5">
        <v>86485</v>
      </c>
      <c r="G203" s="5">
        <v>122086</v>
      </c>
      <c r="H203" s="5">
        <v>279697</v>
      </c>
      <c r="I203" s="30">
        <v>17.712608649348308</v>
      </c>
      <c r="J203" s="23">
        <v>25.003891305594468</v>
      </c>
      <c r="K203" s="26">
        <v>57.283500045057224</v>
      </c>
    </row>
    <row r="204" spans="2:11" ht="17.25" customHeight="1">
      <c r="B204" s="245" t="s">
        <v>51</v>
      </c>
      <c r="C204" s="246"/>
      <c r="D204" s="246"/>
      <c r="E204" s="246"/>
      <c r="F204" s="246"/>
      <c r="G204" s="246"/>
      <c r="H204" s="246"/>
      <c r="I204" s="246"/>
      <c r="J204" s="246"/>
      <c r="K204" s="247"/>
    </row>
    <row r="205" spans="2:11" ht="17.25" customHeight="1">
      <c r="B205" s="237" t="s">
        <v>17</v>
      </c>
      <c r="C205" s="237"/>
      <c r="D205" s="237"/>
      <c r="E205" s="4">
        <v>211312</v>
      </c>
      <c r="F205" s="5">
        <v>29869</v>
      </c>
      <c r="G205" s="6">
        <v>55642</v>
      </c>
      <c r="H205" s="6">
        <v>125801</v>
      </c>
      <c r="I205" s="27">
        <v>14.135023093813887</v>
      </c>
      <c r="J205" s="7">
        <v>26.331680169607026</v>
      </c>
      <c r="K205" s="8">
        <v>59.533296736579089</v>
      </c>
    </row>
    <row r="206" spans="2:11" ht="17.25" customHeight="1">
      <c r="B206" s="238" t="s">
        <v>18</v>
      </c>
      <c r="C206" s="239" t="s">
        <v>20</v>
      </c>
      <c r="D206" s="9" t="s">
        <v>21</v>
      </c>
      <c r="E206" s="10">
        <v>30858</v>
      </c>
      <c r="F206" s="11">
        <v>3721</v>
      </c>
      <c r="G206" s="12">
        <v>6912</v>
      </c>
      <c r="H206" s="12">
        <v>20225</v>
      </c>
      <c r="I206" s="28">
        <v>12.058461339036878</v>
      </c>
      <c r="J206" s="24">
        <v>22.399377795061248</v>
      </c>
      <c r="K206" s="25">
        <v>65.542160865901877</v>
      </c>
    </row>
    <row r="207" spans="2:11" ht="17.25" customHeight="1">
      <c r="B207" s="238"/>
      <c r="C207" s="240"/>
      <c r="D207" s="15" t="s">
        <v>22</v>
      </c>
      <c r="E207" s="16">
        <v>50279</v>
      </c>
      <c r="F207" s="17">
        <v>6065</v>
      </c>
      <c r="G207" s="18">
        <v>11126</v>
      </c>
      <c r="H207" s="18">
        <v>33088</v>
      </c>
      <c r="I207" s="29">
        <v>12.062690188746792</v>
      </c>
      <c r="J207" s="13">
        <v>22.128522842538633</v>
      </c>
      <c r="K207" s="14">
        <v>65.808786968714571</v>
      </c>
    </row>
    <row r="208" spans="2:11" ht="17.25" customHeight="1">
      <c r="B208" s="238"/>
      <c r="C208" s="240"/>
      <c r="D208" s="15" t="s">
        <v>23</v>
      </c>
      <c r="E208" s="16">
        <v>18665</v>
      </c>
      <c r="F208" s="17">
        <v>2126</v>
      </c>
      <c r="G208" s="18">
        <v>4928</v>
      </c>
      <c r="H208" s="18">
        <v>11611</v>
      </c>
      <c r="I208" s="29">
        <v>11.390302705598714</v>
      </c>
      <c r="J208" s="13">
        <v>26.40235735333512</v>
      </c>
      <c r="K208" s="14">
        <v>62.207339941066166</v>
      </c>
    </row>
    <row r="209" spans="2:19" ht="17.25" customHeight="1">
      <c r="B209" s="238"/>
      <c r="C209" s="240"/>
      <c r="D209" s="15" t="s">
        <v>24</v>
      </c>
      <c r="E209" s="16">
        <v>97302</v>
      </c>
      <c r="F209" s="17">
        <v>15495</v>
      </c>
      <c r="G209" s="18">
        <v>26641</v>
      </c>
      <c r="H209" s="18">
        <v>55166</v>
      </c>
      <c r="I209" s="29">
        <v>15.92464697539619</v>
      </c>
      <c r="J209" s="13">
        <v>27.379704425397218</v>
      </c>
      <c r="K209" s="14">
        <v>56.695648599206592</v>
      </c>
    </row>
    <row r="210" spans="2:19" ht="17.25" customHeight="1">
      <c r="B210" s="238"/>
      <c r="C210" s="240"/>
      <c r="D210" s="15" t="s">
        <v>25</v>
      </c>
      <c r="E210" s="16">
        <v>107725</v>
      </c>
      <c r="F210" s="17">
        <v>21604</v>
      </c>
      <c r="G210" s="18">
        <v>27701</v>
      </c>
      <c r="H210" s="18">
        <v>58420</v>
      </c>
      <c r="I210" s="29">
        <v>20.054769087955442</v>
      </c>
      <c r="J210" s="13">
        <v>25.71455093989325</v>
      </c>
      <c r="K210" s="14">
        <v>54.230679972151307</v>
      </c>
    </row>
    <row r="211" spans="2:19" ht="17.25" customHeight="1">
      <c r="B211" s="238"/>
      <c r="C211" s="241"/>
      <c r="D211" s="19" t="s">
        <v>26</v>
      </c>
      <c r="E211" s="20">
        <v>61669</v>
      </c>
      <c r="F211" s="21">
        <v>9212</v>
      </c>
      <c r="G211" s="22">
        <v>13972</v>
      </c>
      <c r="H211" s="22">
        <v>38485</v>
      </c>
      <c r="I211" s="29">
        <v>14.937813163826233</v>
      </c>
      <c r="J211" s="13">
        <v>22.656440026593589</v>
      </c>
      <c r="K211" s="14">
        <v>62.40574680958018</v>
      </c>
    </row>
    <row r="212" spans="2:19" ht="17.25" customHeight="1">
      <c r="B212" s="232"/>
      <c r="C212" s="242" t="s">
        <v>31</v>
      </c>
      <c r="D212" s="233"/>
      <c r="E212" s="4">
        <v>13451</v>
      </c>
      <c r="F212" s="5">
        <v>1854</v>
      </c>
      <c r="G212" s="6">
        <v>2324</v>
      </c>
      <c r="H212" s="6">
        <v>9273</v>
      </c>
      <c r="I212" s="27">
        <v>13.783361831834066</v>
      </c>
      <c r="J212" s="7">
        <v>17.277525834510445</v>
      </c>
      <c r="K212" s="8">
        <v>68.939112333655501</v>
      </c>
    </row>
    <row r="213" spans="2:19" ht="17.25" customHeight="1">
      <c r="B213" s="232" t="s">
        <v>19</v>
      </c>
      <c r="C213" s="233"/>
      <c r="D213" s="243"/>
      <c r="E213" s="4">
        <v>29392</v>
      </c>
      <c r="F213" s="5">
        <v>5419</v>
      </c>
      <c r="G213" s="6">
        <v>7441</v>
      </c>
      <c r="H213" s="6">
        <v>16532</v>
      </c>
      <c r="I213" s="27">
        <v>18.436989657049537</v>
      </c>
      <c r="J213" s="7">
        <v>25.316412629286884</v>
      </c>
      <c r="K213" s="8">
        <v>56.246597713663583</v>
      </c>
    </row>
    <row r="214" spans="2:19" ht="17.25" customHeight="1">
      <c r="B214" s="232" t="s">
        <v>15</v>
      </c>
      <c r="C214" s="233"/>
      <c r="D214" s="233"/>
      <c r="E214" s="4">
        <v>620653</v>
      </c>
      <c r="F214" s="5">
        <v>95365</v>
      </c>
      <c r="G214" s="5">
        <v>156687</v>
      </c>
      <c r="H214" s="5">
        <v>368601</v>
      </c>
      <c r="I214" s="30">
        <v>15.365268515579558</v>
      </c>
      <c r="J214" s="23">
        <v>25.245507554140556</v>
      </c>
      <c r="K214" s="26">
        <v>59.389223930279876</v>
      </c>
    </row>
    <row r="215" spans="2:19">
      <c r="B215" s="265" t="s">
        <v>50</v>
      </c>
      <c r="C215" s="265"/>
      <c r="D215" s="265"/>
      <c r="E215" s="265"/>
      <c r="F215" s="265"/>
      <c r="G215" s="265"/>
      <c r="H215" s="265"/>
      <c r="I215" s="265"/>
      <c r="J215" s="265"/>
      <c r="K215" s="265"/>
      <c r="L215" s="42"/>
      <c r="M215" s="42"/>
      <c r="N215" s="42"/>
      <c r="O215" s="42"/>
      <c r="P215" s="42"/>
      <c r="Q215" s="42"/>
      <c r="R215" s="42"/>
      <c r="S215" s="42"/>
    </row>
    <row r="216" spans="2:19">
      <c r="B216" s="265" t="s">
        <v>37</v>
      </c>
      <c r="C216" s="265"/>
      <c r="D216" s="265"/>
      <c r="E216" s="265"/>
      <c r="F216" s="265"/>
      <c r="G216" s="265"/>
      <c r="H216" s="265"/>
      <c r="I216" s="265"/>
      <c r="J216" s="265"/>
      <c r="K216" s="265"/>
      <c r="L216" s="42"/>
      <c r="M216" s="42"/>
      <c r="N216" s="42"/>
      <c r="O216" s="42"/>
      <c r="P216" s="42"/>
      <c r="Q216" s="42"/>
      <c r="R216" s="42"/>
      <c r="S216" s="42"/>
    </row>
    <row r="217" spans="2:19">
      <c r="B217" s="42"/>
      <c r="C217" s="42"/>
      <c r="D217" s="42"/>
      <c r="E217" s="42"/>
      <c r="F217" s="42"/>
      <c r="G217" s="42"/>
      <c r="H217" s="42"/>
      <c r="I217" s="42"/>
      <c r="J217" s="42"/>
      <c r="K217" s="42"/>
      <c r="L217" s="42"/>
      <c r="M217" s="42"/>
      <c r="N217" s="42"/>
      <c r="O217" s="42"/>
      <c r="P217" s="42"/>
      <c r="Q217" s="42"/>
      <c r="R217" s="42"/>
      <c r="S217" s="42"/>
    </row>
    <row r="218" spans="2:19">
      <c r="B218" s="42"/>
      <c r="C218" s="42"/>
      <c r="D218" s="42"/>
      <c r="E218" s="42"/>
      <c r="F218" s="42"/>
      <c r="G218" s="42"/>
      <c r="H218" s="42"/>
      <c r="I218" s="42"/>
      <c r="J218" s="42"/>
      <c r="K218" s="42"/>
      <c r="L218" s="42"/>
      <c r="M218" s="42"/>
      <c r="N218" s="42"/>
      <c r="O218" s="42"/>
      <c r="P218" s="42"/>
      <c r="Q218" s="42"/>
      <c r="R218" s="42"/>
      <c r="S218" s="42"/>
    </row>
    <row r="219" spans="2:19">
      <c r="B219" s="42"/>
      <c r="C219" s="42"/>
      <c r="D219" s="42"/>
      <c r="E219" s="42"/>
      <c r="F219" s="42"/>
      <c r="G219" s="42"/>
      <c r="H219" s="42"/>
      <c r="I219" s="42"/>
      <c r="J219" s="42"/>
      <c r="K219" s="42"/>
      <c r="L219" s="42"/>
      <c r="M219" s="42"/>
      <c r="N219" s="42"/>
      <c r="O219" s="42"/>
      <c r="P219" s="42"/>
      <c r="Q219" s="42"/>
      <c r="R219" s="42"/>
      <c r="S219" s="42"/>
    </row>
    <row r="220" spans="2:19">
      <c r="B220" s="42"/>
      <c r="C220" s="42"/>
      <c r="D220" s="42"/>
      <c r="E220" s="42"/>
      <c r="F220" s="42"/>
      <c r="G220" s="42"/>
      <c r="H220" s="42"/>
      <c r="I220" s="42"/>
      <c r="J220" s="42"/>
      <c r="K220" s="42"/>
      <c r="L220" s="42"/>
      <c r="M220" s="42"/>
      <c r="N220" s="42"/>
      <c r="O220" s="42"/>
      <c r="P220" s="42"/>
      <c r="Q220" s="42"/>
      <c r="R220" s="42"/>
      <c r="S220" s="42"/>
    </row>
    <row r="221" spans="2:19">
      <c r="B221" s="42"/>
      <c r="C221" s="42"/>
      <c r="D221" s="42"/>
      <c r="E221" s="42"/>
      <c r="F221" s="42"/>
      <c r="G221" s="42"/>
      <c r="H221" s="42"/>
      <c r="I221" s="42"/>
      <c r="J221" s="42"/>
      <c r="K221" s="42"/>
      <c r="L221" s="42"/>
      <c r="M221" s="42"/>
      <c r="N221" s="42"/>
      <c r="O221" s="42"/>
      <c r="P221" s="42"/>
      <c r="Q221" s="42"/>
      <c r="R221" s="42"/>
      <c r="S221" s="42"/>
    </row>
    <row r="222" spans="2:19">
      <c r="B222" s="42"/>
      <c r="C222" s="42"/>
      <c r="D222" s="42"/>
      <c r="E222" s="42"/>
      <c r="F222" s="42"/>
      <c r="G222" s="42"/>
      <c r="H222" s="42"/>
      <c r="I222" s="42"/>
      <c r="J222" s="42"/>
      <c r="K222" s="42"/>
      <c r="L222" s="42"/>
      <c r="M222" s="42"/>
      <c r="N222" s="42"/>
      <c r="O222" s="42"/>
      <c r="P222" s="42"/>
      <c r="Q222" s="42"/>
      <c r="R222" s="42"/>
      <c r="S222" s="42"/>
    </row>
    <row r="223" spans="2:19">
      <c r="B223" s="42"/>
      <c r="C223" s="42"/>
      <c r="D223" s="42"/>
      <c r="E223" s="42"/>
      <c r="F223" s="42"/>
      <c r="G223" s="42"/>
      <c r="H223" s="42"/>
      <c r="I223" s="42"/>
      <c r="J223" s="42"/>
      <c r="K223" s="42"/>
      <c r="L223" s="42"/>
      <c r="M223" s="42"/>
      <c r="N223" s="42"/>
      <c r="O223" s="42"/>
      <c r="P223" s="42"/>
      <c r="Q223" s="42"/>
      <c r="R223" s="42"/>
      <c r="S223" s="42"/>
    </row>
    <row r="224" spans="2:19">
      <c r="B224" s="42"/>
      <c r="C224" s="42"/>
      <c r="D224" s="42"/>
      <c r="E224" s="42"/>
      <c r="F224" s="42"/>
      <c r="G224" s="42"/>
      <c r="H224" s="42"/>
      <c r="I224" s="42"/>
      <c r="J224" s="42"/>
      <c r="K224" s="42"/>
      <c r="L224" s="42"/>
      <c r="M224" s="42"/>
      <c r="N224" s="42"/>
      <c r="O224" s="42"/>
      <c r="P224" s="42"/>
      <c r="Q224" s="42"/>
      <c r="R224" s="42"/>
      <c r="S224" s="42"/>
    </row>
    <row r="225" spans="2:19">
      <c r="B225" s="42"/>
      <c r="C225" s="42"/>
      <c r="D225" s="42"/>
      <c r="E225" s="42"/>
      <c r="F225" s="42"/>
      <c r="G225" s="42"/>
      <c r="H225" s="42"/>
      <c r="I225" s="42"/>
      <c r="J225" s="42"/>
      <c r="K225" s="42"/>
      <c r="L225" s="42"/>
      <c r="M225" s="42"/>
      <c r="N225" s="42"/>
      <c r="O225" s="42"/>
      <c r="P225" s="42"/>
      <c r="Q225" s="42"/>
      <c r="R225" s="42"/>
      <c r="S225" s="42"/>
    </row>
    <row r="226" spans="2:19">
      <c r="B226" s="42"/>
      <c r="C226" s="42"/>
      <c r="D226" s="42"/>
      <c r="E226" s="42"/>
      <c r="F226" s="42"/>
      <c r="G226" s="42"/>
      <c r="H226" s="42"/>
      <c r="I226" s="42"/>
      <c r="J226" s="42"/>
      <c r="K226" s="42"/>
      <c r="L226" s="42"/>
      <c r="M226" s="42"/>
      <c r="N226" s="42"/>
      <c r="O226" s="42"/>
      <c r="P226" s="42"/>
      <c r="Q226" s="42"/>
      <c r="R226" s="42"/>
      <c r="S226" s="42"/>
    </row>
    <row r="227" spans="2:19">
      <c r="B227" s="42"/>
      <c r="C227" s="42"/>
      <c r="D227" s="42"/>
      <c r="E227" s="42"/>
      <c r="F227" s="42"/>
      <c r="G227" s="42"/>
      <c r="H227" s="42"/>
      <c r="I227" s="42"/>
      <c r="J227" s="42"/>
      <c r="K227" s="42"/>
      <c r="L227" s="42"/>
      <c r="M227" s="42"/>
      <c r="N227" s="42"/>
      <c r="O227" s="42"/>
      <c r="P227" s="42"/>
      <c r="Q227" s="42"/>
      <c r="R227" s="42"/>
      <c r="S227" s="42"/>
    </row>
    <row r="228" spans="2:19">
      <c r="B228" s="266" t="s">
        <v>54</v>
      </c>
      <c r="C228" s="266"/>
      <c r="D228" s="266"/>
      <c r="E228" s="266"/>
      <c r="F228" s="266"/>
      <c r="G228" s="266"/>
      <c r="H228" s="266"/>
      <c r="I228" s="266"/>
      <c r="J228" s="266"/>
      <c r="K228" s="266"/>
      <c r="L228" s="42"/>
      <c r="M228" s="42"/>
      <c r="N228" s="42"/>
      <c r="O228" s="42"/>
      <c r="P228" s="42"/>
      <c r="Q228" s="42"/>
      <c r="R228" s="42"/>
      <c r="S228" s="42"/>
    </row>
    <row r="229" spans="2:19">
      <c r="B229" s="266" t="s">
        <v>55</v>
      </c>
      <c r="C229" s="266"/>
      <c r="D229" s="266"/>
      <c r="E229" s="266"/>
      <c r="F229" s="266"/>
      <c r="G229" s="266"/>
      <c r="H229" s="266"/>
      <c r="I229" s="266"/>
      <c r="J229" s="266"/>
      <c r="K229" s="266"/>
      <c r="L229" s="42"/>
      <c r="M229" s="42"/>
      <c r="N229" s="42"/>
      <c r="O229" s="42"/>
      <c r="P229" s="42"/>
      <c r="Q229" s="42"/>
      <c r="R229" s="42"/>
      <c r="S229" s="42"/>
    </row>
    <row r="230" spans="2:19">
      <c r="B230" s="251" t="s">
        <v>56</v>
      </c>
      <c r="C230" s="251"/>
      <c r="D230" s="251"/>
      <c r="E230" s="251"/>
      <c r="F230" s="251"/>
      <c r="G230" s="251"/>
      <c r="H230" s="251"/>
      <c r="I230" s="251"/>
      <c r="J230" s="251"/>
      <c r="K230" s="251"/>
      <c r="L230" s="42"/>
      <c r="M230" s="42"/>
      <c r="N230" s="42"/>
      <c r="O230" s="42"/>
      <c r="P230" s="42"/>
      <c r="Q230" s="42"/>
      <c r="R230" s="42"/>
      <c r="S230" s="42"/>
    </row>
    <row r="231" spans="2:19">
      <c r="B231" s="251" t="s">
        <v>58</v>
      </c>
      <c r="C231" s="251"/>
      <c r="D231" s="251"/>
      <c r="E231" s="251"/>
      <c r="F231" s="251"/>
      <c r="G231" s="251"/>
      <c r="H231" s="251"/>
      <c r="I231" s="251"/>
      <c r="J231" s="251"/>
      <c r="K231" s="251"/>
      <c r="L231" s="42"/>
      <c r="M231" s="42"/>
      <c r="N231" s="42"/>
      <c r="O231" s="42"/>
      <c r="P231" s="42"/>
      <c r="Q231" s="42"/>
      <c r="R231" s="42"/>
      <c r="S231" s="42"/>
    </row>
  </sheetData>
  <mergeCells count="145">
    <mergeCell ref="B229:K229"/>
    <mergeCell ref="B230:K230"/>
    <mergeCell ref="B231:K231"/>
    <mergeCell ref="B215:K215"/>
    <mergeCell ref="B216:K216"/>
    <mergeCell ref="B228:K228"/>
    <mergeCell ref="B213:D213"/>
    <mergeCell ref="B214:D214"/>
    <mergeCell ref="B202:D202"/>
    <mergeCell ref="B203:D203"/>
    <mergeCell ref="B204:K204"/>
    <mergeCell ref="B205:D205"/>
    <mergeCell ref="B206:B212"/>
    <mergeCell ref="C206:C211"/>
    <mergeCell ref="C212:D212"/>
    <mergeCell ref="B191:D191"/>
    <mergeCell ref="B192:D192"/>
    <mergeCell ref="B193:K193"/>
    <mergeCell ref="B194:D194"/>
    <mergeCell ref="B195:B201"/>
    <mergeCell ref="C195:C200"/>
    <mergeCell ref="C201:D201"/>
    <mergeCell ref="B180:D180"/>
    <mergeCell ref="B181:D181"/>
    <mergeCell ref="B182:K182"/>
    <mergeCell ref="B183:D183"/>
    <mergeCell ref="B184:B190"/>
    <mergeCell ref="C184:C189"/>
    <mergeCell ref="C190:D190"/>
    <mergeCell ref="B169:D169"/>
    <mergeCell ref="B170:D170"/>
    <mergeCell ref="B171:K171"/>
    <mergeCell ref="B172:D172"/>
    <mergeCell ref="B173:B179"/>
    <mergeCell ref="C173:C178"/>
    <mergeCell ref="C179:D179"/>
    <mergeCell ref="B158:D158"/>
    <mergeCell ref="B159:D159"/>
    <mergeCell ref="B160:K160"/>
    <mergeCell ref="B161:D161"/>
    <mergeCell ref="B162:B168"/>
    <mergeCell ref="C162:C167"/>
    <mergeCell ref="C168:D168"/>
    <mergeCell ref="B147:D147"/>
    <mergeCell ref="B148:D148"/>
    <mergeCell ref="B149:K149"/>
    <mergeCell ref="B150:D150"/>
    <mergeCell ref="B151:B157"/>
    <mergeCell ref="C151:C156"/>
    <mergeCell ref="C157:D157"/>
    <mergeCell ref="B136:D136"/>
    <mergeCell ref="B137:D137"/>
    <mergeCell ref="B138:K138"/>
    <mergeCell ref="B139:D139"/>
    <mergeCell ref="B140:B146"/>
    <mergeCell ref="C140:C145"/>
    <mergeCell ref="C146:D146"/>
    <mergeCell ref="B125:D125"/>
    <mergeCell ref="B126:D126"/>
    <mergeCell ref="B127:K127"/>
    <mergeCell ref="B128:D128"/>
    <mergeCell ref="B129:B135"/>
    <mergeCell ref="C129:C134"/>
    <mergeCell ref="C135:D135"/>
    <mergeCell ref="B114:D114"/>
    <mergeCell ref="B115:D115"/>
    <mergeCell ref="B116:K116"/>
    <mergeCell ref="B117:D117"/>
    <mergeCell ref="B118:B124"/>
    <mergeCell ref="C118:C123"/>
    <mergeCell ref="C124:D124"/>
    <mergeCell ref="B103:D103"/>
    <mergeCell ref="B104:D104"/>
    <mergeCell ref="B105:K105"/>
    <mergeCell ref="B106:D106"/>
    <mergeCell ref="B107:B113"/>
    <mergeCell ref="C107:C112"/>
    <mergeCell ref="C113:D113"/>
    <mergeCell ref="B92:D92"/>
    <mergeCell ref="B93:D93"/>
    <mergeCell ref="B94:K94"/>
    <mergeCell ref="B95:D95"/>
    <mergeCell ref="B96:B102"/>
    <mergeCell ref="C96:C101"/>
    <mergeCell ref="C102:D102"/>
    <mergeCell ref="B81:D81"/>
    <mergeCell ref="B82:D82"/>
    <mergeCell ref="B83:K83"/>
    <mergeCell ref="B84:D84"/>
    <mergeCell ref="B85:B91"/>
    <mergeCell ref="C85:C90"/>
    <mergeCell ref="C91:D91"/>
    <mergeCell ref="B70:D70"/>
    <mergeCell ref="B71:D71"/>
    <mergeCell ref="B72:K72"/>
    <mergeCell ref="B73:D73"/>
    <mergeCell ref="B74:B80"/>
    <mergeCell ref="C74:C79"/>
    <mergeCell ref="C80:D80"/>
    <mergeCell ref="B59:D59"/>
    <mergeCell ref="B60:D60"/>
    <mergeCell ref="B61:K61"/>
    <mergeCell ref="B62:D62"/>
    <mergeCell ref="B63:B69"/>
    <mergeCell ref="C63:C68"/>
    <mergeCell ref="C69:D69"/>
    <mergeCell ref="B48:D48"/>
    <mergeCell ref="B49:D49"/>
    <mergeCell ref="B50:K50"/>
    <mergeCell ref="B51:D51"/>
    <mergeCell ref="B52:B58"/>
    <mergeCell ref="C52:C57"/>
    <mergeCell ref="C58:D58"/>
    <mergeCell ref="B39:K39"/>
    <mergeCell ref="B40:D40"/>
    <mergeCell ref="B41:B47"/>
    <mergeCell ref="C41:C46"/>
    <mergeCell ref="C47:D47"/>
    <mergeCell ref="B27:D27"/>
    <mergeCell ref="B28:K28"/>
    <mergeCell ref="B29:D29"/>
    <mergeCell ref="B30:B36"/>
    <mergeCell ref="C30:C35"/>
    <mergeCell ref="C36:D36"/>
    <mergeCell ref="B26:D26"/>
    <mergeCell ref="B7:D7"/>
    <mergeCell ref="B8:B14"/>
    <mergeCell ref="C8:C13"/>
    <mergeCell ref="C14:D14"/>
    <mergeCell ref="B15:D15"/>
    <mergeCell ref="B16:D16"/>
    <mergeCell ref="B37:D37"/>
    <mergeCell ref="B38:D38"/>
    <mergeCell ref="B2:K2"/>
    <mergeCell ref="E3:K3"/>
    <mergeCell ref="B5:D5"/>
    <mergeCell ref="E5:H5"/>
    <mergeCell ref="I5:K5"/>
    <mergeCell ref="B6:K6"/>
    <mergeCell ref="B17:K17"/>
    <mergeCell ref="B18:D18"/>
    <mergeCell ref="B19:B25"/>
    <mergeCell ref="C19:C24"/>
    <mergeCell ref="C25:D25"/>
    <mergeCell ref="B3:D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S233"/>
  <sheetViews>
    <sheetView zoomScaleNormal="100" workbookViewId="0">
      <selection activeCell="B2" sqref="B2:K2"/>
    </sheetView>
  </sheetViews>
  <sheetFormatPr baseColWidth="10" defaultColWidth="9.5" defaultRowHeight="15.6"/>
  <cols>
    <col min="2" max="2" width="17.5" customWidth="1"/>
    <col min="3" max="3" width="20.3984375" customWidth="1"/>
    <col min="4" max="4" width="51.59765625" customWidth="1"/>
    <col min="5" max="21" width="15.59765625" customWidth="1"/>
  </cols>
  <sheetData>
    <row r="2" spans="2:17" ht="15.75" customHeight="1">
      <c r="B2" s="213" t="s">
        <v>77</v>
      </c>
      <c r="C2" s="213"/>
      <c r="D2" s="213"/>
      <c r="E2" s="213"/>
      <c r="F2" s="213"/>
      <c r="G2" s="213"/>
      <c r="H2" s="213"/>
      <c r="I2" s="213"/>
      <c r="J2" s="213"/>
      <c r="K2" s="213"/>
      <c r="L2" s="3"/>
      <c r="M2" s="3"/>
      <c r="N2" s="3"/>
      <c r="O2" s="3"/>
      <c r="P2" s="3"/>
      <c r="Q2" s="3"/>
    </row>
    <row r="3" spans="2:17" ht="26.25" customHeight="1">
      <c r="B3" s="214"/>
      <c r="C3" s="215"/>
      <c r="D3" s="216"/>
      <c r="E3" s="220" t="s">
        <v>74</v>
      </c>
      <c r="F3" s="221"/>
      <c r="G3" s="221"/>
      <c r="H3" s="221"/>
      <c r="I3" s="221"/>
      <c r="J3" s="221"/>
      <c r="K3" s="222"/>
    </row>
    <row r="4" spans="2:17" ht="45" customHeight="1">
      <c r="B4" s="217"/>
      <c r="C4" s="218"/>
      <c r="D4" s="219"/>
      <c r="E4" s="1" t="s">
        <v>15</v>
      </c>
      <c r="F4" s="2" t="s">
        <v>28</v>
      </c>
      <c r="G4" s="2" t="s">
        <v>29</v>
      </c>
      <c r="H4" s="2" t="s">
        <v>30</v>
      </c>
      <c r="I4" s="2" t="s">
        <v>28</v>
      </c>
      <c r="J4" s="2" t="s">
        <v>29</v>
      </c>
      <c r="K4" s="2" t="s">
        <v>30</v>
      </c>
    </row>
    <row r="5" spans="2:17" ht="18" customHeight="1">
      <c r="B5" s="223" t="s">
        <v>27</v>
      </c>
      <c r="C5" s="224"/>
      <c r="D5" s="225"/>
      <c r="E5" s="226" t="s">
        <v>0</v>
      </c>
      <c r="F5" s="227"/>
      <c r="G5" s="227"/>
      <c r="H5" s="228"/>
      <c r="I5" s="229" t="s">
        <v>16</v>
      </c>
      <c r="J5" s="230"/>
      <c r="K5" s="231"/>
    </row>
    <row r="6" spans="2:17" ht="17.25" customHeight="1">
      <c r="B6" s="234" t="s">
        <v>1</v>
      </c>
      <c r="C6" s="235"/>
      <c r="D6" s="235"/>
      <c r="E6" s="235"/>
      <c r="F6" s="235"/>
      <c r="G6" s="235"/>
      <c r="H6" s="235"/>
      <c r="I6" s="235"/>
      <c r="J6" s="235"/>
      <c r="K6" s="236"/>
    </row>
    <row r="7" spans="2:17" ht="17.25" customHeight="1">
      <c r="B7" s="237" t="s">
        <v>17</v>
      </c>
      <c r="C7" s="237"/>
      <c r="D7" s="237"/>
      <c r="E7" s="4">
        <v>38255</v>
      </c>
      <c r="F7" s="5">
        <v>8917</v>
      </c>
      <c r="G7" s="6">
        <v>7784</v>
      </c>
      <c r="H7" s="6">
        <v>21554</v>
      </c>
      <c r="I7" s="7">
        <v>23.309371324009934</v>
      </c>
      <c r="J7" s="7">
        <v>20.347666971637697</v>
      </c>
      <c r="K7" s="8">
        <v>56.342961704352369</v>
      </c>
    </row>
    <row r="8" spans="2:17" ht="17.25" customHeight="1">
      <c r="B8" s="238" t="s">
        <v>18</v>
      </c>
      <c r="C8" s="239" t="s">
        <v>20</v>
      </c>
      <c r="D8" s="9" t="s">
        <v>21</v>
      </c>
      <c r="E8" s="10">
        <v>1176</v>
      </c>
      <c r="F8" s="11">
        <v>200</v>
      </c>
      <c r="G8" s="12">
        <v>219</v>
      </c>
      <c r="H8" s="12">
        <v>757</v>
      </c>
      <c r="I8" s="13">
        <v>17.006802721088434</v>
      </c>
      <c r="J8" s="13">
        <v>18.622448979591837</v>
      </c>
      <c r="K8" s="14">
        <v>64.370748299319729</v>
      </c>
    </row>
    <row r="9" spans="2:17" ht="17.25" customHeight="1">
      <c r="B9" s="238"/>
      <c r="C9" s="240"/>
      <c r="D9" s="15" t="s">
        <v>22</v>
      </c>
      <c r="E9" s="16">
        <v>1777</v>
      </c>
      <c r="F9" s="17">
        <v>384</v>
      </c>
      <c r="G9" s="18">
        <v>361</v>
      </c>
      <c r="H9" s="18">
        <v>1032</v>
      </c>
      <c r="I9" s="13">
        <v>21.609454136184581</v>
      </c>
      <c r="J9" s="13">
        <v>20.31513787281936</v>
      </c>
      <c r="K9" s="14">
        <v>58.075407990996062</v>
      </c>
    </row>
    <row r="10" spans="2:17" ht="17.25" customHeight="1">
      <c r="B10" s="238"/>
      <c r="C10" s="240"/>
      <c r="D10" s="15" t="s">
        <v>23</v>
      </c>
      <c r="E10" s="16">
        <v>197</v>
      </c>
      <c r="F10" s="17">
        <v>44</v>
      </c>
      <c r="G10" s="18">
        <v>44</v>
      </c>
      <c r="H10" s="18">
        <v>109</v>
      </c>
      <c r="I10" s="13">
        <v>22.335025380710661</v>
      </c>
      <c r="J10" s="13">
        <v>22.335025380710661</v>
      </c>
      <c r="K10" s="14">
        <v>55.329949238578678</v>
      </c>
    </row>
    <row r="11" spans="2:17" ht="17.25" customHeight="1">
      <c r="B11" s="238"/>
      <c r="C11" s="240"/>
      <c r="D11" s="15" t="s">
        <v>24</v>
      </c>
      <c r="E11" s="16">
        <v>14144</v>
      </c>
      <c r="F11" s="17">
        <v>3723</v>
      </c>
      <c r="G11" s="18">
        <v>2613</v>
      </c>
      <c r="H11" s="18">
        <v>7808</v>
      </c>
      <c r="I11" s="13">
        <v>26.322115384615387</v>
      </c>
      <c r="J11" s="13">
        <v>18.474264705882355</v>
      </c>
      <c r="K11" s="14">
        <v>55.203619909502265</v>
      </c>
    </row>
    <row r="12" spans="2:17" ht="17.25" customHeight="1">
      <c r="B12" s="238"/>
      <c r="C12" s="240"/>
      <c r="D12" s="15" t="s">
        <v>25</v>
      </c>
      <c r="E12" s="16">
        <v>19899</v>
      </c>
      <c r="F12" s="17">
        <v>5529</v>
      </c>
      <c r="G12" s="18">
        <v>4425</v>
      </c>
      <c r="H12" s="18">
        <v>9945</v>
      </c>
      <c r="I12" s="13">
        <v>27.78531584501734</v>
      </c>
      <c r="J12" s="13">
        <v>22.237298356701341</v>
      </c>
      <c r="K12" s="14">
        <v>49.977385798281318</v>
      </c>
    </row>
    <row r="13" spans="2:17" ht="17.25" customHeight="1">
      <c r="B13" s="238"/>
      <c r="C13" s="241"/>
      <c r="D13" s="19" t="s">
        <v>26</v>
      </c>
      <c r="E13" s="20">
        <v>7443</v>
      </c>
      <c r="F13" s="21">
        <v>1846</v>
      </c>
      <c r="G13" s="22">
        <v>1121</v>
      </c>
      <c r="H13" s="22">
        <v>4476</v>
      </c>
      <c r="I13" s="13">
        <v>24.801827220206906</v>
      </c>
      <c r="J13" s="13">
        <v>15.061131264275158</v>
      </c>
      <c r="K13" s="14">
        <v>60.137041515517943</v>
      </c>
    </row>
    <row r="14" spans="2:17" ht="17.25" customHeight="1">
      <c r="B14" s="232"/>
      <c r="C14" s="242" t="s">
        <v>31</v>
      </c>
      <c r="D14" s="233"/>
      <c r="E14" s="4">
        <v>1718</v>
      </c>
      <c r="F14" s="5">
        <v>295</v>
      </c>
      <c r="G14" s="6">
        <v>236</v>
      </c>
      <c r="H14" s="6">
        <v>1187</v>
      </c>
      <c r="I14" s="7">
        <v>17.171129220023282</v>
      </c>
      <c r="J14" s="7">
        <v>13.736903376018628</v>
      </c>
      <c r="K14" s="8">
        <v>69.091967403958094</v>
      </c>
    </row>
    <row r="15" spans="2:17" ht="17.25" customHeight="1">
      <c r="B15" s="232" t="s">
        <v>19</v>
      </c>
      <c r="C15" s="233"/>
      <c r="D15" s="243"/>
      <c r="E15" s="4">
        <v>3395</v>
      </c>
      <c r="F15" s="5">
        <v>919</v>
      </c>
      <c r="G15" s="6">
        <v>817</v>
      </c>
      <c r="H15" s="6">
        <v>1659</v>
      </c>
      <c r="I15" s="7">
        <v>27.069219440353461</v>
      </c>
      <c r="J15" s="7">
        <v>24.06480117820324</v>
      </c>
      <c r="K15" s="8">
        <v>48.865979381443296</v>
      </c>
    </row>
    <row r="16" spans="2:17" ht="17.25" customHeight="1">
      <c r="B16" s="232" t="s">
        <v>15</v>
      </c>
      <c r="C16" s="233"/>
      <c r="D16" s="233"/>
      <c r="E16" s="4">
        <v>88004</v>
      </c>
      <c r="F16" s="5">
        <v>21857</v>
      </c>
      <c r="G16" s="5">
        <v>17620</v>
      </c>
      <c r="H16" s="5">
        <v>48527</v>
      </c>
      <c r="I16" s="23">
        <v>24.836371074042088</v>
      </c>
      <c r="J16" s="23">
        <v>20.02181719012772</v>
      </c>
      <c r="K16" s="8">
        <v>55.141811735830196</v>
      </c>
    </row>
    <row r="17" spans="2:11" ht="17.25" customHeight="1">
      <c r="B17" s="234" t="s">
        <v>2</v>
      </c>
      <c r="C17" s="235"/>
      <c r="D17" s="235"/>
      <c r="E17" s="235"/>
      <c r="F17" s="235"/>
      <c r="G17" s="235"/>
      <c r="H17" s="235"/>
      <c r="I17" s="235"/>
      <c r="J17" s="235"/>
      <c r="K17" s="236"/>
    </row>
    <row r="18" spans="2:11" ht="17.25" customHeight="1">
      <c r="B18" s="237" t="s">
        <v>17</v>
      </c>
      <c r="C18" s="237"/>
      <c r="D18" s="237"/>
      <c r="E18" s="4">
        <v>26919</v>
      </c>
      <c r="F18" s="5">
        <v>4483</v>
      </c>
      <c r="G18" s="6">
        <v>7179</v>
      </c>
      <c r="H18" s="6">
        <v>15257</v>
      </c>
      <c r="I18" s="7">
        <v>16.653664697797094</v>
      </c>
      <c r="J18" s="8">
        <v>26.668895575615736</v>
      </c>
      <c r="K18" s="8">
        <v>56.677439726587167</v>
      </c>
    </row>
    <row r="19" spans="2:11" ht="17.25" customHeight="1">
      <c r="B19" s="238" t="s">
        <v>18</v>
      </c>
      <c r="C19" s="239" t="s">
        <v>20</v>
      </c>
      <c r="D19" s="9" t="s">
        <v>21</v>
      </c>
      <c r="E19" s="10">
        <v>4529</v>
      </c>
      <c r="F19" s="11">
        <v>661</v>
      </c>
      <c r="G19" s="12">
        <v>937</v>
      </c>
      <c r="H19" s="12">
        <v>2931</v>
      </c>
      <c r="I19" s="24">
        <v>14.594833296533452</v>
      </c>
      <c r="J19" s="25">
        <v>20.688893795539855</v>
      </c>
      <c r="K19" s="25">
        <v>64.716272907926694</v>
      </c>
    </row>
    <row r="20" spans="2:11" ht="17.25" customHeight="1">
      <c r="B20" s="238"/>
      <c r="C20" s="240"/>
      <c r="D20" s="15" t="s">
        <v>22</v>
      </c>
      <c r="E20" s="16">
        <v>3101</v>
      </c>
      <c r="F20" s="17">
        <v>596</v>
      </c>
      <c r="G20" s="18">
        <v>565</v>
      </c>
      <c r="H20" s="18">
        <v>1940</v>
      </c>
      <c r="I20" s="13">
        <v>19.219606578523056</v>
      </c>
      <c r="J20" s="14">
        <v>18.219929055143503</v>
      </c>
      <c r="K20" s="14">
        <v>62.560464366333449</v>
      </c>
    </row>
    <row r="21" spans="2:11" ht="17.25" customHeight="1">
      <c r="B21" s="238"/>
      <c r="C21" s="240"/>
      <c r="D21" s="15" t="s">
        <v>23</v>
      </c>
      <c r="E21" s="16">
        <v>1607</v>
      </c>
      <c r="F21" s="17">
        <v>254</v>
      </c>
      <c r="G21" s="18">
        <v>392</v>
      </c>
      <c r="H21" s="18">
        <v>961</v>
      </c>
      <c r="I21" s="13">
        <v>15.805849408836343</v>
      </c>
      <c r="J21" s="14">
        <v>24.393279402613565</v>
      </c>
      <c r="K21" s="14">
        <v>59.800871188550097</v>
      </c>
    </row>
    <row r="22" spans="2:11" ht="17.25" customHeight="1">
      <c r="B22" s="238"/>
      <c r="C22" s="240"/>
      <c r="D22" s="15" t="s">
        <v>24</v>
      </c>
      <c r="E22" s="16">
        <v>13873</v>
      </c>
      <c r="F22" s="17">
        <v>2800</v>
      </c>
      <c r="G22" s="18">
        <v>3469</v>
      </c>
      <c r="H22" s="18">
        <v>7604</v>
      </c>
      <c r="I22" s="13">
        <v>20.183089454335761</v>
      </c>
      <c r="J22" s="14">
        <v>25.005406184675266</v>
      </c>
      <c r="K22" s="14">
        <v>54.81150436098897</v>
      </c>
    </row>
    <row r="23" spans="2:11" ht="17.25" customHeight="1">
      <c r="B23" s="238"/>
      <c r="C23" s="240"/>
      <c r="D23" s="15" t="s">
        <v>25</v>
      </c>
      <c r="E23" s="16">
        <v>29150</v>
      </c>
      <c r="F23" s="17">
        <v>6140</v>
      </c>
      <c r="G23" s="18">
        <v>7986</v>
      </c>
      <c r="H23" s="18">
        <v>15024</v>
      </c>
      <c r="I23" s="13">
        <v>21.063464837049743</v>
      </c>
      <c r="J23" s="14">
        <v>27.39622641509434</v>
      </c>
      <c r="K23" s="14">
        <v>51.540308747855924</v>
      </c>
    </row>
    <row r="24" spans="2:11" ht="17.25" customHeight="1">
      <c r="B24" s="238"/>
      <c r="C24" s="241"/>
      <c r="D24" s="19" t="s">
        <v>26</v>
      </c>
      <c r="E24" s="20">
        <v>5958</v>
      </c>
      <c r="F24" s="21">
        <v>1184</v>
      </c>
      <c r="G24" s="22">
        <v>1106</v>
      </c>
      <c r="H24" s="22">
        <v>3668</v>
      </c>
      <c r="I24" s="13">
        <v>19.872440416247063</v>
      </c>
      <c r="J24" s="14">
        <v>18.563276267203761</v>
      </c>
      <c r="K24" s="14">
        <v>61.564283316549172</v>
      </c>
    </row>
    <row r="25" spans="2:11" ht="17.25" customHeight="1">
      <c r="B25" s="232"/>
      <c r="C25" s="242" t="s">
        <v>31</v>
      </c>
      <c r="D25" s="233"/>
      <c r="E25" s="4">
        <v>3953</v>
      </c>
      <c r="F25" s="5">
        <v>525</v>
      </c>
      <c r="G25" s="6">
        <v>546</v>
      </c>
      <c r="H25" s="6">
        <v>2882</v>
      </c>
      <c r="I25" s="7">
        <v>13.281052365292185</v>
      </c>
      <c r="J25" s="8">
        <v>13.812294459903871</v>
      </c>
      <c r="K25" s="8">
        <v>72.906653174803949</v>
      </c>
    </row>
    <row r="26" spans="2:11" ht="17.25" customHeight="1">
      <c r="B26" s="232" t="s">
        <v>19</v>
      </c>
      <c r="C26" s="233"/>
      <c r="D26" s="243"/>
      <c r="E26" s="4">
        <v>3200</v>
      </c>
      <c r="F26" s="5">
        <v>719</v>
      </c>
      <c r="G26" s="6">
        <v>719</v>
      </c>
      <c r="H26" s="6">
        <v>1762</v>
      </c>
      <c r="I26" s="7">
        <v>22.46875</v>
      </c>
      <c r="J26" s="8">
        <v>22.46875</v>
      </c>
      <c r="K26" s="8">
        <v>55.0625</v>
      </c>
    </row>
    <row r="27" spans="2:11" ht="17.25" customHeight="1">
      <c r="B27" s="232" t="s">
        <v>15</v>
      </c>
      <c r="C27" s="233"/>
      <c r="D27" s="233"/>
      <c r="E27" s="4">
        <v>92290</v>
      </c>
      <c r="F27" s="5">
        <v>17362</v>
      </c>
      <c r="G27" s="5">
        <v>22899</v>
      </c>
      <c r="H27" s="5">
        <v>52029</v>
      </c>
      <c r="I27" s="23">
        <v>18.812439050818071</v>
      </c>
      <c r="J27" s="26">
        <v>24.812005634413261</v>
      </c>
      <c r="K27" s="26">
        <v>56.375555314768668</v>
      </c>
    </row>
    <row r="28" spans="2:11" ht="17.25" customHeight="1">
      <c r="B28" s="234" t="s">
        <v>32</v>
      </c>
      <c r="C28" s="235"/>
      <c r="D28" s="235"/>
      <c r="E28" s="235"/>
      <c r="F28" s="235"/>
      <c r="G28" s="235"/>
      <c r="H28" s="235"/>
      <c r="I28" s="235"/>
      <c r="J28" s="235"/>
      <c r="K28" s="236"/>
    </row>
    <row r="29" spans="2:11" ht="17.25" customHeight="1">
      <c r="B29" s="237" t="s">
        <v>17</v>
      </c>
      <c r="C29" s="237"/>
      <c r="D29" s="237"/>
      <c r="E29" s="4">
        <v>5912</v>
      </c>
      <c r="F29" s="5">
        <v>336</v>
      </c>
      <c r="G29" s="5">
        <v>1312</v>
      </c>
      <c r="H29" s="5">
        <v>4264</v>
      </c>
      <c r="I29" s="5">
        <v>5.6833558863328824</v>
      </c>
      <c r="J29" s="5">
        <v>22.192151556156968</v>
      </c>
      <c r="K29" s="5">
        <v>72.124492557510138</v>
      </c>
    </row>
    <row r="30" spans="2:11" ht="17.25" customHeight="1">
      <c r="B30" s="238" t="s">
        <v>18</v>
      </c>
      <c r="C30" s="239" t="s">
        <v>20</v>
      </c>
      <c r="D30" s="9" t="s">
        <v>21</v>
      </c>
      <c r="E30" s="10">
        <v>1014</v>
      </c>
      <c r="F30" s="10">
        <v>43</v>
      </c>
      <c r="G30" s="10">
        <v>255</v>
      </c>
      <c r="H30" s="10">
        <v>716</v>
      </c>
      <c r="I30" s="10">
        <v>4.2406311637080867</v>
      </c>
      <c r="J30" s="10">
        <v>25.147928994082839</v>
      </c>
      <c r="K30" s="10">
        <v>70.61143984220908</v>
      </c>
    </row>
    <row r="31" spans="2:11" ht="17.25" customHeight="1">
      <c r="B31" s="238"/>
      <c r="C31" s="240"/>
      <c r="D31" s="15" t="s">
        <v>22</v>
      </c>
      <c r="E31" s="16">
        <v>7592</v>
      </c>
      <c r="F31" s="16">
        <v>537</v>
      </c>
      <c r="G31" s="16">
        <v>1901</v>
      </c>
      <c r="H31" s="16">
        <v>5154</v>
      </c>
      <c r="I31" s="16">
        <v>7.0732349841938884</v>
      </c>
      <c r="J31" s="16">
        <v>25.039515279241307</v>
      </c>
      <c r="K31" s="16">
        <v>67.887249736564797</v>
      </c>
    </row>
    <row r="32" spans="2:11" ht="17.25" customHeight="1">
      <c r="B32" s="238"/>
      <c r="C32" s="240"/>
      <c r="D32" s="15" t="s">
        <v>23</v>
      </c>
      <c r="E32" s="16">
        <v>0</v>
      </c>
      <c r="F32" s="16">
        <v>0</v>
      </c>
      <c r="G32" s="16">
        <v>0</v>
      </c>
      <c r="H32" s="16">
        <v>0</v>
      </c>
      <c r="I32" s="16">
        <v>0</v>
      </c>
      <c r="J32" s="16">
        <v>0</v>
      </c>
      <c r="K32" s="16">
        <v>0</v>
      </c>
    </row>
    <row r="33" spans="2:11" ht="17.25" customHeight="1">
      <c r="B33" s="238"/>
      <c r="C33" s="240"/>
      <c r="D33" s="15" t="s">
        <v>24</v>
      </c>
      <c r="E33" s="16">
        <v>2833</v>
      </c>
      <c r="F33" s="16">
        <v>345</v>
      </c>
      <c r="G33" s="16">
        <v>819</v>
      </c>
      <c r="H33" s="16">
        <v>1669</v>
      </c>
      <c r="I33" s="16">
        <v>12.177903282739146</v>
      </c>
      <c r="J33" s="16">
        <v>28.909283445111189</v>
      </c>
      <c r="K33" s="16">
        <v>58.91281327214967</v>
      </c>
    </row>
    <row r="34" spans="2:11" ht="17.25" customHeight="1">
      <c r="B34" s="238"/>
      <c r="C34" s="240"/>
      <c r="D34" s="15" t="s">
        <v>25</v>
      </c>
      <c r="E34" s="16">
        <v>635</v>
      </c>
      <c r="F34" s="16">
        <v>55</v>
      </c>
      <c r="G34" s="16">
        <v>188</v>
      </c>
      <c r="H34" s="16">
        <v>392</v>
      </c>
      <c r="I34" s="16">
        <v>8.6614173228346463</v>
      </c>
      <c r="J34" s="16">
        <v>29.606299212598426</v>
      </c>
      <c r="K34" s="16">
        <v>61.732283464566926</v>
      </c>
    </row>
    <row r="35" spans="2:11" ht="17.25" customHeight="1">
      <c r="B35" s="238"/>
      <c r="C35" s="241"/>
      <c r="D35" s="19" t="s">
        <v>26</v>
      </c>
      <c r="E35" s="20">
        <v>7857</v>
      </c>
      <c r="F35" s="20">
        <v>744</v>
      </c>
      <c r="G35" s="20">
        <v>1934</v>
      </c>
      <c r="H35" s="20">
        <v>5179</v>
      </c>
      <c r="I35" s="20">
        <v>9.4692630775105009</v>
      </c>
      <c r="J35" s="20">
        <v>24.614992999872726</v>
      </c>
      <c r="K35" s="20">
        <v>65.91574392261677</v>
      </c>
    </row>
    <row r="36" spans="2:11" ht="17.25" customHeight="1">
      <c r="B36" s="232"/>
      <c r="C36" s="242" t="s">
        <v>31</v>
      </c>
      <c r="D36" s="233"/>
      <c r="E36" s="4">
        <v>40</v>
      </c>
      <c r="F36" s="5">
        <v>6</v>
      </c>
      <c r="G36" s="5">
        <v>6</v>
      </c>
      <c r="H36" s="5">
        <v>28</v>
      </c>
      <c r="I36" s="5">
        <v>15</v>
      </c>
      <c r="J36" s="5">
        <v>15</v>
      </c>
      <c r="K36" s="5">
        <v>70</v>
      </c>
    </row>
    <row r="37" spans="2:11" ht="17.25" customHeight="1">
      <c r="B37" s="232" t="s">
        <v>19</v>
      </c>
      <c r="C37" s="233"/>
      <c r="D37" s="243"/>
      <c r="E37" s="4">
        <v>2933</v>
      </c>
      <c r="F37" s="5">
        <v>421</v>
      </c>
      <c r="G37" s="5">
        <v>872</v>
      </c>
      <c r="H37" s="5">
        <v>1640</v>
      </c>
      <c r="I37" s="5">
        <v>14.353903852710534</v>
      </c>
      <c r="J37" s="5">
        <v>29.730651210364815</v>
      </c>
      <c r="K37" s="5">
        <v>55.915444936924651</v>
      </c>
    </row>
    <row r="38" spans="2:11" ht="17.25" customHeight="1">
      <c r="B38" s="232" t="s">
        <v>15</v>
      </c>
      <c r="C38" s="233"/>
      <c r="D38" s="233"/>
      <c r="E38" s="4">
        <v>28816</v>
      </c>
      <c r="F38" s="5">
        <v>2487</v>
      </c>
      <c r="G38" s="5">
        <v>7287</v>
      </c>
      <c r="H38" s="5">
        <v>19042</v>
      </c>
      <c r="I38" s="23">
        <v>8.6306218767351481</v>
      </c>
      <c r="J38" s="23">
        <v>25.288034425319267</v>
      </c>
      <c r="K38" s="26">
        <v>66.081343697945584</v>
      </c>
    </row>
    <row r="39" spans="2:11" ht="17.25" customHeight="1">
      <c r="B39" s="234" t="s">
        <v>3</v>
      </c>
      <c r="C39" s="235"/>
      <c r="D39" s="235"/>
      <c r="E39" s="235"/>
      <c r="F39" s="235"/>
      <c r="G39" s="235"/>
      <c r="H39" s="235"/>
      <c r="I39" s="235"/>
      <c r="J39" s="235"/>
      <c r="K39" s="236"/>
    </row>
    <row r="40" spans="2:11" ht="17.25" customHeight="1">
      <c r="B40" s="237" t="s">
        <v>17</v>
      </c>
      <c r="C40" s="237"/>
      <c r="D40" s="237"/>
      <c r="E40" s="4">
        <v>10327</v>
      </c>
      <c r="F40" s="5">
        <v>539</v>
      </c>
      <c r="G40" s="6">
        <v>2886</v>
      </c>
      <c r="H40" s="6">
        <v>6902</v>
      </c>
      <c r="I40" s="7">
        <v>5.2193279752106125</v>
      </c>
      <c r="J40" s="7">
        <v>27.946160550014525</v>
      </c>
      <c r="K40" s="8">
        <v>66.834511474774857</v>
      </c>
    </row>
    <row r="41" spans="2:11" ht="17.25" customHeight="1">
      <c r="B41" s="238" t="s">
        <v>18</v>
      </c>
      <c r="C41" s="239" t="s">
        <v>20</v>
      </c>
      <c r="D41" s="9" t="s">
        <v>21</v>
      </c>
      <c r="E41" s="10">
        <v>1306</v>
      </c>
      <c r="F41" s="11">
        <v>75</v>
      </c>
      <c r="G41" s="12">
        <v>251</v>
      </c>
      <c r="H41" s="12">
        <v>980</v>
      </c>
      <c r="I41" s="24">
        <v>5.7427258805513022</v>
      </c>
      <c r="J41" s="24">
        <v>19.218989280245022</v>
      </c>
      <c r="K41" s="25">
        <v>75.038284839203669</v>
      </c>
    </row>
    <row r="42" spans="2:11" ht="17.25" customHeight="1">
      <c r="B42" s="238"/>
      <c r="C42" s="240"/>
      <c r="D42" s="15" t="s">
        <v>22</v>
      </c>
      <c r="E42" s="16">
        <v>2332</v>
      </c>
      <c r="F42" s="17">
        <v>211</v>
      </c>
      <c r="G42" s="18">
        <v>634</v>
      </c>
      <c r="H42" s="18">
        <v>1487</v>
      </c>
      <c r="I42" s="13">
        <v>9.048027444253858</v>
      </c>
      <c r="J42" s="13">
        <v>27.186963979416813</v>
      </c>
      <c r="K42" s="14">
        <v>63.765008576329329</v>
      </c>
    </row>
    <row r="43" spans="2:11" ht="17.25" customHeight="1">
      <c r="B43" s="238"/>
      <c r="C43" s="240"/>
      <c r="D43" s="15" t="s">
        <v>23</v>
      </c>
      <c r="E43" s="16">
        <v>703</v>
      </c>
      <c r="F43" s="17">
        <v>46</v>
      </c>
      <c r="G43" s="18">
        <v>153</v>
      </c>
      <c r="H43" s="18">
        <v>504</v>
      </c>
      <c r="I43" s="13">
        <v>6.5433854907539111</v>
      </c>
      <c r="J43" s="13">
        <v>21.763869132290186</v>
      </c>
      <c r="K43" s="14">
        <v>71.692745376955898</v>
      </c>
    </row>
    <row r="44" spans="2:11" ht="17.25" customHeight="1">
      <c r="B44" s="238"/>
      <c r="C44" s="240"/>
      <c r="D44" s="15" t="s">
        <v>24</v>
      </c>
      <c r="E44" s="16">
        <v>1653</v>
      </c>
      <c r="F44" s="17">
        <v>207</v>
      </c>
      <c r="G44" s="18">
        <v>515</v>
      </c>
      <c r="H44" s="18">
        <v>931</v>
      </c>
      <c r="I44" s="13">
        <v>12.522686025408348</v>
      </c>
      <c r="J44" s="13">
        <v>31.155474894131878</v>
      </c>
      <c r="K44" s="14">
        <v>56.321839080459768</v>
      </c>
    </row>
    <row r="45" spans="2:11" ht="17.25" customHeight="1">
      <c r="B45" s="238"/>
      <c r="C45" s="240"/>
      <c r="D45" s="15" t="s">
        <v>25</v>
      </c>
      <c r="E45" s="16">
        <v>158</v>
      </c>
      <c r="F45" s="17">
        <v>13</v>
      </c>
      <c r="G45" s="18">
        <v>73</v>
      </c>
      <c r="H45" s="18">
        <v>72</v>
      </c>
      <c r="I45" s="13">
        <v>8.2278481012658222</v>
      </c>
      <c r="J45" s="13">
        <v>46.202531645569621</v>
      </c>
      <c r="K45" s="14">
        <v>45.569620253164558</v>
      </c>
    </row>
    <row r="46" spans="2:11" ht="17.25" customHeight="1">
      <c r="B46" s="238"/>
      <c r="C46" s="241"/>
      <c r="D46" s="19" t="s">
        <v>26</v>
      </c>
      <c r="E46" s="20">
        <v>2224</v>
      </c>
      <c r="F46" s="21">
        <v>187</v>
      </c>
      <c r="G46" s="22">
        <v>529</v>
      </c>
      <c r="H46" s="22">
        <v>1508</v>
      </c>
      <c r="I46" s="13">
        <v>8.4082733812949648</v>
      </c>
      <c r="J46" s="13">
        <v>23.785971223021583</v>
      </c>
      <c r="K46" s="14">
        <v>67.805755395683448</v>
      </c>
    </row>
    <row r="47" spans="2:11" ht="17.25" customHeight="1">
      <c r="B47" s="232"/>
      <c r="C47" s="242" t="s">
        <v>31</v>
      </c>
      <c r="D47" s="233"/>
      <c r="E47" s="4">
        <v>601</v>
      </c>
      <c r="F47" s="5">
        <v>43</v>
      </c>
      <c r="G47" s="6">
        <v>190</v>
      </c>
      <c r="H47" s="6">
        <v>368</v>
      </c>
      <c r="I47" s="7">
        <v>7.1547420965058244</v>
      </c>
      <c r="J47" s="7">
        <v>31.613976705490849</v>
      </c>
      <c r="K47" s="7">
        <v>61.23128119800333</v>
      </c>
    </row>
    <row r="48" spans="2:11" ht="17.25" customHeight="1">
      <c r="B48" s="232" t="s">
        <v>19</v>
      </c>
      <c r="C48" s="233"/>
      <c r="D48" s="243"/>
      <c r="E48" s="4">
        <v>618</v>
      </c>
      <c r="F48" s="5">
        <v>97</v>
      </c>
      <c r="G48" s="6">
        <v>152</v>
      </c>
      <c r="H48" s="6">
        <v>369</v>
      </c>
      <c r="I48" s="7">
        <v>15.6957928802589</v>
      </c>
      <c r="J48" s="7">
        <v>24.595469255663431</v>
      </c>
      <c r="K48" s="7">
        <v>59.708737864077662</v>
      </c>
    </row>
    <row r="49" spans="2:11" ht="17.25" customHeight="1">
      <c r="B49" s="232" t="s">
        <v>15</v>
      </c>
      <c r="C49" s="233"/>
      <c r="D49" s="233"/>
      <c r="E49" s="4">
        <v>19922</v>
      </c>
      <c r="F49" s="5">
        <v>1418</v>
      </c>
      <c r="G49" s="5">
        <v>5383</v>
      </c>
      <c r="H49" s="5">
        <v>13121</v>
      </c>
      <c r="I49" s="23">
        <v>7.117759261118362</v>
      </c>
      <c r="J49" s="23">
        <v>27.02037947997189</v>
      </c>
      <c r="K49" s="26">
        <v>65.861861258909755</v>
      </c>
    </row>
    <row r="50" spans="2:11" ht="17.25" customHeight="1">
      <c r="B50" s="234" t="s">
        <v>4</v>
      </c>
      <c r="C50" s="235"/>
      <c r="D50" s="235"/>
      <c r="E50" s="235"/>
      <c r="F50" s="235"/>
      <c r="G50" s="235"/>
      <c r="H50" s="235"/>
      <c r="I50" s="235"/>
      <c r="J50" s="235"/>
      <c r="K50" s="236"/>
    </row>
    <row r="51" spans="2:11" ht="17.25" customHeight="1">
      <c r="B51" s="237" t="s">
        <v>17</v>
      </c>
      <c r="C51" s="237"/>
      <c r="D51" s="237"/>
      <c r="E51" s="5">
        <v>1646</v>
      </c>
      <c r="F51" s="5">
        <v>87</v>
      </c>
      <c r="G51" s="5">
        <v>403</v>
      </c>
      <c r="H51" s="5">
        <v>1156</v>
      </c>
      <c r="I51" s="5">
        <v>5.2855407047387608</v>
      </c>
      <c r="J51" s="5">
        <v>24.48359659781288</v>
      </c>
      <c r="K51" s="5">
        <v>70.230862697448359</v>
      </c>
    </row>
    <row r="52" spans="2:11" ht="17.25" customHeight="1">
      <c r="B52" s="238" t="s">
        <v>18</v>
      </c>
      <c r="C52" s="239" t="s">
        <v>20</v>
      </c>
      <c r="D52" s="9" t="s">
        <v>21</v>
      </c>
      <c r="E52" s="10">
        <v>252</v>
      </c>
      <c r="F52" s="10">
        <v>14</v>
      </c>
      <c r="G52" s="10">
        <v>66</v>
      </c>
      <c r="H52" s="10">
        <v>172</v>
      </c>
      <c r="I52" s="10">
        <v>5.5555555555555554</v>
      </c>
      <c r="J52" s="10">
        <v>26.190476190476193</v>
      </c>
      <c r="K52" s="10">
        <v>68.253968253968253</v>
      </c>
    </row>
    <row r="53" spans="2:11" ht="17.25" customHeight="1">
      <c r="B53" s="238"/>
      <c r="C53" s="240"/>
      <c r="D53" s="15" t="s">
        <v>22</v>
      </c>
      <c r="E53" s="16">
        <v>361</v>
      </c>
      <c r="F53" s="16">
        <v>51</v>
      </c>
      <c r="G53" s="16">
        <v>93</v>
      </c>
      <c r="H53" s="16">
        <v>217</v>
      </c>
      <c r="I53" s="16">
        <v>14.127423822714682</v>
      </c>
      <c r="J53" s="16">
        <v>25.761772853185594</v>
      </c>
      <c r="K53" s="16">
        <v>60.110803324099727</v>
      </c>
    </row>
    <row r="54" spans="2:11" ht="17.25" customHeight="1">
      <c r="B54" s="238"/>
      <c r="C54" s="240"/>
      <c r="D54" s="15" t="s">
        <v>23</v>
      </c>
      <c r="E54" s="16">
        <v>149</v>
      </c>
      <c r="F54" s="16">
        <v>8</v>
      </c>
      <c r="G54" s="16">
        <v>43</v>
      </c>
      <c r="H54" s="16">
        <v>98</v>
      </c>
      <c r="I54" s="16">
        <v>5.3691275167785237</v>
      </c>
      <c r="J54" s="16">
        <v>28.859060402684566</v>
      </c>
      <c r="K54" s="16">
        <v>65.771812080536918</v>
      </c>
    </row>
    <row r="55" spans="2:11" ht="17.25" customHeight="1">
      <c r="B55" s="238"/>
      <c r="C55" s="240"/>
      <c r="D55" s="15" t="s">
        <v>24</v>
      </c>
      <c r="E55" s="16">
        <v>1049</v>
      </c>
      <c r="F55" s="16">
        <v>101</v>
      </c>
      <c r="G55" s="16">
        <v>319</v>
      </c>
      <c r="H55" s="16">
        <v>629</v>
      </c>
      <c r="I55" s="16">
        <v>9.6282173498570067</v>
      </c>
      <c r="J55" s="16">
        <v>30.409914204003812</v>
      </c>
      <c r="K55" s="16">
        <v>59.961868446139178</v>
      </c>
    </row>
    <row r="56" spans="2:11" ht="17.25" customHeight="1">
      <c r="B56" s="238"/>
      <c r="C56" s="240"/>
      <c r="D56" s="15" t="s">
        <v>25</v>
      </c>
      <c r="E56" s="16">
        <v>228</v>
      </c>
      <c r="F56" s="16">
        <v>28</v>
      </c>
      <c r="G56" s="16">
        <v>78</v>
      </c>
      <c r="H56" s="16">
        <v>122</v>
      </c>
      <c r="I56" s="16">
        <v>12.280701754385964</v>
      </c>
      <c r="J56" s="16">
        <v>34.210526315789473</v>
      </c>
      <c r="K56" s="16">
        <v>53.508771929824562</v>
      </c>
    </row>
    <row r="57" spans="2:11" ht="17.25" customHeight="1">
      <c r="B57" s="238"/>
      <c r="C57" s="241"/>
      <c r="D57" s="19" t="s">
        <v>26</v>
      </c>
      <c r="E57" s="20">
        <v>251</v>
      </c>
      <c r="F57" s="20">
        <v>63</v>
      </c>
      <c r="G57" s="20">
        <v>42</v>
      </c>
      <c r="H57" s="20">
        <v>146</v>
      </c>
      <c r="I57" s="20">
        <v>25.099601593625497</v>
      </c>
      <c r="J57" s="20">
        <v>16.733067729083665</v>
      </c>
      <c r="K57" s="20">
        <v>58.167330677290842</v>
      </c>
    </row>
    <row r="58" spans="2:11" ht="17.25" customHeight="1">
      <c r="B58" s="232"/>
      <c r="C58" s="242" t="s">
        <v>31</v>
      </c>
      <c r="D58" s="233"/>
      <c r="E58" s="5">
        <v>70</v>
      </c>
      <c r="F58" s="5">
        <v>5</v>
      </c>
      <c r="G58" s="5">
        <v>16</v>
      </c>
      <c r="H58" s="5">
        <v>49</v>
      </c>
      <c r="I58" s="5">
        <v>7.1428571428571423</v>
      </c>
      <c r="J58" s="5">
        <v>22.857142857142858</v>
      </c>
      <c r="K58" s="5">
        <v>70</v>
      </c>
    </row>
    <row r="59" spans="2:11" ht="17.25" customHeight="1">
      <c r="B59" s="232" t="s">
        <v>19</v>
      </c>
      <c r="C59" s="233"/>
      <c r="D59" s="243"/>
      <c r="E59" s="5">
        <v>736</v>
      </c>
      <c r="F59" s="5">
        <v>106</v>
      </c>
      <c r="G59" s="5">
        <v>167</v>
      </c>
      <c r="H59" s="5">
        <v>463</v>
      </c>
      <c r="I59" s="5">
        <v>14.402173913043478</v>
      </c>
      <c r="J59" s="5">
        <v>22.690217391304348</v>
      </c>
      <c r="K59" s="5">
        <v>62.907608695652172</v>
      </c>
    </row>
    <row r="60" spans="2:11" ht="17.25" customHeight="1">
      <c r="B60" s="232" t="s">
        <v>15</v>
      </c>
      <c r="C60" s="233"/>
      <c r="D60" s="233"/>
      <c r="E60" s="4">
        <v>4742</v>
      </c>
      <c r="F60" s="5">
        <v>463</v>
      </c>
      <c r="G60" s="5">
        <v>1227</v>
      </c>
      <c r="H60" s="5">
        <v>3052</v>
      </c>
      <c r="I60" s="23">
        <v>9.7638127372416701</v>
      </c>
      <c r="J60" s="26">
        <v>25.875158161113454</v>
      </c>
      <c r="K60" s="26">
        <v>64.361029101644874</v>
      </c>
    </row>
    <row r="61" spans="2:11" ht="17.25" customHeight="1">
      <c r="B61" s="234" t="s">
        <v>5</v>
      </c>
      <c r="C61" s="235"/>
      <c r="D61" s="235"/>
      <c r="E61" s="235"/>
      <c r="F61" s="235"/>
      <c r="G61" s="235"/>
      <c r="H61" s="235"/>
      <c r="I61" s="235"/>
      <c r="J61" s="235"/>
      <c r="K61" s="236"/>
    </row>
    <row r="62" spans="2:11" ht="17.25" customHeight="1">
      <c r="B62" s="237" t="s">
        <v>17</v>
      </c>
      <c r="C62" s="237"/>
      <c r="D62" s="237"/>
      <c r="E62" s="4">
        <v>114</v>
      </c>
      <c r="F62" s="5">
        <v>13</v>
      </c>
      <c r="G62" s="6">
        <v>43</v>
      </c>
      <c r="H62" s="6">
        <v>58</v>
      </c>
      <c r="I62" s="7">
        <v>11.403508771929824</v>
      </c>
      <c r="J62" s="7">
        <v>37.719298245614034</v>
      </c>
      <c r="K62" s="8">
        <v>50.877192982456144</v>
      </c>
    </row>
    <row r="63" spans="2:11" ht="17.25" customHeight="1">
      <c r="B63" s="238" t="s">
        <v>18</v>
      </c>
      <c r="C63" s="239" t="s">
        <v>20</v>
      </c>
      <c r="D63" s="9" t="s">
        <v>21</v>
      </c>
      <c r="E63" s="10">
        <v>348</v>
      </c>
      <c r="F63" s="11">
        <v>62</v>
      </c>
      <c r="G63" s="12">
        <v>142</v>
      </c>
      <c r="H63" s="12">
        <v>144</v>
      </c>
      <c r="I63" s="24">
        <v>17.816091954022991</v>
      </c>
      <c r="J63" s="24">
        <v>40.804597701149426</v>
      </c>
      <c r="K63" s="25">
        <v>41.379310344827587</v>
      </c>
    </row>
    <row r="64" spans="2:11" ht="17.25" customHeight="1">
      <c r="B64" s="238"/>
      <c r="C64" s="240"/>
      <c r="D64" s="15" t="s">
        <v>22</v>
      </c>
      <c r="E64" s="16">
        <v>2397</v>
      </c>
      <c r="F64" s="17">
        <v>323</v>
      </c>
      <c r="G64" s="18">
        <v>747</v>
      </c>
      <c r="H64" s="18">
        <v>1327</v>
      </c>
      <c r="I64" s="13">
        <v>13.475177304964539</v>
      </c>
      <c r="J64" s="13">
        <v>31.163954943679599</v>
      </c>
      <c r="K64" s="14">
        <v>55.360867751355855</v>
      </c>
    </row>
    <row r="65" spans="2:11" ht="17.25" customHeight="1">
      <c r="B65" s="238"/>
      <c r="C65" s="240"/>
      <c r="D65" s="15" t="s">
        <v>23</v>
      </c>
      <c r="E65" s="16">
        <v>471</v>
      </c>
      <c r="F65" s="17">
        <v>91</v>
      </c>
      <c r="G65" s="18">
        <v>137</v>
      </c>
      <c r="H65" s="18">
        <v>243</v>
      </c>
      <c r="I65" s="13">
        <v>19.320594479830149</v>
      </c>
      <c r="J65" s="13">
        <v>29.087048832271762</v>
      </c>
      <c r="K65" s="14">
        <v>51.592356687898089</v>
      </c>
    </row>
    <row r="66" spans="2:11" ht="17.25" customHeight="1">
      <c r="B66" s="238"/>
      <c r="C66" s="240"/>
      <c r="D66" s="15" t="s">
        <v>24</v>
      </c>
      <c r="E66" s="16">
        <v>1987</v>
      </c>
      <c r="F66" s="17">
        <v>256</v>
      </c>
      <c r="G66" s="18">
        <v>708</v>
      </c>
      <c r="H66" s="18">
        <v>1023</v>
      </c>
      <c r="I66" s="13">
        <v>12.883744338198289</v>
      </c>
      <c r="J66" s="13">
        <v>35.631605435329647</v>
      </c>
      <c r="K66" s="14">
        <v>51.48465022647207</v>
      </c>
    </row>
    <row r="67" spans="2:11" ht="17.25" customHeight="1">
      <c r="B67" s="238"/>
      <c r="C67" s="240"/>
      <c r="D67" s="15" t="s">
        <v>25</v>
      </c>
      <c r="E67" s="16">
        <v>438</v>
      </c>
      <c r="F67" s="17">
        <v>75</v>
      </c>
      <c r="G67" s="18">
        <v>133</v>
      </c>
      <c r="H67" s="18">
        <v>230</v>
      </c>
      <c r="I67" s="13">
        <v>17.123287671232877</v>
      </c>
      <c r="J67" s="13">
        <v>30.365296803652971</v>
      </c>
      <c r="K67" s="14">
        <v>52.51141552511416</v>
      </c>
    </row>
    <row r="68" spans="2:11" ht="17.25" customHeight="1">
      <c r="B68" s="238"/>
      <c r="C68" s="241"/>
      <c r="D68" s="19" t="s">
        <v>26</v>
      </c>
      <c r="E68" s="20">
        <v>5770</v>
      </c>
      <c r="F68" s="21">
        <v>686</v>
      </c>
      <c r="G68" s="22">
        <v>1466</v>
      </c>
      <c r="H68" s="22">
        <v>3618</v>
      </c>
      <c r="I68" s="13">
        <v>11.889081455805893</v>
      </c>
      <c r="J68" s="13">
        <v>25.407279029462735</v>
      </c>
      <c r="K68" s="14">
        <v>62.703639514731371</v>
      </c>
    </row>
    <row r="69" spans="2:11" ht="17.25" customHeight="1">
      <c r="B69" s="232"/>
      <c r="C69" s="242" t="s">
        <v>31</v>
      </c>
      <c r="D69" s="233"/>
      <c r="E69" s="4">
        <v>1908</v>
      </c>
      <c r="F69" s="5">
        <v>249</v>
      </c>
      <c r="G69" s="6">
        <v>474</v>
      </c>
      <c r="H69" s="6">
        <v>1185</v>
      </c>
      <c r="I69" s="7">
        <v>13.050314465408805</v>
      </c>
      <c r="J69" s="7">
        <v>24.842767295597483</v>
      </c>
      <c r="K69" s="8">
        <v>62.106918238993714</v>
      </c>
    </row>
    <row r="70" spans="2:11" ht="17.25" customHeight="1">
      <c r="B70" s="232" t="s">
        <v>19</v>
      </c>
      <c r="C70" s="233"/>
      <c r="D70" s="243"/>
      <c r="E70" s="4">
        <v>590</v>
      </c>
      <c r="F70" s="5">
        <v>130</v>
      </c>
      <c r="G70" s="6">
        <v>183</v>
      </c>
      <c r="H70" s="6">
        <v>277</v>
      </c>
      <c r="I70" s="7">
        <v>22.033898305084744</v>
      </c>
      <c r="J70" s="7">
        <v>31.016949152542374</v>
      </c>
      <c r="K70" s="8">
        <v>46.949152542372879</v>
      </c>
    </row>
    <row r="71" spans="2:11" ht="17.25" customHeight="1">
      <c r="B71" s="232" t="s">
        <v>15</v>
      </c>
      <c r="C71" s="233"/>
      <c r="D71" s="233"/>
      <c r="E71" s="4">
        <v>14023</v>
      </c>
      <c r="F71" s="5">
        <v>1885</v>
      </c>
      <c r="G71" s="5">
        <v>4033</v>
      </c>
      <c r="H71" s="5">
        <v>8105</v>
      </c>
      <c r="I71" s="23">
        <v>13.442202096555658</v>
      </c>
      <c r="J71" s="23">
        <v>28.759894459102902</v>
      </c>
      <c r="K71" s="26">
        <v>57.797903444341436</v>
      </c>
    </row>
    <row r="72" spans="2:11" ht="17.25" customHeight="1">
      <c r="B72" s="234" t="s">
        <v>6</v>
      </c>
      <c r="C72" s="235"/>
      <c r="D72" s="235"/>
      <c r="E72" s="235"/>
      <c r="F72" s="235"/>
      <c r="G72" s="235"/>
      <c r="H72" s="235"/>
      <c r="I72" s="235"/>
      <c r="J72" s="235"/>
      <c r="K72" s="236"/>
    </row>
    <row r="73" spans="2:11" ht="17.25" customHeight="1">
      <c r="B73" s="237" t="s">
        <v>17</v>
      </c>
      <c r="C73" s="237"/>
      <c r="D73" s="237"/>
      <c r="E73" s="4">
        <v>21088</v>
      </c>
      <c r="F73" s="5">
        <v>3477</v>
      </c>
      <c r="G73" s="6">
        <v>6795</v>
      </c>
      <c r="H73" s="6">
        <v>10816</v>
      </c>
      <c r="I73" s="7">
        <v>16.488050075872536</v>
      </c>
      <c r="J73" s="7">
        <v>32.22211684370258</v>
      </c>
      <c r="K73" s="8">
        <v>51.289833080424884</v>
      </c>
    </row>
    <row r="74" spans="2:11" ht="17.25" customHeight="1">
      <c r="B74" s="238" t="s">
        <v>18</v>
      </c>
      <c r="C74" s="239" t="s">
        <v>20</v>
      </c>
      <c r="D74" s="9" t="s">
        <v>21</v>
      </c>
      <c r="E74" s="10">
        <v>1253</v>
      </c>
      <c r="F74" s="11">
        <v>236</v>
      </c>
      <c r="G74" s="12">
        <v>308</v>
      </c>
      <c r="H74" s="12">
        <v>709</v>
      </c>
      <c r="I74" s="24">
        <v>18.834796488427774</v>
      </c>
      <c r="J74" s="24">
        <v>24.581005586592177</v>
      </c>
      <c r="K74" s="25">
        <v>56.584197924980053</v>
      </c>
    </row>
    <row r="75" spans="2:11" ht="17.25" customHeight="1">
      <c r="B75" s="238"/>
      <c r="C75" s="240"/>
      <c r="D75" s="15" t="s">
        <v>22</v>
      </c>
      <c r="E75" s="16">
        <v>2615</v>
      </c>
      <c r="F75" s="17">
        <v>530</v>
      </c>
      <c r="G75" s="18">
        <v>605</v>
      </c>
      <c r="H75" s="18">
        <v>1480</v>
      </c>
      <c r="I75" s="13">
        <v>20.267686424474189</v>
      </c>
      <c r="J75" s="13">
        <v>23.135755258126196</v>
      </c>
      <c r="K75" s="14">
        <v>56.596558317399612</v>
      </c>
    </row>
    <row r="76" spans="2:11" ht="17.25" customHeight="1">
      <c r="B76" s="238"/>
      <c r="C76" s="240"/>
      <c r="D76" s="15" t="s">
        <v>23</v>
      </c>
      <c r="E76" s="16">
        <v>336</v>
      </c>
      <c r="F76" s="17">
        <v>63</v>
      </c>
      <c r="G76" s="18">
        <v>103</v>
      </c>
      <c r="H76" s="18">
        <v>170</v>
      </c>
      <c r="I76" s="13">
        <v>18.75</v>
      </c>
      <c r="J76" s="13">
        <v>30.654761904761905</v>
      </c>
      <c r="K76" s="14">
        <v>50.595238095238095</v>
      </c>
    </row>
    <row r="77" spans="2:11" ht="17.25" customHeight="1">
      <c r="B77" s="238"/>
      <c r="C77" s="240"/>
      <c r="D77" s="15" t="s">
        <v>24</v>
      </c>
      <c r="E77" s="16">
        <v>8293</v>
      </c>
      <c r="F77" s="17">
        <v>1741</v>
      </c>
      <c r="G77" s="18">
        <v>2621</v>
      </c>
      <c r="H77" s="18">
        <v>3931</v>
      </c>
      <c r="I77" s="13">
        <v>20.993609067888581</v>
      </c>
      <c r="J77" s="13">
        <v>31.604968045339444</v>
      </c>
      <c r="K77" s="14">
        <v>47.401422886771975</v>
      </c>
    </row>
    <row r="78" spans="2:11" ht="17.25" customHeight="1">
      <c r="B78" s="238"/>
      <c r="C78" s="240"/>
      <c r="D78" s="15" t="s">
        <v>25</v>
      </c>
      <c r="E78" s="16">
        <v>5645</v>
      </c>
      <c r="F78" s="17">
        <v>1220</v>
      </c>
      <c r="G78" s="18">
        <v>1628</v>
      </c>
      <c r="H78" s="18">
        <v>2797</v>
      </c>
      <c r="I78" s="13">
        <v>21.612046058458816</v>
      </c>
      <c r="J78" s="13">
        <v>28.83968113374668</v>
      </c>
      <c r="K78" s="14">
        <v>49.548272807794511</v>
      </c>
    </row>
    <row r="79" spans="2:11" ht="17.25" customHeight="1">
      <c r="B79" s="238"/>
      <c r="C79" s="241"/>
      <c r="D79" s="19" t="s">
        <v>26</v>
      </c>
      <c r="E79" s="20">
        <v>6722</v>
      </c>
      <c r="F79" s="21">
        <v>1453</v>
      </c>
      <c r="G79" s="22">
        <v>1371</v>
      </c>
      <c r="H79" s="22">
        <v>3898</v>
      </c>
      <c r="I79" s="13">
        <v>21.615590598036299</v>
      </c>
      <c r="J79" s="13">
        <v>20.395715560844987</v>
      </c>
      <c r="K79" s="14">
        <v>57.98869384111871</v>
      </c>
    </row>
    <row r="80" spans="2:11" ht="17.25" customHeight="1">
      <c r="B80" s="232"/>
      <c r="C80" s="242" t="s">
        <v>31</v>
      </c>
      <c r="D80" s="233"/>
      <c r="E80" s="4">
        <v>951</v>
      </c>
      <c r="F80" s="5">
        <v>144</v>
      </c>
      <c r="G80" s="6">
        <v>194</v>
      </c>
      <c r="H80" s="6">
        <v>613</v>
      </c>
      <c r="I80" s="7">
        <v>15.141955835962145</v>
      </c>
      <c r="J80" s="7">
        <v>20.399579390115669</v>
      </c>
      <c r="K80" s="8">
        <v>64.458464773922188</v>
      </c>
    </row>
    <row r="81" spans="2:11" ht="17.25" customHeight="1">
      <c r="B81" s="232" t="s">
        <v>19</v>
      </c>
      <c r="C81" s="233"/>
      <c r="D81" s="243"/>
      <c r="E81" s="4">
        <v>1802</v>
      </c>
      <c r="F81" s="5">
        <v>416</v>
      </c>
      <c r="G81" s="6">
        <v>548</v>
      </c>
      <c r="H81" s="6">
        <v>838</v>
      </c>
      <c r="I81" s="7">
        <v>23.085460599334073</v>
      </c>
      <c r="J81" s="7">
        <v>30.410654827968926</v>
      </c>
      <c r="K81" s="8">
        <v>46.503884572697004</v>
      </c>
    </row>
    <row r="82" spans="2:11" ht="17.25" customHeight="1">
      <c r="B82" s="232" t="s">
        <v>15</v>
      </c>
      <c r="C82" s="233"/>
      <c r="D82" s="233"/>
      <c r="E82" s="4">
        <v>48705</v>
      </c>
      <c r="F82" s="5">
        <v>9280</v>
      </c>
      <c r="G82" s="5">
        <v>14173</v>
      </c>
      <c r="H82" s="5">
        <v>25252</v>
      </c>
      <c r="I82" s="23">
        <v>19.053485268452931</v>
      </c>
      <c r="J82" s="23">
        <v>29.099681757519765</v>
      </c>
      <c r="K82" s="26">
        <v>51.846832974027315</v>
      </c>
    </row>
    <row r="83" spans="2:11" ht="17.25" customHeight="1">
      <c r="B83" s="234" t="s">
        <v>7</v>
      </c>
      <c r="C83" s="235"/>
      <c r="D83" s="235"/>
      <c r="E83" s="235"/>
      <c r="F83" s="235"/>
      <c r="G83" s="235"/>
      <c r="H83" s="235"/>
      <c r="I83" s="235"/>
      <c r="J83" s="235"/>
      <c r="K83" s="236"/>
    </row>
    <row r="84" spans="2:11" ht="17.25" customHeight="1">
      <c r="B84" s="237" t="s">
        <v>17</v>
      </c>
      <c r="C84" s="237"/>
      <c r="D84" s="237"/>
      <c r="E84" s="4">
        <v>1587</v>
      </c>
      <c r="F84" s="5">
        <v>63</v>
      </c>
      <c r="G84" s="6">
        <v>762</v>
      </c>
      <c r="H84" s="6">
        <v>762</v>
      </c>
      <c r="I84" s="7">
        <v>3.9697542533081283</v>
      </c>
      <c r="J84" s="8">
        <v>48.015122873345931</v>
      </c>
      <c r="K84" s="8">
        <v>48.015122873345931</v>
      </c>
    </row>
    <row r="85" spans="2:11" ht="17.25" customHeight="1">
      <c r="B85" s="238" t="s">
        <v>18</v>
      </c>
      <c r="C85" s="239" t="s">
        <v>20</v>
      </c>
      <c r="D85" s="9" t="s">
        <v>21</v>
      </c>
      <c r="E85" s="10">
        <v>1248</v>
      </c>
      <c r="F85" s="11">
        <v>86</v>
      </c>
      <c r="G85" s="12">
        <v>339</v>
      </c>
      <c r="H85" s="12">
        <v>823</v>
      </c>
      <c r="I85" s="24">
        <v>6.8910256410256414</v>
      </c>
      <c r="J85" s="25">
        <v>27.163461538461537</v>
      </c>
      <c r="K85" s="25">
        <v>65.945512820512818</v>
      </c>
    </row>
    <row r="86" spans="2:11" ht="17.25" customHeight="1">
      <c r="B86" s="238"/>
      <c r="C86" s="240"/>
      <c r="D86" s="15" t="s">
        <v>22</v>
      </c>
      <c r="E86" s="16">
        <v>3395</v>
      </c>
      <c r="F86" s="17">
        <v>169</v>
      </c>
      <c r="G86" s="18">
        <v>707</v>
      </c>
      <c r="H86" s="18">
        <v>2519</v>
      </c>
      <c r="I86" s="13">
        <v>4.9779086892488955</v>
      </c>
      <c r="J86" s="14">
        <v>20.824742268041238</v>
      </c>
      <c r="K86" s="14">
        <v>74.197349042709874</v>
      </c>
    </row>
    <row r="87" spans="2:11" ht="17.25" customHeight="1">
      <c r="B87" s="238"/>
      <c r="C87" s="240"/>
      <c r="D87" s="15" t="s">
        <v>23</v>
      </c>
      <c r="E87" s="16">
        <v>1266</v>
      </c>
      <c r="F87" s="17">
        <v>41</v>
      </c>
      <c r="G87" s="18">
        <v>346</v>
      </c>
      <c r="H87" s="18">
        <v>879</v>
      </c>
      <c r="I87" s="13">
        <v>3.238546603475513</v>
      </c>
      <c r="J87" s="14">
        <v>27.330173775671408</v>
      </c>
      <c r="K87" s="14">
        <v>69.431279620853076</v>
      </c>
    </row>
    <row r="88" spans="2:11" ht="17.25" customHeight="1">
      <c r="B88" s="238"/>
      <c r="C88" s="240"/>
      <c r="D88" s="15" t="s">
        <v>24</v>
      </c>
      <c r="E88" s="16">
        <v>1446</v>
      </c>
      <c r="F88" s="17">
        <v>97</v>
      </c>
      <c r="G88" s="18">
        <v>450</v>
      </c>
      <c r="H88" s="18">
        <v>899</v>
      </c>
      <c r="I88" s="13">
        <v>6.7081604426002768</v>
      </c>
      <c r="J88" s="14">
        <v>31.120331950207468</v>
      </c>
      <c r="K88" s="14">
        <v>62.171507607192254</v>
      </c>
    </row>
    <row r="89" spans="2:11" ht="17.25" customHeight="1">
      <c r="B89" s="238"/>
      <c r="C89" s="240"/>
      <c r="D89" s="15" t="s">
        <v>25</v>
      </c>
      <c r="E89" s="16">
        <v>208</v>
      </c>
      <c r="F89" s="17">
        <v>15</v>
      </c>
      <c r="G89" s="18">
        <v>76</v>
      </c>
      <c r="H89" s="18">
        <v>117</v>
      </c>
      <c r="I89" s="13">
        <v>7.2115384615384608</v>
      </c>
      <c r="J89" s="14">
        <v>36.538461538461533</v>
      </c>
      <c r="K89" s="14">
        <v>56.25</v>
      </c>
    </row>
    <row r="90" spans="2:11" ht="17.25" customHeight="1">
      <c r="B90" s="238"/>
      <c r="C90" s="241"/>
      <c r="D90" s="19" t="s">
        <v>26</v>
      </c>
      <c r="E90" s="20">
        <v>2041</v>
      </c>
      <c r="F90" s="21">
        <v>227</v>
      </c>
      <c r="G90" s="22">
        <v>465</v>
      </c>
      <c r="H90" s="22">
        <v>1349</v>
      </c>
      <c r="I90" s="13">
        <v>11.121999020088193</v>
      </c>
      <c r="J90" s="14">
        <v>22.782949534541892</v>
      </c>
      <c r="K90" s="14">
        <v>66.095051445369918</v>
      </c>
    </row>
    <row r="91" spans="2:11" ht="17.25" customHeight="1">
      <c r="B91" s="232"/>
      <c r="C91" s="242" t="s">
        <v>31</v>
      </c>
      <c r="D91" s="233"/>
      <c r="E91" s="4">
        <v>516</v>
      </c>
      <c r="F91" s="5">
        <v>46</v>
      </c>
      <c r="G91" s="6">
        <v>84</v>
      </c>
      <c r="H91" s="6">
        <v>386</v>
      </c>
      <c r="I91" s="7">
        <v>8.9147286821705425</v>
      </c>
      <c r="J91" s="8">
        <v>16.279069767441861</v>
      </c>
      <c r="K91" s="8">
        <v>74.806201550387598</v>
      </c>
    </row>
    <row r="92" spans="2:11" ht="17.25" customHeight="1">
      <c r="B92" s="232" t="s">
        <v>19</v>
      </c>
      <c r="C92" s="233"/>
      <c r="D92" s="243"/>
      <c r="E92" s="4">
        <v>349</v>
      </c>
      <c r="F92" s="5">
        <v>26</v>
      </c>
      <c r="G92" s="6">
        <v>88</v>
      </c>
      <c r="H92" s="6">
        <v>235</v>
      </c>
      <c r="I92" s="7">
        <v>7.4498567335243555</v>
      </c>
      <c r="J92" s="8">
        <v>25.214899713467048</v>
      </c>
      <c r="K92" s="8">
        <v>67.335243553008596</v>
      </c>
    </row>
    <row r="93" spans="2:11" ht="17.25" customHeight="1">
      <c r="B93" s="232" t="s">
        <v>15</v>
      </c>
      <c r="C93" s="233"/>
      <c r="D93" s="233"/>
      <c r="E93" s="4">
        <v>12056</v>
      </c>
      <c r="F93" s="5">
        <v>770</v>
      </c>
      <c r="G93" s="5">
        <v>3317</v>
      </c>
      <c r="H93" s="5">
        <v>7969</v>
      </c>
      <c r="I93" s="23">
        <v>6.3868613138686134</v>
      </c>
      <c r="J93" s="26">
        <v>27.513271400132716</v>
      </c>
      <c r="K93" s="26">
        <v>66.09986728599867</v>
      </c>
    </row>
    <row r="94" spans="2:11" ht="17.25" customHeight="1">
      <c r="B94" s="234" t="s">
        <v>8</v>
      </c>
      <c r="C94" s="235"/>
      <c r="D94" s="235"/>
      <c r="E94" s="235"/>
      <c r="F94" s="235"/>
      <c r="G94" s="235"/>
      <c r="H94" s="235"/>
      <c r="I94" s="235"/>
      <c r="J94" s="235"/>
      <c r="K94" s="236"/>
    </row>
    <row r="95" spans="2:11" ht="17.25" customHeight="1">
      <c r="B95" s="237" t="s">
        <v>17</v>
      </c>
      <c r="C95" s="237"/>
      <c r="D95" s="237"/>
      <c r="E95" s="4">
        <v>15900</v>
      </c>
      <c r="F95" s="5">
        <v>1459</v>
      </c>
      <c r="G95" s="6">
        <v>5776</v>
      </c>
      <c r="H95" s="6">
        <v>8665</v>
      </c>
      <c r="I95" s="27">
        <v>9.1761006289308185</v>
      </c>
      <c r="J95" s="7">
        <v>36.327044025157235</v>
      </c>
      <c r="K95" s="8">
        <v>54.496855345911953</v>
      </c>
    </row>
    <row r="96" spans="2:11" ht="17.25" customHeight="1">
      <c r="B96" s="238" t="s">
        <v>18</v>
      </c>
      <c r="C96" s="239" t="s">
        <v>20</v>
      </c>
      <c r="D96" s="9" t="s">
        <v>21</v>
      </c>
      <c r="E96" s="10">
        <v>2371</v>
      </c>
      <c r="F96" s="11">
        <v>274</v>
      </c>
      <c r="G96" s="12">
        <v>747</v>
      </c>
      <c r="H96" s="12">
        <v>1350</v>
      </c>
      <c r="I96" s="28">
        <v>11.556305356389709</v>
      </c>
      <c r="J96" s="24">
        <v>31.505693800084352</v>
      </c>
      <c r="K96" s="25">
        <v>56.938000843525941</v>
      </c>
    </row>
    <row r="97" spans="2:11" ht="17.25" customHeight="1">
      <c r="B97" s="238"/>
      <c r="C97" s="240"/>
      <c r="D97" s="15" t="s">
        <v>22</v>
      </c>
      <c r="E97" s="16">
        <v>4033</v>
      </c>
      <c r="F97" s="17">
        <v>749</v>
      </c>
      <c r="G97" s="18">
        <v>1051</v>
      </c>
      <c r="H97" s="18">
        <v>2233</v>
      </c>
      <c r="I97" s="29">
        <v>18.571782791966278</v>
      </c>
      <c r="J97" s="13">
        <v>26.060004959087529</v>
      </c>
      <c r="K97" s="14">
        <v>55.368212248946193</v>
      </c>
    </row>
    <row r="98" spans="2:11" ht="17.25" customHeight="1">
      <c r="B98" s="238"/>
      <c r="C98" s="240"/>
      <c r="D98" s="15" t="s">
        <v>23</v>
      </c>
      <c r="E98" s="16">
        <v>4211</v>
      </c>
      <c r="F98" s="17">
        <v>405</v>
      </c>
      <c r="G98" s="18">
        <v>1522</v>
      </c>
      <c r="H98" s="18">
        <v>2284</v>
      </c>
      <c r="I98" s="29">
        <v>9.6176680123486111</v>
      </c>
      <c r="J98" s="13">
        <v>36.143433863690333</v>
      </c>
      <c r="K98" s="14">
        <v>54.238898123961057</v>
      </c>
    </row>
    <row r="99" spans="2:11" ht="17.25" customHeight="1">
      <c r="B99" s="238"/>
      <c r="C99" s="240"/>
      <c r="D99" s="15" t="s">
        <v>24</v>
      </c>
      <c r="E99" s="16">
        <v>12354</v>
      </c>
      <c r="F99" s="17">
        <v>1299</v>
      </c>
      <c r="G99" s="18">
        <v>4563</v>
      </c>
      <c r="H99" s="18">
        <v>6492</v>
      </c>
      <c r="I99" s="29">
        <v>10.514813016027198</v>
      </c>
      <c r="J99" s="13">
        <v>36.935405536668284</v>
      </c>
      <c r="K99" s="14">
        <v>52.549781447304525</v>
      </c>
    </row>
    <row r="100" spans="2:11" ht="17.25" customHeight="1">
      <c r="B100" s="238"/>
      <c r="C100" s="240"/>
      <c r="D100" s="15" t="s">
        <v>25</v>
      </c>
      <c r="E100" s="16">
        <v>7348</v>
      </c>
      <c r="F100" s="17">
        <v>916</v>
      </c>
      <c r="G100" s="18">
        <v>2567</v>
      </c>
      <c r="H100" s="18">
        <v>3865</v>
      </c>
      <c r="I100" s="29">
        <v>12.46597713663582</v>
      </c>
      <c r="J100" s="13">
        <v>34.934676102340774</v>
      </c>
      <c r="K100" s="14">
        <v>52.599346761023405</v>
      </c>
    </row>
    <row r="101" spans="2:11" ht="17.25" customHeight="1">
      <c r="B101" s="238"/>
      <c r="C101" s="241"/>
      <c r="D101" s="19" t="s">
        <v>26</v>
      </c>
      <c r="E101" s="20">
        <v>2809</v>
      </c>
      <c r="F101" s="21">
        <v>566</v>
      </c>
      <c r="G101" s="22">
        <v>778</v>
      </c>
      <c r="H101" s="22">
        <v>1465</v>
      </c>
      <c r="I101" s="29">
        <v>20.14951940192239</v>
      </c>
      <c r="J101" s="13">
        <v>27.696689213243147</v>
      </c>
      <c r="K101" s="14">
        <v>52.153791384834456</v>
      </c>
    </row>
    <row r="102" spans="2:11" ht="17.25" customHeight="1">
      <c r="B102" s="232"/>
      <c r="C102" s="242" t="s">
        <v>31</v>
      </c>
      <c r="D102" s="233"/>
      <c r="E102" s="4">
        <v>686</v>
      </c>
      <c r="F102" s="5">
        <v>97</v>
      </c>
      <c r="G102" s="6">
        <v>154</v>
      </c>
      <c r="H102" s="6">
        <v>435</v>
      </c>
      <c r="I102" s="27">
        <v>14.139941690962099</v>
      </c>
      <c r="J102" s="7">
        <v>22.448979591836736</v>
      </c>
      <c r="K102" s="8">
        <v>63.411078717201164</v>
      </c>
    </row>
    <row r="103" spans="2:11" ht="17.25" customHeight="1">
      <c r="B103" s="232" t="s">
        <v>19</v>
      </c>
      <c r="C103" s="233"/>
      <c r="D103" s="243"/>
      <c r="E103" s="4">
        <v>2797</v>
      </c>
      <c r="F103" s="5">
        <v>569</v>
      </c>
      <c r="G103" s="6">
        <v>889</v>
      </c>
      <c r="H103" s="6">
        <v>1339</v>
      </c>
      <c r="I103" s="27">
        <v>20.343224883804076</v>
      </c>
      <c r="J103" s="7">
        <v>31.784054343939939</v>
      </c>
      <c r="K103" s="8">
        <v>47.872720772255988</v>
      </c>
    </row>
    <row r="104" spans="2:11" ht="17.25" customHeight="1">
      <c r="B104" s="232" t="s">
        <v>15</v>
      </c>
      <c r="C104" s="233"/>
      <c r="D104" s="233"/>
      <c r="E104" s="4">
        <v>52509</v>
      </c>
      <c r="F104" s="5">
        <v>6334</v>
      </c>
      <c r="G104" s="5">
        <v>18047</v>
      </c>
      <c r="H104" s="5">
        <v>28128</v>
      </c>
      <c r="I104" s="30">
        <v>12.062694014359444</v>
      </c>
      <c r="J104" s="23">
        <v>34.369346207316845</v>
      </c>
      <c r="K104" s="26">
        <v>53.567959778323711</v>
      </c>
    </row>
    <row r="105" spans="2:11" ht="17.25" customHeight="1">
      <c r="B105" s="234" t="s">
        <v>9</v>
      </c>
      <c r="C105" s="235"/>
      <c r="D105" s="235"/>
      <c r="E105" s="235"/>
      <c r="F105" s="235"/>
      <c r="G105" s="235"/>
      <c r="H105" s="235"/>
      <c r="I105" s="235"/>
      <c r="J105" s="235"/>
      <c r="K105" s="236"/>
    </row>
    <row r="106" spans="2:11" ht="17.25" customHeight="1">
      <c r="B106" s="237" t="s">
        <v>17</v>
      </c>
      <c r="C106" s="237"/>
      <c r="D106" s="237"/>
      <c r="E106" s="4">
        <v>32141</v>
      </c>
      <c r="F106" s="5">
        <v>4898</v>
      </c>
      <c r="G106" s="6">
        <v>6562</v>
      </c>
      <c r="H106" s="6">
        <v>20681</v>
      </c>
      <c r="I106" s="27">
        <v>15.239102703711771</v>
      </c>
      <c r="J106" s="7">
        <v>20.416290719019319</v>
      </c>
      <c r="K106" s="8">
        <v>64.344606577268905</v>
      </c>
    </row>
    <row r="107" spans="2:11" ht="17.25" customHeight="1">
      <c r="B107" s="238" t="s">
        <v>18</v>
      </c>
      <c r="C107" s="239" t="s">
        <v>20</v>
      </c>
      <c r="D107" s="9" t="s">
        <v>21</v>
      </c>
      <c r="E107" s="10">
        <v>8553</v>
      </c>
      <c r="F107" s="11">
        <v>1359</v>
      </c>
      <c r="G107" s="12">
        <v>1691</v>
      </c>
      <c r="H107" s="12">
        <v>5503</v>
      </c>
      <c r="I107" s="28">
        <v>15.889161697649948</v>
      </c>
      <c r="J107" s="24">
        <v>19.770840640710862</v>
      </c>
      <c r="K107" s="25">
        <v>64.339997661639188</v>
      </c>
    </row>
    <row r="108" spans="2:11" ht="17.25" customHeight="1">
      <c r="B108" s="238"/>
      <c r="C108" s="240"/>
      <c r="D108" s="15" t="s">
        <v>22</v>
      </c>
      <c r="E108" s="16">
        <v>5694</v>
      </c>
      <c r="F108" s="17">
        <v>954</v>
      </c>
      <c r="G108" s="18">
        <v>968</v>
      </c>
      <c r="H108" s="18">
        <v>3772</v>
      </c>
      <c r="I108" s="29">
        <v>16.754478398314017</v>
      </c>
      <c r="J108" s="13">
        <v>17.000351246926591</v>
      </c>
      <c r="K108" s="14">
        <v>66.245170354759395</v>
      </c>
    </row>
    <row r="109" spans="2:11" ht="17.25" customHeight="1">
      <c r="B109" s="238"/>
      <c r="C109" s="240"/>
      <c r="D109" s="15" t="s">
        <v>23</v>
      </c>
      <c r="E109" s="16">
        <v>4385</v>
      </c>
      <c r="F109" s="17">
        <v>680</v>
      </c>
      <c r="G109" s="18">
        <v>910</v>
      </c>
      <c r="H109" s="18">
        <v>2795</v>
      </c>
      <c r="I109" s="29">
        <v>15.507411630558723</v>
      </c>
      <c r="J109" s="13">
        <v>20.752565564424174</v>
      </c>
      <c r="K109" s="14">
        <v>63.740022805017105</v>
      </c>
    </row>
    <row r="110" spans="2:11" ht="17.25" customHeight="1">
      <c r="B110" s="238"/>
      <c r="C110" s="240"/>
      <c r="D110" s="15" t="s">
        <v>24</v>
      </c>
      <c r="E110" s="16">
        <v>16317</v>
      </c>
      <c r="F110" s="17">
        <v>2259</v>
      </c>
      <c r="G110" s="18">
        <v>3798</v>
      </c>
      <c r="H110" s="18">
        <v>10260</v>
      </c>
      <c r="I110" s="29">
        <v>13.844456701599558</v>
      </c>
      <c r="J110" s="13">
        <v>23.276337562051847</v>
      </c>
      <c r="K110" s="14">
        <v>62.879205736348595</v>
      </c>
    </row>
    <row r="111" spans="2:11" ht="17.25" customHeight="1">
      <c r="B111" s="238"/>
      <c r="C111" s="240"/>
      <c r="D111" s="15" t="s">
        <v>25</v>
      </c>
      <c r="E111" s="16">
        <v>26154</v>
      </c>
      <c r="F111" s="17">
        <v>4752</v>
      </c>
      <c r="G111" s="18">
        <v>5639</v>
      </c>
      <c r="H111" s="18">
        <v>15763</v>
      </c>
      <c r="I111" s="29">
        <v>18.169304886441846</v>
      </c>
      <c r="J111" s="13">
        <v>21.560755524967501</v>
      </c>
      <c r="K111" s="14">
        <v>60.26993958859066</v>
      </c>
    </row>
    <row r="112" spans="2:11" ht="17.25" customHeight="1">
      <c r="B112" s="238"/>
      <c r="C112" s="241"/>
      <c r="D112" s="19" t="s">
        <v>26</v>
      </c>
      <c r="E112" s="20">
        <v>5582</v>
      </c>
      <c r="F112" s="21">
        <v>840</v>
      </c>
      <c r="G112" s="22">
        <v>975</v>
      </c>
      <c r="H112" s="22">
        <v>3767</v>
      </c>
      <c r="I112" s="29">
        <v>15.048369759942673</v>
      </c>
      <c r="J112" s="13">
        <v>17.466857757076319</v>
      </c>
      <c r="K112" s="14">
        <v>67.484772482981015</v>
      </c>
    </row>
    <row r="113" spans="2:11" ht="17.25" customHeight="1">
      <c r="B113" s="232"/>
      <c r="C113" s="242" t="s">
        <v>31</v>
      </c>
      <c r="D113" s="233"/>
      <c r="E113" s="4">
        <v>2012</v>
      </c>
      <c r="F113" s="5">
        <v>406</v>
      </c>
      <c r="G113" s="6">
        <v>302</v>
      </c>
      <c r="H113" s="6">
        <v>1304</v>
      </c>
      <c r="I113" s="27">
        <v>20.178926441351887</v>
      </c>
      <c r="J113" s="7">
        <v>15.009940357852884</v>
      </c>
      <c r="K113" s="8">
        <v>64.811133200795226</v>
      </c>
    </row>
    <row r="114" spans="2:11" ht="17.25" customHeight="1">
      <c r="B114" s="232" t="s">
        <v>19</v>
      </c>
      <c r="C114" s="233"/>
      <c r="D114" s="243"/>
      <c r="E114" s="4">
        <v>9602</v>
      </c>
      <c r="F114" s="5">
        <v>1635</v>
      </c>
      <c r="G114" s="6">
        <v>2040</v>
      </c>
      <c r="H114" s="6">
        <v>5927</v>
      </c>
      <c r="I114" s="27">
        <v>17.027702561966258</v>
      </c>
      <c r="J114" s="7">
        <v>21.245573838783589</v>
      </c>
      <c r="K114" s="8">
        <v>61.726723599250157</v>
      </c>
    </row>
    <row r="115" spans="2:11" ht="17.25" customHeight="1">
      <c r="B115" s="232" t="s">
        <v>15</v>
      </c>
      <c r="C115" s="233"/>
      <c r="D115" s="233"/>
      <c r="E115" s="4">
        <v>110440</v>
      </c>
      <c r="F115" s="5">
        <v>17783</v>
      </c>
      <c r="G115" s="5">
        <v>22885</v>
      </c>
      <c r="H115" s="5">
        <v>69772</v>
      </c>
      <c r="I115" s="30">
        <v>16.101955813111189</v>
      </c>
      <c r="J115" s="23">
        <v>20.721658819268381</v>
      </c>
      <c r="K115" s="26">
        <v>63.176385367620426</v>
      </c>
    </row>
    <row r="116" spans="2:11" ht="17.25" customHeight="1">
      <c r="B116" s="234" t="s">
        <v>10</v>
      </c>
      <c r="C116" s="235"/>
      <c r="D116" s="235"/>
      <c r="E116" s="235"/>
      <c r="F116" s="235"/>
      <c r="G116" s="235"/>
      <c r="H116" s="235"/>
      <c r="I116" s="235"/>
      <c r="J116" s="235"/>
      <c r="K116" s="236"/>
    </row>
    <row r="117" spans="2:11" ht="17.25" customHeight="1">
      <c r="B117" s="237" t="s">
        <v>17</v>
      </c>
      <c r="C117" s="237"/>
      <c r="D117" s="237"/>
      <c r="E117" s="4">
        <v>14318</v>
      </c>
      <c r="F117" s="5">
        <v>2651</v>
      </c>
      <c r="G117" s="6">
        <v>4035</v>
      </c>
      <c r="H117" s="6">
        <v>7632</v>
      </c>
      <c r="I117" s="27">
        <v>18.515155748009498</v>
      </c>
      <c r="J117" s="7">
        <v>28.181310238860174</v>
      </c>
      <c r="K117" s="8">
        <v>53.303534013130324</v>
      </c>
    </row>
    <row r="118" spans="2:11" ht="17.25" customHeight="1">
      <c r="B118" s="238" t="s">
        <v>18</v>
      </c>
      <c r="C118" s="239" t="s">
        <v>20</v>
      </c>
      <c r="D118" s="9" t="s">
        <v>21</v>
      </c>
      <c r="E118" s="10">
        <v>85</v>
      </c>
      <c r="F118" s="11">
        <v>16</v>
      </c>
      <c r="G118" s="12">
        <v>17</v>
      </c>
      <c r="H118" s="12">
        <v>52</v>
      </c>
      <c r="I118" s="28">
        <v>18.823529411764707</v>
      </c>
      <c r="J118" s="24">
        <v>20</v>
      </c>
      <c r="K118" s="25">
        <v>61.176470588235297</v>
      </c>
    </row>
    <row r="119" spans="2:11" ht="17.25" customHeight="1">
      <c r="B119" s="238"/>
      <c r="C119" s="240"/>
      <c r="D119" s="15" t="s">
        <v>22</v>
      </c>
      <c r="E119" s="16">
        <v>1070</v>
      </c>
      <c r="F119" s="17">
        <v>257</v>
      </c>
      <c r="G119" s="18">
        <v>236</v>
      </c>
      <c r="H119" s="18">
        <v>577</v>
      </c>
      <c r="I119" s="29">
        <v>24.018691588785046</v>
      </c>
      <c r="J119" s="13">
        <v>22.056074766355142</v>
      </c>
      <c r="K119" s="14">
        <v>53.925233644859816</v>
      </c>
    </row>
    <row r="120" spans="2:11" ht="17.25" customHeight="1">
      <c r="B120" s="238"/>
      <c r="C120" s="240"/>
      <c r="D120" s="15" t="s">
        <v>23</v>
      </c>
      <c r="E120" s="16">
        <v>82</v>
      </c>
      <c r="F120" s="17">
        <v>14</v>
      </c>
      <c r="G120" s="18">
        <v>15</v>
      </c>
      <c r="H120" s="18">
        <v>53</v>
      </c>
      <c r="I120" s="29">
        <v>17.073170731707318</v>
      </c>
      <c r="J120" s="13">
        <v>18.292682926829269</v>
      </c>
      <c r="K120" s="14">
        <v>64.634146341463421</v>
      </c>
    </row>
    <row r="121" spans="2:11" ht="17.25" customHeight="1">
      <c r="B121" s="238"/>
      <c r="C121" s="240"/>
      <c r="D121" s="15" t="s">
        <v>24</v>
      </c>
      <c r="E121" s="16">
        <v>5068</v>
      </c>
      <c r="F121" s="17">
        <v>1019</v>
      </c>
      <c r="G121" s="18">
        <v>1334</v>
      </c>
      <c r="H121" s="18">
        <v>2715</v>
      </c>
      <c r="I121" s="29">
        <v>20.10655090765588</v>
      </c>
      <c r="J121" s="13">
        <v>26.322020520915551</v>
      </c>
      <c r="K121" s="14">
        <v>53.571428571428569</v>
      </c>
    </row>
    <row r="122" spans="2:11" ht="17.25" customHeight="1">
      <c r="B122" s="238"/>
      <c r="C122" s="240"/>
      <c r="D122" s="15" t="s">
        <v>25</v>
      </c>
      <c r="E122" s="16">
        <v>8930</v>
      </c>
      <c r="F122" s="17">
        <v>1722</v>
      </c>
      <c r="G122" s="18">
        <v>2590</v>
      </c>
      <c r="H122" s="18">
        <v>4618</v>
      </c>
      <c r="I122" s="29">
        <v>19.283314669652857</v>
      </c>
      <c r="J122" s="13">
        <v>29.003359462485999</v>
      </c>
      <c r="K122" s="14">
        <v>51.713325867861137</v>
      </c>
    </row>
    <row r="123" spans="2:11" ht="17.25" customHeight="1">
      <c r="B123" s="238"/>
      <c r="C123" s="241"/>
      <c r="D123" s="19" t="s">
        <v>26</v>
      </c>
      <c r="E123" s="20">
        <v>670</v>
      </c>
      <c r="F123" s="21">
        <v>144</v>
      </c>
      <c r="G123" s="22">
        <v>171</v>
      </c>
      <c r="H123" s="22">
        <v>355</v>
      </c>
      <c r="I123" s="29">
        <v>21.492537313432834</v>
      </c>
      <c r="J123" s="13">
        <v>25.522388059701495</v>
      </c>
      <c r="K123" s="14">
        <v>52.985074626865668</v>
      </c>
    </row>
    <row r="124" spans="2:11" ht="17.25" customHeight="1">
      <c r="B124" s="232"/>
      <c r="C124" s="242" t="s">
        <v>31</v>
      </c>
      <c r="D124" s="233"/>
      <c r="E124" s="4">
        <v>169</v>
      </c>
      <c r="F124" s="5">
        <v>49</v>
      </c>
      <c r="G124" s="6">
        <v>43</v>
      </c>
      <c r="H124" s="6">
        <v>77</v>
      </c>
      <c r="I124" s="27">
        <v>28.994082840236686</v>
      </c>
      <c r="J124" s="7">
        <v>25.443786982248522</v>
      </c>
      <c r="K124" s="8">
        <v>45.562130177514796</v>
      </c>
    </row>
    <row r="125" spans="2:11" ht="17.25" customHeight="1">
      <c r="B125" s="232" t="s">
        <v>19</v>
      </c>
      <c r="C125" s="233"/>
      <c r="D125" s="243"/>
      <c r="E125" s="4">
        <v>357</v>
      </c>
      <c r="F125" s="5">
        <v>85</v>
      </c>
      <c r="G125" s="6">
        <v>88</v>
      </c>
      <c r="H125" s="6">
        <v>184</v>
      </c>
      <c r="I125" s="27">
        <v>23.809523809523807</v>
      </c>
      <c r="J125" s="7">
        <v>24.649859943977592</v>
      </c>
      <c r="K125" s="8">
        <v>51.540616246498594</v>
      </c>
    </row>
    <row r="126" spans="2:11" ht="17.25" customHeight="1">
      <c r="B126" s="232" t="s">
        <v>15</v>
      </c>
      <c r="C126" s="233"/>
      <c r="D126" s="233"/>
      <c r="E126" s="4">
        <v>30749</v>
      </c>
      <c r="F126" s="5">
        <v>5957</v>
      </c>
      <c r="G126" s="5">
        <v>8529</v>
      </c>
      <c r="H126" s="5">
        <v>16263</v>
      </c>
      <c r="I126" s="30">
        <v>19.372987739438681</v>
      </c>
      <c r="J126" s="23">
        <v>27.737487397964163</v>
      </c>
      <c r="K126" s="26">
        <v>52.889524862597156</v>
      </c>
    </row>
    <row r="127" spans="2:11" ht="17.25" customHeight="1">
      <c r="B127" s="244" t="s">
        <v>33</v>
      </c>
      <c r="C127" s="235"/>
      <c r="D127" s="235"/>
      <c r="E127" s="235"/>
      <c r="F127" s="235"/>
      <c r="G127" s="235"/>
      <c r="H127" s="235"/>
      <c r="I127" s="235"/>
      <c r="J127" s="235"/>
      <c r="K127" s="236"/>
    </row>
    <row r="128" spans="2:11" ht="17.25" customHeight="1">
      <c r="B128" s="237" t="s">
        <v>17</v>
      </c>
      <c r="C128" s="237"/>
      <c r="D128" s="237"/>
      <c r="E128" s="4">
        <v>2052</v>
      </c>
      <c r="F128" s="5">
        <v>263</v>
      </c>
      <c r="G128" s="6">
        <v>631</v>
      </c>
      <c r="H128" s="31">
        <v>1158</v>
      </c>
      <c r="I128" s="7">
        <v>12.816764132553606</v>
      </c>
      <c r="J128" s="32">
        <v>30.750487329434701</v>
      </c>
      <c r="K128" s="7">
        <v>56.432748538011701</v>
      </c>
    </row>
    <row r="129" spans="2:11" ht="17.25" customHeight="1">
      <c r="B129" s="238" t="s">
        <v>18</v>
      </c>
      <c r="C129" s="239" t="s">
        <v>20</v>
      </c>
      <c r="D129" s="9" t="s">
        <v>21</v>
      </c>
      <c r="E129" s="10">
        <v>389</v>
      </c>
      <c r="F129" s="11">
        <v>32</v>
      </c>
      <c r="G129" s="12">
        <v>83</v>
      </c>
      <c r="H129" s="33">
        <v>274</v>
      </c>
      <c r="I129" s="24">
        <v>8.2262210796915163</v>
      </c>
      <c r="J129" s="34">
        <v>21.336760925449873</v>
      </c>
      <c r="K129" s="24">
        <v>70.437017994858607</v>
      </c>
    </row>
    <row r="130" spans="2:11" ht="17.25" customHeight="1">
      <c r="B130" s="238"/>
      <c r="C130" s="240"/>
      <c r="D130" s="15" t="s">
        <v>22</v>
      </c>
      <c r="E130" s="16">
        <v>374</v>
      </c>
      <c r="F130" s="17">
        <v>72</v>
      </c>
      <c r="G130" s="18">
        <v>82</v>
      </c>
      <c r="H130" s="35">
        <v>220</v>
      </c>
      <c r="I130" s="13">
        <v>19.251336898395721</v>
      </c>
      <c r="J130" s="36">
        <v>21.925133689839569</v>
      </c>
      <c r="K130" s="13">
        <v>58.82352941176471</v>
      </c>
    </row>
    <row r="131" spans="2:11" ht="17.25" customHeight="1">
      <c r="B131" s="238"/>
      <c r="C131" s="240"/>
      <c r="D131" s="15" t="s">
        <v>23</v>
      </c>
      <c r="E131" s="16">
        <v>0</v>
      </c>
      <c r="F131" s="17">
        <v>0</v>
      </c>
      <c r="G131" s="18">
        <v>0</v>
      </c>
      <c r="H131" s="35">
        <v>0</v>
      </c>
      <c r="I131" s="37" t="s">
        <v>43</v>
      </c>
      <c r="J131" s="38" t="s">
        <v>43</v>
      </c>
      <c r="K131" s="37" t="s">
        <v>43</v>
      </c>
    </row>
    <row r="132" spans="2:11" ht="17.25" customHeight="1">
      <c r="B132" s="238"/>
      <c r="C132" s="240"/>
      <c r="D132" s="15" t="s">
        <v>24</v>
      </c>
      <c r="E132" s="16">
        <v>673</v>
      </c>
      <c r="F132" s="17">
        <v>76</v>
      </c>
      <c r="G132" s="18">
        <v>166</v>
      </c>
      <c r="H132" s="35">
        <v>431</v>
      </c>
      <c r="I132" s="13">
        <v>11.292719167904904</v>
      </c>
      <c r="J132" s="36">
        <v>24.665676077265974</v>
      </c>
      <c r="K132" s="13">
        <v>64.041604754829123</v>
      </c>
    </row>
    <row r="133" spans="2:11" ht="17.25" customHeight="1">
      <c r="B133" s="238"/>
      <c r="C133" s="240"/>
      <c r="D133" s="15" t="s">
        <v>25</v>
      </c>
      <c r="E133" s="16">
        <v>2697</v>
      </c>
      <c r="F133" s="17">
        <v>363</v>
      </c>
      <c r="G133" s="18">
        <v>810</v>
      </c>
      <c r="H133" s="35">
        <v>1524</v>
      </c>
      <c r="I133" s="13">
        <v>13.459399332591767</v>
      </c>
      <c r="J133" s="36">
        <v>30.033370411568409</v>
      </c>
      <c r="K133" s="13">
        <v>56.507230255839822</v>
      </c>
    </row>
    <row r="134" spans="2:11" ht="17.25" customHeight="1">
      <c r="B134" s="238"/>
      <c r="C134" s="241"/>
      <c r="D134" s="19" t="s">
        <v>26</v>
      </c>
      <c r="E134" s="20">
        <v>184</v>
      </c>
      <c r="F134" s="21">
        <v>26</v>
      </c>
      <c r="G134" s="22">
        <v>48</v>
      </c>
      <c r="H134" s="39">
        <v>110</v>
      </c>
      <c r="I134" s="23">
        <v>14.130434782608695</v>
      </c>
      <c r="J134" s="40">
        <v>26.086956521739129</v>
      </c>
      <c r="K134" s="23">
        <v>59.782608695652172</v>
      </c>
    </row>
    <row r="135" spans="2:11" ht="17.25" customHeight="1">
      <c r="B135" s="232"/>
      <c r="C135" s="242" t="s">
        <v>31</v>
      </c>
      <c r="D135" s="233"/>
      <c r="E135" s="4">
        <v>0</v>
      </c>
      <c r="F135" s="5">
        <v>0</v>
      </c>
      <c r="G135" s="6">
        <v>0</v>
      </c>
      <c r="H135" s="31">
        <v>0</v>
      </c>
      <c r="I135" s="37">
        <v>0</v>
      </c>
      <c r="J135" s="37">
        <v>0</v>
      </c>
      <c r="K135" s="37">
        <v>0</v>
      </c>
    </row>
    <row r="136" spans="2:11" ht="17.25" customHeight="1">
      <c r="B136" s="232" t="s">
        <v>19</v>
      </c>
      <c r="C136" s="233"/>
      <c r="D136" s="243"/>
      <c r="E136" s="4">
        <v>104</v>
      </c>
      <c r="F136" s="5">
        <v>11</v>
      </c>
      <c r="G136" s="6">
        <v>29</v>
      </c>
      <c r="H136" s="31">
        <v>64</v>
      </c>
      <c r="I136" s="7">
        <v>10.576923076923077</v>
      </c>
      <c r="J136" s="32">
        <v>27.884615384615387</v>
      </c>
      <c r="K136" s="7">
        <v>61.53846153846154</v>
      </c>
    </row>
    <row r="137" spans="2:11" ht="17.25" customHeight="1">
      <c r="B137" s="232" t="s">
        <v>15</v>
      </c>
      <c r="C137" s="233"/>
      <c r="D137" s="233"/>
      <c r="E137" s="4">
        <v>6473</v>
      </c>
      <c r="F137" s="5">
        <v>843</v>
      </c>
      <c r="G137" s="5">
        <v>1849</v>
      </c>
      <c r="H137" s="41">
        <v>3781</v>
      </c>
      <c r="I137" s="23">
        <v>13.023327668778</v>
      </c>
      <c r="J137" s="40">
        <v>28.564807662598486</v>
      </c>
      <c r="K137" s="23">
        <v>58.411864668623515</v>
      </c>
    </row>
    <row r="138" spans="2:11" ht="17.25" customHeight="1">
      <c r="B138" s="234" t="s">
        <v>11</v>
      </c>
      <c r="C138" s="235"/>
      <c r="D138" s="235"/>
      <c r="E138" s="235"/>
      <c r="F138" s="235"/>
      <c r="G138" s="235"/>
      <c r="H138" s="235"/>
      <c r="I138" s="235"/>
      <c r="J138" s="235"/>
      <c r="K138" s="236"/>
    </row>
    <row r="139" spans="2:11" ht="17.25" customHeight="1">
      <c r="B139" s="237" t="s">
        <v>17</v>
      </c>
      <c r="C139" s="237"/>
      <c r="D139" s="237"/>
      <c r="E139" s="4">
        <v>13878</v>
      </c>
      <c r="F139" s="5">
        <v>586</v>
      </c>
      <c r="G139" s="6">
        <v>3936</v>
      </c>
      <c r="H139" s="6">
        <v>9356</v>
      </c>
      <c r="I139" s="27">
        <v>4.2225104481913824</v>
      </c>
      <c r="J139" s="7">
        <v>28.361435365326415</v>
      </c>
      <c r="K139" s="8">
        <v>67.416054186482199</v>
      </c>
    </row>
    <row r="140" spans="2:11" ht="17.25" customHeight="1">
      <c r="B140" s="238" t="s">
        <v>18</v>
      </c>
      <c r="C140" s="239" t="s">
        <v>20</v>
      </c>
      <c r="D140" s="9" t="s">
        <v>21</v>
      </c>
      <c r="E140" s="10">
        <v>2428</v>
      </c>
      <c r="F140" s="11">
        <v>102</v>
      </c>
      <c r="G140" s="12">
        <v>598</v>
      </c>
      <c r="H140" s="12">
        <v>1728</v>
      </c>
      <c r="I140" s="28">
        <v>4.2009884678747946</v>
      </c>
      <c r="J140" s="24">
        <v>24.629324546952226</v>
      </c>
      <c r="K140" s="25">
        <v>71.169686985172987</v>
      </c>
    </row>
    <row r="141" spans="2:11" ht="17.25" customHeight="1">
      <c r="B141" s="238"/>
      <c r="C141" s="240"/>
      <c r="D141" s="15" t="s">
        <v>22</v>
      </c>
      <c r="E141" s="16">
        <v>5892</v>
      </c>
      <c r="F141" s="17">
        <v>288</v>
      </c>
      <c r="G141" s="18">
        <v>1162</v>
      </c>
      <c r="H141" s="18">
        <v>4442</v>
      </c>
      <c r="I141" s="29">
        <v>4.887983706720977</v>
      </c>
      <c r="J141" s="13">
        <v>19.721656483367276</v>
      </c>
      <c r="K141" s="14">
        <v>75.390359809911743</v>
      </c>
    </row>
    <row r="142" spans="2:11" ht="17.25" customHeight="1">
      <c r="B142" s="238"/>
      <c r="C142" s="240"/>
      <c r="D142" s="15" t="s">
        <v>23</v>
      </c>
      <c r="E142" s="16">
        <v>1563</v>
      </c>
      <c r="F142" s="17">
        <v>58</v>
      </c>
      <c r="G142" s="18">
        <v>424</v>
      </c>
      <c r="H142" s="18">
        <v>1081</v>
      </c>
      <c r="I142" s="29">
        <v>3.7108125399872045</v>
      </c>
      <c r="J142" s="13">
        <v>27.127319257837492</v>
      </c>
      <c r="K142" s="14">
        <v>69.161868202175299</v>
      </c>
    </row>
    <row r="143" spans="2:11" ht="17.25" customHeight="1">
      <c r="B143" s="238"/>
      <c r="C143" s="240"/>
      <c r="D143" s="15" t="s">
        <v>24</v>
      </c>
      <c r="E143" s="16">
        <v>2907</v>
      </c>
      <c r="F143" s="17">
        <v>149</v>
      </c>
      <c r="G143" s="18">
        <v>1039</v>
      </c>
      <c r="H143" s="18">
        <v>1719</v>
      </c>
      <c r="I143" s="29">
        <v>5.1255589955280358</v>
      </c>
      <c r="J143" s="13">
        <v>35.741314069487444</v>
      </c>
      <c r="K143" s="14">
        <v>59.133126934984524</v>
      </c>
    </row>
    <row r="144" spans="2:11" ht="17.25" customHeight="1">
      <c r="B144" s="238"/>
      <c r="C144" s="240"/>
      <c r="D144" s="15" t="s">
        <v>25</v>
      </c>
      <c r="E144" s="16">
        <v>449</v>
      </c>
      <c r="F144" s="17">
        <v>25</v>
      </c>
      <c r="G144" s="18">
        <v>145</v>
      </c>
      <c r="H144" s="18">
        <v>279</v>
      </c>
      <c r="I144" s="29">
        <v>5.56792873051225</v>
      </c>
      <c r="J144" s="13">
        <v>32.293986636971042</v>
      </c>
      <c r="K144" s="14">
        <v>62.138084632516701</v>
      </c>
    </row>
    <row r="145" spans="2:11" ht="17.25" customHeight="1">
      <c r="B145" s="238"/>
      <c r="C145" s="241"/>
      <c r="D145" s="19" t="s">
        <v>26</v>
      </c>
      <c r="E145" s="20">
        <v>4878</v>
      </c>
      <c r="F145" s="21">
        <v>311</v>
      </c>
      <c r="G145" s="22">
        <v>1321</v>
      </c>
      <c r="H145" s="22">
        <v>3246</v>
      </c>
      <c r="I145" s="29">
        <v>6.3755637556375557</v>
      </c>
      <c r="J145" s="13">
        <v>27.080770807708078</v>
      </c>
      <c r="K145" s="14">
        <v>66.543665436654365</v>
      </c>
    </row>
    <row r="146" spans="2:11" ht="17.25" customHeight="1">
      <c r="B146" s="232"/>
      <c r="C146" s="242" t="s">
        <v>31</v>
      </c>
      <c r="D146" s="233"/>
      <c r="E146" s="4">
        <v>240</v>
      </c>
      <c r="F146" s="5">
        <v>19</v>
      </c>
      <c r="G146" s="6">
        <v>42</v>
      </c>
      <c r="H146" s="6">
        <v>179</v>
      </c>
      <c r="I146" s="27">
        <v>7.9166666666666661</v>
      </c>
      <c r="J146" s="7">
        <v>17.5</v>
      </c>
      <c r="K146" s="8">
        <v>74.583333333333329</v>
      </c>
    </row>
    <row r="147" spans="2:11" ht="17.25" customHeight="1">
      <c r="B147" s="232" t="s">
        <v>19</v>
      </c>
      <c r="C147" s="233"/>
      <c r="D147" s="243"/>
      <c r="E147" s="4">
        <v>878</v>
      </c>
      <c r="F147" s="5">
        <v>73</v>
      </c>
      <c r="G147" s="6">
        <v>296</v>
      </c>
      <c r="H147" s="6">
        <v>509</v>
      </c>
      <c r="I147" s="27">
        <v>8.3143507972665152</v>
      </c>
      <c r="J147" s="7">
        <v>33.712984054669704</v>
      </c>
      <c r="K147" s="8">
        <v>57.972665148063783</v>
      </c>
    </row>
    <row r="148" spans="2:11" ht="17.25" customHeight="1">
      <c r="B148" s="232" t="s">
        <v>15</v>
      </c>
      <c r="C148" s="233"/>
      <c r="D148" s="233"/>
      <c r="E148" s="4">
        <v>33113</v>
      </c>
      <c r="F148" s="5">
        <v>1611</v>
      </c>
      <c r="G148" s="5">
        <v>8963</v>
      </c>
      <c r="H148" s="5">
        <v>22539</v>
      </c>
      <c r="I148" s="30">
        <v>4.8651586990003919</v>
      </c>
      <c r="J148" s="23">
        <v>27.067918944221304</v>
      </c>
      <c r="K148" s="26">
        <v>68.066922356778306</v>
      </c>
    </row>
    <row r="149" spans="2:11" ht="17.25" customHeight="1">
      <c r="B149" s="234" t="s">
        <v>12</v>
      </c>
      <c r="C149" s="235"/>
      <c r="D149" s="235"/>
      <c r="E149" s="235"/>
      <c r="F149" s="235"/>
      <c r="G149" s="235"/>
      <c r="H149" s="235"/>
      <c r="I149" s="235"/>
      <c r="J149" s="235"/>
      <c r="K149" s="236"/>
    </row>
    <row r="150" spans="2:11" ht="17.25" customHeight="1">
      <c r="B150" s="237" t="s">
        <v>17</v>
      </c>
      <c r="C150" s="237"/>
      <c r="D150" s="237"/>
      <c r="E150" s="5">
        <v>8911</v>
      </c>
      <c r="F150" s="5">
        <v>635</v>
      </c>
      <c r="G150" s="5">
        <v>3060</v>
      </c>
      <c r="H150" s="5">
        <v>5216</v>
      </c>
      <c r="I150" s="5">
        <v>7.1260240152620362</v>
      </c>
      <c r="J150" s="5">
        <v>34.339580294018631</v>
      </c>
      <c r="K150" s="5">
        <v>58.534395690719329</v>
      </c>
    </row>
    <row r="151" spans="2:11" ht="17.25" customHeight="1">
      <c r="B151" s="238" t="s">
        <v>18</v>
      </c>
      <c r="C151" s="239" t="s">
        <v>20</v>
      </c>
      <c r="D151" s="9" t="s">
        <v>21</v>
      </c>
      <c r="E151" s="10">
        <v>958</v>
      </c>
      <c r="F151" s="10">
        <v>64</v>
      </c>
      <c r="G151" s="10">
        <v>298</v>
      </c>
      <c r="H151" s="10">
        <v>596</v>
      </c>
      <c r="I151" s="10">
        <v>6.6805845511482245</v>
      </c>
      <c r="J151" s="10">
        <v>31.106471816283925</v>
      </c>
      <c r="K151" s="10">
        <v>62.21294363256785</v>
      </c>
    </row>
    <row r="152" spans="2:11" ht="17.25" customHeight="1">
      <c r="B152" s="238"/>
      <c r="C152" s="240"/>
      <c r="D152" s="15" t="s">
        <v>22</v>
      </c>
      <c r="E152" s="16">
        <v>2767</v>
      </c>
      <c r="F152" s="16">
        <v>225</v>
      </c>
      <c r="G152" s="16">
        <v>716</v>
      </c>
      <c r="H152" s="16">
        <v>1826</v>
      </c>
      <c r="I152" s="16">
        <v>8.1315504156125762</v>
      </c>
      <c r="J152" s="16">
        <v>25.87640043368269</v>
      </c>
      <c r="K152" s="16">
        <v>65.99204915070473</v>
      </c>
    </row>
    <row r="153" spans="2:11" ht="17.25" customHeight="1">
      <c r="B153" s="238"/>
      <c r="C153" s="240"/>
      <c r="D153" s="15" t="s">
        <v>23</v>
      </c>
      <c r="E153" s="16">
        <v>438</v>
      </c>
      <c r="F153" s="16">
        <v>15</v>
      </c>
      <c r="G153" s="16">
        <v>154</v>
      </c>
      <c r="H153" s="16">
        <v>269</v>
      </c>
      <c r="I153" s="16">
        <v>3.4246575342465753</v>
      </c>
      <c r="J153" s="16">
        <v>35.159817351598171</v>
      </c>
      <c r="K153" s="16">
        <v>61.415525114155258</v>
      </c>
    </row>
    <row r="154" spans="2:11" ht="17.25" customHeight="1">
      <c r="B154" s="238"/>
      <c r="C154" s="240"/>
      <c r="D154" s="15" t="s">
        <v>24</v>
      </c>
      <c r="E154" s="16">
        <v>1866</v>
      </c>
      <c r="F154" s="16">
        <v>111</v>
      </c>
      <c r="G154" s="16">
        <v>582</v>
      </c>
      <c r="H154" s="16">
        <v>1173</v>
      </c>
      <c r="I154" s="16">
        <v>5.9485530546623799</v>
      </c>
      <c r="J154" s="16">
        <v>31.189710610932476</v>
      </c>
      <c r="K154" s="16">
        <v>62.861736334405151</v>
      </c>
    </row>
    <row r="155" spans="2:11" ht="17.25" customHeight="1">
      <c r="B155" s="238"/>
      <c r="C155" s="240"/>
      <c r="D155" s="15" t="s">
        <v>25</v>
      </c>
      <c r="E155" s="16">
        <v>338</v>
      </c>
      <c r="F155" s="16">
        <v>20</v>
      </c>
      <c r="G155" s="16">
        <v>96</v>
      </c>
      <c r="H155" s="16">
        <v>222</v>
      </c>
      <c r="I155" s="16">
        <v>5.9171597633136095</v>
      </c>
      <c r="J155" s="16">
        <v>28.402366863905325</v>
      </c>
      <c r="K155" s="16">
        <v>65.680473372781066</v>
      </c>
    </row>
    <row r="156" spans="2:11" ht="17.25" customHeight="1">
      <c r="B156" s="238"/>
      <c r="C156" s="241"/>
      <c r="D156" s="19" t="s">
        <v>26</v>
      </c>
      <c r="E156" s="20">
        <v>2371</v>
      </c>
      <c r="F156" s="20">
        <v>166</v>
      </c>
      <c r="G156" s="20">
        <v>765</v>
      </c>
      <c r="H156" s="20">
        <v>1440</v>
      </c>
      <c r="I156" s="20">
        <v>7.0012652889076339</v>
      </c>
      <c r="J156" s="20">
        <v>32.264867144664699</v>
      </c>
      <c r="K156" s="20">
        <v>60.733867566427669</v>
      </c>
    </row>
    <row r="157" spans="2:11" ht="17.25" customHeight="1">
      <c r="B157" s="232"/>
      <c r="C157" s="242" t="s">
        <v>31</v>
      </c>
      <c r="D157" s="233"/>
      <c r="E157" s="5">
        <v>42</v>
      </c>
      <c r="F157" s="5">
        <v>4</v>
      </c>
      <c r="G157" s="5">
        <v>4</v>
      </c>
      <c r="H157" s="5">
        <v>34</v>
      </c>
      <c r="I157" s="5">
        <v>9.5238095238095237</v>
      </c>
      <c r="J157" s="5">
        <v>9.5238095238095237</v>
      </c>
      <c r="K157" s="5">
        <v>80.952380952380949</v>
      </c>
    </row>
    <row r="158" spans="2:11" ht="17.25" customHeight="1">
      <c r="B158" s="232" t="s">
        <v>19</v>
      </c>
      <c r="C158" s="233"/>
      <c r="D158" s="243"/>
      <c r="E158" s="5">
        <v>277</v>
      </c>
      <c r="F158" s="5">
        <v>16</v>
      </c>
      <c r="G158" s="5">
        <v>93</v>
      </c>
      <c r="H158" s="5">
        <v>168</v>
      </c>
      <c r="I158" s="5">
        <v>5.7761732851985563</v>
      </c>
      <c r="J158" s="5">
        <v>33.574007220216608</v>
      </c>
      <c r="K158" s="5">
        <v>60.649819494584833</v>
      </c>
    </row>
    <row r="159" spans="2:11" ht="17.25" customHeight="1">
      <c r="B159" s="232" t="s">
        <v>15</v>
      </c>
      <c r="C159" s="233"/>
      <c r="D159" s="233"/>
      <c r="E159" s="4">
        <v>17968</v>
      </c>
      <c r="F159" s="5">
        <v>1256</v>
      </c>
      <c r="G159" s="5">
        <v>5768</v>
      </c>
      <c r="H159" s="5">
        <v>10944</v>
      </c>
      <c r="I159" s="30">
        <v>6.9902048085485307</v>
      </c>
      <c r="J159" s="23">
        <v>32.101513802315232</v>
      </c>
      <c r="K159" s="26">
        <v>60.908281389136242</v>
      </c>
    </row>
    <row r="160" spans="2:11" ht="17.25" customHeight="1">
      <c r="B160" s="234" t="s">
        <v>13</v>
      </c>
      <c r="C160" s="235"/>
      <c r="D160" s="235"/>
      <c r="E160" s="235"/>
      <c r="F160" s="235"/>
      <c r="G160" s="235"/>
      <c r="H160" s="235"/>
      <c r="I160" s="235"/>
      <c r="J160" s="235"/>
      <c r="K160" s="236"/>
    </row>
    <row r="161" spans="2:11" ht="17.25" customHeight="1">
      <c r="B161" s="237" t="s">
        <v>17</v>
      </c>
      <c r="C161" s="237"/>
      <c r="D161" s="237"/>
      <c r="E161" s="4">
        <v>4827</v>
      </c>
      <c r="F161" s="5">
        <v>458</v>
      </c>
      <c r="G161" s="6">
        <v>1645</v>
      </c>
      <c r="H161" s="6">
        <v>2724</v>
      </c>
      <c r="I161" s="27">
        <v>9.4882950072508798</v>
      </c>
      <c r="J161" s="7">
        <v>34.079138181064842</v>
      </c>
      <c r="K161" s="8">
        <v>56.432566811684268</v>
      </c>
    </row>
    <row r="162" spans="2:11" ht="17.25" customHeight="1">
      <c r="B162" s="238" t="s">
        <v>18</v>
      </c>
      <c r="C162" s="239" t="s">
        <v>20</v>
      </c>
      <c r="D162" s="9" t="s">
        <v>21</v>
      </c>
      <c r="E162" s="10">
        <v>1335</v>
      </c>
      <c r="F162" s="11">
        <v>135</v>
      </c>
      <c r="G162" s="12">
        <v>432</v>
      </c>
      <c r="H162" s="12">
        <v>768</v>
      </c>
      <c r="I162" s="28">
        <v>10.112359550561797</v>
      </c>
      <c r="J162" s="24">
        <v>32.359550561797754</v>
      </c>
      <c r="K162" s="25">
        <v>57.528089887640455</v>
      </c>
    </row>
    <row r="163" spans="2:11" ht="17.25" customHeight="1">
      <c r="B163" s="238"/>
      <c r="C163" s="240"/>
      <c r="D163" s="15" t="s">
        <v>22</v>
      </c>
      <c r="E163" s="16">
        <v>1802</v>
      </c>
      <c r="F163" s="17">
        <v>305</v>
      </c>
      <c r="G163" s="18">
        <v>438</v>
      </c>
      <c r="H163" s="18">
        <v>1059</v>
      </c>
      <c r="I163" s="29">
        <v>16.925638179800224</v>
      </c>
      <c r="J163" s="13">
        <v>24.306326304106548</v>
      </c>
      <c r="K163" s="14">
        <v>58.768035516093228</v>
      </c>
    </row>
    <row r="164" spans="2:11" ht="17.25" customHeight="1">
      <c r="B164" s="238"/>
      <c r="C164" s="240"/>
      <c r="D164" s="15" t="s">
        <v>23</v>
      </c>
      <c r="E164" s="16">
        <v>1074</v>
      </c>
      <c r="F164" s="17">
        <v>90</v>
      </c>
      <c r="G164" s="18">
        <v>343</v>
      </c>
      <c r="H164" s="18">
        <v>641</v>
      </c>
      <c r="I164" s="29">
        <v>8.3798882681564244</v>
      </c>
      <c r="J164" s="13">
        <v>31.936685288640597</v>
      </c>
      <c r="K164" s="14">
        <v>59.683426443202983</v>
      </c>
    </row>
    <row r="165" spans="2:11" ht="17.25" customHeight="1">
      <c r="B165" s="238"/>
      <c r="C165" s="240"/>
      <c r="D165" s="15" t="s">
        <v>24</v>
      </c>
      <c r="E165" s="16">
        <v>6036</v>
      </c>
      <c r="F165" s="17">
        <v>680</v>
      </c>
      <c r="G165" s="18">
        <v>2139</v>
      </c>
      <c r="H165" s="18">
        <v>3217</v>
      </c>
      <c r="I165" s="29">
        <v>11.26573889993373</v>
      </c>
      <c r="J165" s="13">
        <v>35.437375745526836</v>
      </c>
      <c r="K165" s="14">
        <v>53.296885354539427</v>
      </c>
    </row>
    <row r="166" spans="2:11" ht="17.25" customHeight="1">
      <c r="B166" s="238"/>
      <c r="C166" s="240"/>
      <c r="D166" s="15" t="s">
        <v>25</v>
      </c>
      <c r="E166" s="16">
        <v>312</v>
      </c>
      <c r="F166" s="17">
        <v>31</v>
      </c>
      <c r="G166" s="18">
        <v>82</v>
      </c>
      <c r="H166" s="18">
        <v>199</v>
      </c>
      <c r="I166" s="29">
        <v>9.9358974358974361</v>
      </c>
      <c r="J166" s="13">
        <v>26.282051282051285</v>
      </c>
      <c r="K166" s="14">
        <v>63.782051282051277</v>
      </c>
    </row>
    <row r="167" spans="2:11" ht="17.25" customHeight="1">
      <c r="B167" s="238"/>
      <c r="C167" s="241"/>
      <c r="D167" s="19" t="s">
        <v>26</v>
      </c>
      <c r="E167" s="20">
        <v>2262</v>
      </c>
      <c r="F167" s="21">
        <v>312</v>
      </c>
      <c r="G167" s="22">
        <v>605</v>
      </c>
      <c r="H167" s="22">
        <v>1345</v>
      </c>
      <c r="I167" s="29">
        <v>13.793103448275861</v>
      </c>
      <c r="J167" s="13">
        <v>26.746242263483644</v>
      </c>
      <c r="K167" s="14">
        <v>59.460654288240498</v>
      </c>
    </row>
    <row r="168" spans="2:11" ht="17.25" customHeight="1">
      <c r="B168" s="232"/>
      <c r="C168" s="242" t="s">
        <v>31</v>
      </c>
      <c r="D168" s="233"/>
      <c r="E168" s="4">
        <v>249</v>
      </c>
      <c r="F168" s="5">
        <v>33</v>
      </c>
      <c r="G168" s="6">
        <v>58</v>
      </c>
      <c r="H168" s="6">
        <v>158</v>
      </c>
      <c r="I168" s="27">
        <v>13.253012048192772</v>
      </c>
      <c r="J168" s="7">
        <v>23.293172690763054</v>
      </c>
      <c r="K168" s="8">
        <v>63.453815261044177</v>
      </c>
    </row>
    <row r="169" spans="2:11" ht="17.25" customHeight="1">
      <c r="B169" s="232" t="s">
        <v>19</v>
      </c>
      <c r="C169" s="233"/>
      <c r="D169" s="243"/>
      <c r="E169" s="4">
        <v>1111</v>
      </c>
      <c r="F169" s="5">
        <v>171</v>
      </c>
      <c r="G169" s="6">
        <v>368</v>
      </c>
      <c r="H169" s="6">
        <v>572</v>
      </c>
      <c r="I169" s="27">
        <v>15.391539153915392</v>
      </c>
      <c r="J169" s="7">
        <v>33.123312331233123</v>
      </c>
      <c r="K169" s="8">
        <v>51.485148514851488</v>
      </c>
    </row>
    <row r="170" spans="2:11" ht="17.25" customHeight="1">
      <c r="B170" s="232" t="s">
        <v>15</v>
      </c>
      <c r="C170" s="233"/>
      <c r="D170" s="233"/>
      <c r="E170" s="4">
        <v>19008</v>
      </c>
      <c r="F170" s="5">
        <v>2215</v>
      </c>
      <c r="G170" s="5">
        <v>6110</v>
      </c>
      <c r="H170" s="5">
        <v>10683</v>
      </c>
      <c r="I170" s="30">
        <v>11.652988215488215</v>
      </c>
      <c r="J170" s="23">
        <v>32.14436026936027</v>
      </c>
      <c r="K170" s="26">
        <v>56.202651515151516</v>
      </c>
    </row>
    <row r="171" spans="2:11" ht="17.25" customHeight="1">
      <c r="B171" s="234" t="s">
        <v>14</v>
      </c>
      <c r="C171" s="235"/>
      <c r="D171" s="235"/>
      <c r="E171" s="235"/>
      <c r="F171" s="235"/>
      <c r="G171" s="235"/>
      <c r="H171" s="235"/>
      <c r="I171" s="235"/>
      <c r="J171" s="235"/>
      <c r="K171" s="236"/>
    </row>
    <row r="172" spans="2:11" ht="17.25" customHeight="1">
      <c r="B172" s="237" t="s">
        <v>17</v>
      </c>
      <c r="C172" s="237"/>
      <c r="D172" s="237"/>
      <c r="E172" s="4">
        <v>4942</v>
      </c>
      <c r="F172" s="5">
        <v>166</v>
      </c>
      <c r="G172" s="6">
        <v>836</v>
      </c>
      <c r="H172" s="6">
        <v>3940</v>
      </c>
      <c r="I172" s="27">
        <v>3.3589639821934441</v>
      </c>
      <c r="J172" s="7">
        <v>16.916228247673008</v>
      </c>
      <c r="K172" s="8">
        <v>79.724807770133552</v>
      </c>
    </row>
    <row r="173" spans="2:11" ht="17.25" customHeight="1">
      <c r="B173" s="238" t="s">
        <v>18</v>
      </c>
      <c r="C173" s="239" t="s">
        <v>20</v>
      </c>
      <c r="D173" s="9" t="s">
        <v>21</v>
      </c>
      <c r="E173" s="10">
        <v>2276</v>
      </c>
      <c r="F173" s="11">
        <v>46</v>
      </c>
      <c r="G173" s="12">
        <v>198</v>
      </c>
      <c r="H173" s="12">
        <v>2032</v>
      </c>
      <c r="I173" s="28">
        <v>2.0210896309314585</v>
      </c>
      <c r="J173" s="24">
        <v>8.6994727592267136</v>
      </c>
      <c r="K173" s="25">
        <v>89.279437609841821</v>
      </c>
    </row>
    <row r="174" spans="2:11" ht="17.25" customHeight="1">
      <c r="B174" s="238"/>
      <c r="C174" s="240"/>
      <c r="D174" s="15" t="s">
        <v>22</v>
      </c>
      <c r="E174" s="16">
        <v>2807</v>
      </c>
      <c r="F174" s="17">
        <v>93</v>
      </c>
      <c r="G174" s="18">
        <v>372</v>
      </c>
      <c r="H174" s="18">
        <v>2342</v>
      </c>
      <c r="I174" s="29">
        <v>3.3131457071606696</v>
      </c>
      <c r="J174" s="13">
        <v>13.252582828642678</v>
      </c>
      <c r="K174" s="14">
        <v>83.434271464196655</v>
      </c>
    </row>
    <row r="175" spans="2:11" ht="17.25" customHeight="1">
      <c r="B175" s="238"/>
      <c r="C175" s="240"/>
      <c r="D175" s="15" t="s">
        <v>23</v>
      </c>
      <c r="E175" s="16">
        <v>908</v>
      </c>
      <c r="F175" s="17">
        <v>30</v>
      </c>
      <c r="G175" s="18">
        <v>129</v>
      </c>
      <c r="H175" s="18">
        <v>749</v>
      </c>
      <c r="I175" s="29">
        <v>3.303964757709251</v>
      </c>
      <c r="J175" s="13">
        <v>14.20704845814978</v>
      </c>
      <c r="K175" s="14">
        <v>82.488986784140977</v>
      </c>
    </row>
    <row r="176" spans="2:11" ht="17.25" customHeight="1">
      <c r="B176" s="238"/>
      <c r="C176" s="240"/>
      <c r="D176" s="15" t="s">
        <v>24</v>
      </c>
      <c r="E176" s="16">
        <v>2273</v>
      </c>
      <c r="F176" s="17">
        <v>94</v>
      </c>
      <c r="G176" s="18">
        <v>417</v>
      </c>
      <c r="H176" s="18">
        <v>1762</v>
      </c>
      <c r="I176" s="29">
        <v>4.1355037395512539</v>
      </c>
      <c r="J176" s="13">
        <v>18.345798504179498</v>
      </c>
      <c r="K176" s="14">
        <v>77.518697756269248</v>
      </c>
    </row>
    <row r="177" spans="2:11" ht="17.25" customHeight="1">
      <c r="B177" s="238"/>
      <c r="C177" s="240"/>
      <c r="D177" s="15" t="s">
        <v>25</v>
      </c>
      <c r="E177" s="16">
        <v>742</v>
      </c>
      <c r="F177" s="17">
        <v>46</v>
      </c>
      <c r="G177" s="18">
        <v>202</v>
      </c>
      <c r="H177" s="18">
        <v>494</v>
      </c>
      <c r="I177" s="29">
        <v>6.1994609164420487</v>
      </c>
      <c r="J177" s="13">
        <v>27.223719676549869</v>
      </c>
      <c r="K177" s="14">
        <v>66.576819407008088</v>
      </c>
    </row>
    <row r="178" spans="2:11" ht="17.25" customHeight="1">
      <c r="B178" s="238"/>
      <c r="C178" s="241"/>
      <c r="D178" s="19" t="s">
        <v>26</v>
      </c>
      <c r="E178" s="20">
        <v>711</v>
      </c>
      <c r="F178" s="21">
        <v>36</v>
      </c>
      <c r="G178" s="22">
        <v>91</v>
      </c>
      <c r="H178" s="22">
        <v>584</v>
      </c>
      <c r="I178" s="29">
        <v>5.0632911392405067</v>
      </c>
      <c r="J178" s="13">
        <v>12.79887482419128</v>
      </c>
      <c r="K178" s="14">
        <v>82.137834036568208</v>
      </c>
    </row>
    <row r="179" spans="2:11" ht="17.25" customHeight="1">
      <c r="B179" s="232"/>
      <c r="C179" s="242" t="s">
        <v>31</v>
      </c>
      <c r="D179" s="233"/>
      <c r="E179" s="4">
        <v>129</v>
      </c>
      <c r="F179" s="5">
        <v>8</v>
      </c>
      <c r="G179" s="6">
        <v>10</v>
      </c>
      <c r="H179" s="6">
        <v>111</v>
      </c>
      <c r="I179" s="27">
        <v>6.2015503875968996</v>
      </c>
      <c r="J179" s="7">
        <v>7.7519379844961236</v>
      </c>
      <c r="K179" s="8">
        <v>86.04651162790698</v>
      </c>
    </row>
    <row r="180" spans="2:11" ht="17.25" customHeight="1">
      <c r="B180" s="232" t="s">
        <v>19</v>
      </c>
      <c r="C180" s="233"/>
      <c r="D180" s="243"/>
      <c r="E180" s="4">
        <v>77</v>
      </c>
      <c r="F180" s="5">
        <v>6</v>
      </c>
      <c r="G180" s="6">
        <v>15</v>
      </c>
      <c r="H180" s="6">
        <v>56</v>
      </c>
      <c r="I180" s="30">
        <v>7.7922077922077921</v>
      </c>
      <c r="J180" s="23">
        <v>19.480519480519483</v>
      </c>
      <c r="K180" s="23">
        <v>72.727272727272734</v>
      </c>
    </row>
    <row r="181" spans="2:11" ht="17.25" customHeight="1">
      <c r="B181" s="232" t="s">
        <v>15</v>
      </c>
      <c r="C181" s="233"/>
      <c r="D181" s="233"/>
      <c r="E181" s="4">
        <v>14865</v>
      </c>
      <c r="F181" s="5">
        <v>525</v>
      </c>
      <c r="G181" s="5">
        <v>2270</v>
      </c>
      <c r="H181" s="5">
        <v>12070</v>
      </c>
      <c r="I181" s="30">
        <v>3.5317860746720484</v>
      </c>
      <c r="J181" s="23">
        <v>15.270770265724856</v>
      </c>
      <c r="K181" s="26">
        <v>81.197443659603096</v>
      </c>
    </row>
    <row r="182" spans="2:11" ht="17.25" customHeight="1">
      <c r="B182" s="245" t="s">
        <v>34</v>
      </c>
      <c r="C182" s="246"/>
      <c r="D182" s="246"/>
      <c r="E182" s="246"/>
      <c r="F182" s="246"/>
      <c r="G182" s="246"/>
      <c r="H182" s="246"/>
      <c r="I182" s="246"/>
      <c r="J182" s="246"/>
      <c r="K182" s="247"/>
    </row>
    <row r="183" spans="2:11" ht="17.25" customHeight="1">
      <c r="B183" s="237" t="s">
        <v>17</v>
      </c>
      <c r="C183" s="237"/>
      <c r="D183" s="237"/>
      <c r="E183" s="4">
        <v>45557</v>
      </c>
      <c r="F183" s="4">
        <v>2325</v>
      </c>
      <c r="G183" s="4">
        <v>12792</v>
      </c>
      <c r="H183" s="4">
        <v>30440</v>
      </c>
      <c r="I183" s="7">
        <v>5.1034967183967339</v>
      </c>
      <c r="J183" s="8">
        <v>28.079109686766028</v>
      </c>
      <c r="K183" s="7">
        <v>66.817393594837242</v>
      </c>
    </row>
    <row r="184" spans="2:11" ht="17.25" customHeight="1">
      <c r="B184" s="238" t="s">
        <v>18</v>
      </c>
      <c r="C184" s="239" t="s">
        <v>20</v>
      </c>
      <c r="D184" s="9" t="s">
        <v>21</v>
      </c>
      <c r="E184" s="10">
        <v>9230</v>
      </c>
      <c r="F184" s="10">
        <v>416</v>
      </c>
      <c r="G184" s="10">
        <v>1939</v>
      </c>
      <c r="H184" s="10">
        <v>6875</v>
      </c>
      <c r="I184" s="24">
        <v>4.507042253521127</v>
      </c>
      <c r="J184" s="25">
        <v>21.007583965330447</v>
      </c>
      <c r="K184" s="24">
        <v>74.485373781148439</v>
      </c>
    </row>
    <row r="185" spans="2:11" ht="17.25" customHeight="1">
      <c r="B185" s="238"/>
      <c r="C185" s="240"/>
      <c r="D185" s="15" t="s">
        <v>22</v>
      </c>
      <c r="E185" s="16">
        <v>24785</v>
      </c>
      <c r="F185" s="16">
        <v>1523</v>
      </c>
      <c r="G185" s="16">
        <v>5492</v>
      </c>
      <c r="H185" s="16">
        <v>17770</v>
      </c>
      <c r="I185" s="13">
        <v>6.1448456727859586</v>
      </c>
      <c r="J185" s="14">
        <v>22.158563647367359</v>
      </c>
      <c r="K185" s="13">
        <v>71.696590679846679</v>
      </c>
    </row>
    <row r="186" spans="2:11" ht="17.25" customHeight="1">
      <c r="B186" s="238"/>
      <c r="C186" s="240"/>
      <c r="D186" s="15" t="s">
        <v>23</v>
      </c>
      <c r="E186" s="16">
        <v>4878</v>
      </c>
      <c r="F186" s="16">
        <v>190</v>
      </c>
      <c r="G186" s="16">
        <v>1206</v>
      </c>
      <c r="H186" s="16">
        <v>3482</v>
      </c>
      <c r="I186" s="13">
        <v>3.895038950389504</v>
      </c>
      <c r="J186" s="14">
        <v>24.723247232472325</v>
      </c>
      <c r="K186" s="13">
        <v>71.381713817138177</v>
      </c>
    </row>
    <row r="187" spans="2:11" ht="17.25" customHeight="1">
      <c r="B187" s="238"/>
      <c r="C187" s="240"/>
      <c r="D187" s="15" t="s">
        <v>24</v>
      </c>
      <c r="E187" s="16">
        <v>12978</v>
      </c>
      <c r="F187" s="16">
        <v>1003</v>
      </c>
      <c r="G187" s="16">
        <v>3822</v>
      </c>
      <c r="H187" s="16">
        <v>8153</v>
      </c>
      <c r="I187" s="13">
        <v>7.7284635537062716</v>
      </c>
      <c r="J187" s="14">
        <v>29.449838187702266</v>
      </c>
      <c r="K187" s="13">
        <v>62.821698258591461</v>
      </c>
    </row>
    <row r="188" spans="2:11" ht="17.25" customHeight="1">
      <c r="B188" s="238"/>
      <c r="C188" s="240"/>
      <c r="D188" s="15" t="s">
        <v>25</v>
      </c>
      <c r="E188" s="16">
        <v>2530</v>
      </c>
      <c r="F188" s="16">
        <v>174</v>
      </c>
      <c r="G188" s="16">
        <v>780</v>
      </c>
      <c r="H188" s="16">
        <v>1576</v>
      </c>
      <c r="I188" s="13">
        <v>6.8774703557312256</v>
      </c>
      <c r="J188" s="14">
        <v>30.830039525691699</v>
      </c>
      <c r="K188" s="13">
        <v>62.292490118577071</v>
      </c>
    </row>
    <row r="189" spans="2:11" ht="17.25" customHeight="1">
      <c r="B189" s="238"/>
      <c r="C189" s="241"/>
      <c r="D189" s="19" t="s">
        <v>26</v>
      </c>
      <c r="E189" s="16">
        <v>20082</v>
      </c>
      <c r="F189" s="16">
        <v>1671</v>
      </c>
      <c r="G189" s="16">
        <v>5105</v>
      </c>
      <c r="H189" s="16">
        <v>13306</v>
      </c>
      <c r="I189" s="13">
        <v>8.3208843740663276</v>
      </c>
      <c r="J189" s="14">
        <v>25.420774823224779</v>
      </c>
      <c r="K189" s="13">
        <v>66.258340802708886</v>
      </c>
    </row>
    <row r="190" spans="2:11" ht="17.25" customHeight="1">
      <c r="B190" s="232"/>
      <c r="C190" s="242" t="s">
        <v>31</v>
      </c>
      <c r="D190" s="233"/>
      <c r="E190" s="4">
        <v>1568</v>
      </c>
      <c r="F190" s="4">
        <v>126</v>
      </c>
      <c r="G190" s="4">
        <v>336</v>
      </c>
      <c r="H190" s="4">
        <v>1106</v>
      </c>
      <c r="I190" s="7">
        <v>8.0357142857142865</v>
      </c>
      <c r="J190" s="8">
        <v>21.428571428571427</v>
      </c>
      <c r="K190" s="7">
        <v>70.535714285714292</v>
      </c>
    </row>
    <row r="191" spans="2:11" ht="17.25" customHeight="1">
      <c r="B191" s="232" t="s">
        <v>19</v>
      </c>
      <c r="C191" s="233"/>
      <c r="D191" s="243"/>
      <c r="E191" s="4">
        <v>5132</v>
      </c>
      <c r="F191" s="4">
        <v>639</v>
      </c>
      <c r="G191" s="4">
        <v>1516</v>
      </c>
      <c r="H191" s="4">
        <v>2977</v>
      </c>
      <c r="I191" s="7">
        <v>12.45128604832424</v>
      </c>
      <c r="J191" s="8">
        <v>29.540140296180827</v>
      </c>
      <c r="K191" s="7">
        <v>58.008573655494935</v>
      </c>
    </row>
    <row r="192" spans="2:11" ht="17.25" customHeight="1">
      <c r="B192" s="232" t="s">
        <v>15</v>
      </c>
      <c r="C192" s="233"/>
      <c r="D192" s="233"/>
      <c r="E192" s="4">
        <v>126740</v>
      </c>
      <c r="F192" s="4">
        <v>8067</v>
      </c>
      <c r="G192" s="4">
        <v>32988</v>
      </c>
      <c r="H192" s="4">
        <v>85685</v>
      </c>
      <c r="I192" s="23">
        <v>6.3649992109831146</v>
      </c>
      <c r="J192" s="26">
        <v>26.028089001104625</v>
      </c>
      <c r="K192" s="23">
        <v>67.606911787912267</v>
      </c>
    </row>
    <row r="193" spans="2:11" ht="17.25" customHeight="1">
      <c r="B193" s="245" t="s">
        <v>35</v>
      </c>
      <c r="C193" s="246"/>
      <c r="D193" s="246"/>
      <c r="E193" s="246"/>
      <c r="F193" s="246"/>
      <c r="G193" s="246"/>
      <c r="H193" s="246"/>
      <c r="I193" s="246"/>
      <c r="J193" s="246"/>
      <c r="K193" s="247"/>
    </row>
    <row r="194" spans="2:11" ht="17.25" customHeight="1">
      <c r="B194" s="237" t="s">
        <v>17</v>
      </c>
      <c r="C194" s="237"/>
      <c r="D194" s="237"/>
      <c r="E194" s="4">
        <v>157260</v>
      </c>
      <c r="F194" s="5">
        <v>26706</v>
      </c>
      <c r="G194" s="5">
        <v>40853</v>
      </c>
      <c r="H194" s="5">
        <v>89701</v>
      </c>
      <c r="I194" s="27">
        <v>16.982067913010301</v>
      </c>
      <c r="J194" s="7">
        <v>25.977998219509089</v>
      </c>
      <c r="K194" s="8">
        <v>57.039933867480606</v>
      </c>
    </row>
    <row r="195" spans="2:11" ht="17.25" customHeight="1">
      <c r="B195" s="238" t="s">
        <v>18</v>
      </c>
      <c r="C195" s="239" t="s">
        <v>20</v>
      </c>
      <c r="D195" s="9" t="s">
        <v>21</v>
      </c>
      <c r="E195" s="10">
        <v>20291</v>
      </c>
      <c r="F195" s="10">
        <v>2989</v>
      </c>
      <c r="G195" s="10">
        <v>4642</v>
      </c>
      <c r="H195" s="10">
        <v>12660</v>
      </c>
      <c r="I195" s="28">
        <v>14.730668769405156</v>
      </c>
      <c r="J195" s="24">
        <v>22.877137647232761</v>
      </c>
      <c r="K195" s="25">
        <v>62.392193583362079</v>
      </c>
    </row>
    <row r="196" spans="2:11" ht="17.25" customHeight="1">
      <c r="B196" s="238"/>
      <c r="C196" s="240"/>
      <c r="D196" s="15" t="s">
        <v>22</v>
      </c>
      <c r="E196" s="16">
        <v>23224</v>
      </c>
      <c r="F196" s="16">
        <v>4221</v>
      </c>
      <c r="G196" s="16">
        <v>5146</v>
      </c>
      <c r="H196" s="16">
        <v>13857</v>
      </c>
      <c r="I196" s="29">
        <v>18.17516362383741</v>
      </c>
      <c r="J196" s="13">
        <v>22.158112297623148</v>
      </c>
      <c r="K196" s="14">
        <v>59.666724078539445</v>
      </c>
    </row>
    <row r="197" spans="2:11" ht="17.25" customHeight="1">
      <c r="B197" s="238"/>
      <c r="C197" s="240"/>
      <c r="D197" s="15" t="s">
        <v>23</v>
      </c>
      <c r="E197" s="16">
        <v>12512</v>
      </c>
      <c r="F197" s="16">
        <v>1649</v>
      </c>
      <c r="G197" s="16">
        <v>3509</v>
      </c>
      <c r="H197" s="16">
        <v>7354</v>
      </c>
      <c r="I197" s="29">
        <v>13.179347826086957</v>
      </c>
      <c r="J197" s="13">
        <v>28.04507672634271</v>
      </c>
      <c r="K197" s="14">
        <v>58.775575447570326</v>
      </c>
    </row>
    <row r="198" spans="2:11" ht="17.25" customHeight="1">
      <c r="B198" s="238"/>
      <c r="C198" s="240"/>
      <c r="D198" s="15" t="s">
        <v>24</v>
      </c>
      <c r="E198" s="16">
        <v>79794</v>
      </c>
      <c r="F198" s="16">
        <v>13954</v>
      </c>
      <c r="G198" s="16">
        <v>21730</v>
      </c>
      <c r="H198" s="16">
        <v>44110</v>
      </c>
      <c r="I198" s="29">
        <v>17.487530390756199</v>
      </c>
      <c r="J198" s="13">
        <v>27.232624006817556</v>
      </c>
      <c r="K198" s="14">
        <v>55.279845602426249</v>
      </c>
    </row>
    <row r="199" spans="2:11" ht="17.25" customHeight="1">
      <c r="B199" s="238"/>
      <c r="C199" s="240"/>
      <c r="D199" s="15" t="s">
        <v>25</v>
      </c>
      <c r="E199" s="16">
        <v>100801</v>
      </c>
      <c r="F199" s="16">
        <v>20776</v>
      </c>
      <c r="G199" s="16">
        <v>25938</v>
      </c>
      <c r="H199" s="16">
        <v>54087</v>
      </c>
      <c r="I199" s="29">
        <v>20.610906637830976</v>
      </c>
      <c r="J199" s="13">
        <v>25.73188758048035</v>
      </c>
      <c r="K199" s="14">
        <v>53.657205781688674</v>
      </c>
    </row>
    <row r="200" spans="2:11" ht="17.25" customHeight="1">
      <c r="B200" s="238"/>
      <c r="C200" s="241"/>
      <c r="D200" s="19" t="s">
        <v>26</v>
      </c>
      <c r="E200" s="20">
        <v>37651</v>
      </c>
      <c r="F200" s="20">
        <v>7120</v>
      </c>
      <c r="G200" s="16">
        <v>7683</v>
      </c>
      <c r="H200" s="16">
        <v>22848</v>
      </c>
      <c r="I200" s="29">
        <v>18.910520304905582</v>
      </c>
      <c r="J200" s="13">
        <v>20.405832514408647</v>
      </c>
      <c r="K200" s="14">
        <v>60.683647180685774</v>
      </c>
    </row>
    <row r="201" spans="2:11" ht="17.25" customHeight="1">
      <c r="B201" s="232"/>
      <c r="C201" s="242" t="s">
        <v>31</v>
      </c>
      <c r="D201" s="233"/>
      <c r="E201" s="4">
        <v>11716</v>
      </c>
      <c r="F201" s="5">
        <v>1803</v>
      </c>
      <c r="G201" s="5">
        <v>2023</v>
      </c>
      <c r="H201" s="5">
        <v>7890</v>
      </c>
      <c r="I201" s="27">
        <v>15.389211334926598</v>
      </c>
      <c r="J201" s="7">
        <v>17.266985319221579</v>
      </c>
      <c r="K201" s="8">
        <v>67.343803345851825</v>
      </c>
    </row>
    <row r="202" spans="2:11" ht="17.25" customHeight="1">
      <c r="B202" s="232" t="s">
        <v>19</v>
      </c>
      <c r="C202" s="233"/>
      <c r="D202" s="243"/>
      <c r="E202" s="4">
        <v>23694</v>
      </c>
      <c r="F202" s="5">
        <v>4761</v>
      </c>
      <c r="G202" s="5">
        <v>5848</v>
      </c>
      <c r="H202" s="5">
        <v>13085</v>
      </c>
      <c r="I202" s="27">
        <v>20.093694606229427</v>
      </c>
      <c r="J202" s="7">
        <v>24.681353929264795</v>
      </c>
      <c r="K202" s="8">
        <v>55.224951464505779</v>
      </c>
    </row>
    <row r="203" spans="2:11" ht="17.25" customHeight="1">
      <c r="B203" s="232" t="s">
        <v>15</v>
      </c>
      <c r="C203" s="233"/>
      <c r="D203" s="233"/>
      <c r="E203" s="4">
        <v>466943</v>
      </c>
      <c r="F203" s="5">
        <v>83979</v>
      </c>
      <c r="G203" s="5">
        <v>117372</v>
      </c>
      <c r="H203" s="5">
        <v>265592</v>
      </c>
      <c r="I203" s="30">
        <v>17.984850399299273</v>
      </c>
      <c r="J203" s="23">
        <v>25.136258601156886</v>
      </c>
      <c r="K203" s="26">
        <v>56.878890999543842</v>
      </c>
    </row>
    <row r="204" spans="2:11" ht="17.25" customHeight="1">
      <c r="B204" s="245" t="s">
        <v>36</v>
      </c>
      <c r="C204" s="246"/>
      <c r="D204" s="246"/>
      <c r="E204" s="246"/>
      <c r="F204" s="246"/>
      <c r="G204" s="246"/>
      <c r="H204" s="246"/>
      <c r="I204" s="246"/>
      <c r="J204" s="246"/>
      <c r="K204" s="247"/>
    </row>
    <row r="205" spans="2:11" ht="17.25" customHeight="1">
      <c r="B205" s="237" t="s">
        <v>17</v>
      </c>
      <c r="C205" s="237"/>
      <c r="D205" s="237"/>
      <c r="E205" s="4">
        <v>202817</v>
      </c>
      <c r="F205" s="5">
        <v>29031</v>
      </c>
      <c r="G205" s="6">
        <v>53645</v>
      </c>
      <c r="H205" s="6">
        <v>120141</v>
      </c>
      <c r="I205" s="27">
        <v>14.313888875192907</v>
      </c>
      <c r="J205" s="7">
        <v>26.44995242016202</v>
      </c>
      <c r="K205" s="8">
        <v>59.236158704645071</v>
      </c>
    </row>
    <row r="206" spans="2:11" ht="17.25" customHeight="1">
      <c r="B206" s="238" t="s">
        <v>18</v>
      </c>
      <c r="C206" s="239" t="s">
        <v>20</v>
      </c>
      <c r="D206" s="9" t="s">
        <v>21</v>
      </c>
      <c r="E206" s="10">
        <v>29521</v>
      </c>
      <c r="F206" s="11">
        <v>3405</v>
      </c>
      <c r="G206" s="12">
        <v>6581</v>
      </c>
      <c r="H206" s="12">
        <v>19535</v>
      </c>
      <c r="I206" s="28">
        <v>11.534162121879341</v>
      </c>
      <c r="J206" s="24">
        <v>22.292605264049321</v>
      </c>
      <c r="K206" s="25">
        <v>66.173232614071338</v>
      </c>
    </row>
    <row r="207" spans="2:11" ht="17.25" customHeight="1">
      <c r="B207" s="238"/>
      <c r="C207" s="240"/>
      <c r="D207" s="15" t="s">
        <v>22</v>
      </c>
      <c r="E207" s="16">
        <v>48009</v>
      </c>
      <c r="F207" s="17">
        <v>5744</v>
      </c>
      <c r="G207" s="18">
        <v>10638</v>
      </c>
      <c r="H207" s="18">
        <v>31627</v>
      </c>
      <c r="I207" s="29">
        <v>11.964423337290924</v>
      </c>
      <c r="J207" s="13">
        <v>22.158345310254326</v>
      </c>
      <c r="K207" s="14">
        <v>65.877231352454743</v>
      </c>
    </row>
    <row r="208" spans="2:11" ht="17.25" customHeight="1">
      <c r="B208" s="238"/>
      <c r="C208" s="240"/>
      <c r="D208" s="15" t="s">
        <v>23</v>
      </c>
      <c r="E208" s="16">
        <v>17390</v>
      </c>
      <c r="F208" s="17">
        <v>1839</v>
      </c>
      <c r="G208" s="18">
        <v>4715</v>
      </c>
      <c r="H208" s="18">
        <v>10836</v>
      </c>
      <c r="I208" s="29">
        <v>10.575043128234618</v>
      </c>
      <c r="J208" s="13">
        <v>27.11328349626222</v>
      </c>
      <c r="K208" s="14">
        <v>62.311673375503162</v>
      </c>
    </row>
    <row r="209" spans="2:19" ht="17.25" customHeight="1">
      <c r="B209" s="238"/>
      <c r="C209" s="240"/>
      <c r="D209" s="15" t="s">
        <v>24</v>
      </c>
      <c r="E209" s="16">
        <v>92772</v>
      </c>
      <c r="F209" s="17">
        <v>14957</v>
      </c>
      <c r="G209" s="18">
        <v>25552</v>
      </c>
      <c r="H209" s="18">
        <v>52263</v>
      </c>
      <c r="I209" s="29">
        <v>16.122321390074593</v>
      </c>
      <c r="J209" s="13">
        <v>27.542793084120209</v>
      </c>
      <c r="K209" s="14">
        <v>56.334885525805198</v>
      </c>
    </row>
    <row r="210" spans="2:19" ht="17.25" customHeight="1">
      <c r="B210" s="238"/>
      <c r="C210" s="240"/>
      <c r="D210" s="15" t="s">
        <v>25</v>
      </c>
      <c r="E210" s="16">
        <v>103331</v>
      </c>
      <c r="F210" s="17">
        <v>20950</v>
      </c>
      <c r="G210" s="18">
        <v>26718</v>
      </c>
      <c r="H210" s="18">
        <v>55663</v>
      </c>
      <c r="I210" s="29">
        <v>20.274651363095295</v>
      </c>
      <c r="J210" s="13">
        <v>25.856712893516949</v>
      </c>
      <c r="K210" s="14">
        <v>53.868635743387749</v>
      </c>
    </row>
    <row r="211" spans="2:19" ht="17.25" customHeight="1">
      <c r="B211" s="238"/>
      <c r="C211" s="241"/>
      <c r="D211" s="19" t="s">
        <v>26</v>
      </c>
      <c r="E211" s="20">
        <v>57733</v>
      </c>
      <c r="F211" s="21">
        <v>8791</v>
      </c>
      <c r="G211" s="22">
        <v>12788</v>
      </c>
      <c r="H211" s="22">
        <v>36154</v>
      </c>
      <c r="I211" s="29">
        <v>15.226993227443577</v>
      </c>
      <c r="J211" s="13">
        <v>22.150243361682225</v>
      </c>
      <c r="K211" s="14">
        <v>62.622763410874192</v>
      </c>
    </row>
    <row r="212" spans="2:19" ht="17.25" customHeight="1">
      <c r="B212" s="232"/>
      <c r="C212" s="242" t="s">
        <v>31</v>
      </c>
      <c r="D212" s="233"/>
      <c r="E212" s="4">
        <v>13284</v>
      </c>
      <c r="F212" s="5">
        <v>1929</v>
      </c>
      <c r="G212" s="6">
        <v>2359</v>
      </c>
      <c r="H212" s="6">
        <v>8996</v>
      </c>
      <c r="I212" s="27">
        <v>14.521228545618788</v>
      </c>
      <c r="J212" s="7">
        <v>17.758205359831376</v>
      </c>
      <c r="K212" s="8">
        <v>67.720566094549838</v>
      </c>
    </row>
    <row r="213" spans="2:19" ht="17.25" customHeight="1">
      <c r="B213" s="232" t="s">
        <v>19</v>
      </c>
      <c r="C213" s="233"/>
      <c r="D213" s="243"/>
      <c r="E213" s="4">
        <v>28826</v>
      </c>
      <c r="F213" s="5">
        <v>5400</v>
      </c>
      <c r="G213" s="6">
        <v>7364</v>
      </c>
      <c r="H213" s="6">
        <v>16062</v>
      </c>
      <c r="I213" s="27">
        <v>18.733088184278081</v>
      </c>
      <c r="J213" s="7">
        <v>25.546381738708114</v>
      </c>
      <c r="K213" s="8">
        <v>55.720530077013805</v>
      </c>
    </row>
    <row r="214" spans="2:19" ht="17.25" customHeight="1">
      <c r="B214" s="232" t="s">
        <v>15</v>
      </c>
      <c r="C214" s="233"/>
      <c r="D214" s="233"/>
      <c r="E214" s="4">
        <v>593683</v>
      </c>
      <c r="F214" s="5">
        <v>92046</v>
      </c>
      <c r="G214" s="5">
        <v>150360</v>
      </c>
      <c r="H214" s="5">
        <v>351277</v>
      </c>
      <c r="I214" s="30">
        <v>15.504233740902132</v>
      </c>
      <c r="J214" s="23">
        <v>25.326647385894489</v>
      </c>
      <c r="K214" s="26">
        <v>59.169118873203374</v>
      </c>
    </row>
    <row r="215" spans="2:19">
      <c r="B215" s="265" t="s">
        <v>48</v>
      </c>
      <c r="C215" s="265"/>
      <c r="D215" s="265"/>
      <c r="E215" s="265"/>
      <c r="F215" s="265"/>
      <c r="G215" s="265"/>
      <c r="H215" s="265"/>
      <c r="I215" s="265"/>
      <c r="J215" s="265"/>
      <c r="K215" s="265"/>
      <c r="L215" s="42"/>
      <c r="M215" s="42"/>
      <c r="N215" s="42"/>
      <c r="O215" s="42"/>
      <c r="P215" s="42"/>
      <c r="Q215" s="42"/>
      <c r="R215" s="42"/>
      <c r="S215" s="42"/>
    </row>
    <row r="216" spans="2:19">
      <c r="B216" s="251" t="s">
        <v>37</v>
      </c>
      <c r="C216" s="251"/>
      <c r="D216" s="251"/>
      <c r="E216" s="251"/>
      <c r="F216" s="251"/>
      <c r="G216" s="251"/>
      <c r="H216" s="251"/>
      <c r="I216" s="251"/>
      <c r="J216" s="251"/>
      <c r="K216" s="251"/>
      <c r="L216" s="42"/>
      <c r="M216" s="42"/>
      <c r="N216" s="42"/>
      <c r="O216" s="42"/>
      <c r="P216" s="42"/>
      <c r="Q216" s="42"/>
      <c r="R216" s="42"/>
      <c r="S216" s="42"/>
    </row>
    <row r="217" spans="2:19">
      <c r="B217" s="42"/>
      <c r="C217" s="42"/>
      <c r="D217" s="42"/>
      <c r="E217" s="42"/>
      <c r="F217" s="42"/>
      <c r="G217" s="42"/>
      <c r="H217" s="42"/>
      <c r="I217" s="42"/>
      <c r="J217" s="42"/>
      <c r="K217" s="42"/>
      <c r="L217" s="42"/>
      <c r="M217" s="42"/>
      <c r="N217" s="42"/>
      <c r="O217" s="42"/>
      <c r="P217" s="42"/>
      <c r="Q217" s="42"/>
      <c r="R217" s="42"/>
      <c r="S217" s="42"/>
    </row>
    <row r="218" spans="2:19">
      <c r="B218" s="42"/>
      <c r="C218" s="42"/>
      <c r="D218" s="42"/>
      <c r="E218" s="42"/>
      <c r="F218" s="42"/>
      <c r="G218" s="42"/>
      <c r="H218" s="42"/>
      <c r="I218" s="42"/>
      <c r="J218" s="42"/>
      <c r="K218" s="42"/>
      <c r="L218" s="42"/>
      <c r="M218" s="42"/>
      <c r="N218" s="42"/>
      <c r="O218" s="42"/>
      <c r="P218" s="42"/>
      <c r="Q218" s="42"/>
      <c r="R218" s="42"/>
      <c r="S218" s="42"/>
    </row>
    <row r="219" spans="2:19">
      <c r="B219" s="42"/>
      <c r="C219" s="42"/>
      <c r="D219" s="42"/>
      <c r="E219" s="42"/>
      <c r="F219" s="42"/>
      <c r="G219" s="42"/>
      <c r="H219" s="42"/>
      <c r="I219" s="42"/>
      <c r="J219" s="42"/>
      <c r="K219" s="42"/>
      <c r="L219" s="42"/>
      <c r="M219" s="42"/>
      <c r="N219" s="42"/>
      <c r="O219" s="42"/>
      <c r="P219" s="42"/>
      <c r="Q219" s="42"/>
      <c r="R219" s="42"/>
      <c r="S219" s="42"/>
    </row>
    <row r="220" spans="2:19">
      <c r="B220" s="42"/>
      <c r="C220" s="42"/>
      <c r="D220" s="42"/>
      <c r="E220" s="42"/>
      <c r="F220" s="42"/>
      <c r="G220" s="42"/>
      <c r="H220" s="42"/>
      <c r="I220" s="42"/>
      <c r="J220" s="42"/>
      <c r="K220" s="42"/>
      <c r="L220" s="42"/>
      <c r="M220" s="42"/>
      <c r="N220" s="42"/>
      <c r="O220" s="42"/>
      <c r="P220" s="42"/>
      <c r="Q220" s="42"/>
      <c r="R220" s="42"/>
      <c r="S220" s="42"/>
    </row>
    <row r="221" spans="2:19">
      <c r="B221" s="42"/>
      <c r="C221" s="42"/>
      <c r="D221" s="42"/>
      <c r="E221" s="42"/>
      <c r="F221" s="42"/>
      <c r="G221" s="42"/>
      <c r="H221" s="42"/>
      <c r="I221" s="42"/>
      <c r="J221" s="42"/>
      <c r="K221" s="42"/>
      <c r="L221" s="42"/>
      <c r="M221" s="42"/>
      <c r="N221" s="42"/>
      <c r="O221" s="42"/>
      <c r="P221" s="42"/>
      <c r="Q221" s="42"/>
      <c r="R221" s="42"/>
      <c r="S221" s="42"/>
    </row>
    <row r="222" spans="2:19">
      <c r="B222" s="42"/>
      <c r="C222" s="42"/>
      <c r="D222" s="42"/>
      <c r="E222" s="42"/>
      <c r="F222" s="42"/>
      <c r="G222" s="42"/>
      <c r="H222" s="42"/>
      <c r="I222" s="42"/>
      <c r="J222" s="42"/>
      <c r="K222" s="42"/>
      <c r="L222" s="42"/>
      <c r="M222" s="42"/>
      <c r="N222" s="42"/>
      <c r="O222" s="42"/>
      <c r="P222" s="42"/>
      <c r="Q222" s="42"/>
      <c r="R222" s="42"/>
      <c r="S222" s="42"/>
    </row>
    <row r="223" spans="2:19">
      <c r="B223" s="42"/>
      <c r="C223" s="42"/>
      <c r="D223" s="42"/>
      <c r="E223" s="42"/>
      <c r="F223" s="42"/>
      <c r="G223" s="42"/>
      <c r="H223" s="42"/>
      <c r="I223" s="42"/>
      <c r="J223" s="42"/>
      <c r="K223" s="42"/>
      <c r="L223" s="42"/>
      <c r="M223" s="42"/>
      <c r="N223" s="42"/>
      <c r="O223" s="42"/>
      <c r="P223" s="42"/>
      <c r="Q223" s="42"/>
      <c r="R223" s="42"/>
      <c r="S223" s="42"/>
    </row>
    <row r="224" spans="2:19">
      <c r="B224" s="42"/>
      <c r="C224" s="42"/>
      <c r="D224" s="42"/>
      <c r="E224" s="42"/>
      <c r="F224" s="42"/>
      <c r="G224" s="42"/>
      <c r="H224" s="42"/>
      <c r="I224" s="42"/>
      <c r="J224" s="42"/>
      <c r="K224" s="42"/>
      <c r="L224" s="42"/>
      <c r="M224" s="42"/>
      <c r="N224" s="42"/>
      <c r="O224" s="42"/>
      <c r="P224" s="42"/>
      <c r="Q224" s="42"/>
      <c r="R224" s="42"/>
      <c r="S224" s="42"/>
    </row>
    <row r="225" spans="2:19">
      <c r="B225" s="42"/>
      <c r="C225" s="42"/>
      <c r="D225" s="42"/>
      <c r="E225" s="42"/>
      <c r="F225" s="42"/>
      <c r="G225" s="42"/>
      <c r="H225" s="42"/>
      <c r="I225" s="42"/>
      <c r="J225" s="42"/>
      <c r="K225" s="42"/>
      <c r="L225" s="42"/>
      <c r="M225" s="42"/>
      <c r="N225" s="42"/>
      <c r="O225" s="42"/>
      <c r="P225" s="42"/>
      <c r="Q225" s="42"/>
      <c r="R225" s="42"/>
      <c r="S225" s="42"/>
    </row>
    <row r="226" spans="2:19">
      <c r="B226" s="42"/>
      <c r="C226" s="42"/>
      <c r="D226" s="42"/>
      <c r="E226" s="42"/>
      <c r="F226" s="42"/>
      <c r="G226" s="42"/>
      <c r="H226" s="42"/>
      <c r="I226" s="42"/>
      <c r="J226" s="42"/>
      <c r="K226" s="42"/>
      <c r="L226" s="42"/>
      <c r="M226" s="42"/>
      <c r="N226" s="42"/>
      <c r="O226" s="42"/>
      <c r="P226" s="42"/>
      <c r="Q226" s="42"/>
      <c r="R226" s="42"/>
      <c r="S226" s="42"/>
    </row>
    <row r="227" spans="2:19">
      <c r="B227" s="266"/>
      <c r="C227" s="266"/>
      <c r="D227" s="266"/>
      <c r="E227" s="266"/>
      <c r="F227" s="266"/>
      <c r="G227" s="266"/>
      <c r="H227" s="266"/>
      <c r="I227" s="266"/>
      <c r="J227" s="266"/>
      <c r="K227" s="266"/>
      <c r="L227" s="42"/>
      <c r="M227" s="42"/>
      <c r="N227" s="42"/>
      <c r="O227" s="42"/>
      <c r="P227" s="42"/>
      <c r="Q227" s="42"/>
      <c r="R227" s="42"/>
      <c r="S227" s="42"/>
    </row>
    <row r="228" spans="2:19">
      <c r="B228" s="266" t="s">
        <v>45</v>
      </c>
      <c r="C228" s="266"/>
      <c r="D228" s="266"/>
      <c r="E228" s="266"/>
      <c r="F228" s="266"/>
      <c r="G228" s="266"/>
      <c r="H228" s="266"/>
      <c r="I228" s="266"/>
      <c r="J228" s="266"/>
      <c r="K228" s="266"/>
      <c r="L228" s="42"/>
      <c r="M228" s="42"/>
      <c r="N228" s="42"/>
      <c r="O228" s="42"/>
      <c r="P228" s="42"/>
      <c r="Q228" s="42"/>
      <c r="R228" s="42"/>
      <c r="S228" s="42"/>
    </row>
    <row r="229" spans="2:19">
      <c r="B229" s="251" t="s">
        <v>39</v>
      </c>
      <c r="C229" s="251"/>
      <c r="D229" s="251"/>
      <c r="E229" s="251"/>
      <c r="F229" s="251"/>
      <c r="G229" s="251"/>
      <c r="H229" s="251"/>
      <c r="I229" s="251"/>
      <c r="J229" s="251"/>
      <c r="K229" s="251"/>
      <c r="L229" s="42"/>
      <c r="M229" s="42"/>
      <c r="N229" s="42"/>
      <c r="O229" s="42"/>
      <c r="P229" s="42"/>
      <c r="Q229" s="42"/>
      <c r="R229" s="42"/>
      <c r="S229" s="42"/>
    </row>
    <row r="230" spans="2:19">
      <c r="B230" s="251" t="s">
        <v>46</v>
      </c>
      <c r="C230" s="251"/>
      <c r="D230" s="251"/>
      <c r="E230" s="251"/>
      <c r="F230" s="251"/>
      <c r="G230" s="251"/>
      <c r="H230" s="251"/>
      <c r="I230" s="251"/>
      <c r="J230" s="251"/>
      <c r="K230" s="251"/>
      <c r="L230" s="42"/>
      <c r="M230" s="42"/>
      <c r="N230" s="42"/>
      <c r="O230" s="42"/>
      <c r="P230" s="42"/>
      <c r="Q230" s="42"/>
      <c r="R230" s="42"/>
      <c r="S230" s="42"/>
    </row>
    <row r="231" spans="2:19" ht="15.6" customHeight="1">
      <c r="B231" s="268" t="s">
        <v>41</v>
      </c>
      <c r="C231" s="268"/>
      <c r="D231" s="268"/>
      <c r="E231" s="268"/>
      <c r="F231" s="268"/>
      <c r="G231" s="268"/>
      <c r="H231" s="268"/>
      <c r="I231" s="268"/>
      <c r="J231" s="268"/>
      <c r="K231" s="268"/>
    </row>
    <row r="232" spans="2:19" ht="30" customHeight="1">
      <c r="B232" s="268" t="s">
        <v>47</v>
      </c>
      <c r="C232" s="268"/>
      <c r="D232" s="268"/>
      <c r="E232" s="268"/>
      <c r="F232" s="268"/>
      <c r="G232" s="268"/>
      <c r="H232" s="268"/>
      <c r="I232" s="268"/>
      <c r="J232" s="268"/>
      <c r="K232" s="268"/>
    </row>
    <row r="233" spans="2:19">
      <c r="B233" s="268" t="s">
        <v>44</v>
      </c>
      <c r="C233" s="268"/>
      <c r="D233" s="268"/>
      <c r="E233" s="268"/>
      <c r="F233" s="268"/>
      <c r="G233" s="268"/>
      <c r="H233" s="268"/>
      <c r="I233" s="268"/>
      <c r="J233" s="268"/>
      <c r="K233" s="268"/>
    </row>
  </sheetData>
  <mergeCells count="148">
    <mergeCell ref="B233:K233"/>
    <mergeCell ref="B215:K215"/>
    <mergeCell ref="B227:K227"/>
    <mergeCell ref="B228:K228"/>
    <mergeCell ref="B229:K229"/>
    <mergeCell ref="B230:K230"/>
    <mergeCell ref="B216:K216"/>
    <mergeCell ref="B231:K231"/>
    <mergeCell ref="B232:K232"/>
    <mergeCell ref="B2:K2"/>
    <mergeCell ref="B26:D26"/>
    <mergeCell ref="B7:D7"/>
    <mergeCell ref="B8:B14"/>
    <mergeCell ref="C8:C13"/>
    <mergeCell ref="C14:D14"/>
    <mergeCell ref="B15:D15"/>
    <mergeCell ref="B16:D16"/>
    <mergeCell ref="B37:D37"/>
    <mergeCell ref="E3:K3"/>
    <mergeCell ref="B5:D5"/>
    <mergeCell ref="E5:H5"/>
    <mergeCell ref="I5:K5"/>
    <mergeCell ref="B6:K6"/>
    <mergeCell ref="B17:K17"/>
    <mergeCell ref="B18:D18"/>
    <mergeCell ref="B19:B25"/>
    <mergeCell ref="C19:C24"/>
    <mergeCell ref="C25:D25"/>
    <mergeCell ref="B3:D4"/>
    <mergeCell ref="B38:D38"/>
    <mergeCell ref="B39:K39"/>
    <mergeCell ref="B40:D40"/>
    <mergeCell ref="B41:B47"/>
    <mergeCell ref="C41:C46"/>
    <mergeCell ref="C47:D47"/>
    <mergeCell ref="B27:D27"/>
    <mergeCell ref="B28:K28"/>
    <mergeCell ref="B29:D29"/>
    <mergeCell ref="B30:B36"/>
    <mergeCell ref="C30:C35"/>
    <mergeCell ref="C36:D36"/>
    <mergeCell ref="B59:D59"/>
    <mergeCell ref="B60:D60"/>
    <mergeCell ref="B61:K61"/>
    <mergeCell ref="B62:D62"/>
    <mergeCell ref="B63:B69"/>
    <mergeCell ref="C63:C68"/>
    <mergeCell ref="C69:D69"/>
    <mergeCell ref="B48:D48"/>
    <mergeCell ref="B49:D49"/>
    <mergeCell ref="B50:K50"/>
    <mergeCell ref="B51:D51"/>
    <mergeCell ref="B52:B58"/>
    <mergeCell ref="C52:C57"/>
    <mergeCell ref="C58:D58"/>
    <mergeCell ref="B81:D81"/>
    <mergeCell ref="B82:D82"/>
    <mergeCell ref="B83:K83"/>
    <mergeCell ref="B84:D84"/>
    <mergeCell ref="B85:B91"/>
    <mergeCell ref="C85:C90"/>
    <mergeCell ref="C91:D91"/>
    <mergeCell ref="B70:D70"/>
    <mergeCell ref="B71:D71"/>
    <mergeCell ref="B72:K72"/>
    <mergeCell ref="B73:D73"/>
    <mergeCell ref="B74:B80"/>
    <mergeCell ref="C74:C79"/>
    <mergeCell ref="C80:D80"/>
    <mergeCell ref="B103:D103"/>
    <mergeCell ref="B104:D104"/>
    <mergeCell ref="B105:K105"/>
    <mergeCell ref="B106:D106"/>
    <mergeCell ref="B107:B113"/>
    <mergeCell ref="C107:C112"/>
    <mergeCell ref="C113:D113"/>
    <mergeCell ref="B92:D92"/>
    <mergeCell ref="B93:D93"/>
    <mergeCell ref="B94:K94"/>
    <mergeCell ref="B95:D95"/>
    <mergeCell ref="B96:B102"/>
    <mergeCell ref="C96:C101"/>
    <mergeCell ref="C102:D102"/>
    <mergeCell ref="B125:D125"/>
    <mergeCell ref="B126:D126"/>
    <mergeCell ref="B127:K127"/>
    <mergeCell ref="B128:D128"/>
    <mergeCell ref="B129:B135"/>
    <mergeCell ref="C129:C134"/>
    <mergeCell ref="C135:D135"/>
    <mergeCell ref="B114:D114"/>
    <mergeCell ref="B115:D115"/>
    <mergeCell ref="B116:K116"/>
    <mergeCell ref="B117:D117"/>
    <mergeCell ref="B118:B124"/>
    <mergeCell ref="C118:C123"/>
    <mergeCell ref="C124:D124"/>
    <mergeCell ref="B147:D147"/>
    <mergeCell ref="B148:D148"/>
    <mergeCell ref="B149:K149"/>
    <mergeCell ref="B150:D150"/>
    <mergeCell ref="B151:B157"/>
    <mergeCell ref="C151:C156"/>
    <mergeCell ref="C157:D157"/>
    <mergeCell ref="B136:D136"/>
    <mergeCell ref="B137:D137"/>
    <mergeCell ref="B138:K138"/>
    <mergeCell ref="B139:D139"/>
    <mergeCell ref="B140:B146"/>
    <mergeCell ref="C140:C145"/>
    <mergeCell ref="C146:D146"/>
    <mergeCell ref="B169:D169"/>
    <mergeCell ref="B170:D170"/>
    <mergeCell ref="B171:K171"/>
    <mergeCell ref="B172:D172"/>
    <mergeCell ref="B173:B179"/>
    <mergeCell ref="C173:C178"/>
    <mergeCell ref="C179:D179"/>
    <mergeCell ref="B158:D158"/>
    <mergeCell ref="B159:D159"/>
    <mergeCell ref="B160:K160"/>
    <mergeCell ref="B161:D161"/>
    <mergeCell ref="B162:B168"/>
    <mergeCell ref="C162:C167"/>
    <mergeCell ref="C168:D168"/>
    <mergeCell ref="B191:D191"/>
    <mergeCell ref="B192:D192"/>
    <mergeCell ref="B193:K193"/>
    <mergeCell ref="B194:D194"/>
    <mergeCell ref="B195:B201"/>
    <mergeCell ref="C195:C200"/>
    <mergeCell ref="C201:D201"/>
    <mergeCell ref="B180:D180"/>
    <mergeCell ref="B181:D181"/>
    <mergeCell ref="B182:K182"/>
    <mergeCell ref="B183:D183"/>
    <mergeCell ref="B184:B190"/>
    <mergeCell ref="C184:C189"/>
    <mergeCell ref="C190:D190"/>
    <mergeCell ref="B213:D213"/>
    <mergeCell ref="B214:D214"/>
    <mergeCell ref="B202:D202"/>
    <mergeCell ref="B203:D203"/>
    <mergeCell ref="B204:K204"/>
    <mergeCell ref="B205:D205"/>
    <mergeCell ref="B206:B212"/>
    <mergeCell ref="C206:C211"/>
    <mergeCell ref="C212:D2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S232"/>
  <sheetViews>
    <sheetView zoomScaleNormal="100" workbookViewId="0">
      <selection activeCell="B2" sqref="B2:K2"/>
    </sheetView>
  </sheetViews>
  <sheetFormatPr baseColWidth="10" defaultColWidth="9.5" defaultRowHeight="15.6"/>
  <cols>
    <col min="2" max="2" width="17.5" customWidth="1"/>
    <col min="3" max="3" width="20.3984375" customWidth="1"/>
    <col min="4" max="4" width="51.59765625" customWidth="1"/>
    <col min="5" max="21" width="15.59765625" customWidth="1"/>
  </cols>
  <sheetData>
    <row r="2" spans="2:17" ht="15.75" customHeight="1">
      <c r="B2" s="213" t="s">
        <v>78</v>
      </c>
      <c r="C2" s="213"/>
      <c r="D2" s="213"/>
      <c r="E2" s="213"/>
      <c r="F2" s="213"/>
      <c r="G2" s="213"/>
      <c r="H2" s="213"/>
      <c r="I2" s="213"/>
      <c r="J2" s="213"/>
      <c r="K2" s="213"/>
      <c r="L2" s="3"/>
      <c r="M2" s="3"/>
      <c r="N2" s="3"/>
      <c r="O2" s="3"/>
      <c r="P2" s="3"/>
      <c r="Q2" s="3"/>
    </row>
    <row r="3" spans="2:17" ht="26.25" customHeight="1">
      <c r="B3" s="214"/>
      <c r="C3" s="215"/>
      <c r="D3" s="216"/>
      <c r="E3" s="220" t="s">
        <v>74</v>
      </c>
      <c r="F3" s="221"/>
      <c r="G3" s="221"/>
      <c r="H3" s="221"/>
      <c r="I3" s="221"/>
      <c r="J3" s="221"/>
      <c r="K3" s="222"/>
    </row>
    <row r="4" spans="2:17" ht="45" customHeight="1">
      <c r="B4" s="217"/>
      <c r="C4" s="218"/>
      <c r="D4" s="219"/>
      <c r="E4" s="1" t="s">
        <v>15</v>
      </c>
      <c r="F4" s="2" t="s">
        <v>28</v>
      </c>
      <c r="G4" s="2" t="s">
        <v>29</v>
      </c>
      <c r="H4" s="2" t="s">
        <v>30</v>
      </c>
      <c r="I4" s="2" t="s">
        <v>28</v>
      </c>
      <c r="J4" s="2" t="s">
        <v>29</v>
      </c>
      <c r="K4" s="2" t="s">
        <v>30</v>
      </c>
    </row>
    <row r="5" spans="2:17" ht="18" customHeight="1">
      <c r="B5" s="223" t="s">
        <v>27</v>
      </c>
      <c r="C5" s="224"/>
      <c r="D5" s="225"/>
      <c r="E5" s="226" t="s">
        <v>0</v>
      </c>
      <c r="F5" s="227"/>
      <c r="G5" s="227"/>
      <c r="H5" s="228"/>
      <c r="I5" s="229" t="s">
        <v>16</v>
      </c>
      <c r="J5" s="230"/>
      <c r="K5" s="231"/>
    </row>
    <row r="6" spans="2:17" ht="17.25" customHeight="1">
      <c r="B6" s="234" t="s">
        <v>1</v>
      </c>
      <c r="C6" s="235"/>
      <c r="D6" s="235"/>
      <c r="E6" s="235"/>
      <c r="F6" s="235"/>
      <c r="G6" s="235"/>
      <c r="H6" s="235"/>
      <c r="I6" s="235"/>
      <c r="J6" s="235"/>
      <c r="K6" s="236"/>
    </row>
    <row r="7" spans="2:17" ht="17.25" customHeight="1">
      <c r="B7" s="237" t="s">
        <v>17</v>
      </c>
      <c r="C7" s="237"/>
      <c r="D7" s="237"/>
      <c r="E7" s="4">
        <f>SUM(F7:H7)</f>
        <v>36563</v>
      </c>
      <c r="F7" s="5">
        <v>8565</v>
      </c>
      <c r="G7" s="6">
        <v>7333</v>
      </c>
      <c r="H7" s="6">
        <v>20665</v>
      </c>
      <c r="I7" s="7">
        <v>23.425320679375325</v>
      </c>
      <c r="J7" s="7">
        <v>20.055794108798512</v>
      </c>
      <c r="K7" s="8">
        <v>56.518885211826166</v>
      </c>
    </row>
    <row r="8" spans="2:17" ht="17.25" customHeight="1">
      <c r="B8" s="238" t="s">
        <v>18</v>
      </c>
      <c r="C8" s="239" t="s">
        <v>20</v>
      </c>
      <c r="D8" s="9" t="s">
        <v>21</v>
      </c>
      <c r="E8" s="10">
        <f t="shared" ref="E8:E15" si="0">SUM(F8:H8)</f>
        <v>1130</v>
      </c>
      <c r="F8" s="11">
        <v>174</v>
      </c>
      <c r="G8" s="12">
        <v>204</v>
      </c>
      <c r="H8" s="12">
        <v>752</v>
      </c>
      <c r="I8" s="13">
        <v>15.398230088495577</v>
      </c>
      <c r="J8" s="13">
        <v>18.053097345132745</v>
      </c>
      <c r="K8" s="14">
        <v>66.548672566371678</v>
      </c>
    </row>
    <row r="9" spans="2:17" ht="17.25" customHeight="1">
      <c r="B9" s="238"/>
      <c r="C9" s="240"/>
      <c r="D9" s="15" t="s">
        <v>22</v>
      </c>
      <c r="E9" s="16">
        <f t="shared" si="0"/>
        <v>1846</v>
      </c>
      <c r="F9" s="17">
        <v>396</v>
      </c>
      <c r="G9" s="18">
        <v>358</v>
      </c>
      <c r="H9" s="18">
        <v>1092</v>
      </c>
      <c r="I9" s="13">
        <v>21.451787648970747</v>
      </c>
      <c r="J9" s="13">
        <v>19.393282773564462</v>
      </c>
      <c r="K9" s="14">
        <v>59.154929577464785</v>
      </c>
    </row>
    <row r="10" spans="2:17" ht="17.25" customHeight="1">
      <c r="B10" s="238"/>
      <c r="C10" s="240"/>
      <c r="D10" s="15" t="s">
        <v>23</v>
      </c>
      <c r="E10" s="16">
        <f t="shared" si="0"/>
        <v>178</v>
      </c>
      <c r="F10" s="17">
        <v>43</v>
      </c>
      <c r="G10" s="18">
        <v>42</v>
      </c>
      <c r="H10" s="18">
        <v>93</v>
      </c>
      <c r="I10" s="13">
        <v>24.157303370786519</v>
      </c>
      <c r="J10" s="13">
        <v>23.595505617977526</v>
      </c>
      <c r="K10" s="14">
        <v>52.247191011235962</v>
      </c>
    </row>
    <row r="11" spans="2:17" ht="17.25" customHeight="1">
      <c r="B11" s="238"/>
      <c r="C11" s="240"/>
      <c r="D11" s="15" t="s">
        <v>24</v>
      </c>
      <c r="E11" s="16">
        <f t="shared" si="0"/>
        <v>13825</v>
      </c>
      <c r="F11" s="17">
        <v>3601</v>
      </c>
      <c r="G11" s="18">
        <v>2494</v>
      </c>
      <c r="H11" s="18">
        <v>7730</v>
      </c>
      <c r="I11" s="13">
        <v>26.047016274864376</v>
      </c>
      <c r="J11" s="13">
        <v>18.039783001808317</v>
      </c>
      <c r="K11" s="14">
        <v>55.913200723327307</v>
      </c>
    </row>
    <row r="12" spans="2:17" ht="17.25" customHeight="1">
      <c r="B12" s="238"/>
      <c r="C12" s="240"/>
      <c r="D12" s="15" t="s">
        <v>25</v>
      </c>
      <c r="E12" s="16">
        <f t="shared" si="0"/>
        <v>19580</v>
      </c>
      <c r="F12" s="17">
        <v>5518</v>
      </c>
      <c r="G12" s="18">
        <v>4166</v>
      </c>
      <c r="H12" s="18">
        <v>9896</v>
      </c>
      <c r="I12" s="13">
        <v>28.18181818181818</v>
      </c>
      <c r="J12" s="13">
        <v>21.276813074565883</v>
      </c>
      <c r="K12" s="14">
        <v>50.541368743615934</v>
      </c>
    </row>
    <row r="13" spans="2:17" ht="17.25" customHeight="1">
      <c r="B13" s="238"/>
      <c r="C13" s="241"/>
      <c r="D13" s="19" t="s">
        <v>26</v>
      </c>
      <c r="E13" s="20">
        <f t="shared" si="0"/>
        <v>6853</v>
      </c>
      <c r="F13" s="21">
        <v>1721</v>
      </c>
      <c r="G13" s="22">
        <v>1018</v>
      </c>
      <c r="H13" s="22">
        <v>4114</v>
      </c>
      <c r="I13" s="13">
        <v>25.113089158032981</v>
      </c>
      <c r="J13" s="13">
        <v>14.85480811323508</v>
      </c>
      <c r="K13" s="14">
        <v>60.032102728731942</v>
      </c>
    </row>
    <row r="14" spans="2:17" ht="17.25" customHeight="1">
      <c r="B14" s="232"/>
      <c r="C14" s="242" t="s">
        <v>31</v>
      </c>
      <c r="D14" s="233"/>
      <c r="E14" s="4">
        <f t="shared" si="0"/>
        <v>1698</v>
      </c>
      <c r="F14" s="5">
        <v>292</v>
      </c>
      <c r="G14" s="6">
        <v>235</v>
      </c>
      <c r="H14" s="6">
        <v>1171</v>
      </c>
      <c r="I14" s="7">
        <v>17.196702002355714</v>
      </c>
      <c r="J14" s="7">
        <v>13.839811542991756</v>
      </c>
      <c r="K14" s="8">
        <v>68.963486454652539</v>
      </c>
    </row>
    <row r="15" spans="2:17" ht="17.25" customHeight="1">
      <c r="B15" s="232" t="s">
        <v>19</v>
      </c>
      <c r="C15" s="233"/>
      <c r="D15" s="243"/>
      <c r="E15" s="4">
        <f t="shared" si="0"/>
        <v>3339</v>
      </c>
      <c r="F15" s="5">
        <v>899</v>
      </c>
      <c r="G15" s="6">
        <v>721</v>
      </c>
      <c r="H15" s="6">
        <v>1719</v>
      </c>
      <c r="I15" s="7">
        <v>26.924228811021262</v>
      </c>
      <c r="J15" s="7">
        <v>21.59329140461216</v>
      </c>
      <c r="K15" s="8">
        <v>51.482479784366575</v>
      </c>
    </row>
    <row r="16" spans="2:17" ht="17.25" customHeight="1">
      <c r="B16" s="232" t="s">
        <v>15</v>
      </c>
      <c r="C16" s="233"/>
      <c r="D16" s="233"/>
      <c r="E16" s="4">
        <f>SUM(F16:H16)</f>
        <v>85012</v>
      </c>
      <c r="F16" s="5">
        <v>21209</v>
      </c>
      <c r="G16" s="5">
        <v>16571</v>
      </c>
      <c r="H16" s="5">
        <v>47232</v>
      </c>
      <c r="I16" s="23">
        <v>24.948242601044559</v>
      </c>
      <c r="J16" s="23">
        <v>19.492542229332329</v>
      </c>
      <c r="K16" s="8">
        <v>55.559215169623108</v>
      </c>
    </row>
    <row r="17" spans="2:11" ht="17.25" customHeight="1">
      <c r="B17" s="234" t="s">
        <v>2</v>
      </c>
      <c r="C17" s="235"/>
      <c r="D17" s="235"/>
      <c r="E17" s="235"/>
      <c r="F17" s="235"/>
      <c r="G17" s="235"/>
      <c r="H17" s="235"/>
      <c r="I17" s="235"/>
      <c r="J17" s="235"/>
      <c r="K17" s="236"/>
    </row>
    <row r="18" spans="2:11" ht="17.25" customHeight="1">
      <c r="B18" s="237" t="s">
        <v>17</v>
      </c>
      <c r="C18" s="237"/>
      <c r="D18" s="237"/>
      <c r="E18" s="4">
        <f>SUM(F18:H18)</f>
        <v>25752</v>
      </c>
      <c r="F18" s="5">
        <v>4327</v>
      </c>
      <c r="G18" s="6">
        <v>6815</v>
      </c>
      <c r="H18" s="6">
        <v>14610</v>
      </c>
      <c r="I18" s="7">
        <v>16.802578440509475</v>
      </c>
      <c r="J18" s="8">
        <v>26.463963963963966</v>
      </c>
      <c r="K18" s="8">
        <v>56.733457595526559</v>
      </c>
    </row>
    <row r="19" spans="2:11" ht="17.25" customHeight="1">
      <c r="B19" s="238" t="s">
        <v>18</v>
      </c>
      <c r="C19" s="239" t="s">
        <v>20</v>
      </c>
      <c r="D19" s="9" t="s">
        <v>21</v>
      </c>
      <c r="E19" s="10">
        <f t="shared" ref="E19:E26" si="1">SUM(F19:H19)</f>
        <v>4302</v>
      </c>
      <c r="F19" s="11">
        <v>647</v>
      </c>
      <c r="G19" s="12">
        <v>869</v>
      </c>
      <c r="H19" s="12">
        <v>2786</v>
      </c>
      <c r="I19" s="24">
        <v>15.039516503951649</v>
      </c>
      <c r="J19" s="25">
        <v>20.1999070199907</v>
      </c>
      <c r="K19" s="25">
        <v>64.760576476057651</v>
      </c>
    </row>
    <row r="20" spans="2:11" ht="17.25" customHeight="1">
      <c r="B20" s="238"/>
      <c r="C20" s="240"/>
      <c r="D20" s="15" t="s">
        <v>22</v>
      </c>
      <c r="E20" s="16">
        <f t="shared" si="1"/>
        <v>2766</v>
      </c>
      <c r="F20" s="17">
        <v>491</v>
      </c>
      <c r="G20" s="18">
        <v>531</v>
      </c>
      <c r="H20" s="18">
        <v>1744</v>
      </c>
      <c r="I20" s="13">
        <v>17.751265365148228</v>
      </c>
      <c r="J20" s="14">
        <v>19.197396963123644</v>
      </c>
      <c r="K20" s="14">
        <v>63.051337671728128</v>
      </c>
    </row>
    <row r="21" spans="2:11" ht="17.25" customHeight="1">
      <c r="B21" s="238"/>
      <c r="C21" s="240"/>
      <c r="D21" s="15" t="s">
        <v>23</v>
      </c>
      <c r="E21" s="16">
        <f t="shared" si="1"/>
        <v>1451</v>
      </c>
      <c r="F21" s="17">
        <v>230</v>
      </c>
      <c r="G21" s="18">
        <v>325</v>
      </c>
      <c r="H21" s="18">
        <v>896</v>
      </c>
      <c r="I21" s="13">
        <v>15.851137146795313</v>
      </c>
      <c r="J21" s="14">
        <v>22.398345968297726</v>
      </c>
      <c r="K21" s="14">
        <v>61.750516884906958</v>
      </c>
    </row>
    <row r="22" spans="2:11" ht="17.25" customHeight="1">
      <c r="B22" s="238"/>
      <c r="C22" s="240"/>
      <c r="D22" s="15" t="s">
        <v>24</v>
      </c>
      <c r="E22" s="16">
        <f t="shared" si="1"/>
        <v>13246</v>
      </c>
      <c r="F22" s="17">
        <v>2683</v>
      </c>
      <c r="G22" s="18">
        <v>3267</v>
      </c>
      <c r="H22" s="18">
        <v>7296</v>
      </c>
      <c r="I22" s="13">
        <v>20.255171372489809</v>
      </c>
      <c r="J22" s="14">
        <v>24.664049524384719</v>
      </c>
      <c r="K22" s="14">
        <v>55.080779103125479</v>
      </c>
    </row>
    <row r="23" spans="2:11" ht="17.25" customHeight="1">
      <c r="B23" s="238"/>
      <c r="C23" s="240"/>
      <c r="D23" s="15" t="s">
        <v>25</v>
      </c>
      <c r="E23" s="16">
        <f t="shared" si="1"/>
        <v>28148</v>
      </c>
      <c r="F23" s="17">
        <v>5985</v>
      </c>
      <c r="G23" s="18">
        <v>7692</v>
      </c>
      <c r="H23" s="18">
        <v>14471</v>
      </c>
      <c r="I23" s="13">
        <v>21.262611908483727</v>
      </c>
      <c r="J23" s="14">
        <v>27.326985931504904</v>
      </c>
      <c r="K23" s="14">
        <v>51.410402160011373</v>
      </c>
    </row>
    <row r="24" spans="2:11" ht="17.25" customHeight="1">
      <c r="B24" s="238"/>
      <c r="C24" s="241"/>
      <c r="D24" s="19" t="s">
        <v>26</v>
      </c>
      <c r="E24" s="20">
        <f t="shared" si="1"/>
        <v>5666</v>
      </c>
      <c r="F24" s="21">
        <v>1064</v>
      </c>
      <c r="G24" s="22">
        <v>1067</v>
      </c>
      <c r="H24" s="22">
        <v>3535</v>
      </c>
      <c r="I24" s="13">
        <v>18.778679844687609</v>
      </c>
      <c r="J24" s="14">
        <v>18.831627250264738</v>
      </c>
      <c r="K24" s="14">
        <v>62.389692905047653</v>
      </c>
    </row>
    <row r="25" spans="2:11" ht="17.25" customHeight="1">
      <c r="B25" s="232"/>
      <c r="C25" s="242" t="s">
        <v>31</v>
      </c>
      <c r="D25" s="233"/>
      <c r="E25" s="4">
        <f t="shared" si="1"/>
        <v>3590</v>
      </c>
      <c r="F25" s="5">
        <v>449</v>
      </c>
      <c r="G25" s="6">
        <v>475</v>
      </c>
      <c r="H25" s="6">
        <v>2666</v>
      </c>
      <c r="I25" s="7">
        <v>12.506963788300835</v>
      </c>
      <c r="J25" s="8">
        <v>13.231197771587745</v>
      </c>
      <c r="K25" s="8">
        <v>74.261838440111418</v>
      </c>
    </row>
    <row r="26" spans="2:11" ht="17.25" customHeight="1">
      <c r="B26" s="232" t="s">
        <v>19</v>
      </c>
      <c r="C26" s="233"/>
      <c r="D26" s="243"/>
      <c r="E26" s="4">
        <f t="shared" si="1"/>
        <v>3205</v>
      </c>
      <c r="F26" s="5">
        <v>743</v>
      </c>
      <c r="G26" s="6">
        <v>701</v>
      </c>
      <c r="H26" s="6">
        <v>1761</v>
      </c>
      <c r="I26" s="7">
        <v>23.182527301092044</v>
      </c>
      <c r="J26" s="8">
        <v>21.872074882995321</v>
      </c>
      <c r="K26" s="8">
        <v>54.945397815912635</v>
      </c>
    </row>
    <row r="27" spans="2:11" ht="17.25" customHeight="1">
      <c r="B27" s="232" t="s">
        <v>15</v>
      </c>
      <c r="C27" s="233"/>
      <c r="D27" s="233"/>
      <c r="E27" s="4">
        <f>SUM(F27:H27)</f>
        <v>88126</v>
      </c>
      <c r="F27" s="5">
        <v>16619</v>
      </c>
      <c r="G27" s="5">
        <v>21742</v>
      </c>
      <c r="H27" s="5">
        <v>49765</v>
      </c>
      <c r="I27" s="23">
        <v>18.858225722261306</v>
      </c>
      <c r="J27" s="26">
        <v>24.671493089440119</v>
      </c>
      <c r="K27" s="26">
        <v>56.470281188298578</v>
      </c>
    </row>
    <row r="28" spans="2:11" ht="17.25" customHeight="1">
      <c r="B28" s="234" t="s">
        <v>32</v>
      </c>
      <c r="C28" s="235"/>
      <c r="D28" s="235"/>
      <c r="E28" s="235"/>
      <c r="F28" s="235"/>
      <c r="G28" s="235"/>
      <c r="H28" s="235"/>
      <c r="I28" s="235"/>
      <c r="J28" s="235"/>
      <c r="K28" s="236"/>
    </row>
    <row r="29" spans="2:11" ht="17.25" customHeight="1">
      <c r="B29" s="237" t="s">
        <v>17</v>
      </c>
      <c r="C29" s="237"/>
      <c r="D29" s="237"/>
      <c r="E29" s="4">
        <f>SUM(F29:H29)</f>
        <v>5722</v>
      </c>
      <c r="F29" s="5">
        <v>323</v>
      </c>
      <c r="G29" s="5">
        <v>1197</v>
      </c>
      <c r="H29" s="5">
        <v>4202</v>
      </c>
      <c r="I29" s="5">
        <v>5.6448794127927293</v>
      </c>
      <c r="J29" s="5">
        <v>20.919259000349527</v>
      </c>
      <c r="K29" s="5">
        <v>73.43586158685774</v>
      </c>
    </row>
    <row r="30" spans="2:11" ht="17.25" customHeight="1">
      <c r="B30" s="238" t="s">
        <v>18</v>
      </c>
      <c r="C30" s="239" t="s">
        <v>20</v>
      </c>
      <c r="D30" s="9" t="s">
        <v>21</v>
      </c>
      <c r="E30" s="10">
        <f t="shared" ref="E30:E37" si="2">SUM(F30:H30)</f>
        <v>1027</v>
      </c>
      <c r="F30" s="10">
        <v>71</v>
      </c>
      <c r="G30" s="10">
        <v>258</v>
      </c>
      <c r="H30" s="10">
        <v>698</v>
      </c>
      <c r="I30" s="10">
        <v>6.9133398247322297</v>
      </c>
      <c r="J30" s="10">
        <v>25.121713729308663</v>
      </c>
      <c r="K30" s="10">
        <v>67.9649464459591</v>
      </c>
    </row>
    <row r="31" spans="2:11" ht="17.25" customHeight="1">
      <c r="B31" s="238"/>
      <c r="C31" s="240"/>
      <c r="D31" s="15" t="s">
        <v>22</v>
      </c>
      <c r="E31" s="16">
        <f t="shared" si="2"/>
        <v>7158</v>
      </c>
      <c r="F31" s="16">
        <v>488</v>
      </c>
      <c r="G31" s="16">
        <v>1798</v>
      </c>
      <c r="H31" s="16">
        <v>4872</v>
      </c>
      <c r="I31" s="16">
        <v>6.817546800782341</v>
      </c>
      <c r="J31" s="16">
        <v>25.118748253702151</v>
      </c>
      <c r="K31" s="16">
        <v>68.063704945515497</v>
      </c>
    </row>
    <row r="32" spans="2:11" ht="17.25" customHeight="1">
      <c r="B32" s="238"/>
      <c r="C32" s="240"/>
      <c r="D32" s="15" t="s">
        <v>23</v>
      </c>
      <c r="E32" s="16">
        <f t="shared" si="2"/>
        <v>0</v>
      </c>
      <c r="F32" s="16">
        <v>0</v>
      </c>
      <c r="G32" s="16">
        <v>0</v>
      </c>
      <c r="H32" s="16">
        <v>0</v>
      </c>
      <c r="I32" s="16">
        <v>0</v>
      </c>
      <c r="J32" s="16">
        <v>0</v>
      </c>
      <c r="K32" s="16">
        <v>0</v>
      </c>
    </row>
    <row r="33" spans="2:11" ht="17.25" customHeight="1">
      <c r="B33" s="238"/>
      <c r="C33" s="240"/>
      <c r="D33" s="15" t="s">
        <v>24</v>
      </c>
      <c r="E33" s="16">
        <f t="shared" si="2"/>
        <v>2731</v>
      </c>
      <c r="F33" s="16">
        <v>311</v>
      </c>
      <c r="G33" s="16">
        <v>829</v>
      </c>
      <c r="H33" s="16">
        <v>1591</v>
      </c>
      <c r="I33" s="16">
        <v>11.387770047601611</v>
      </c>
      <c r="J33" s="16">
        <v>30.355181252288538</v>
      </c>
      <c r="K33" s="16">
        <v>58.257048700109848</v>
      </c>
    </row>
    <row r="34" spans="2:11" ht="17.25" customHeight="1">
      <c r="B34" s="238"/>
      <c r="C34" s="240"/>
      <c r="D34" s="15" t="s">
        <v>25</v>
      </c>
      <c r="E34" s="16">
        <f t="shared" si="2"/>
        <v>612</v>
      </c>
      <c r="F34" s="16">
        <v>68</v>
      </c>
      <c r="G34" s="16">
        <v>175</v>
      </c>
      <c r="H34" s="16">
        <v>369</v>
      </c>
      <c r="I34" s="16">
        <v>11.111111111111111</v>
      </c>
      <c r="J34" s="16">
        <v>28.594771241830063</v>
      </c>
      <c r="K34" s="16">
        <v>60.294117647058819</v>
      </c>
    </row>
    <row r="35" spans="2:11" ht="17.25" customHeight="1">
      <c r="B35" s="238"/>
      <c r="C35" s="241"/>
      <c r="D35" s="19" t="s">
        <v>26</v>
      </c>
      <c r="E35" s="20">
        <f t="shared" si="2"/>
        <v>7107</v>
      </c>
      <c r="F35" s="20">
        <v>642</v>
      </c>
      <c r="G35" s="20">
        <v>1714</v>
      </c>
      <c r="H35" s="20">
        <v>4751</v>
      </c>
      <c r="I35" s="20">
        <v>9.0333474039679196</v>
      </c>
      <c r="J35" s="20">
        <v>24.117067679752356</v>
      </c>
      <c r="K35" s="20">
        <v>66.849584916279724</v>
      </c>
    </row>
    <row r="36" spans="2:11" ht="17.25" customHeight="1">
      <c r="B36" s="232"/>
      <c r="C36" s="242" t="s">
        <v>31</v>
      </c>
      <c r="D36" s="233"/>
      <c r="E36" s="4">
        <f t="shared" si="2"/>
        <v>0</v>
      </c>
      <c r="F36" s="5">
        <v>0</v>
      </c>
      <c r="G36" s="5">
        <v>0</v>
      </c>
      <c r="H36" s="5">
        <v>0</v>
      </c>
      <c r="I36" s="5">
        <v>0</v>
      </c>
      <c r="J36" s="5">
        <v>0</v>
      </c>
      <c r="K36" s="5">
        <v>0</v>
      </c>
    </row>
    <row r="37" spans="2:11" ht="17.25" customHeight="1">
      <c r="B37" s="232" t="s">
        <v>19</v>
      </c>
      <c r="C37" s="233"/>
      <c r="D37" s="243"/>
      <c r="E37" s="4">
        <f t="shared" si="2"/>
        <v>2833</v>
      </c>
      <c r="F37" s="5">
        <v>395</v>
      </c>
      <c r="G37" s="5">
        <v>881</v>
      </c>
      <c r="H37" s="5">
        <v>1557</v>
      </c>
      <c r="I37" s="5">
        <v>13.942816801976704</v>
      </c>
      <c r="J37" s="5">
        <v>31.097776208965762</v>
      </c>
      <c r="K37" s="5">
        <v>54.959406989057534</v>
      </c>
    </row>
    <row r="38" spans="2:11" ht="17.25" customHeight="1">
      <c r="B38" s="232" t="s">
        <v>15</v>
      </c>
      <c r="C38" s="233"/>
      <c r="D38" s="233"/>
      <c r="E38" s="4">
        <f>SUM(F38:H38)</f>
        <v>27190</v>
      </c>
      <c r="F38" s="5">
        <v>2298</v>
      </c>
      <c r="G38" s="5">
        <v>6852</v>
      </c>
      <c r="H38" s="5">
        <v>18040</v>
      </c>
      <c r="I38" s="23">
        <v>8.4516366311143809</v>
      </c>
      <c r="J38" s="23">
        <v>25.200441338727476</v>
      </c>
      <c r="K38" s="26">
        <v>66.347922030158145</v>
      </c>
    </row>
    <row r="39" spans="2:11" ht="17.25" customHeight="1">
      <c r="B39" s="234" t="s">
        <v>3</v>
      </c>
      <c r="C39" s="235"/>
      <c r="D39" s="235"/>
      <c r="E39" s="235"/>
      <c r="F39" s="235"/>
      <c r="G39" s="235"/>
      <c r="H39" s="235"/>
      <c r="I39" s="235"/>
      <c r="J39" s="235"/>
      <c r="K39" s="236"/>
    </row>
    <row r="40" spans="2:11" ht="17.25" customHeight="1">
      <c r="B40" s="237" t="s">
        <v>17</v>
      </c>
      <c r="C40" s="237"/>
      <c r="D40" s="237"/>
      <c r="E40" s="4">
        <f>SUM(F40:H40)</f>
        <v>9900</v>
      </c>
      <c r="F40" s="5">
        <v>528</v>
      </c>
      <c r="G40" s="6">
        <v>2945</v>
      </c>
      <c r="H40" s="6">
        <v>6427</v>
      </c>
      <c r="I40" s="7">
        <v>5.3333333333333339</v>
      </c>
      <c r="J40" s="7">
        <v>29.747474747474744</v>
      </c>
      <c r="K40" s="8">
        <v>64.919191919191917</v>
      </c>
    </row>
    <row r="41" spans="2:11" ht="17.25" customHeight="1">
      <c r="B41" s="238" t="s">
        <v>18</v>
      </c>
      <c r="C41" s="239" t="s">
        <v>20</v>
      </c>
      <c r="D41" s="9" t="s">
        <v>21</v>
      </c>
      <c r="E41" s="10">
        <f t="shared" ref="E41:E48" si="3">SUM(F41:H41)</f>
        <v>1245</v>
      </c>
      <c r="F41" s="11">
        <v>77</v>
      </c>
      <c r="G41" s="12">
        <v>253</v>
      </c>
      <c r="H41" s="12">
        <v>915</v>
      </c>
      <c r="I41" s="24">
        <v>6.1847389558232937</v>
      </c>
      <c r="J41" s="24">
        <v>20.321285140562249</v>
      </c>
      <c r="K41" s="25">
        <v>73.493975903614455</v>
      </c>
    </row>
    <row r="42" spans="2:11" ht="17.25" customHeight="1">
      <c r="B42" s="238"/>
      <c r="C42" s="240"/>
      <c r="D42" s="15" t="s">
        <v>22</v>
      </c>
      <c r="E42" s="16">
        <f t="shared" si="3"/>
        <v>2205</v>
      </c>
      <c r="F42" s="17">
        <v>180</v>
      </c>
      <c r="G42" s="18">
        <v>567</v>
      </c>
      <c r="H42" s="18">
        <v>1458</v>
      </c>
      <c r="I42" s="13">
        <v>8.1632653061224492</v>
      </c>
      <c r="J42" s="13">
        <v>25.714285714285712</v>
      </c>
      <c r="K42" s="14">
        <v>66.122448979591837</v>
      </c>
    </row>
    <row r="43" spans="2:11" ht="17.25" customHeight="1">
      <c r="B43" s="238"/>
      <c r="C43" s="240"/>
      <c r="D43" s="15" t="s">
        <v>23</v>
      </c>
      <c r="E43" s="16">
        <f t="shared" si="3"/>
        <v>659</v>
      </c>
      <c r="F43" s="17">
        <v>37</v>
      </c>
      <c r="G43" s="18">
        <v>105</v>
      </c>
      <c r="H43" s="18">
        <v>517</v>
      </c>
      <c r="I43" s="13">
        <v>5.6145675265553869</v>
      </c>
      <c r="J43" s="13">
        <v>15.933232169954476</v>
      </c>
      <c r="K43" s="14">
        <v>78.452200303490145</v>
      </c>
    </row>
    <row r="44" spans="2:11" ht="17.25" customHeight="1">
      <c r="B44" s="238"/>
      <c r="C44" s="240"/>
      <c r="D44" s="15" t="s">
        <v>24</v>
      </c>
      <c r="E44" s="16">
        <f t="shared" si="3"/>
        <v>1577</v>
      </c>
      <c r="F44" s="17">
        <v>173</v>
      </c>
      <c r="G44" s="18">
        <v>527</v>
      </c>
      <c r="H44" s="18">
        <v>877</v>
      </c>
      <c r="I44" s="13">
        <v>10.970196575776791</v>
      </c>
      <c r="J44" s="13">
        <v>33.417882054533926</v>
      </c>
      <c r="K44" s="14">
        <v>55.611921369689284</v>
      </c>
    </row>
    <row r="45" spans="2:11" ht="17.25" customHeight="1">
      <c r="B45" s="238"/>
      <c r="C45" s="240"/>
      <c r="D45" s="15" t="s">
        <v>25</v>
      </c>
      <c r="E45" s="16">
        <f t="shared" si="3"/>
        <v>151</v>
      </c>
      <c r="F45" s="17">
        <v>19</v>
      </c>
      <c r="G45" s="18">
        <v>60</v>
      </c>
      <c r="H45" s="18">
        <v>72</v>
      </c>
      <c r="I45" s="13">
        <v>12.582781456953644</v>
      </c>
      <c r="J45" s="13">
        <v>39.735099337748345</v>
      </c>
      <c r="K45" s="14">
        <v>47.682119205298015</v>
      </c>
    </row>
    <row r="46" spans="2:11" ht="17.25" customHeight="1">
      <c r="B46" s="238"/>
      <c r="C46" s="241"/>
      <c r="D46" s="19" t="s">
        <v>26</v>
      </c>
      <c r="E46" s="20">
        <f t="shared" si="3"/>
        <v>2077</v>
      </c>
      <c r="F46" s="21">
        <v>169</v>
      </c>
      <c r="G46" s="22">
        <v>600</v>
      </c>
      <c r="H46" s="22">
        <v>1308</v>
      </c>
      <c r="I46" s="13">
        <v>8.1367356764564267</v>
      </c>
      <c r="J46" s="13">
        <v>28.887818969667791</v>
      </c>
      <c r="K46" s="14">
        <v>62.975445353875784</v>
      </c>
    </row>
    <row r="47" spans="2:11" ht="17.25" customHeight="1">
      <c r="B47" s="232"/>
      <c r="C47" s="242" t="s">
        <v>31</v>
      </c>
      <c r="D47" s="233"/>
      <c r="E47" s="4">
        <f t="shared" si="3"/>
        <v>546</v>
      </c>
      <c r="F47" s="5">
        <v>43</v>
      </c>
      <c r="G47" s="6">
        <v>169</v>
      </c>
      <c r="H47" s="6">
        <v>334</v>
      </c>
      <c r="I47" s="7">
        <v>7.875457875457875</v>
      </c>
      <c r="J47" s="7">
        <v>30.952380952380953</v>
      </c>
      <c r="K47" s="7">
        <v>61.172161172161175</v>
      </c>
    </row>
    <row r="48" spans="2:11" ht="17.25" customHeight="1">
      <c r="B48" s="232" t="s">
        <v>19</v>
      </c>
      <c r="C48" s="233"/>
      <c r="D48" s="243"/>
      <c r="E48" s="4">
        <f t="shared" si="3"/>
        <v>609</v>
      </c>
      <c r="F48" s="5">
        <v>92</v>
      </c>
      <c r="G48" s="6">
        <v>164</v>
      </c>
      <c r="H48" s="6">
        <v>353</v>
      </c>
      <c r="I48" s="7">
        <v>15.10673234811166</v>
      </c>
      <c r="J48" s="7">
        <v>26.929392446633827</v>
      </c>
      <c r="K48" s="7">
        <v>57.96387520525451</v>
      </c>
    </row>
    <row r="49" spans="2:11" ht="17.25" customHeight="1">
      <c r="B49" s="232" t="s">
        <v>15</v>
      </c>
      <c r="C49" s="233"/>
      <c r="D49" s="233"/>
      <c r="E49" s="4">
        <f>SUM(F49:H49)</f>
        <v>18969</v>
      </c>
      <c r="F49" s="5">
        <v>1318</v>
      </c>
      <c r="G49" s="5">
        <v>5390</v>
      </c>
      <c r="H49" s="5">
        <v>12261</v>
      </c>
      <c r="I49" s="23">
        <v>6.948178607201223</v>
      </c>
      <c r="J49" s="23">
        <v>28.414782012757655</v>
      </c>
      <c r="K49" s="26">
        <v>64.637039380041116</v>
      </c>
    </row>
    <row r="50" spans="2:11" ht="17.25" customHeight="1">
      <c r="B50" s="234" t="s">
        <v>4</v>
      </c>
      <c r="C50" s="235"/>
      <c r="D50" s="235"/>
      <c r="E50" s="235"/>
      <c r="F50" s="235"/>
      <c r="G50" s="235"/>
      <c r="H50" s="235"/>
      <c r="I50" s="235"/>
      <c r="J50" s="235"/>
      <c r="K50" s="236"/>
    </row>
    <row r="51" spans="2:11" ht="17.25" customHeight="1">
      <c r="B51" s="237" t="s">
        <v>17</v>
      </c>
      <c r="C51" s="237"/>
      <c r="D51" s="237"/>
      <c r="E51" s="5">
        <f>SUM(F51:H51)</f>
        <v>1601</v>
      </c>
      <c r="F51" s="5">
        <v>92</v>
      </c>
      <c r="G51" s="5">
        <v>402</v>
      </c>
      <c r="H51" s="5">
        <v>1107</v>
      </c>
      <c r="I51" s="5">
        <v>5.7464084946908178</v>
      </c>
      <c r="J51" s="5">
        <v>25.109306683322924</v>
      </c>
      <c r="K51" s="5">
        <v>69.144284821986261</v>
      </c>
    </row>
    <row r="52" spans="2:11" ht="17.25" customHeight="1">
      <c r="B52" s="238" t="s">
        <v>18</v>
      </c>
      <c r="C52" s="239" t="s">
        <v>20</v>
      </c>
      <c r="D52" s="9" t="s">
        <v>21</v>
      </c>
      <c r="E52" s="10">
        <f t="shared" ref="E52:E59" si="4">SUM(F52:H52)</f>
        <v>244</v>
      </c>
      <c r="F52" s="10">
        <v>15</v>
      </c>
      <c r="G52" s="10">
        <v>48</v>
      </c>
      <c r="H52" s="10">
        <v>181</v>
      </c>
      <c r="I52" s="10">
        <v>6.1475409836065573</v>
      </c>
      <c r="J52" s="10">
        <v>19.672131147540984</v>
      </c>
      <c r="K52" s="10">
        <v>74.180327868852459</v>
      </c>
    </row>
    <row r="53" spans="2:11" ht="17.25" customHeight="1">
      <c r="B53" s="238"/>
      <c r="C53" s="240"/>
      <c r="D53" s="15" t="s">
        <v>22</v>
      </c>
      <c r="E53" s="16">
        <f t="shared" si="4"/>
        <v>312</v>
      </c>
      <c r="F53" s="16">
        <v>50</v>
      </c>
      <c r="G53" s="16">
        <v>84</v>
      </c>
      <c r="H53" s="16">
        <v>178</v>
      </c>
      <c r="I53" s="16">
        <v>16.025641025641026</v>
      </c>
      <c r="J53" s="16">
        <v>26.923076923076923</v>
      </c>
      <c r="K53" s="16">
        <v>57.051282051282051</v>
      </c>
    </row>
    <row r="54" spans="2:11" ht="17.25" customHeight="1">
      <c r="B54" s="238"/>
      <c r="C54" s="240"/>
      <c r="D54" s="15" t="s">
        <v>23</v>
      </c>
      <c r="E54" s="16">
        <f t="shared" si="4"/>
        <v>150</v>
      </c>
      <c r="F54" s="16">
        <v>7</v>
      </c>
      <c r="G54" s="16">
        <v>46</v>
      </c>
      <c r="H54" s="16">
        <v>97</v>
      </c>
      <c r="I54" s="16">
        <v>4.666666666666667</v>
      </c>
      <c r="J54" s="16">
        <v>30.666666666666664</v>
      </c>
      <c r="K54" s="16">
        <v>64.666666666666657</v>
      </c>
    </row>
    <row r="55" spans="2:11" ht="17.25" customHeight="1">
      <c r="B55" s="238"/>
      <c r="C55" s="240"/>
      <c r="D55" s="15" t="s">
        <v>24</v>
      </c>
      <c r="E55" s="16">
        <f t="shared" si="4"/>
        <v>1133</v>
      </c>
      <c r="F55" s="16">
        <v>136</v>
      </c>
      <c r="G55" s="16">
        <v>330</v>
      </c>
      <c r="H55" s="16">
        <v>667</v>
      </c>
      <c r="I55" s="16">
        <v>12.003530450132391</v>
      </c>
      <c r="J55" s="16">
        <v>29.126213592233007</v>
      </c>
      <c r="K55" s="16">
        <v>58.870255957634598</v>
      </c>
    </row>
    <row r="56" spans="2:11" ht="17.25" customHeight="1">
      <c r="B56" s="238"/>
      <c r="C56" s="240"/>
      <c r="D56" s="15" t="s">
        <v>25</v>
      </c>
      <c r="E56" s="16">
        <f t="shared" si="4"/>
        <v>217</v>
      </c>
      <c r="F56" s="16">
        <v>29</v>
      </c>
      <c r="G56" s="16">
        <v>70</v>
      </c>
      <c r="H56" s="16">
        <v>118</v>
      </c>
      <c r="I56" s="16">
        <v>13.364055299539171</v>
      </c>
      <c r="J56" s="16">
        <v>32.258064516129032</v>
      </c>
      <c r="K56" s="16">
        <v>54.377880184331794</v>
      </c>
    </row>
    <row r="57" spans="2:11" ht="17.25" customHeight="1">
      <c r="B57" s="238"/>
      <c r="C57" s="241"/>
      <c r="D57" s="19" t="s">
        <v>26</v>
      </c>
      <c r="E57" s="20">
        <f t="shared" si="4"/>
        <v>237</v>
      </c>
      <c r="F57" s="20">
        <v>55</v>
      </c>
      <c r="G57" s="20">
        <v>63</v>
      </c>
      <c r="H57" s="20">
        <v>119</v>
      </c>
      <c r="I57" s="20">
        <v>23.206751054852319</v>
      </c>
      <c r="J57" s="20">
        <v>26.582278481012654</v>
      </c>
      <c r="K57" s="20">
        <v>50.210970464135016</v>
      </c>
    </row>
    <row r="58" spans="2:11" ht="17.25" customHeight="1">
      <c r="B58" s="232"/>
      <c r="C58" s="242" t="s">
        <v>31</v>
      </c>
      <c r="D58" s="233"/>
      <c r="E58" s="5">
        <f t="shared" si="4"/>
        <v>50</v>
      </c>
      <c r="F58" s="5">
        <v>11</v>
      </c>
      <c r="G58" s="5">
        <v>10</v>
      </c>
      <c r="H58" s="5">
        <v>29</v>
      </c>
      <c r="I58" s="5">
        <v>22</v>
      </c>
      <c r="J58" s="5">
        <v>20</v>
      </c>
      <c r="K58" s="5">
        <v>57.999999999999993</v>
      </c>
    </row>
    <row r="59" spans="2:11" ht="17.25" customHeight="1">
      <c r="B59" s="232" t="s">
        <v>19</v>
      </c>
      <c r="C59" s="233"/>
      <c r="D59" s="243"/>
      <c r="E59" s="5">
        <f t="shared" si="4"/>
        <v>802</v>
      </c>
      <c r="F59" s="5">
        <v>128</v>
      </c>
      <c r="G59" s="5">
        <v>165</v>
      </c>
      <c r="H59" s="5">
        <v>509</v>
      </c>
      <c r="I59" s="5">
        <v>15.96009975062344</v>
      </c>
      <c r="J59" s="5">
        <v>20.57356608478803</v>
      </c>
      <c r="K59" s="5">
        <v>63.466334164588531</v>
      </c>
    </row>
    <row r="60" spans="2:11" ht="17.25" customHeight="1">
      <c r="B60" s="232" t="s">
        <v>15</v>
      </c>
      <c r="C60" s="233"/>
      <c r="D60" s="233"/>
      <c r="E60" s="4">
        <f>SUM(F60:H60)</f>
        <v>4746</v>
      </c>
      <c r="F60" s="5">
        <v>523</v>
      </c>
      <c r="G60" s="5">
        <v>1218</v>
      </c>
      <c r="H60" s="5">
        <v>3005</v>
      </c>
      <c r="I60" s="23">
        <v>11.019806152549515</v>
      </c>
      <c r="J60" s="26">
        <v>25.663716814159294</v>
      </c>
      <c r="K60" s="26">
        <v>63.316477033291193</v>
      </c>
    </row>
    <row r="61" spans="2:11" ht="17.25" customHeight="1">
      <c r="B61" s="234" t="s">
        <v>5</v>
      </c>
      <c r="C61" s="235"/>
      <c r="D61" s="235"/>
      <c r="E61" s="235"/>
      <c r="F61" s="235"/>
      <c r="G61" s="235"/>
      <c r="H61" s="235"/>
      <c r="I61" s="235"/>
      <c r="J61" s="235"/>
      <c r="K61" s="236"/>
    </row>
    <row r="62" spans="2:11" ht="17.25" customHeight="1">
      <c r="B62" s="237" t="s">
        <v>17</v>
      </c>
      <c r="C62" s="237"/>
      <c r="D62" s="237"/>
      <c r="E62" s="4">
        <f>SUM(F62:H62)</f>
        <v>114</v>
      </c>
      <c r="F62" s="5">
        <v>13</v>
      </c>
      <c r="G62" s="6">
        <v>40</v>
      </c>
      <c r="H62" s="6">
        <v>61</v>
      </c>
      <c r="I62" s="7">
        <v>11.403508771929824</v>
      </c>
      <c r="J62" s="7">
        <v>35.087719298245609</v>
      </c>
      <c r="K62" s="8">
        <v>53.508771929824562</v>
      </c>
    </row>
    <row r="63" spans="2:11" ht="17.25" customHeight="1">
      <c r="B63" s="238" t="s">
        <v>18</v>
      </c>
      <c r="C63" s="239" t="s">
        <v>20</v>
      </c>
      <c r="D63" s="9" t="s">
        <v>21</v>
      </c>
      <c r="E63" s="10">
        <f t="shared" ref="E63:E70" si="5">SUM(F63:H63)</f>
        <v>329</v>
      </c>
      <c r="F63" s="11">
        <v>66</v>
      </c>
      <c r="G63" s="12">
        <v>144</v>
      </c>
      <c r="H63" s="12">
        <v>119</v>
      </c>
      <c r="I63" s="24">
        <v>20.060790273556233</v>
      </c>
      <c r="J63" s="24">
        <v>43.768996960486319</v>
      </c>
      <c r="K63" s="25">
        <v>36.170212765957451</v>
      </c>
    </row>
    <row r="64" spans="2:11" ht="17.25" customHeight="1">
      <c r="B64" s="238"/>
      <c r="C64" s="240"/>
      <c r="D64" s="15" t="s">
        <v>22</v>
      </c>
      <c r="E64" s="16">
        <f t="shared" si="5"/>
        <v>2178</v>
      </c>
      <c r="F64" s="17">
        <v>335</v>
      </c>
      <c r="G64" s="18">
        <v>754</v>
      </c>
      <c r="H64" s="18">
        <v>1089</v>
      </c>
      <c r="I64" s="13">
        <v>15.381083562901745</v>
      </c>
      <c r="J64" s="13">
        <v>34.618916437098257</v>
      </c>
      <c r="K64" s="14">
        <v>50</v>
      </c>
    </row>
    <row r="65" spans="2:11" ht="17.25" customHeight="1">
      <c r="B65" s="238"/>
      <c r="C65" s="240"/>
      <c r="D65" s="15" t="s">
        <v>23</v>
      </c>
      <c r="E65" s="16">
        <f t="shared" si="5"/>
        <v>525</v>
      </c>
      <c r="F65" s="17">
        <v>268</v>
      </c>
      <c r="G65" s="18">
        <v>111</v>
      </c>
      <c r="H65" s="18">
        <v>146</v>
      </c>
      <c r="I65" s="13">
        <v>51.047619047619051</v>
      </c>
      <c r="J65" s="13">
        <v>21.142857142857142</v>
      </c>
      <c r="K65" s="14">
        <v>27.80952380952381</v>
      </c>
    </row>
    <row r="66" spans="2:11" ht="17.25" customHeight="1">
      <c r="B66" s="238"/>
      <c r="C66" s="240"/>
      <c r="D66" s="15" t="s">
        <v>24</v>
      </c>
      <c r="E66" s="16">
        <f t="shared" si="5"/>
        <v>1897</v>
      </c>
      <c r="F66" s="17">
        <v>274</v>
      </c>
      <c r="G66" s="18">
        <v>689</v>
      </c>
      <c r="H66" s="18">
        <v>934</v>
      </c>
      <c r="I66" s="13">
        <v>14.443858724301528</v>
      </c>
      <c r="J66" s="13">
        <v>36.320506062203478</v>
      </c>
      <c r="K66" s="14">
        <v>49.235635213494994</v>
      </c>
    </row>
    <row r="67" spans="2:11" ht="17.25" customHeight="1">
      <c r="B67" s="238"/>
      <c r="C67" s="240"/>
      <c r="D67" s="15" t="s">
        <v>25</v>
      </c>
      <c r="E67" s="16">
        <f t="shared" si="5"/>
        <v>433</v>
      </c>
      <c r="F67" s="17">
        <v>72</v>
      </c>
      <c r="G67" s="18">
        <v>145</v>
      </c>
      <c r="H67" s="18">
        <v>216</v>
      </c>
      <c r="I67" s="13">
        <v>16.628175519630485</v>
      </c>
      <c r="J67" s="13">
        <v>33.48729792147806</v>
      </c>
      <c r="K67" s="14">
        <v>49.884526558891459</v>
      </c>
    </row>
    <row r="68" spans="2:11" ht="17.25" customHeight="1">
      <c r="B68" s="238"/>
      <c r="C68" s="241"/>
      <c r="D68" s="19" t="s">
        <v>26</v>
      </c>
      <c r="E68" s="20">
        <f t="shared" si="5"/>
        <v>5558</v>
      </c>
      <c r="F68" s="21">
        <v>712</v>
      </c>
      <c r="G68" s="22">
        <v>1434</v>
      </c>
      <c r="H68" s="22">
        <v>3412</v>
      </c>
      <c r="I68" s="13">
        <v>12.810363440086361</v>
      </c>
      <c r="J68" s="13">
        <v>25.800647715005397</v>
      </c>
      <c r="K68" s="14">
        <v>61.388988844908241</v>
      </c>
    </row>
    <row r="69" spans="2:11" ht="17.25" customHeight="1">
      <c r="B69" s="232"/>
      <c r="C69" s="242" t="s">
        <v>31</v>
      </c>
      <c r="D69" s="233"/>
      <c r="E69" s="4">
        <f t="shared" si="5"/>
        <v>1822</v>
      </c>
      <c r="F69" s="5">
        <v>294</v>
      </c>
      <c r="G69" s="6">
        <v>447</v>
      </c>
      <c r="H69" s="6">
        <v>1081</v>
      </c>
      <c r="I69" s="7">
        <v>16.136114160263446</v>
      </c>
      <c r="J69" s="7">
        <v>24.533479692645443</v>
      </c>
      <c r="K69" s="8">
        <v>59.330406147091111</v>
      </c>
    </row>
    <row r="70" spans="2:11" ht="17.25" customHeight="1">
      <c r="B70" s="232" t="s">
        <v>19</v>
      </c>
      <c r="C70" s="233"/>
      <c r="D70" s="243"/>
      <c r="E70" s="4">
        <f t="shared" si="5"/>
        <v>589</v>
      </c>
      <c r="F70" s="5">
        <v>129</v>
      </c>
      <c r="G70" s="6">
        <v>191</v>
      </c>
      <c r="H70" s="6">
        <v>269</v>
      </c>
      <c r="I70" s="7">
        <v>21.901528013582343</v>
      </c>
      <c r="J70" s="7">
        <v>32.427843803056028</v>
      </c>
      <c r="K70" s="8">
        <v>45.670628183361629</v>
      </c>
    </row>
    <row r="71" spans="2:11" ht="17.25" customHeight="1">
      <c r="B71" s="232" t="s">
        <v>15</v>
      </c>
      <c r="C71" s="233"/>
      <c r="D71" s="233"/>
      <c r="E71" s="4">
        <f>SUM(F71:H71)</f>
        <v>13445</v>
      </c>
      <c r="F71" s="5">
        <v>2163</v>
      </c>
      <c r="G71" s="5">
        <v>3955</v>
      </c>
      <c r="H71" s="5">
        <v>7327</v>
      </c>
      <c r="I71" s="23">
        <v>16.087764968389738</v>
      </c>
      <c r="J71" s="23">
        <v>29.416139828932693</v>
      </c>
      <c r="K71" s="26">
        <v>54.496095202677573</v>
      </c>
    </row>
    <row r="72" spans="2:11" ht="17.25" customHeight="1">
      <c r="B72" s="234" t="s">
        <v>6</v>
      </c>
      <c r="C72" s="235"/>
      <c r="D72" s="235"/>
      <c r="E72" s="235"/>
      <c r="F72" s="235"/>
      <c r="G72" s="235"/>
      <c r="H72" s="235"/>
      <c r="I72" s="235"/>
      <c r="J72" s="235"/>
      <c r="K72" s="236"/>
    </row>
    <row r="73" spans="2:11" ht="17.25" customHeight="1">
      <c r="B73" s="237" t="s">
        <v>17</v>
      </c>
      <c r="C73" s="237"/>
      <c r="D73" s="237"/>
      <c r="E73" s="4">
        <f>SUM(F73:H73)</f>
        <v>20372</v>
      </c>
      <c r="F73" s="5">
        <v>3259</v>
      </c>
      <c r="G73" s="6">
        <v>6602</v>
      </c>
      <c r="H73" s="6">
        <v>10511</v>
      </c>
      <c r="I73" s="7">
        <v>15.99744747692912</v>
      </c>
      <c r="J73" s="7">
        <v>32.407225603769881</v>
      </c>
      <c r="K73" s="8">
        <v>51.595326919301002</v>
      </c>
    </row>
    <row r="74" spans="2:11" ht="17.25" customHeight="1">
      <c r="B74" s="238" t="s">
        <v>18</v>
      </c>
      <c r="C74" s="239" t="s">
        <v>20</v>
      </c>
      <c r="D74" s="9" t="s">
        <v>21</v>
      </c>
      <c r="E74" s="10">
        <f t="shared" ref="E74:E81" si="6">SUM(F74:H74)</f>
        <v>1153</v>
      </c>
      <c r="F74" s="11">
        <v>219</v>
      </c>
      <c r="G74" s="12">
        <v>294</v>
      </c>
      <c r="H74" s="12">
        <v>640</v>
      </c>
      <c r="I74" s="24">
        <v>18.993928881179531</v>
      </c>
      <c r="J74" s="24">
        <v>25.498699045967044</v>
      </c>
      <c r="K74" s="25">
        <v>55.507372072853421</v>
      </c>
    </row>
    <row r="75" spans="2:11" ht="17.25" customHeight="1">
      <c r="B75" s="238"/>
      <c r="C75" s="240"/>
      <c r="D75" s="15" t="s">
        <v>22</v>
      </c>
      <c r="E75" s="16">
        <f t="shared" si="6"/>
        <v>2395</v>
      </c>
      <c r="F75" s="17">
        <v>448</v>
      </c>
      <c r="G75" s="18">
        <v>570</v>
      </c>
      <c r="H75" s="18">
        <v>1377</v>
      </c>
      <c r="I75" s="13">
        <v>18.705636743215031</v>
      </c>
      <c r="J75" s="13">
        <v>23.799582463465555</v>
      </c>
      <c r="K75" s="14">
        <v>57.494780793319414</v>
      </c>
    </row>
    <row r="76" spans="2:11" ht="17.25" customHeight="1">
      <c r="B76" s="238"/>
      <c r="C76" s="240"/>
      <c r="D76" s="15" t="s">
        <v>23</v>
      </c>
      <c r="E76" s="16">
        <f t="shared" si="6"/>
        <v>294</v>
      </c>
      <c r="F76" s="17">
        <v>48</v>
      </c>
      <c r="G76" s="18">
        <v>91</v>
      </c>
      <c r="H76" s="18">
        <v>155</v>
      </c>
      <c r="I76" s="13">
        <v>16.326530612244898</v>
      </c>
      <c r="J76" s="13">
        <v>30.952380952380953</v>
      </c>
      <c r="K76" s="14">
        <v>52.721088435374156</v>
      </c>
    </row>
    <row r="77" spans="2:11" ht="17.25" customHeight="1">
      <c r="B77" s="238"/>
      <c r="C77" s="240"/>
      <c r="D77" s="15" t="s">
        <v>24</v>
      </c>
      <c r="E77" s="16">
        <f t="shared" si="6"/>
        <v>8020</v>
      </c>
      <c r="F77" s="17">
        <v>1659</v>
      </c>
      <c r="G77" s="18">
        <v>2586</v>
      </c>
      <c r="H77" s="18">
        <v>3775</v>
      </c>
      <c r="I77" s="13">
        <v>20.685785536159599</v>
      </c>
      <c r="J77" s="13">
        <v>32.244389027431417</v>
      </c>
      <c r="K77" s="14">
        <v>47.069825436408976</v>
      </c>
    </row>
    <row r="78" spans="2:11" ht="17.25" customHeight="1">
      <c r="B78" s="238"/>
      <c r="C78" s="240"/>
      <c r="D78" s="15" t="s">
        <v>25</v>
      </c>
      <c r="E78" s="16">
        <f t="shared" si="6"/>
        <v>5456</v>
      </c>
      <c r="F78" s="17">
        <v>1085</v>
      </c>
      <c r="G78" s="18">
        <v>1614</v>
      </c>
      <c r="H78" s="18">
        <v>2757</v>
      </c>
      <c r="I78" s="13">
        <v>19.886363636363637</v>
      </c>
      <c r="J78" s="13">
        <v>29.582111436950147</v>
      </c>
      <c r="K78" s="14">
        <v>50.531524926686224</v>
      </c>
    </row>
    <row r="79" spans="2:11" ht="17.25" customHeight="1">
      <c r="B79" s="238"/>
      <c r="C79" s="241"/>
      <c r="D79" s="19" t="s">
        <v>26</v>
      </c>
      <c r="E79" s="20">
        <f t="shared" si="6"/>
        <v>6856</v>
      </c>
      <c r="F79" s="21">
        <v>1444</v>
      </c>
      <c r="G79" s="22">
        <v>1440</v>
      </c>
      <c r="H79" s="22">
        <v>3972</v>
      </c>
      <c r="I79" s="13">
        <v>21.061843640606767</v>
      </c>
      <c r="J79" s="13">
        <v>21.003500583430572</v>
      </c>
      <c r="K79" s="14">
        <v>57.934655775962661</v>
      </c>
    </row>
    <row r="80" spans="2:11" ht="17.25" customHeight="1">
      <c r="B80" s="232"/>
      <c r="C80" s="242" t="s">
        <v>31</v>
      </c>
      <c r="D80" s="233"/>
      <c r="E80" s="4">
        <f t="shared" si="6"/>
        <v>809</v>
      </c>
      <c r="F80" s="5">
        <v>160</v>
      </c>
      <c r="G80" s="6">
        <v>165</v>
      </c>
      <c r="H80" s="6">
        <v>484</v>
      </c>
      <c r="I80" s="7">
        <v>19.777503090234859</v>
      </c>
      <c r="J80" s="7">
        <v>20.395550061804695</v>
      </c>
      <c r="K80" s="8">
        <v>59.82694684796045</v>
      </c>
    </row>
    <row r="81" spans="2:11" ht="17.25" customHeight="1">
      <c r="B81" s="232" t="s">
        <v>19</v>
      </c>
      <c r="C81" s="233"/>
      <c r="D81" s="243"/>
      <c r="E81" s="4">
        <f t="shared" si="6"/>
        <v>1786</v>
      </c>
      <c r="F81" s="5">
        <v>430</v>
      </c>
      <c r="G81" s="6">
        <v>463</v>
      </c>
      <c r="H81" s="6">
        <v>893</v>
      </c>
      <c r="I81" s="7">
        <v>24.076147816349383</v>
      </c>
      <c r="J81" s="7">
        <v>25.923852183650613</v>
      </c>
      <c r="K81" s="8">
        <v>50</v>
      </c>
    </row>
    <row r="82" spans="2:11" ht="17.25" customHeight="1">
      <c r="B82" s="232" t="s">
        <v>15</v>
      </c>
      <c r="C82" s="233"/>
      <c r="D82" s="233"/>
      <c r="E82" s="4">
        <f>SUM(F82:H82)</f>
        <v>47141</v>
      </c>
      <c r="F82" s="5">
        <v>8752</v>
      </c>
      <c r="G82" s="5">
        <v>13825</v>
      </c>
      <c r="H82" s="5">
        <v>24564</v>
      </c>
      <c r="I82" s="23">
        <v>18.565579856176154</v>
      </c>
      <c r="J82" s="23">
        <v>29.326912878386118</v>
      </c>
      <c r="K82" s="26">
        <v>52.107507265437725</v>
      </c>
    </row>
    <row r="83" spans="2:11" ht="17.25" customHeight="1">
      <c r="B83" s="234" t="s">
        <v>7</v>
      </c>
      <c r="C83" s="235"/>
      <c r="D83" s="235"/>
      <c r="E83" s="235"/>
      <c r="F83" s="235"/>
      <c r="G83" s="235"/>
      <c r="H83" s="235"/>
      <c r="I83" s="235"/>
      <c r="J83" s="235"/>
      <c r="K83" s="236"/>
    </row>
    <row r="84" spans="2:11" ht="17.25" customHeight="1">
      <c r="B84" s="237" t="s">
        <v>17</v>
      </c>
      <c r="C84" s="237"/>
      <c r="D84" s="237"/>
      <c r="E84" s="4">
        <f>SUM(F84:H84)</f>
        <v>1583</v>
      </c>
      <c r="F84" s="5">
        <v>68</v>
      </c>
      <c r="G84" s="6">
        <v>786</v>
      </c>
      <c r="H84" s="6">
        <v>729</v>
      </c>
      <c r="I84" s="7">
        <v>4.2956411876184459</v>
      </c>
      <c r="J84" s="8">
        <v>49.652558433354386</v>
      </c>
      <c r="K84" s="8">
        <v>46.051800379027164</v>
      </c>
    </row>
    <row r="85" spans="2:11" ht="17.25" customHeight="1">
      <c r="B85" s="238" t="s">
        <v>18</v>
      </c>
      <c r="C85" s="239" t="s">
        <v>20</v>
      </c>
      <c r="D85" s="9" t="s">
        <v>21</v>
      </c>
      <c r="E85" s="10">
        <f t="shared" ref="E85:E92" si="7">SUM(F85:H85)</f>
        <v>1179</v>
      </c>
      <c r="F85" s="11">
        <v>66</v>
      </c>
      <c r="G85" s="12">
        <v>316</v>
      </c>
      <c r="H85" s="12">
        <v>797</v>
      </c>
      <c r="I85" s="24">
        <v>5.5979643765903306</v>
      </c>
      <c r="J85" s="25">
        <v>26.802374893977948</v>
      </c>
      <c r="K85" s="25">
        <v>67.599660729431719</v>
      </c>
    </row>
    <row r="86" spans="2:11" ht="17.25" customHeight="1">
      <c r="B86" s="238"/>
      <c r="C86" s="240"/>
      <c r="D86" s="15" t="s">
        <v>22</v>
      </c>
      <c r="E86" s="16">
        <f t="shared" si="7"/>
        <v>3271</v>
      </c>
      <c r="F86" s="17">
        <v>155</v>
      </c>
      <c r="G86" s="18">
        <v>599</v>
      </c>
      <c r="H86" s="18">
        <v>2517</v>
      </c>
      <c r="I86" s="13">
        <v>4.7386120452461027</v>
      </c>
      <c r="J86" s="14">
        <v>18.3124426780801</v>
      </c>
      <c r="K86" s="14">
        <v>76.948945276673797</v>
      </c>
    </row>
    <row r="87" spans="2:11" ht="17.25" customHeight="1">
      <c r="B87" s="238"/>
      <c r="C87" s="240"/>
      <c r="D87" s="15" t="s">
        <v>23</v>
      </c>
      <c r="E87" s="16">
        <f t="shared" si="7"/>
        <v>1223</v>
      </c>
      <c r="F87" s="17">
        <v>32</v>
      </c>
      <c r="G87" s="18">
        <v>354</v>
      </c>
      <c r="H87" s="18">
        <v>837</v>
      </c>
      <c r="I87" s="13">
        <v>2.616516762060507</v>
      </c>
      <c r="J87" s="14">
        <v>28.945216680294354</v>
      </c>
      <c r="K87" s="14">
        <v>68.438266557645136</v>
      </c>
    </row>
    <row r="88" spans="2:11" ht="17.25" customHeight="1">
      <c r="B88" s="238"/>
      <c r="C88" s="240"/>
      <c r="D88" s="15" t="s">
        <v>24</v>
      </c>
      <c r="E88" s="16">
        <f t="shared" si="7"/>
        <v>1370</v>
      </c>
      <c r="F88" s="17">
        <v>78</v>
      </c>
      <c r="G88" s="18">
        <v>382</v>
      </c>
      <c r="H88" s="18">
        <v>910</v>
      </c>
      <c r="I88" s="13">
        <v>5.6934306569343063</v>
      </c>
      <c r="J88" s="14">
        <v>27.883211678832115</v>
      </c>
      <c r="K88" s="14">
        <v>66.423357664233578</v>
      </c>
    </row>
    <row r="89" spans="2:11" ht="17.25" customHeight="1">
      <c r="B89" s="238"/>
      <c r="C89" s="240"/>
      <c r="D89" s="15" t="s">
        <v>25</v>
      </c>
      <c r="E89" s="16">
        <f t="shared" si="7"/>
        <v>201</v>
      </c>
      <c r="F89" s="17">
        <v>15</v>
      </c>
      <c r="G89" s="18">
        <v>70</v>
      </c>
      <c r="H89" s="18">
        <v>116</v>
      </c>
      <c r="I89" s="13">
        <v>7.4626865671641784</v>
      </c>
      <c r="J89" s="14">
        <v>34.82587064676617</v>
      </c>
      <c r="K89" s="14">
        <v>57.711442786069654</v>
      </c>
    </row>
    <row r="90" spans="2:11" ht="17.25" customHeight="1">
      <c r="B90" s="238"/>
      <c r="C90" s="241"/>
      <c r="D90" s="19" t="s">
        <v>26</v>
      </c>
      <c r="E90" s="20">
        <f t="shared" si="7"/>
        <v>1947</v>
      </c>
      <c r="F90" s="21">
        <v>194</v>
      </c>
      <c r="G90" s="22">
        <v>493</v>
      </c>
      <c r="H90" s="22">
        <v>1260</v>
      </c>
      <c r="I90" s="13">
        <v>9.9640472521828443</v>
      </c>
      <c r="J90" s="14">
        <v>25.321006676938879</v>
      </c>
      <c r="K90" s="14">
        <v>64.71494607087827</v>
      </c>
    </row>
    <row r="91" spans="2:11" ht="17.25" customHeight="1">
      <c r="B91" s="232"/>
      <c r="C91" s="242" t="s">
        <v>31</v>
      </c>
      <c r="D91" s="233"/>
      <c r="E91" s="4">
        <f t="shared" si="7"/>
        <v>484</v>
      </c>
      <c r="F91" s="5">
        <v>30</v>
      </c>
      <c r="G91" s="6">
        <v>95</v>
      </c>
      <c r="H91" s="6">
        <v>359</v>
      </c>
      <c r="I91" s="7">
        <v>6.1983471074380168</v>
      </c>
      <c r="J91" s="8">
        <v>19.628099173553721</v>
      </c>
      <c r="K91" s="8">
        <v>74.173553719008268</v>
      </c>
    </row>
    <row r="92" spans="2:11" ht="17.25" customHeight="1">
      <c r="B92" s="232" t="s">
        <v>19</v>
      </c>
      <c r="C92" s="233"/>
      <c r="D92" s="243"/>
      <c r="E92" s="4">
        <f t="shared" si="7"/>
        <v>326</v>
      </c>
      <c r="F92" s="5">
        <v>22</v>
      </c>
      <c r="G92" s="6">
        <v>84</v>
      </c>
      <c r="H92" s="6">
        <v>220</v>
      </c>
      <c r="I92" s="7">
        <v>6.7484662576687118</v>
      </c>
      <c r="J92" s="8">
        <v>25.766871165644172</v>
      </c>
      <c r="K92" s="8">
        <v>67.484662576687114</v>
      </c>
    </row>
    <row r="93" spans="2:11" ht="17.25" customHeight="1">
      <c r="B93" s="232" t="s">
        <v>15</v>
      </c>
      <c r="C93" s="233"/>
      <c r="D93" s="233"/>
      <c r="E93" s="4">
        <f>SUM(F93:H93)</f>
        <v>11584</v>
      </c>
      <c r="F93" s="5">
        <v>660</v>
      </c>
      <c r="G93" s="5">
        <v>3179</v>
      </c>
      <c r="H93" s="5">
        <v>7745</v>
      </c>
      <c r="I93" s="23">
        <v>5.6975138121546962</v>
      </c>
      <c r="J93" s="26">
        <v>27.443024861878452</v>
      </c>
      <c r="K93" s="26">
        <v>66.859461325966848</v>
      </c>
    </row>
    <row r="94" spans="2:11" ht="17.25" customHeight="1">
      <c r="B94" s="234" t="s">
        <v>8</v>
      </c>
      <c r="C94" s="235"/>
      <c r="D94" s="235"/>
      <c r="E94" s="235"/>
      <c r="F94" s="235"/>
      <c r="G94" s="235"/>
      <c r="H94" s="235"/>
      <c r="I94" s="235"/>
      <c r="J94" s="235"/>
      <c r="K94" s="236"/>
    </row>
    <row r="95" spans="2:11" ht="17.25" customHeight="1">
      <c r="B95" s="237" t="s">
        <v>17</v>
      </c>
      <c r="C95" s="237"/>
      <c r="D95" s="237"/>
      <c r="E95" s="4">
        <f>SUM(F95:H95)</f>
        <v>14736</v>
      </c>
      <c r="F95" s="5">
        <v>1427</v>
      </c>
      <c r="G95" s="6">
        <v>5362</v>
      </c>
      <c r="H95" s="6">
        <v>7947</v>
      </c>
      <c r="I95" s="27">
        <v>9.6837676438653641</v>
      </c>
      <c r="J95" s="7">
        <v>36.387079261672092</v>
      </c>
      <c r="K95" s="8">
        <v>53.929153094462542</v>
      </c>
    </row>
    <row r="96" spans="2:11" ht="17.25" customHeight="1">
      <c r="B96" s="238" t="s">
        <v>18</v>
      </c>
      <c r="C96" s="239" t="s">
        <v>20</v>
      </c>
      <c r="D96" s="9" t="s">
        <v>21</v>
      </c>
      <c r="E96" s="10">
        <f t="shared" ref="E96:E103" si="8">SUM(F96:H96)</f>
        <v>2305</v>
      </c>
      <c r="F96" s="11">
        <v>315</v>
      </c>
      <c r="G96" s="12">
        <v>682</v>
      </c>
      <c r="H96" s="12">
        <v>1308</v>
      </c>
      <c r="I96" s="28">
        <v>13.665943600867678</v>
      </c>
      <c r="J96" s="24">
        <v>29.587852494577007</v>
      </c>
      <c r="K96" s="25">
        <v>56.746203904555315</v>
      </c>
    </row>
    <row r="97" spans="2:11" ht="17.25" customHeight="1">
      <c r="B97" s="238"/>
      <c r="C97" s="240"/>
      <c r="D97" s="15" t="s">
        <v>22</v>
      </c>
      <c r="E97" s="16">
        <f t="shared" si="8"/>
        <v>3928</v>
      </c>
      <c r="F97" s="17">
        <v>758</v>
      </c>
      <c r="G97" s="18">
        <v>966</v>
      </c>
      <c r="H97" s="18">
        <v>2204</v>
      </c>
      <c r="I97" s="29">
        <v>19.29735234215886</v>
      </c>
      <c r="J97" s="13">
        <v>24.592668024439917</v>
      </c>
      <c r="K97" s="14">
        <v>56.109979633401217</v>
      </c>
    </row>
    <row r="98" spans="2:11" ht="17.25" customHeight="1">
      <c r="B98" s="238"/>
      <c r="C98" s="240"/>
      <c r="D98" s="15" t="s">
        <v>23</v>
      </c>
      <c r="E98" s="16">
        <f t="shared" si="8"/>
        <v>3883</v>
      </c>
      <c r="F98" s="17">
        <v>409</v>
      </c>
      <c r="G98" s="18">
        <v>1426</v>
      </c>
      <c r="H98" s="18">
        <v>2048</v>
      </c>
      <c r="I98" s="29">
        <v>10.533092969353593</v>
      </c>
      <c r="J98" s="13">
        <v>36.724182333247491</v>
      </c>
      <c r="K98" s="14">
        <v>52.742724697398927</v>
      </c>
    </row>
    <row r="99" spans="2:11" ht="17.25" customHeight="1">
      <c r="B99" s="238"/>
      <c r="C99" s="240"/>
      <c r="D99" s="15" t="s">
        <v>24</v>
      </c>
      <c r="E99" s="16">
        <f t="shared" si="8"/>
        <v>11696</v>
      </c>
      <c r="F99" s="17">
        <v>1360</v>
      </c>
      <c r="G99" s="18">
        <v>4299</v>
      </c>
      <c r="H99" s="18">
        <v>6037</v>
      </c>
      <c r="I99" s="29">
        <v>11.627906976744185</v>
      </c>
      <c r="J99" s="13">
        <v>36.756155950752394</v>
      </c>
      <c r="K99" s="14">
        <v>51.615937072503414</v>
      </c>
    </row>
    <row r="100" spans="2:11" ht="17.25" customHeight="1">
      <c r="B100" s="238"/>
      <c r="C100" s="240"/>
      <c r="D100" s="15" t="s">
        <v>25</v>
      </c>
      <c r="E100" s="16">
        <f t="shared" si="8"/>
        <v>6840</v>
      </c>
      <c r="F100" s="17">
        <v>836</v>
      </c>
      <c r="G100" s="18">
        <v>2397</v>
      </c>
      <c r="H100" s="18">
        <v>3607</v>
      </c>
      <c r="I100" s="29">
        <v>12.222222222222221</v>
      </c>
      <c r="J100" s="13">
        <v>35.043859649122808</v>
      </c>
      <c r="K100" s="14">
        <v>52.733918128654963</v>
      </c>
    </row>
    <row r="101" spans="2:11" ht="17.25" customHeight="1">
      <c r="B101" s="238"/>
      <c r="C101" s="241"/>
      <c r="D101" s="19" t="s">
        <v>26</v>
      </c>
      <c r="E101" s="20">
        <f t="shared" si="8"/>
        <v>2918</v>
      </c>
      <c r="F101" s="21">
        <v>548</v>
      </c>
      <c r="G101" s="22">
        <v>848</v>
      </c>
      <c r="H101" s="22">
        <v>1522</v>
      </c>
      <c r="I101" s="29">
        <v>18.779986291980808</v>
      </c>
      <c r="J101" s="13">
        <v>29.061000685400963</v>
      </c>
      <c r="K101" s="14">
        <v>52.159013022618225</v>
      </c>
    </row>
    <row r="102" spans="2:11" ht="17.25" customHeight="1">
      <c r="B102" s="232"/>
      <c r="C102" s="242" t="s">
        <v>31</v>
      </c>
      <c r="D102" s="233"/>
      <c r="E102" s="4">
        <f t="shared" si="8"/>
        <v>730</v>
      </c>
      <c r="F102" s="5">
        <v>105</v>
      </c>
      <c r="G102" s="6">
        <v>156</v>
      </c>
      <c r="H102" s="6">
        <v>469</v>
      </c>
      <c r="I102" s="27">
        <v>14.383561643835616</v>
      </c>
      <c r="J102" s="7">
        <v>21.36986301369863</v>
      </c>
      <c r="K102" s="8">
        <v>64.246575342465746</v>
      </c>
    </row>
    <row r="103" spans="2:11" ht="17.25" customHeight="1">
      <c r="B103" s="232" t="s">
        <v>19</v>
      </c>
      <c r="C103" s="233"/>
      <c r="D103" s="243"/>
      <c r="E103" s="4">
        <f t="shared" si="8"/>
        <v>2737</v>
      </c>
      <c r="F103" s="5">
        <v>534</v>
      </c>
      <c r="G103" s="6">
        <v>849</v>
      </c>
      <c r="H103" s="6">
        <v>1354</v>
      </c>
      <c r="I103" s="27">
        <v>19.510412860796492</v>
      </c>
      <c r="J103" s="7">
        <v>31.019364267446107</v>
      </c>
      <c r="K103" s="8">
        <v>49.4702228717574</v>
      </c>
    </row>
    <row r="104" spans="2:11" ht="17.25" customHeight="1">
      <c r="B104" s="232" t="s">
        <v>15</v>
      </c>
      <c r="C104" s="233"/>
      <c r="D104" s="233"/>
      <c r="E104" s="4">
        <f>SUM(F104:H104)</f>
        <v>49773</v>
      </c>
      <c r="F104" s="5">
        <v>6292</v>
      </c>
      <c r="G104" s="5">
        <v>16985</v>
      </c>
      <c r="H104" s="5">
        <v>26496</v>
      </c>
      <c r="I104" s="30">
        <v>12.641391919313685</v>
      </c>
      <c r="J104" s="23">
        <v>34.124927169348844</v>
      </c>
      <c r="K104" s="26">
        <v>53.23368091133748</v>
      </c>
    </row>
    <row r="105" spans="2:11" ht="17.25" customHeight="1">
      <c r="B105" s="234" t="s">
        <v>9</v>
      </c>
      <c r="C105" s="235"/>
      <c r="D105" s="235"/>
      <c r="E105" s="235"/>
      <c r="F105" s="235"/>
      <c r="G105" s="235"/>
      <c r="H105" s="235"/>
      <c r="I105" s="235"/>
      <c r="J105" s="235"/>
      <c r="K105" s="236"/>
    </row>
    <row r="106" spans="2:11" ht="17.25" customHeight="1">
      <c r="B106" s="237" t="s">
        <v>17</v>
      </c>
      <c r="C106" s="237"/>
      <c r="D106" s="237"/>
      <c r="E106" s="4">
        <f>SUM(F106:H106)</f>
        <v>30873</v>
      </c>
      <c r="F106" s="5">
        <v>4766</v>
      </c>
      <c r="G106" s="6">
        <v>6212</v>
      </c>
      <c r="H106" s="6">
        <v>19895</v>
      </c>
      <c r="I106" s="27">
        <v>15.437437242898325</v>
      </c>
      <c r="J106" s="7">
        <v>20.121141450458328</v>
      </c>
      <c r="K106" s="8">
        <v>64.441421306643349</v>
      </c>
    </row>
    <row r="107" spans="2:11" ht="17.25" customHeight="1">
      <c r="B107" s="238" t="s">
        <v>18</v>
      </c>
      <c r="C107" s="239" t="s">
        <v>20</v>
      </c>
      <c r="D107" s="9" t="s">
        <v>21</v>
      </c>
      <c r="E107" s="10">
        <f t="shared" ref="E107:E114" si="9">SUM(F107:H107)</f>
        <v>8282</v>
      </c>
      <c r="F107" s="11">
        <v>1355</v>
      </c>
      <c r="G107" s="12">
        <v>1613</v>
      </c>
      <c r="H107" s="12">
        <v>5314</v>
      </c>
      <c r="I107" s="28">
        <v>16.360782419705387</v>
      </c>
      <c r="J107" s="24">
        <v>19.475971987442648</v>
      </c>
      <c r="K107" s="25">
        <v>64.163245592851965</v>
      </c>
    </row>
    <row r="108" spans="2:11" ht="17.25" customHeight="1">
      <c r="B108" s="238"/>
      <c r="C108" s="240"/>
      <c r="D108" s="15" t="s">
        <v>22</v>
      </c>
      <c r="E108" s="16">
        <f t="shared" si="9"/>
        <v>5921</v>
      </c>
      <c r="F108" s="17">
        <v>959</v>
      </c>
      <c r="G108" s="18">
        <v>964</v>
      </c>
      <c r="H108" s="18">
        <v>3998</v>
      </c>
      <c r="I108" s="29">
        <v>16.196588414119237</v>
      </c>
      <c r="J108" s="13">
        <v>16.281033609187638</v>
      </c>
      <c r="K108" s="14">
        <v>67.522377976693122</v>
      </c>
    </row>
    <row r="109" spans="2:11" ht="17.25" customHeight="1">
      <c r="B109" s="238"/>
      <c r="C109" s="240"/>
      <c r="D109" s="15" t="s">
        <v>23</v>
      </c>
      <c r="E109" s="16">
        <f t="shared" si="9"/>
        <v>4171</v>
      </c>
      <c r="F109" s="17">
        <v>654</v>
      </c>
      <c r="G109" s="18">
        <v>847</v>
      </c>
      <c r="H109" s="18">
        <v>2670</v>
      </c>
      <c r="I109" s="29">
        <v>15.679693119156077</v>
      </c>
      <c r="J109" s="13">
        <v>20.306880843922322</v>
      </c>
      <c r="K109" s="14">
        <v>64.013426036921601</v>
      </c>
    </row>
    <row r="110" spans="2:11" ht="17.25" customHeight="1">
      <c r="B110" s="238"/>
      <c r="C110" s="240"/>
      <c r="D110" s="15" t="s">
        <v>24</v>
      </c>
      <c r="E110" s="16">
        <f t="shared" si="9"/>
        <v>16128</v>
      </c>
      <c r="F110" s="17">
        <v>2243</v>
      </c>
      <c r="G110" s="18">
        <v>3550</v>
      </c>
      <c r="H110" s="18">
        <v>10335</v>
      </c>
      <c r="I110" s="29">
        <v>13.907490079365079</v>
      </c>
      <c r="J110" s="13">
        <v>22.011408730158731</v>
      </c>
      <c r="K110" s="14">
        <v>64.08110119047619</v>
      </c>
    </row>
    <row r="111" spans="2:11" ht="17.25" customHeight="1">
      <c r="B111" s="238"/>
      <c r="C111" s="240"/>
      <c r="D111" s="15" t="s">
        <v>25</v>
      </c>
      <c r="E111" s="16">
        <f t="shared" si="9"/>
        <v>25896</v>
      </c>
      <c r="F111" s="17">
        <v>4657</v>
      </c>
      <c r="G111" s="18">
        <v>5453</v>
      </c>
      <c r="H111" s="18">
        <v>15786</v>
      </c>
      <c r="I111" s="29">
        <v>17.983472350942233</v>
      </c>
      <c r="J111" s="13">
        <v>21.057306147667592</v>
      </c>
      <c r="K111" s="14">
        <v>60.959221501390168</v>
      </c>
    </row>
    <row r="112" spans="2:11" ht="17.25" customHeight="1">
      <c r="B112" s="238"/>
      <c r="C112" s="241"/>
      <c r="D112" s="19" t="s">
        <v>26</v>
      </c>
      <c r="E112" s="20">
        <f t="shared" si="9"/>
        <v>4144</v>
      </c>
      <c r="F112" s="21">
        <v>639</v>
      </c>
      <c r="G112" s="22">
        <v>686</v>
      </c>
      <c r="H112" s="22">
        <v>2819</v>
      </c>
      <c r="I112" s="29">
        <v>15.41988416988417</v>
      </c>
      <c r="J112" s="13">
        <v>16.554054054054053</v>
      </c>
      <c r="K112" s="14">
        <v>68.026061776061781</v>
      </c>
    </row>
    <row r="113" spans="2:11" ht="17.25" customHeight="1">
      <c r="B113" s="232"/>
      <c r="C113" s="242" t="s">
        <v>31</v>
      </c>
      <c r="D113" s="233"/>
      <c r="E113" s="4">
        <f t="shared" si="9"/>
        <v>1790</v>
      </c>
      <c r="F113" s="5">
        <v>381</v>
      </c>
      <c r="G113" s="6">
        <v>323</v>
      </c>
      <c r="H113" s="6">
        <v>1086</v>
      </c>
      <c r="I113" s="27">
        <v>21.284916201117319</v>
      </c>
      <c r="J113" s="7">
        <v>18.044692737430168</v>
      </c>
      <c r="K113" s="8">
        <v>60.670391061452513</v>
      </c>
    </row>
    <row r="114" spans="2:11" ht="17.25" customHeight="1">
      <c r="B114" s="232" t="s">
        <v>19</v>
      </c>
      <c r="C114" s="233"/>
      <c r="D114" s="243"/>
      <c r="E114" s="4">
        <f t="shared" si="9"/>
        <v>9640</v>
      </c>
      <c r="F114" s="5">
        <v>1634</v>
      </c>
      <c r="G114" s="6">
        <v>2024</v>
      </c>
      <c r="H114" s="6">
        <v>5982</v>
      </c>
      <c r="I114" s="27">
        <v>16.950207468879668</v>
      </c>
      <c r="J114" s="7">
        <v>20.995850622406639</v>
      </c>
      <c r="K114" s="8">
        <v>62.053941908713696</v>
      </c>
    </row>
    <row r="115" spans="2:11" ht="17.25" customHeight="1">
      <c r="B115" s="232" t="s">
        <v>15</v>
      </c>
      <c r="C115" s="233"/>
      <c r="D115" s="233"/>
      <c r="E115" s="4">
        <f>SUM(F115:H115)</f>
        <v>106845</v>
      </c>
      <c r="F115" s="5">
        <v>17288</v>
      </c>
      <c r="G115" s="5">
        <v>21672</v>
      </c>
      <c r="H115" s="5">
        <v>67885</v>
      </c>
      <c r="I115" s="30">
        <v>16.180448312976743</v>
      </c>
      <c r="J115" s="23">
        <v>20.283588375684403</v>
      </c>
      <c r="K115" s="26">
        <v>63.535963311338847</v>
      </c>
    </row>
    <row r="116" spans="2:11" ht="17.25" customHeight="1">
      <c r="B116" s="234" t="s">
        <v>10</v>
      </c>
      <c r="C116" s="235"/>
      <c r="D116" s="235"/>
      <c r="E116" s="235"/>
      <c r="F116" s="235"/>
      <c r="G116" s="235"/>
      <c r="H116" s="235"/>
      <c r="I116" s="235"/>
      <c r="J116" s="235"/>
      <c r="K116" s="236"/>
    </row>
    <row r="117" spans="2:11" ht="17.25" customHeight="1">
      <c r="B117" s="237" t="s">
        <v>17</v>
      </c>
      <c r="C117" s="237"/>
      <c r="D117" s="237"/>
      <c r="E117" s="4">
        <f>SUM(F117:H117)</f>
        <v>13868</v>
      </c>
      <c r="F117" s="5">
        <v>2507</v>
      </c>
      <c r="G117" s="6">
        <v>3930</v>
      </c>
      <c r="H117" s="6">
        <v>7431</v>
      </c>
      <c r="I117" s="27">
        <v>18.077588693394866</v>
      </c>
      <c r="J117" s="7">
        <v>28.338621286414767</v>
      </c>
      <c r="K117" s="8">
        <v>53.583790020190371</v>
      </c>
    </row>
    <row r="118" spans="2:11" ht="17.25" customHeight="1">
      <c r="B118" s="238" t="s">
        <v>18</v>
      </c>
      <c r="C118" s="239" t="s">
        <v>20</v>
      </c>
      <c r="D118" s="9" t="s">
        <v>21</v>
      </c>
      <c r="E118" s="10">
        <f t="shared" ref="E118:E125" si="10">SUM(F118:H118)</f>
        <v>91</v>
      </c>
      <c r="F118" s="11">
        <v>16</v>
      </c>
      <c r="G118" s="12">
        <v>20</v>
      </c>
      <c r="H118" s="12">
        <v>55</v>
      </c>
      <c r="I118" s="28">
        <v>17.582417582417584</v>
      </c>
      <c r="J118" s="24">
        <v>21.978021978021978</v>
      </c>
      <c r="K118" s="25">
        <v>60.439560439560438</v>
      </c>
    </row>
    <row r="119" spans="2:11" ht="17.25" customHeight="1">
      <c r="B119" s="238"/>
      <c r="C119" s="240"/>
      <c r="D119" s="15" t="s">
        <v>22</v>
      </c>
      <c r="E119" s="16">
        <f t="shared" si="10"/>
        <v>965</v>
      </c>
      <c r="F119" s="17">
        <v>215</v>
      </c>
      <c r="G119" s="18">
        <v>210</v>
      </c>
      <c r="H119" s="18">
        <v>540</v>
      </c>
      <c r="I119" s="29">
        <v>22.279792746113987</v>
      </c>
      <c r="J119" s="13">
        <v>21.761658031088082</v>
      </c>
      <c r="K119" s="14">
        <v>55.958549222797927</v>
      </c>
    </row>
    <row r="120" spans="2:11" ht="17.25" customHeight="1">
      <c r="B120" s="238"/>
      <c r="C120" s="240"/>
      <c r="D120" s="15" t="s">
        <v>23</v>
      </c>
      <c r="E120" s="16">
        <f t="shared" si="10"/>
        <v>84</v>
      </c>
      <c r="F120" s="17">
        <v>13</v>
      </c>
      <c r="G120" s="18">
        <v>13</v>
      </c>
      <c r="H120" s="18">
        <v>58</v>
      </c>
      <c r="I120" s="29">
        <v>15.476190476190476</v>
      </c>
      <c r="J120" s="13">
        <v>15.476190476190476</v>
      </c>
      <c r="K120" s="14">
        <v>69.047619047619051</v>
      </c>
    </row>
    <row r="121" spans="2:11" ht="17.25" customHeight="1">
      <c r="B121" s="238"/>
      <c r="C121" s="240"/>
      <c r="D121" s="15" t="s">
        <v>24</v>
      </c>
      <c r="E121" s="16">
        <f t="shared" si="10"/>
        <v>4870</v>
      </c>
      <c r="F121" s="17">
        <v>973</v>
      </c>
      <c r="G121" s="18">
        <v>1260</v>
      </c>
      <c r="H121" s="18">
        <v>2637</v>
      </c>
      <c r="I121" s="29">
        <v>19.979466119096507</v>
      </c>
      <c r="J121" s="13">
        <v>25.872689938398359</v>
      </c>
      <c r="K121" s="14">
        <v>54.147843942505133</v>
      </c>
    </row>
    <row r="122" spans="2:11" ht="17.25" customHeight="1">
      <c r="B122" s="238"/>
      <c r="C122" s="240"/>
      <c r="D122" s="15" t="s">
        <v>25</v>
      </c>
      <c r="E122" s="16">
        <f t="shared" si="10"/>
        <v>8566</v>
      </c>
      <c r="F122" s="17">
        <v>1685</v>
      </c>
      <c r="G122" s="18">
        <v>2454</v>
      </c>
      <c r="H122" s="18">
        <v>4427</v>
      </c>
      <c r="I122" s="29">
        <v>19.670791501284146</v>
      </c>
      <c r="J122" s="13">
        <v>28.648143824422135</v>
      </c>
      <c r="K122" s="14">
        <v>51.681064674293722</v>
      </c>
    </row>
    <row r="123" spans="2:11" ht="17.25" customHeight="1">
      <c r="B123" s="238"/>
      <c r="C123" s="241"/>
      <c r="D123" s="19" t="s">
        <v>26</v>
      </c>
      <c r="E123" s="20">
        <f t="shared" si="10"/>
        <v>801</v>
      </c>
      <c r="F123" s="21">
        <v>187</v>
      </c>
      <c r="G123" s="22">
        <v>178</v>
      </c>
      <c r="H123" s="22">
        <v>436</v>
      </c>
      <c r="I123" s="29">
        <v>23.345817727840199</v>
      </c>
      <c r="J123" s="13">
        <v>22.222222222222221</v>
      </c>
      <c r="K123" s="14">
        <v>54.43196004993758</v>
      </c>
    </row>
    <row r="124" spans="2:11" ht="17.25" customHeight="1">
      <c r="B124" s="232"/>
      <c r="C124" s="242" t="s">
        <v>31</v>
      </c>
      <c r="D124" s="233"/>
      <c r="E124" s="4">
        <f t="shared" si="10"/>
        <v>162</v>
      </c>
      <c r="F124" s="5">
        <v>51</v>
      </c>
      <c r="G124" s="6">
        <v>37</v>
      </c>
      <c r="H124" s="6">
        <v>74</v>
      </c>
      <c r="I124" s="27">
        <v>31.481481481481481</v>
      </c>
      <c r="J124" s="7">
        <v>22.839506172839506</v>
      </c>
      <c r="K124" s="8">
        <v>45.679012345679013</v>
      </c>
    </row>
    <row r="125" spans="2:11" ht="17.25" customHeight="1">
      <c r="B125" s="232" t="s">
        <v>19</v>
      </c>
      <c r="C125" s="233"/>
      <c r="D125" s="243"/>
      <c r="E125" s="4">
        <f t="shared" si="10"/>
        <v>365</v>
      </c>
      <c r="F125" s="5">
        <v>95</v>
      </c>
      <c r="G125" s="6">
        <v>83</v>
      </c>
      <c r="H125" s="6">
        <v>187</v>
      </c>
      <c r="I125" s="27">
        <v>26.027397260273972</v>
      </c>
      <c r="J125" s="7">
        <v>22.739726027397261</v>
      </c>
      <c r="K125" s="8">
        <v>51.232876712328768</v>
      </c>
    </row>
    <row r="126" spans="2:11" ht="17.25" customHeight="1">
      <c r="B126" s="232" t="s">
        <v>15</v>
      </c>
      <c r="C126" s="233"/>
      <c r="D126" s="233"/>
      <c r="E126" s="4">
        <f>SUM(F126:H126)</f>
        <v>29772</v>
      </c>
      <c r="F126" s="5">
        <v>5742</v>
      </c>
      <c r="G126" s="5">
        <v>8185</v>
      </c>
      <c r="H126" s="5">
        <v>15845</v>
      </c>
      <c r="I126" s="30">
        <v>19.28657799274486</v>
      </c>
      <c r="J126" s="23">
        <v>27.492274620448743</v>
      </c>
      <c r="K126" s="26">
        <v>53.2211473868064</v>
      </c>
    </row>
    <row r="127" spans="2:11" ht="17.25" customHeight="1">
      <c r="B127" s="244" t="s">
        <v>33</v>
      </c>
      <c r="C127" s="235"/>
      <c r="D127" s="235"/>
      <c r="E127" s="235"/>
      <c r="F127" s="235"/>
      <c r="G127" s="235"/>
      <c r="H127" s="235"/>
      <c r="I127" s="235"/>
      <c r="J127" s="235"/>
      <c r="K127" s="236"/>
    </row>
    <row r="128" spans="2:11" ht="17.25" customHeight="1">
      <c r="B128" s="237" t="s">
        <v>17</v>
      </c>
      <c r="C128" s="237"/>
      <c r="D128" s="237"/>
      <c r="E128" s="4">
        <f>SUM(F128:H128)</f>
        <v>1916</v>
      </c>
      <c r="F128" s="5">
        <v>228</v>
      </c>
      <c r="G128" s="6">
        <v>590</v>
      </c>
      <c r="H128" s="31">
        <v>1098</v>
      </c>
      <c r="I128" s="7">
        <v>11.899791231732777</v>
      </c>
      <c r="J128" s="32">
        <v>30.793319415448849</v>
      </c>
      <c r="K128" s="7">
        <v>57.306889352818366</v>
      </c>
    </row>
    <row r="129" spans="2:11" ht="17.25" customHeight="1">
      <c r="B129" s="238" t="s">
        <v>18</v>
      </c>
      <c r="C129" s="239" t="s">
        <v>20</v>
      </c>
      <c r="D129" s="9" t="s">
        <v>21</v>
      </c>
      <c r="E129" s="10">
        <f t="shared" ref="E129:E137" si="11">SUM(F129:H129)</f>
        <v>382</v>
      </c>
      <c r="F129" s="11">
        <v>25</v>
      </c>
      <c r="G129" s="12">
        <v>91</v>
      </c>
      <c r="H129" s="33">
        <v>266</v>
      </c>
      <c r="I129" s="24">
        <v>6.5445026178010473</v>
      </c>
      <c r="J129" s="34">
        <v>23.821989528795811</v>
      </c>
      <c r="K129" s="24">
        <v>69.633507853403145</v>
      </c>
    </row>
    <row r="130" spans="2:11" ht="17.25" customHeight="1">
      <c r="B130" s="238"/>
      <c r="C130" s="240"/>
      <c r="D130" s="15" t="s">
        <v>22</v>
      </c>
      <c r="E130" s="16">
        <f t="shared" si="11"/>
        <v>367</v>
      </c>
      <c r="F130" s="17">
        <v>71</v>
      </c>
      <c r="G130" s="18">
        <v>90</v>
      </c>
      <c r="H130" s="35">
        <v>206</v>
      </c>
      <c r="I130" s="13">
        <v>19.346049046321525</v>
      </c>
      <c r="J130" s="36">
        <v>24.52316076294278</v>
      </c>
      <c r="K130" s="13">
        <v>56.130790190735688</v>
      </c>
    </row>
    <row r="131" spans="2:11" ht="17.25" customHeight="1">
      <c r="B131" s="238"/>
      <c r="C131" s="240"/>
      <c r="D131" s="15" t="s">
        <v>23</v>
      </c>
      <c r="E131" s="16">
        <f>SUM(F131:H131)</f>
        <v>0</v>
      </c>
      <c r="F131" s="17">
        <v>0</v>
      </c>
      <c r="G131" s="18">
        <v>0</v>
      </c>
      <c r="H131" s="35">
        <v>0</v>
      </c>
      <c r="I131" s="37">
        <v>0</v>
      </c>
      <c r="J131" s="38">
        <v>0</v>
      </c>
      <c r="K131" s="37">
        <v>0</v>
      </c>
    </row>
    <row r="132" spans="2:11" ht="17.25" customHeight="1">
      <c r="B132" s="238"/>
      <c r="C132" s="240"/>
      <c r="D132" s="15" t="s">
        <v>24</v>
      </c>
      <c r="E132" s="16">
        <f t="shared" si="11"/>
        <v>670</v>
      </c>
      <c r="F132" s="17">
        <v>65</v>
      </c>
      <c r="G132" s="18">
        <v>159</v>
      </c>
      <c r="H132" s="35">
        <v>446</v>
      </c>
      <c r="I132" s="13">
        <v>9.7014925373134329</v>
      </c>
      <c r="J132" s="36">
        <v>23.731343283582092</v>
      </c>
      <c r="K132" s="13">
        <v>66.567164179104481</v>
      </c>
    </row>
    <row r="133" spans="2:11" ht="17.25" customHeight="1">
      <c r="B133" s="238"/>
      <c r="C133" s="240"/>
      <c r="D133" s="15" t="s">
        <v>25</v>
      </c>
      <c r="E133" s="16">
        <f t="shared" si="11"/>
        <v>2612</v>
      </c>
      <c r="F133" s="17">
        <v>356</v>
      </c>
      <c r="G133" s="18">
        <v>843</v>
      </c>
      <c r="H133" s="35">
        <v>1413</v>
      </c>
      <c r="I133" s="13">
        <v>13.629402756508421</v>
      </c>
      <c r="J133" s="36">
        <v>32.274119448698315</v>
      </c>
      <c r="K133" s="13">
        <v>54.096477794793266</v>
      </c>
    </row>
    <row r="134" spans="2:11" ht="17.25" customHeight="1">
      <c r="B134" s="238"/>
      <c r="C134" s="241"/>
      <c r="D134" s="19" t="s">
        <v>26</v>
      </c>
      <c r="E134" s="20">
        <f t="shared" si="11"/>
        <v>200</v>
      </c>
      <c r="F134" s="21">
        <v>21</v>
      </c>
      <c r="G134" s="22">
        <v>45</v>
      </c>
      <c r="H134" s="39">
        <v>134</v>
      </c>
      <c r="I134" s="23">
        <v>10.5</v>
      </c>
      <c r="J134" s="40">
        <v>22.5</v>
      </c>
      <c r="K134" s="23">
        <v>67</v>
      </c>
    </row>
    <row r="135" spans="2:11" ht="17.25" customHeight="1">
      <c r="B135" s="232"/>
      <c r="C135" s="242" t="s">
        <v>31</v>
      </c>
      <c r="D135" s="233"/>
      <c r="E135" s="4">
        <f t="shared" si="11"/>
        <v>0</v>
      </c>
      <c r="F135" s="5">
        <v>0</v>
      </c>
      <c r="G135" s="6">
        <v>0</v>
      </c>
      <c r="H135" s="31">
        <v>0</v>
      </c>
      <c r="I135" s="37">
        <v>0</v>
      </c>
      <c r="J135" s="37">
        <v>0</v>
      </c>
      <c r="K135" s="37">
        <v>0</v>
      </c>
    </row>
    <row r="136" spans="2:11" ht="17.25" customHeight="1">
      <c r="B136" s="232" t="s">
        <v>19</v>
      </c>
      <c r="C136" s="233"/>
      <c r="D136" s="243"/>
      <c r="E136" s="4">
        <f t="shared" si="11"/>
        <v>92</v>
      </c>
      <c r="F136" s="5">
        <v>13</v>
      </c>
      <c r="G136" s="6">
        <v>20</v>
      </c>
      <c r="H136" s="31">
        <v>59</v>
      </c>
      <c r="I136" s="7">
        <v>14.130434782608695</v>
      </c>
      <c r="J136" s="32">
        <v>21.739130434782609</v>
      </c>
      <c r="K136" s="7">
        <v>64.130434782608688</v>
      </c>
    </row>
    <row r="137" spans="2:11" ht="17.25" customHeight="1">
      <c r="B137" s="232" t="s">
        <v>15</v>
      </c>
      <c r="C137" s="233"/>
      <c r="D137" s="233"/>
      <c r="E137" s="4">
        <f t="shared" si="11"/>
        <v>6239</v>
      </c>
      <c r="F137" s="5">
        <v>779</v>
      </c>
      <c r="G137" s="5">
        <v>1838</v>
      </c>
      <c r="H137" s="41">
        <v>3622</v>
      </c>
      <c r="I137" s="23">
        <v>12.485975316557141</v>
      </c>
      <c r="J137" s="40">
        <v>29.4598493348293</v>
      </c>
      <c r="K137" s="23">
        <v>58.054175348613555</v>
      </c>
    </row>
    <row r="138" spans="2:11" ht="17.25" customHeight="1">
      <c r="B138" s="234" t="s">
        <v>11</v>
      </c>
      <c r="C138" s="235"/>
      <c r="D138" s="235"/>
      <c r="E138" s="235"/>
      <c r="F138" s="235"/>
      <c r="G138" s="235"/>
      <c r="H138" s="235"/>
      <c r="I138" s="235"/>
      <c r="J138" s="235"/>
      <c r="K138" s="236"/>
    </row>
    <row r="139" spans="2:11" ht="17.25" customHeight="1">
      <c r="B139" s="237" t="s">
        <v>17</v>
      </c>
      <c r="C139" s="237"/>
      <c r="D139" s="237"/>
      <c r="E139" s="4">
        <f>SUM(F139:H139)</f>
        <v>13323</v>
      </c>
      <c r="F139" s="5">
        <v>516</v>
      </c>
      <c r="G139" s="6">
        <v>3914</v>
      </c>
      <c r="H139" s="6">
        <v>8893</v>
      </c>
      <c r="I139" s="27">
        <v>3.8730015762215713</v>
      </c>
      <c r="J139" s="7">
        <v>29.377767770021769</v>
      </c>
      <c r="K139" s="8">
        <v>66.749230653756669</v>
      </c>
    </row>
    <row r="140" spans="2:11" ht="17.25" customHeight="1">
      <c r="B140" s="238" t="s">
        <v>18</v>
      </c>
      <c r="C140" s="239" t="s">
        <v>20</v>
      </c>
      <c r="D140" s="9" t="s">
        <v>21</v>
      </c>
      <c r="E140" s="10">
        <f t="shared" ref="E140:E148" si="12">SUM(F140:H140)</f>
        <v>2392</v>
      </c>
      <c r="F140" s="11">
        <v>102</v>
      </c>
      <c r="G140" s="12">
        <v>649</v>
      </c>
      <c r="H140" s="12">
        <v>1641</v>
      </c>
      <c r="I140" s="28">
        <v>4.2642140468227421</v>
      </c>
      <c r="J140" s="24">
        <v>27.132107023411372</v>
      </c>
      <c r="K140" s="25">
        <v>68.603678929765891</v>
      </c>
    </row>
    <row r="141" spans="2:11" ht="17.25" customHeight="1">
      <c r="B141" s="238"/>
      <c r="C141" s="240"/>
      <c r="D141" s="15" t="s">
        <v>22</v>
      </c>
      <c r="E141" s="16">
        <f t="shared" si="12"/>
        <v>5689</v>
      </c>
      <c r="F141" s="17">
        <v>277</v>
      </c>
      <c r="G141" s="18">
        <v>1271</v>
      </c>
      <c r="H141" s="18">
        <v>4141</v>
      </c>
      <c r="I141" s="29">
        <v>4.8690455264545616</v>
      </c>
      <c r="J141" s="13">
        <v>22.341360520302338</v>
      </c>
      <c r="K141" s="14">
        <v>72.789593953243099</v>
      </c>
    </row>
    <row r="142" spans="2:11" ht="17.25" customHeight="1">
      <c r="B142" s="238"/>
      <c r="C142" s="240"/>
      <c r="D142" s="15" t="s">
        <v>23</v>
      </c>
      <c r="E142" s="16">
        <f t="shared" si="12"/>
        <v>1504</v>
      </c>
      <c r="F142" s="17">
        <v>47</v>
      </c>
      <c r="G142" s="18">
        <v>410</v>
      </c>
      <c r="H142" s="18">
        <v>1047</v>
      </c>
      <c r="I142" s="29">
        <v>3.125</v>
      </c>
      <c r="J142" s="13">
        <v>27.26063829787234</v>
      </c>
      <c r="K142" s="14">
        <v>69.614361702127653</v>
      </c>
    </row>
    <row r="143" spans="2:11" ht="17.25" customHeight="1">
      <c r="B143" s="238"/>
      <c r="C143" s="240"/>
      <c r="D143" s="15" t="s">
        <v>24</v>
      </c>
      <c r="E143" s="16">
        <f t="shared" si="12"/>
        <v>2735</v>
      </c>
      <c r="F143" s="17">
        <v>170</v>
      </c>
      <c r="G143" s="18">
        <v>970</v>
      </c>
      <c r="H143" s="18">
        <v>1595</v>
      </c>
      <c r="I143" s="29">
        <v>6.2157221206581355</v>
      </c>
      <c r="J143" s="13">
        <v>35.466179159049361</v>
      </c>
      <c r="K143" s="14">
        <v>58.318098720292497</v>
      </c>
    </row>
    <row r="144" spans="2:11" ht="17.25" customHeight="1">
      <c r="B144" s="238"/>
      <c r="C144" s="240"/>
      <c r="D144" s="15" t="s">
        <v>25</v>
      </c>
      <c r="E144" s="16">
        <f t="shared" si="12"/>
        <v>440</v>
      </c>
      <c r="F144" s="17">
        <v>34</v>
      </c>
      <c r="G144" s="18">
        <v>141</v>
      </c>
      <c r="H144" s="18">
        <v>265</v>
      </c>
      <c r="I144" s="29">
        <v>7.7272727272727266</v>
      </c>
      <c r="J144" s="13">
        <v>32.045454545454547</v>
      </c>
      <c r="K144" s="14">
        <v>60.227272727272727</v>
      </c>
    </row>
    <row r="145" spans="2:11" ht="17.25" customHeight="1">
      <c r="B145" s="238"/>
      <c r="C145" s="241"/>
      <c r="D145" s="19" t="s">
        <v>26</v>
      </c>
      <c r="E145" s="20">
        <f t="shared" si="12"/>
        <v>4524</v>
      </c>
      <c r="F145" s="21">
        <v>278</v>
      </c>
      <c r="G145" s="22">
        <v>1263</v>
      </c>
      <c r="H145" s="22">
        <v>2983</v>
      </c>
      <c r="I145" s="29">
        <v>6.1450044208664902</v>
      </c>
      <c r="J145" s="13">
        <v>27.91777188328912</v>
      </c>
      <c r="K145" s="14">
        <v>65.937223695844381</v>
      </c>
    </row>
    <row r="146" spans="2:11" ht="17.25" customHeight="1">
      <c r="B146" s="232"/>
      <c r="C146" s="242" t="s">
        <v>31</v>
      </c>
      <c r="D146" s="233"/>
      <c r="E146" s="4">
        <f t="shared" si="12"/>
        <v>370</v>
      </c>
      <c r="F146" s="5">
        <v>39</v>
      </c>
      <c r="G146" s="6">
        <v>64</v>
      </c>
      <c r="H146" s="6">
        <v>267</v>
      </c>
      <c r="I146" s="27">
        <v>10.54054054054054</v>
      </c>
      <c r="J146" s="7">
        <v>17.297297297297298</v>
      </c>
      <c r="K146" s="8">
        <v>72.162162162162161</v>
      </c>
    </row>
    <row r="147" spans="2:11" ht="17.25" customHeight="1">
      <c r="B147" s="232" t="s">
        <v>19</v>
      </c>
      <c r="C147" s="233"/>
      <c r="D147" s="243"/>
      <c r="E147" s="4">
        <f t="shared" si="12"/>
        <v>920</v>
      </c>
      <c r="F147" s="5">
        <v>62</v>
      </c>
      <c r="G147" s="6">
        <v>322</v>
      </c>
      <c r="H147" s="6">
        <v>536</v>
      </c>
      <c r="I147" s="27">
        <v>6.7391304347826084</v>
      </c>
      <c r="J147" s="7">
        <v>35</v>
      </c>
      <c r="K147" s="8">
        <v>58.260869565217391</v>
      </c>
    </row>
    <row r="148" spans="2:11" ht="17.25" customHeight="1">
      <c r="B148" s="232" t="s">
        <v>15</v>
      </c>
      <c r="C148" s="233"/>
      <c r="D148" s="233"/>
      <c r="E148" s="4">
        <f t="shared" si="12"/>
        <v>31897</v>
      </c>
      <c r="F148" s="5">
        <v>1525</v>
      </c>
      <c r="G148" s="5">
        <v>9004</v>
      </c>
      <c r="H148" s="5">
        <v>21368</v>
      </c>
      <c r="I148" s="30">
        <v>4.781013888453459</v>
      </c>
      <c r="J148" s="23">
        <v>28.228360033858984</v>
      </c>
      <c r="K148" s="26">
        <v>66.990626077687551</v>
      </c>
    </row>
    <row r="149" spans="2:11" ht="17.25" customHeight="1">
      <c r="B149" s="234" t="s">
        <v>12</v>
      </c>
      <c r="C149" s="235"/>
      <c r="D149" s="235"/>
      <c r="E149" s="235"/>
      <c r="F149" s="235"/>
      <c r="G149" s="235"/>
      <c r="H149" s="235"/>
      <c r="I149" s="235"/>
      <c r="J149" s="235"/>
      <c r="K149" s="236"/>
    </row>
    <row r="150" spans="2:11" ht="17.25" customHeight="1">
      <c r="B150" s="237" t="s">
        <v>17</v>
      </c>
      <c r="C150" s="237"/>
      <c r="D150" s="237"/>
      <c r="E150" s="5">
        <f>SUM(F150:H150)</f>
        <v>8702</v>
      </c>
      <c r="F150" s="5">
        <v>572</v>
      </c>
      <c r="G150" s="5">
        <v>2933</v>
      </c>
      <c r="H150" s="5">
        <v>5197</v>
      </c>
      <c r="I150" s="5">
        <v>6.5732015628591132</v>
      </c>
      <c r="J150" s="5">
        <v>33.704895426338773</v>
      </c>
      <c r="K150" s="5">
        <v>59.721903010802116</v>
      </c>
    </row>
    <row r="151" spans="2:11" ht="17.25" customHeight="1">
      <c r="B151" s="238" t="s">
        <v>18</v>
      </c>
      <c r="C151" s="239" t="s">
        <v>20</v>
      </c>
      <c r="D151" s="9" t="s">
        <v>21</v>
      </c>
      <c r="E151" s="10">
        <f t="shared" ref="E151:E159" si="13">SUM(F151:H151)</f>
        <v>934</v>
      </c>
      <c r="F151" s="10">
        <v>70</v>
      </c>
      <c r="G151" s="10">
        <v>302</v>
      </c>
      <c r="H151" s="10">
        <v>562</v>
      </c>
      <c r="I151" s="10">
        <v>7.4946466809421839</v>
      </c>
      <c r="J151" s="10">
        <v>32.33404710920771</v>
      </c>
      <c r="K151" s="10">
        <v>60.171306209850108</v>
      </c>
    </row>
    <row r="152" spans="2:11" ht="17.25" customHeight="1">
      <c r="B152" s="238"/>
      <c r="C152" s="240"/>
      <c r="D152" s="15" t="s">
        <v>22</v>
      </c>
      <c r="E152" s="16">
        <f t="shared" si="13"/>
        <v>2723</v>
      </c>
      <c r="F152" s="16">
        <v>216</v>
      </c>
      <c r="G152" s="16">
        <v>673</v>
      </c>
      <c r="H152" s="16">
        <v>1834</v>
      </c>
      <c r="I152" s="16">
        <v>7.9324274697025343</v>
      </c>
      <c r="J152" s="16">
        <v>24.715387440323173</v>
      </c>
      <c r="K152" s="16">
        <v>67.352185089974299</v>
      </c>
    </row>
    <row r="153" spans="2:11" ht="17.25" customHeight="1">
      <c r="B153" s="238"/>
      <c r="C153" s="240"/>
      <c r="D153" s="15" t="s">
        <v>23</v>
      </c>
      <c r="E153" s="16">
        <v>402</v>
      </c>
      <c r="F153" s="16">
        <v>12</v>
      </c>
      <c r="G153" s="16">
        <v>172</v>
      </c>
      <c r="H153" s="16">
        <v>218</v>
      </c>
      <c r="I153" s="16">
        <v>2.9850746268656714</v>
      </c>
      <c r="J153" s="16">
        <v>42.786069651741293</v>
      </c>
      <c r="K153" s="16">
        <v>54.228855721393032</v>
      </c>
    </row>
    <row r="154" spans="2:11" ht="17.25" customHeight="1">
      <c r="B154" s="238"/>
      <c r="C154" s="240"/>
      <c r="D154" s="15" t="s">
        <v>24</v>
      </c>
      <c r="E154" s="16">
        <f t="shared" si="13"/>
        <v>1731</v>
      </c>
      <c r="F154" s="16">
        <v>102</v>
      </c>
      <c r="G154" s="16">
        <v>492</v>
      </c>
      <c r="H154" s="16">
        <v>1137</v>
      </c>
      <c r="I154" s="16">
        <v>5.8925476603119584</v>
      </c>
      <c r="J154" s="16">
        <v>28.422876949740033</v>
      </c>
      <c r="K154" s="16">
        <v>65.684575389948009</v>
      </c>
    </row>
    <row r="155" spans="2:11" ht="17.25" customHeight="1">
      <c r="B155" s="238"/>
      <c r="C155" s="240"/>
      <c r="D155" s="15" t="s">
        <v>25</v>
      </c>
      <c r="E155" s="16">
        <f t="shared" si="13"/>
        <v>330</v>
      </c>
      <c r="F155" s="16">
        <v>13</v>
      </c>
      <c r="G155" s="16">
        <v>98</v>
      </c>
      <c r="H155" s="16">
        <v>219</v>
      </c>
      <c r="I155" s="16">
        <v>3.939393939393939</v>
      </c>
      <c r="J155" s="16">
        <v>29.696969696969699</v>
      </c>
      <c r="K155" s="16">
        <v>66.363636363636374</v>
      </c>
    </row>
    <row r="156" spans="2:11" ht="17.25" customHeight="1">
      <c r="B156" s="238"/>
      <c r="C156" s="241"/>
      <c r="D156" s="19" t="s">
        <v>26</v>
      </c>
      <c r="E156" s="20">
        <f t="shared" si="13"/>
        <v>2328</v>
      </c>
      <c r="F156" s="20">
        <v>159</v>
      </c>
      <c r="G156" s="20">
        <v>745</v>
      </c>
      <c r="H156" s="20">
        <v>1424</v>
      </c>
      <c r="I156" s="20">
        <v>6.8298969072164946</v>
      </c>
      <c r="J156" s="20">
        <v>32.001718213058417</v>
      </c>
      <c r="K156" s="20">
        <v>61.168384879725089</v>
      </c>
    </row>
    <row r="157" spans="2:11" ht="17.25" customHeight="1">
      <c r="B157" s="232"/>
      <c r="C157" s="242" t="s">
        <v>31</v>
      </c>
      <c r="D157" s="233"/>
      <c r="E157" s="5">
        <f t="shared" si="13"/>
        <v>24</v>
      </c>
      <c r="F157" s="5">
        <v>3</v>
      </c>
      <c r="G157" s="5">
        <v>6</v>
      </c>
      <c r="H157" s="5">
        <v>15</v>
      </c>
      <c r="I157" s="5">
        <v>12.5</v>
      </c>
      <c r="J157" s="5">
        <v>25</v>
      </c>
      <c r="K157" s="5">
        <v>62.5</v>
      </c>
    </row>
    <row r="158" spans="2:11" ht="17.25" customHeight="1">
      <c r="B158" s="232" t="s">
        <v>19</v>
      </c>
      <c r="C158" s="233"/>
      <c r="D158" s="243"/>
      <c r="E158" s="5">
        <f t="shared" si="13"/>
        <v>241</v>
      </c>
      <c r="F158" s="5">
        <v>20</v>
      </c>
      <c r="G158" s="5">
        <v>73</v>
      </c>
      <c r="H158" s="5">
        <v>148</v>
      </c>
      <c r="I158" s="5">
        <v>8.2987551867219906</v>
      </c>
      <c r="J158" s="5">
        <v>30.290456431535269</v>
      </c>
      <c r="K158" s="5">
        <v>61.410788381742741</v>
      </c>
    </row>
    <row r="159" spans="2:11" ht="17.25" customHeight="1">
      <c r="B159" s="232" t="s">
        <v>15</v>
      </c>
      <c r="C159" s="233"/>
      <c r="D159" s="233"/>
      <c r="E159" s="4">
        <f t="shared" si="13"/>
        <v>17415</v>
      </c>
      <c r="F159" s="5">
        <v>1167</v>
      </c>
      <c r="G159" s="5">
        <v>5494</v>
      </c>
      <c r="H159" s="5">
        <v>10754</v>
      </c>
      <c r="I159" s="30">
        <v>6.7011197243755385</v>
      </c>
      <c r="J159" s="23">
        <v>31.547516508756818</v>
      </c>
      <c r="K159" s="26">
        <v>61.751363766867641</v>
      </c>
    </row>
    <row r="160" spans="2:11" ht="17.25" customHeight="1">
      <c r="B160" s="234" t="s">
        <v>13</v>
      </c>
      <c r="C160" s="235"/>
      <c r="D160" s="235"/>
      <c r="E160" s="235"/>
      <c r="F160" s="235"/>
      <c r="G160" s="235"/>
      <c r="H160" s="235"/>
      <c r="I160" s="235"/>
      <c r="J160" s="235"/>
      <c r="K160" s="236"/>
    </row>
    <row r="161" spans="2:11" ht="17.25" customHeight="1">
      <c r="B161" s="237" t="s">
        <v>17</v>
      </c>
      <c r="C161" s="237"/>
      <c r="D161" s="237"/>
      <c r="E161" s="4">
        <f>SUM(F161:H161)</f>
        <v>4472</v>
      </c>
      <c r="F161" s="5">
        <v>445</v>
      </c>
      <c r="G161" s="6">
        <v>1591</v>
      </c>
      <c r="H161" s="6">
        <v>2436</v>
      </c>
      <c r="I161" s="27">
        <v>9.9508050089445437</v>
      </c>
      <c r="J161" s="7">
        <v>35.57692307692308</v>
      </c>
      <c r="K161" s="8">
        <v>54.472271914132378</v>
      </c>
    </row>
    <row r="162" spans="2:11" ht="17.25" customHeight="1">
      <c r="B162" s="238" t="s">
        <v>18</v>
      </c>
      <c r="C162" s="239" t="s">
        <v>20</v>
      </c>
      <c r="D162" s="9" t="s">
        <v>21</v>
      </c>
      <c r="E162" s="10">
        <f t="shared" ref="E162:E170" si="14">SUM(F162:H162)</f>
        <v>1328</v>
      </c>
      <c r="F162" s="11">
        <v>135</v>
      </c>
      <c r="G162" s="12">
        <v>451</v>
      </c>
      <c r="H162" s="12">
        <v>742</v>
      </c>
      <c r="I162" s="28">
        <v>10.16566265060241</v>
      </c>
      <c r="J162" s="24">
        <v>33.960843373493979</v>
      </c>
      <c r="K162" s="25">
        <v>55.873493975903607</v>
      </c>
    </row>
    <row r="163" spans="2:11" ht="17.25" customHeight="1">
      <c r="B163" s="238"/>
      <c r="C163" s="240"/>
      <c r="D163" s="15" t="s">
        <v>22</v>
      </c>
      <c r="E163" s="16">
        <f t="shared" si="14"/>
        <v>1729</v>
      </c>
      <c r="F163" s="17">
        <v>286</v>
      </c>
      <c r="G163" s="18">
        <v>434</v>
      </c>
      <c r="H163" s="18">
        <v>1009</v>
      </c>
      <c r="I163" s="29">
        <v>16.541353383458645</v>
      </c>
      <c r="J163" s="13">
        <v>25.101214574898783</v>
      </c>
      <c r="K163" s="14">
        <v>58.357432041642568</v>
      </c>
    </row>
    <row r="164" spans="2:11" ht="17.25" customHeight="1">
      <c r="B164" s="238"/>
      <c r="C164" s="240"/>
      <c r="D164" s="15" t="s">
        <v>23</v>
      </c>
      <c r="E164" s="16">
        <f t="shared" si="14"/>
        <v>1060</v>
      </c>
      <c r="F164" s="17">
        <v>95</v>
      </c>
      <c r="G164" s="18">
        <v>358</v>
      </c>
      <c r="H164" s="18">
        <v>607</v>
      </c>
      <c r="I164" s="29">
        <v>8.9622641509433958</v>
      </c>
      <c r="J164" s="13">
        <v>33.773584905660378</v>
      </c>
      <c r="K164" s="14">
        <v>57.264150943396231</v>
      </c>
    </row>
    <row r="165" spans="2:11" ht="17.25" customHeight="1">
      <c r="B165" s="238"/>
      <c r="C165" s="240"/>
      <c r="D165" s="15" t="s">
        <v>24</v>
      </c>
      <c r="E165" s="16">
        <f t="shared" si="14"/>
        <v>5662</v>
      </c>
      <c r="F165" s="17">
        <v>618</v>
      </c>
      <c r="G165" s="18">
        <v>2054</v>
      </c>
      <c r="H165" s="18">
        <v>2990</v>
      </c>
      <c r="I165" s="29">
        <v>10.914871070293183</v>
      </c>
      <c r="J165" s="13">
        <v>36.276933945602266</v>
      </c>
      <c r="K165" s="14">
        <v>52.80819498410456</v>
      </c>
    </row>
    <row r="166" spans="2:11" ht="17.25" customHeight="1">
      <c r="B166" s="238"/>
      <c r="C166" s="240"/>
      <c r="D166" s="15" t="s">
        <v>25</v>
      </c>
      <c r="E166" s="16">
        <f t="shared" si="14"/>
        <v>312</v>
      </c>
      <c r="F166" s="17">
        <v>31</v>
      </c>
      <c r="G166" s="18">
        <v>84</v>
      </c>
      <c r="H166" s="18">
        <v>197</v>
      </c>
      <c r="I166" s="29">
        <v>9.9358974358974361</v>
      </c>
      <c r="J166" s="13">
        <v>26.923076923076923</v>
      </c>
      <c r="K166" s="14">
        <v>63.141025641025635</v>
      </c>
    </row>
    <row r="167" spans="2:11" ht="17.25" customHeight="1">
      <c r="B167" s="238"/>
      <c r="C167" s="241"/>
      <c r="D167" s="19" t="s">
        <v>26</v>
      </c>
      <c r="E167" s="20">
        <f t="shared" si="14"/>
        <v>2051</v>
      </c>
      <c r="F167" s="21">
        <v>322</v>
      </c>
      <c r="G167" s="22">
        <v>587</v>
      </c>
      <c r="H167" s="22">
        <v>1142</v>
      </c>
      <c r="I167" s="29">
        <v>15.699658703071673</v>
      </c>
      <c r="J167" s="13">
        <v>28.620185275475379</v>
      </c>
      <c r="K167" s="14">
        <v>55.680156021452952</v>
      </c>
    </row>
    <row r="168" spans="2:11" ht="17.25" customHeight="1">
      <c r="B168" s="232"/>
      <c r="C168" s="242" t="s">
        <v>31</v>
      </c>
      <c r="D168" s="233"/>
      <c r="E168" s="4">
        <f t="shared" si="14"/>
        <v>347</v>
      </c>
      <c r="F168" s="5">
        <v>55</v>
      </c>
      <c r="G168" s="6">
        <v>77</v>
      </c>
      <c r="H168" s="6">
        <v>215</v>
      </c>
      <c r="I168" s="27">
        <v>15.85014409221902</v>
      </c>
      <c r="J168" s="7">
        <v>22.190201729106629</v>
      </c>
      <c r="K168" s="8">
        <v>61.959654178674349</v>
      </c>
    </row>
    <row r="169" spans="2:11" ht="17.25" customHeight="1">
      <c r="B169" s="232" t="s">
        <v>19</v>
      </c>
      <c r="C169" s="233"/>
      <c r="D169" s="243"/>
      <c r="E169" s="4">
        <f t="shared" si="14"/>
        <v>997</v>
      </c>
      <c r="F169" s="5">
        <v>164</v>
      </c>
      <c r="G169" s="6">
        <v>362</v>
      </c>
      <c r="H169" s="6">
        <v>471</v>
      </c>
      <c r="I169" s="27">
        <v>16.449348044132396</v>
      </c>
      <c r="J169" s="7">
        <v>36.308926780341025</v>
      </c>
      <c r="K169" s="8">
        <v>47.241725175526575</v>
      </c>
    </row>
    <row r="170" spans="2:11" ht="17.25" customHeight="1">
      <c r="B170" s="232" t="s">
        <v>15</v>
      </c>
      <c r="C170" s="233"/>
      <c r="D170" s="233"/>
      <c r="E170" s="4">
        <f t="shared" si="14"/>
        <v>17958</v>
      </c>
      <c r="F170" s="5">
        <v>2151</v>
      </c>
      <c r="G170" s="5">
        <v>5998</v>
      </c>
      <c r="H170" s="5">
        <v>9809</v>
      </c>
      <c r="I170" s="30">
        <v>11.977948546608754</v>
      </c>
      <c r="J170" s="23">
        <v>33.400155919367414</v>
      </c>
      <c r="K170" s="26">
        <v>54.621895534023835</v>
      </c>
    </row>
    <row r="171" spans="2:11" ht="17.25" customHeight="1">
      <c r="B171" s="234" t="s">
        <v>14</v>
      </c>
      <c r="C171" s="235"/>
      <c r="D171" s="235"/>
      <c r="E171" s="235"/>
      <c r="F171" s="235"/>
      <c r="G171" s="235"/>
      <c r="H171" s="235"/>
      <c r="I171" s="235"/>
      <c r="J171" s="235"/>
      <c r="K171" s="236"/>
    </row>
    <row r="172" spans="2:11" ht="17.25" customHeight="1">
      <c r="B172" s="237" t="s">
        <v>17</v>
      </c>
      <c r="C172" s="237"/>
      <c r="D172" s="237"/>
      <c r="E172" s="4">
        <f>SUM(F172:H172)</f>
        <v>4860</v>
      </c>
      <c r="F172" s="5">
        <v>166</v>
      </c>
      <c r="G172" s="6">
        <v>857</v>
      </c>
      <c r="H172" s="6">
        <v>3837</v>
      </c>
      <c r="I172" s="27">
        <v>3.4156378600823043</v>
      </c>
      <c r="J172" s="7">
        <v>17.63374485596708</v>
      </c>
      <c r="K172" s="8">
        <v>78.950617283950621</v>
      </c>
    </row>
    <row r="173" spans="2:11" ht="17.25" customHeight="1">
      <c r="B173" s="238" t="s">
        <v>18</v>
      </c>
      <c r="C173" s="239" t="s">
        <v>20</v>
      </c>
      <c r="D173" s="9" t="s">
        <v>21</v>
      </c>
      <c r="E173" s="10">
        <f t="shared" ref="E173:E181" si="15">SUM(F173:H173)</f>
        <v>2269</v>
      </c>
      <c r="F173" s="11">
        <v>58</v>
      </c>
      <c r="G173" s="12">
        <v>233</v>
      </c>
      <c r="H173" s="12">
        <v>1978</v>
      </c>
      <c r="I173" s="28">
        <v>2.5561921551344202</v>
      </c>
      <c r="J173" s="24">
        <v>10.268840899074483</v>
      </c>
      <c r="K173" s="25">
        <v>87.174966945791098</v>
      </c>
    </row>
    <row r="174" spans="2:11" ht="17.25" customHeight="1">
      <c r="B174" s="238"/>
      <c r="C174" s="240"/>
      <c r="D174" s="15" t="s">
        <v>22</v>
      </c>
      <c r="E174" s="16">
        <f t="shared" si="15"/>
        <v>2442</v>
      </c>
      <c r="F174" s="17">
        <v>74</v>
      </c>
      <c r="G174" s="18">
        <v>368</v>
      </c>
      <c r="H174" s="18">
        <v>2000</v>
      </c>
      <c r="I174" s="29">
        <v>3.0303030303030303</v>
      </c>
      <c r="J174" s="13">
        <v>15.06961506961507</v>
      </c>
      <c r="K174" s="14">
        <v>81.900081900081901</v>
      </c>
    </row>
    <row r="175" spans="2:11" ht="17.25" customHeight="1">
      <c r="B175" s="238"/>
      <c r="C175" s="240"/>
      <c r="D175" s="15" t="s">
        <v>23</v>
      </c>
      <c r="E175" s="16">
        <v>903</v>
      </c>
      <c r="F175" s="17">
        <v>36</v>
      </c>
      <c r="G175" s="18">
        <v>129</v>
      </c>
      <c r="H175" s="18">
        <v>738</v>
      </c>
      <c r="I175" s="29">
        <v>3.9867109634551494</v>
      </c>
      <c r="J175" s="13">
        <v>14.285714285714285</v>
      </c>
      <c r="K175" s="14">
        <v>81.72757475083057</v>
      </c>
    </row>
    <row r="176" spans="2:11" ht="17.25" customHeight="1">
      <c r="B176" s="238"/>
      <c r="C176" s="240"/>
      <c r="D176" s="15" t="s">
        <v>24</v>
      </c>
      <c r="E176" s="16">
        <f t="shared" si="15"/>
        <v>2237</v>
      </c>
      <c r="F176" s="17">
        <v>77</v>
      </c>
      <c r="G176" s="18">
        <v>400</v>
      </c>
      <c r="H176" s="18">
        <v>1760</v>
      </c>
      <c r="I176" s="29">
        <v>3.4421099687080909</v>
      </c>
      <c r="J176" s="13">
        <v>17.881090746535538</v>
      </c>
      <c r="K176" s="14">
        <v>78.67679928475637</v>
      </c>
    </row>
    <row r="177" spans="2:11" ht="17.25" customHeight="1">
      <c r="B177" s="238"/>
      <c r="C177" s="240"/>
      <c r="D177" s="15" t="s">
        <v>25</v>
      </c>
      <c r="E177" s="16">
        <f t="shared" si="15"/>
        <v>747</v>
      </c>
      <c r="F177" s="17">
        <v>50</v>
      </c>
      <c r="G177" s="18">
        <v>201</v>
      </c>
      <c r="H177" s="18">
        <v>496</v>
      </c>
      <c r="I177" s="29">
        <v>6.6934404283801872</v>
      </c>
      <c r="J177" s="13">
        <v>26.907630522088354</v>
      </c>
      <c r="K177" s="14">
        <v>66.398929049531461</v>
      </c>
    </row>
    <row r="178" spans="2:11" ht="17.25" customHeight="1">
      <c r="B178" s="238"/>
      <c r="C178" s="241"/>
      <c r="D178" s="19" t="s">
        <v>26</v>
      </c>
      <c r="E178" s="20">
        <f t="shared" si="15"/>
        <v>865</v>
      </c>
      <c r="F178" s="21">
        <v>25</v>
      </c>
      <c r="G178" s="22">
        <v>100</v>
      </c>
      <c r="H178" s="22">
        <v>740</v>
      </c>
      <c r="I178" s="29">
        <v>2.8901734104046244</v>
      </c>
      <c r="J178" s="13">
        <v>11.560693641618498</v>
      </c>
      <c r="K178" s="14">
        <v>85.549132947976886</v>
      </c>
    </row>
    <row r="179" spans="2:11" ht="17.25" customHeight="1">
      <c r="B179" s="232"/>
      <c r="C179" s="242" t="s">
        <v>31</v>
      </c>
      <c r="D179" s="233"/>
      <c r="E179" s="4">
        <v>130</v>
      </c>
      <c r="F179" s="5">
        <v>5</v>
      </c>
      <c r="G179" s="6">
        <v>9</v>
      </c>
      <c r="H179" s="6">
        <v>116</v>
      </c>
      <c r="I179" s="27">
        <v>3.8461538461538463</v>
      </c>
      <c r="J179" s="7">
        <v>6.9230769230769234</v>
      </c>
      <c r="K179" s="8">
        <v>89.230769230769241</v>
      </c>
    </row>
    <row r="180" spans="2:11" ht="17.25" customHeight="1">
      <c r="B180" s="232" t="s">
        <v>19</v>
      </c>
      <c r="C180" s="233"/>
      <c r="D180" s="243"/>
      <c r="E180" s="4">
        <v>98</v>
      </c>
      <c r="F180" s="5">
        <v>8</v>
      </c>
      <c r="G180" s="6">
        <v>29</v>
      </c>
      <c r="H180" s="6">
        <v>61</v>
      </c>
      <c r="I180" s="30">
        <v>8.1632653061224492</v>
      </c>
      <c r="J180" s="23">
        <v>29.591836734693878</v>
      </c>
      <c r="K180" s="23">
        <v>62.244897959183675</v>
      </c>
    </row>
    <row r="181" spans="2:11" ht="17.25" customHeight="1">
      <c r="B181" s="232" t="s">
        <v>15</v>
      </c>
      <c r="C181" s="233"/>
      <c r="D181" s="233"/>
      <c r="E181" s="4">
        <f t="shared" si="15"/>
        <v>14551</v>
      </c>
      <c r="F181" s="5">
        <v>499</v>
      </c>
      <c r="G181" s="5">
        <v>2326</v>
      </c>
      <c r="H181" s="5">
        <v>11726</v>
      </c>
      <c r="I181" s="30">
        <v>3.4293175726754175</v>
      </c>
      <c r="J181" s="23">
        <v>15.985155659404851</v>
      </c>
      <c r="K181" s="26">
        <v>80.585526767919731</v>
      </c>
    </row>
    <row r="182" spans="2:11" ht="17.25" customHeight="1">
      <c r="B182" s="245" t="s">
        <v>34</v>
      </c>
      <c r="C182" s="246"/>
      <c r="D182" s="246"/>
      <c r="E182" s="246"/>
      <c r="F182" s="246"/>
      <c r="G182" s="246"/>
      <c r="H182" s="246"/>
      <c r="I182" s="246"/>
      <c r="J182" s="246"/>
      <c r="K182" s="247"/>
    </row>
    <row r="183" spans="2:11" ht="17.25" customHeight="1">
      <c r="B183" s="237" t="s">
        <v>17</v>
      </c>
      <c r="C183" s="237"/>
      <c r="D183" s="237"/>
      <c r="E183" s="4">
        <f t="shared" ref="E183:H192" si="16">E205-E194</f>
        <v>44090</v>
      </c>
      <c r="F183" s="4">
        <f t="shared" si="16"/>
        <v>2173</v>
      </c>
      <c r="G183" s="4">
        <f t="shared" si="16"/>
        <v>12632</v>
      </c>
      <c r="H183" s="4">
        <f t="shared" si="16"/>
        <v>29285</v>
      </c>
      <c r="I183" s="7">
        <v>4.9285552279428444</v>
      </c>
      <c r="J183" s="8">
        <v>28.650487638920392</v>
      </c>
      <c r="K183" s="7">
        <v>66.420957133136767</v>
      </c>
    </row>
    <row r="184" spans="2:11" ht="17.25" customHeight="1">
      <c r="B184" s="238" t="s">
        <v>18</v>
      </c>
      <c r="C184" s="239" t="s">
        <v>20</v>
      </c>
      <c r="D184" s="9" t="s">
        <v>21</v>
      </c>
      <c r="E184" s="10">
        <f t="shared" si="16"/>
        <v>9046</v>
      </c>
      <c r="F184" s="10">
        <f t="shared" si="16"/>
        <v>444</v>
      </c>
      <c r="G184" s="10">
        <f t="shared" si="16"/>
        <v>2011</v>
      </c>
      <c r="H184" s="10">
        <f t="shared" si="16"/>
        <v>6591</v>
      </c>
      <c r="I184" s="24">
        <v>4.9082467388901172</v>
      </c>
      <c r="J184" s="25">
        <v>22.230820252045103</v>
      </c>
      <c r="K184" s="24">
        <v>72.86093300906478</v>
      </c>
    </row>
    <row r="185" spans="2:11" ht="17.25" customHeight="1">
      <c r="B185" s="238"/>
      <c r="C185" s="240"/>
      <c r="D185" s="15" t="s">
        <v>22</v>
      </c>
      <c r="E185" s="16">
        <f t="shared" si="16"/>
        <v>23488</v>
      </c>
      <c r="F185" s="16">
        <f t="shared" si="16"/>
        <v>1390</v>
      </c>
      <c r="G185" s="16">
        <f t="shared" si="16"/>
        <v>5276</v>
      </c>
      <c r="H185" s="16">
        <f t="shared" si="16"/>
        <v>16822</v>
      </c>
      <c r="I185" s="13">
        <v>5.9179155313351499</v>
      </c>
      <c r="J185" s="14">
        <v>22.462534059945504</v>
      </c>
      <c r="K185" s="13">
        <v>71.619550408719348</v>
      </c>
    </row>
    <row r="186" spans="2:11" ht="17.25" customHeight="1">
      <c r="B186" s="238"/>
      <c r="C186" s="240"/>
      <c r="D186" s="15" t="s">
        <v>23</v>
      </c>
      <c r="E186" s="16">
        <f t="shared" si="16"/>
        <v>4691</v>
      </c>
      <c r="F186" s="16">
        <f t="shared" si="16"/>
        <v>164</v>
      </c>
      <c r="G186" s="16">
        <f t="shared" si="16"/>
        <v>1170</v>
      </c>
      <c r="H186" s="16">
        <f t="shared" si="16"/>
        <v>3357</v>
      </c>
      <c r="I186" s="13">
        <v>3.4960562779791085</v>
      </c>
      <c r="J186" s="14">
        <v>24.941377105094862</v>
      </c>
      <c r="K186" s="13">
        <v>71.56256661692602</v>
      </c>
    </row>
    <row r="187" spans="2:11" ht="17.25" customHeight="1">
      <c r="B187" s="238"/>
      <c r="C187" s="240"/>
      <c r="D187" s="15" t="s">
        <v>24</v>
      </c>
      <c r="E187" s="16">
        <f t="shared" si="16"/>
        <v>12381</v>
      </c>
      <c r="F187" s="16">
        <f t="shared" si="16"/>
        <v>911</v>
      </c>
      <c r="G187" s="16">
        <f t="shared" si="16"/>
        <v>3600</v>
      </c>
      <c r="H187" s="16">
        <f t="shared" si="16"/>
        <v>7870</v>
      </c>
      <c r="I187" s="13">
        <v>7.3580486228899122</v>
      </c>
      <c r="J187" s="14">
        <v>29.076811243033678</v>
      </c>
      <c r="K187" s="13">
        <v>63.565140134076401</v>
      </c>
    </row>
    <row r="188" spans="2:11" ht="17.25" customHeight="1">
      <c r="B188" s="238"/>
      <c r="C188" s="240"/>
      <c r="D188" s="15" t="s">
        <v>25</v>
      </c>
      <c r="E188" s="16">
        <f t="shared" si="16"/>
        <v>2481</v>
      </c>
      <c r="F188" s="16">
        <f t="shared" si="16"/>
        <v>199</v>
      </c>
      <c r="G188" s="16">
        <f t="shared" si="16"/>
        <v>745</v>
      </c>
      <c r="H188" s="16">
        <f t="shared" si="16"/>
        <v>1537</v>
      </c>
      <c r="I188" s="13">
        <v>8.0209592906086264</v>
      </c>
      <c r="J188" s="14">
        <v>30.028214429665457</v>
      </c>
      <c r="K188" s="13">
        <v>61.950826279725909</v>
      </c>
    </row>
    <row r="189" spans="2:11" ht="17.25" customHeight="1">
      <c r="B189" s="238"/>
      <c r="C189" s="241"/>
      <c r="D189" s="19" t="s">
        <v>26</v>
      </c>
      <c r="E189" s="16">
        <f t="shared" si="16"/>
        <v>18848</v>
      </c>
      <c r="F189" s="16">
        <f t="shared" si="16"/>
        <v>1467</v>
      </c>
      <c r="G189" s="16">
        <f t="shared" si="16"/>
        <v>4915</v>
      </c>
      <c r="H189" s="16">
        <f t="shared" si="16"/>
        <v>12466</v>
      </c>
      <c r="I189" s="13">
        <v>7.7833191850594226</v>
      </c>
      <c r="J189" s="14">
        <v>26.077037351443121</v>
      </c>
      <c r="K189" s="13">
        <v>66.13964346349745</v>
      </c>
    </row>
    <row r="190" spans="2:11" ht="17.25" customHeight="1">
      <c r="B190" s="232"/>
      <c r="C190" s="242" t="s">
        <v>31</v>
      </c>
      <c r="D190" s="233"/>
      <c r="E190" s="4">
        <f t="shared" si="16"/>
        <v>1554</v>
      </c>
      <c r="F190" s="4">
        <f t="shared" si="16"/>
        <v>120</v>
      </c>
      <c r="G190" s="4">
        <f t="shared" si="16"/>
        <v>343</v>
      </c>
      <c r="H190" s="4">
        <f t="shared" si="16"/>
        <v>1091</v>
      </c>
      <c r="I190" s="7">
        <v>7.7220077220077217</v>
      </c>
      <c r="J190" s="8">
        <v>22.072072072072071</v>
      </c>
      <c r="K190" s="7">
        <v>70.205920205920208</v>
      </c>
    </row>
    <row r="191" spans="2:11" ht="17.25" customHeight="1">
      <c r="B191" s="232" t="s">
        <v>19</v>
      </c>
      <c r="C191" s="233"/>
      <c r="D191" s="243"/>
      <c r="E191" s="4">
        <f t="shared" si="16"/>
        <v>5027</v>
      </c>
      <c r="F191" s="4">
        <f t="shared" si="16"/>
        <v>599</v>
      </c>
      <c r="G191" s="4">
        <f t="shared" si="16"/>
        <v>1553</v>
      </c>
      <c r="H191" s="4">
        <f t="shared" si="16"/>
        <v>2875</v>
      </c>
      <c r="I191" s="7">
        <v>11.915655460513229</v>
      </c>
      <c r="J191" s="8">
        <v>30.893176845036802</v>
      </c>
      <c r="K191" s="7">
        <v>57.191167694449973</v>
      </c>
    </row>
    <row r="192" spans="2:11" ht="17.25" customHeight="1">
      <c r="B192" s="232" t="s">
        <v>15</v>
      </c>
      <c r="C192" s="233"/>
      <c r="D192" s="233"/>
      <c r="E192" s="4">
        <f t="shared" si="16"/>
        <v>121606</v>
      </c>
      <c r="F192" s="4">
        <f t="shared" si="16"/>
        <v>7467</v>
      </c>
      <c r="G192" s="4">
        <f t="shared" si="16"/>
        <v>32245</v>
      </c>
      <c r="H192" s="4">
        <f t="shared" si="16"/>
        <v>81894</v>
      </c>
      <c r="I192" s="23">
        <v>6.1403220235843623</v>
      </c>
      <c r="J192" s="26">
        <v>26.515961383484367</v>
      </c>
      <c r="K192" s="23">
        <v>67.343716592931273</v>
      </c>
    </row>
    <row r="193" spans="2:11" ht="17.25" customHeight="1">
      <c r="B193" s="245" t="s">
        <v>35</v>
      </c>
      <c r="C193" s="246"/>
      <c r="D193" s="246"/>
      <c r="E193" s="246"/>
      <c r="F193" s="246"/>
      <c r="G193" s="246"/>
      <c r="H193" s="246"/>
      <c r="I193" s="246"/>
      <c r="J193" s="246"/>
      <c r="K193" s="247"/>
    </row>
    <row r="194" spans="2:11" ht="17.25" customHeight="1">
      <c r="B194" s="237" t="s">
        <v>17</v>
      </c>
      <c r="C194" s="237"/>
      <c r="D194" s="237"/>
      <c r="E194" s="4">
        <f>SUM(F194:H194)</f>
        <v>150267</v>
      </c>
      <c r="F194" s="5">
        <f>F161+F128+F117+F106+F95+F73+F62+F51+F18+F7</f>
        <v>25629</v>
      </c>
      <c r="G194" s="5">
        <f t="shared" ref="G194:H194" si="17">G161+G128+G117+G106+G95+G73+G62+G51+G18+G7</f>
        <v>38877</v>
      </c>
      <c r="H194" s="5">
        <f t="shared" si="17"/>
        <v>85761</v>
      </c>
      <c r="I194" s="27">
        <v>17.055640959092816</v>
      </c>
      <c r="J194" s="7">
        <v>25.871947932679827</v>
      </c>
      <c r="K194" s="8">
        <v>57.07241110822735</v>
      </c>
    </row>
    <row r="195" spans="2:11" ht="17.25" customHeight="1">
      <c r="B195" s="238" t="s">
        <v>18</v>
      </c>
      <c r="C195" s="239" t="s">
        <v>20</v>
      </c>
      <c r="D195" s="9" t="s">
        <v>21</v>
      </c>
      <c r="E195" s="10">
        <f t="shared" ref="E195:E203" si="18">SUM(F195:H195)</f>
        <v>19546</v>
      </c>
      <c r="F195" s="10">
        <f t="shared" ref="F195:H202" si="19">F162+F129+F118+F107+F96+F74+F63+F52+F19+F8</f>
        <v>2967</v>
      </c>
      <c r="G195" s="10">
        <f t="shared" si="19"/>
        <v>4416</v>
      </c>
      <c r="H195" s="10">
        <f t="shared" si="19"/>
        <v>12163</v>
      </c>
      <c r="I195" s="28">
        <v>15.179576383914867</v>
      </c>
      <c r="J195" s="24">
        <v>22.592857873733756</v>
      </c>
      <c r="K195" s="25">
        <v>62.227565742351374</v>
      </c>
    </row>
    <row r="196" spans="2:11" ht="17.25" customHeight="1">
      <c r="B196" s="238"/>
      <c r="C196" s="240"/>
      <c r="D196" s="15" t="s">
        <v>22</v>
      </c>
      <c r="E196" s="16">
        <f t="shared" si="18"/>
        <v>22407</v>
      </c>
      <c r="F196" s="16">
        <f t="shared" si="19"/>
        <v>4009</v>
      </c>
      <c r="G196" s="16">
        <f t="shared" si="19"/>
        <v>4961</v>
      </c>
      <c r="H196" s="16">
        <f t="shared" si="19"/>
        <v>13437</v>
      </c>
      <c r="I196" s="29">
        <v>17.891730262864282</v>
      </c>
      <c r="J196" s="13">
        <v>22.140402552773686</v>
      </c>
      <c r="K196" s="14">
        <v>59.967867184362035</v>
      </c>
    </row>
    <row r="197" spans="2:11" ht="17.25" customHeight="1">
      <c r="B197" s="238"/>
      <c r="C197" s="240"/>
      <c r="D197" s="15" t="s">
        <v>23</v>
      </c>
      <c r="E197" s="16">
        <f t="shared" si="18"/>
        <v>11796</v>
      </c>
      <c r="F197" s="16">
        <f t="shared" si="19"/>
        <v>1767</v>
      </c>
      <c r="G197" s="16">
        <f t="shared" si="19"/>
        <v>3259</v>
      </c>
      <c r="H197" s="16">
        <f t="shared" si="19"/>
        <v>6770</v>
      </c>
      <c r="I197" s="29">
        <v>14.979654120040692</v>
      </c>
      <c r="J197" s="13">
        <v>27.628009494743981</v>
      </c>
      <c r="K197" s="14">
        <v>57.392336385215323</v>
      </c>
    </row>
    <row r="198" spans="2:11" ht="17.25" customHeight="1">
      <c r="B198" s="238"/>
      <c r="C198" s="240"/>
      <c r="D198" s="15" t="s">
        <v>24</v>
      </c>
      <c r="E198" s="16">
        <f t="shared" si="18"/>
        <v>77147</v>
      </c>
      <c r="F198" s="16">
        <f t="shared" si="19"/>
        <v>13612</v>
      </c>
      <c r="G198" s="16">
        <f t="shared" si="19"/>
        <v>20688</v>
      </c>
      <c r="H198" s="16">
        <f t="shared" si="19"/>
        <v>42847</v>
      </c>
      <c r="I198" s="29">
        <v>17.644237624275732</v>
      </c>
      <c r="J198" s="13">
        <v>26.81633764112668</v>
      </c>
      <c r="K198" s="14">
        <v>55.539424734597588</v>
      </c>
    </row>
    <row r="199" spans="2:11" ht="17.25" customHeight="1">
      <c r="B199" s="238"/>
      <c r="C199" s="240"/>
      <c r="D199" s="15" t="s">
        <v>25</v>
      </c>
      <c r="E199" s="16">
        <f t="shared" si="18"/>
        <v>98060</v>
      </c>
      <c r="F199" s="16">
        <f t="shared" si="19"/>
        <v>20254</v>
      </c>
      <c r="G199" s="16">
        <f t="shared" si="19"/>
        <v>24918</v>
      </c>
      <c r="H199" s="16">
        <f t="shared" si="19"/>
        <v>52888</v>
      </c>
      <c r="I199" s="29">
        <v>20.654701203344892</v>
      </c>
      <c r="J199" s="13">
        <v>25.410972873750765</v>
      </c>
      <c r="K199" s="14">
        <v>53.93432592290435</v>
      </c>
    </row>
    <row r="200" spans="2:11" ht="17.25" customHeight="1">
      <c r="B200" s="238"/>
      <c r="C200" s="241"/>
      <c r="D200" s="19" t="s">
        <v>26</v>
      </c>
      <c r="E200" s="20">
        <f t="shared" si="18"/>
        <v>35284</v>
      </c>
      <c r="F200" s="20">
        <f t="shared" si="19"/>
        <v>6713</v>
      </c>
      <c r="G200" s="16">
        <f t="shared" si="19"/>
        <v>7366</v>
      </c>
      <c r="H200" s="16">
        <f t="shared" si="19"/>
        <v>21205</v>
      </c>
      <c r="I200" s="29">
        <v>19.025620677927673</v>
      </c>
      <c r="J200" s="13">
        <v>20.876317877791635</v>
      </c>
      <c r="K200" s="14">
        <v>60.098061444280695</v>
      </c>
    </row>
    <row r="201" spans="2:11" ht="17.25" customHeight="1">
      <c r="B201" s="232"/>
      <c r="C201" s="242" t="s">
        <v>31</v>
      </c>
      <c r="D201" s="233"/>
      <c r="E201" s="4">
        <f t="shared" si="18"/>
        <v>10998</v>
      </c>
      <c r="F201" s="5">
        <f t="shared" si="19"/>
        <v>1798</v>
      </c>
      <c r="G201" s="5">
        <f t="shared" si="19"/>
        <v>1925</v>
      </c>
      <c r="H201" s="5">
        <f t="shared" si="19"/>
        <v>7275</v>
      </c>
      <c r="I201" s="27">
        <v>16.34842698672486</v>
      </c>
      <c r="J201" s="7">
        <v>17.503182396799417</v>
      </c>
      <c r="K201" s="8">
        <v>66.148390616475723</v>
      </c>
    </row>
    <row r="202" spans="2:11" ht="17.25" customHeight="1">
      <c r="B202" s="232" t="s">
        <v>19</v>
      </c>
      <c r="C202" s="233"/>
      <c r="D202" s="243"/>
      <c r="E202" s="4">
        <f t="shared" si="18"/>
        <v>23552</v>
      </c>
      <c r="F202" s="5">
        <f t="shared" si="19"/>
        <v>4769</v>
      </c>
      <c r="G202" s="5">
        <f t="shared" si="19"/>
        <v>5579</v>
      </c>
      <c r="H202" s="5">
        <f t="shared" si="19"/>
        <v>13204</v>
      </c>
      <c r="I202" s="27">
        <v>20.248811141304348</v>
      </c>
      <c r="J202" s="7">
        <v>23.688009510869566</v>
      </c>
      <c r="K202" s="8">
        <v>56.063179347826086</v>
      </c>
    </row>
    <row r="203" spans="2:11" ht="17.25" customHeight="1">
      <c r="B203" s="232" t="s">
        <v>15</v>
      </c>
      <c r="C203" s="233"/>
      <c r="D203" s="233"/>
      <c r="E203" s="4">
        <f t="shared" si="18"/>
        <v>449057</v>
      </c>
      <c r="F203" s="5">
        <f>SUM(F194:F202)</f>
        <v>81518</v>
      </c>
      <c r="G203" s="5">
        <f t="shared" ref="G203:H203" si="20">SUM(G194:G202)</f>
        <v>111989</v>
      </c>
      <c r="H203" s="5">
        <f t="shared" si="20"/>
        <v>255550</v>
      </c>
      <c r="I203" s="30">
        <v>18.153152049739788</v>
      </c>
      <c r="J203" s="23">
        <v>24.938704886016698</v>
      </c>
      <c r="K203" s="26">
        <v>56.908143064243511</v>
      </c>
    </row>
    <row r="204" spans="2:11" ht="17.25" customHeight="1">
      <c r="B204" s="245" t="s">
        <v>36</v>
      </c>
      <c r="C204" s="246"/>
      <c r="D204" s="246"/>
      <c r="E204" s="246"/>
      <c r="F204" s="246"/>
      <c r="G204" s="246"/>
      <c r="H204" s="246"/>
      <c r="I204" s="246"/>
      <c r="J204" s="246"/>
      <c r="K204" s="247"/>
    </row>
    <row r="205" spans="2:11" ht="17.25" customHeight="1">
      <c r="B205" s="237" t="s">
        <v>17</v>
      </c>
      <c r="C205" s="237"/>
      <c r="D205" s="237"/>
      <c r="E205" s="4">
        <f t="shared" ref="E205:E212" si="21">SUM(F205:H205)</f>
        <v>194357</v>
      </c>
      <c r="F205" s="5">
        <v>27802</v>
      </c>
      <c r="G205" s="6">
        <v>51509</v>
      </c>
      <c r="H205" s="6">
        <v>115046</v>
      </c>
      <c r="I205" s="27">
        <v>14.304604413527683</v>
      </c>
      <c r="J205" s="7">
        <v>26.502261302654397</v>
      </c>
      <c r="K205" s="8">
        <v>59.193134283817926</v>
      </c>
    </row>
    <row r="206" spans="2:11" ht="17.25" customHeight="1">
      <c r="B206" s="238" t="s">
        <v>18</v>
      </c>
      <c r="C206" s="239" t="s">
        <v>20</v>
      </c>
      <c r="D206" s="9" t="s">
        <v>21</v>
      </c>
      <c r="E206" s="10">
        <f t="shared" si="21"/>
        <v>28592</v>
      </c>
      <c r="F206" s="11">
        <v>3411</v>
      </c>
      <c r="G206" s="12">
        <v>6427</v>
      </c>
      <c r="H206" s="12">
        <v>18754</v>
      </c>
      <c r="I206" s="28">
        <v>11.929910464465584</v>
      </c>
      <c r="J206" s="24">
        <v>22.478315612758813</v>
      </c>
      <c r="K206" s="25">
        <v>65.591773922775602</v>
      </c>
    </row>
    <row r="207" spans="2:11" ht="17.25" customHeight="1">
      <c r="B207" s="238"/>
      <c r="C207" s="240"/>
      <c r="D207" s="15" t="s">
        <v>22</v>
      </c>
      <c r="E207" s="16">
        <f t="shared" si="21"/>
        <v>45895</v>
      </c>
      <c r="F207" s="17">
        <v>5399</v>
      </c>
      <c r="G207" s="18">
        <v>10237</v>
      </c>
      <c r="H207" s="18">
        <v>30259</v>
      </c>
      <c r="I207" s="29">
        <v>11.76380869375749</v>
      </c>
      <c r="J207" s="13">
        <v>22.305262011112323</v>
      </c>
      <c r="K207" s="14">
        <v>65.930929295130198</v>
      </c>
    </row>
    <row r="208" spans="2:11" ht="17.25" customHeight="1">
      <c r="B208" s="238"/>
      <c r="C208" s="240"/>
      <c r="D208" s="15" t="s">
        <v>23</v>
      </c>
      <c r="E208" s="16">
        <f t="shared" si="21"/>
        <v>16487</v>
      </c>
      <c r="F208" s="17">
        <v>1931</v>
      </c>
      <c r="G208" s="18">
        <v>4429</v>
      </c>
      <c r="H208" s="18">
        <v>10127</v>
      </c>
      <c r="I208" s="29">
        <v>11.712258142779159</v>
      </c>
      <c r="J208" s="13">
        <v>26.863589494753441</v>
      </c>
      <c r="K208" s="14">
        <v>61.424152362467396</v>
      </c>
    </row>
    <row r="209" spans="2:19" ht="17.25" customHeight="1">
      <c r="B209" s="238"/>
      <c r="C209" s="240"/>
      <c r="D209" s="15" t="s">
        <v>24</v>
      </c>
      <c r="E209" s="16">
        <f t="shared" si="21"/>
        <v>89528</v>
      </c>
      <c r="F209" s="17">
        <v>14523</v>
      </c>
      <c r="G209" s="18">
        <v>24288</v>
      </c>
      <c r="H209" s="18">
        <v>50717</v>
      </c>
      <c r="I209" s="29">
        <v>16.221740684478601</v>
      </c>
      <c r="J209" s="13">
        <v>27.128942900545084</v>
      </c>
      <c r="K209" s="14">
        <v>56.649316414976326</v>
      </c>
    </row>
    <row r="210" spans="2:19" ht="17.25" customHeight="1">
      <c r="B210" s="238"/>
      <c r="C210" s="240"/>
      <c r="D210" s="15" t="s">
        <v>25</v>
      </c>
      <c r="E210" s="16">
        <f t="shared" si="21"/>
        <v>100541</v>
      </c>
      <c r="F210" s="17">
        <v>20453</v>
      </c>
      <c r="G210" s="18">
        <v>25663</v>
      </c>
      <c r="H210" s="18">
        <v>54425</v>
      </c>
      <c r="I210" s="29">
        <v>20.342944669338877</v>
      </c>
      <c r="J210" s="13">
        <v>25.524910235625271</v>
      </c>
      <c r="K210" s="14">
        <v>54.132145095035852</v>
      </c>
    </row>
    <row r="211" spans="2:19" ht="17.25" customHeight="1">
      <c r="B211" s="238"/>
      <c r="C211" s="241"/>
      <c r="D211" s="19" t="s">
        <v>26</v>
      </c>
      <c r="E211" s="20">
        <f t="shared" si="21"/>
        <v>54132</v>
      </c>
      <c r="F211" s="21">
        <v>8180</v>
      </c>
      <c r="G211" s="22">
        <v>12281</v>
      </c>
      <c r="H211" s="22">
        <v>33671</v>
      </c>
      <c r="I211" s="29">
        <v>15.111209635705315</v>
      </c>
      <c r="J211" s="13">
        <v>22.687135151112095</v>
      </c>
      <c r="K211" s="14">
        <v>62.20165521318259</v>
      </c>
    </row>
    <row r="212" spans="2:19" ht="17.25" customHeight="1">
      <c r="B212" s="232"/>
      <c r="C212" s="242" t="s">
        <v>31</v>
      </c>
      <c r="D212" s="233"/>
      <c r="E212" s="4">
        <f t="shared" si="21"/>
        <v>12552</v>
      </c>
      <c r="F212" s="5">
        <v>1918</v>
      </c>
      <c r="G212" s="6">
        <v>2268</v>
      </c>
      <c r="H212" s="6">
        <v>8366</v>
      </c>
      <c r="I212" s="27">
        <v>15.280433397068197</v>
      </c>
      <c r="J212" s="7">
        <v>18.068833652007648</v>
      </c>
      <c r="K212" s="8">
        <v>66.650732950924152</v>
      </c>
    </row>
    <row r="213" spans="2:19" ht="17.25" customHeight="1">
      <c r="B213" s="232" t="s">
        <v>19</v>
      </c>
      <c r="C213" s="233"/>
      <c r="D213" s="243"/>
      <c r="E213" s="4">
        <f t="shared" ref="E213" si="22">SUM(F213:H213)</f>
        <v>28579</v>
      </c>
      <c r="F213" s="5">
        <v>5368</v>
      </c>
      <c r="G213" s="6">
        <v>7132</v>
      </c>
      <c r="H213" s="6">
        <v>16079</v>
      </c>
      <c r="I213" s="27">
        <v>18.783022499037756</v>
      </c>
      <c r="J213" s="7">
        <v>24.955386822492041</v>
      </c>
      <c r="K213" s="8">
        <v>56.261590678470206</v>
      </c>
    </row>
    <row r="214" spans="2:19" ht="17.25" customHeight="1">
      <c r="B214" s="232" t="s">
        <v>15</v>
      </c>
      <c r="C214" s="233"/>
      <c r="D214" s="233"/>
      <c r="E214" s="4">
        <f>SUM(E205:E213)</f>
        <v>570663</v>
      </c>
      <c r="F214" s="5">
        <v>88985</v>
      </c>
      <c r="G214" s="5">
        <v>144234</v>
      </c>
      <c r="H214" s="5">
        <v>337444</v>
      </c>
      <c r="I214" s="30">
        <v>15.593266078228307</v>
      </c>
      <c r="J214" s="23">
        <v>25.274811929282254</v>
      </c>
      <c r="K214" s="26">
        <v>59.131921992489431</v>
      </c>
    </row>
    <row r="215" spans="2:19">
      <c r="B215" s="251" t="s">
        <v>37</v>
      </c>
      <c r="C215" s="251"/>
      <c r="D215" s="251"/>
      <c r="E215" s="251"/>
      <c r="F215" s="251"/>
      <c r="G215" s="251"/>
      <c r="H215" s="251"/>
      <c r="I215" s="251"/>
      <c r="J215" s="251"/>
      <c r="K215" s="251"/>
      <c r="L215" s="42"/>
      <c r="M215" s="42"/>
      <c r="N215" s="42"/>
      <c r="O215" s="42"/>
      <c r="P215" s="42"/>
      <c r="Q215" s="42"/>
      <c r="R215" s="42"/>
      <c r="S215" s="42"/>
    </row>
    <row r="216" spans="2:19">
      <c r="B216" s="42"/>
      <c r="C216" s="42"/>
      <c r="D216" s="42"/>
      <c r="E216" s="42"/>
      <c r="F216" s="42"/>
      <c r="G216" s="42"/>
      <c r="H216" s="42"/>
      <c r="I216" s="42"/>
      <c r="J216" s="42"/>
      <c r="K216" s="42"/>
      <c r="L216" s="42"/>
      <c r="M216" s="42"/>
      <c r="N216" s="42"/>
      <c r="O216" s="42"/>
      <c r="P216" s="42"/>
      <c r="Q216" s="42"/>
      <c r="R216" s="42"/>
      <c r="S216" s="42"/>
    </row>
    <row r="217" spans="2:19">
      <c r="B217" s="42"/>
      <c r="C217" s="42"/>
      <c r="D217" s="42"/>
      <c r="E217" s="42"/>
      <c r="F217" s="42"/>
      <c r="G217" s="42"/>
      <c r="H217" s="42"/>
      <c r="I217" s="42"/>
      <c r="J217" s="42"/>
      <c r="K217" s="42"/>
      <c r="L217" s="42"/>
      <c r="M217" s="42"/>
      <c r="N217" s="42"/>
      <c r="O217" s="42"/>
      <c r="P217" s="42"/>
      <c r="Q217" s="42"/>
      <c r="R217" s="42"/>
      <c r="S217" s="42"/>
    </row>
    <row r="218" spans="2:19">
      <c r="B218" s="42"/>
      <c r="C218" s="42"/>
      <c r="D218" s="42"/>
      <c r="E218" s="42"/>
      <c r="F218" s="42"/>
      <c r="G218" s="42"/>
      <c r="H218" s="42"/>
      <c r="I218" s="42"/>
      <c r="J218" s="42"/>
      <c r="K218" s="42"/>
      <c r="L218" s="42"/>
      <c r="M218" s="42"/>
      <c r="N218" s="42"/>
      <c r="O218" s="42"/>
      <c r="P218" s="42"/>
      <c r="Q218" s="42"/>
      <c r="R218" s="42"/>
      <c r="S218" s="42"/>
    </row>
    <row r="219" spans="2:19">
      <c r="B219" s="42"/>
      <c r="C219" s="42"/>
      <c r="D219" s="42"/>
      <c r="E219" s="42"/>
      <c r="F219" s="42"/>
      <c r="G219" s="42"/>
      <c r="H219" s="42"/>
      <c r="I219" s="42"/>
      <c r="J219" s="42"/>
      <c r="K219" s="42"/>
      <c r="L219" s="42"/>
      <c r="M219" s="42"/>
      <c r="N219" s="42"/>
      <c r="O219" s="42"/>
      <c r="P219" s="42"/>
      <c r="Q219" s="42"/>
      <c r="R219" s="42"/>
      <c r="S219" s="42"/>
    </row>
    <row r="220" spans="2:19">
      <c r="B220" s="42"/>
      <c r="C220" s="42"/>
      <c r="D220" s="42"/>
      <c r="E220" s="42"/>
      <c r="F220" s="42"/>
      <c r="G220" s="42"/>
      <c r="H220" s="42"/>
      <c r="I220" s="42"/>
      <c r="J220" s="42"/>
      <c r="K220" s="42"/>
      <c r="L220" s="42"/>
      <c r="M220" s="42"/>
      <c r="N220" s="42"/>
      <c r="O220" s="42"/>
      <c r="P220" s="42"/>
      <c r="Q220" s="42"/>
      <c r="R220" s="42"/>
      <c r="S220" s="42"/>
    </row>
    <row r="221" spans="2:19">
      <c r="B221" s="42"/>
      <c r="C221" s="42"/>
      <c r="D221" s="42"/>
      <c r="E221" s="42"/>
      <c r="F221" s="42"/>
      <c r="G221" s="42"/>
      <c r="H221" s="42"/>
      <c r="I221" s="42"/>
      <c r="J221" s="42"/>
      <c r="K221" s="42"/>
      <c r="L221" s="42"/>
      <c r="M221" s="42"/>
      <c r="N221" s="42"/>
      <c r="O221" s="42"/>
      <c r="P221" s="42"/>
      <c r="Q221" s="42"/>
      <c r="R221" s="42"/>
      <c r="S221" s="42"/>
    </row>
    <row r="222" spans="2:19">
      <c r="B222" s="42"/>
      <c r="C222" s="42"/>
      <c r="D222" s="42"/>
      <c r="E222" s="42"/>
      <c r="F222" s="42"/>
      <c r="G222" s="42"/>
      <c r="H222" s="42"/>
      <c r="I222" s="42"/>
      <c r="J222" s="42"/>
      <c r="K222" s="42"/>
      <c r="L222" s="42"/>
      <c r="M222" s="42"/>
      <c r="N222" s="42"/>
      <c r="O222" s="42"/>
      <c r="P222" s="42"/>
      <c r="Q222" s="42"/>
      <c r="R222" s="42"/>
      <c r="S222" s="42"/>
    </row>
    <row r="223" spans="2:19">
      <c r="B223" s="42"/>
      <c r="C223" s="42"/>
      <c r="D223" s="42"/>
      <c r="E223" s="42"/>
      <c r="F223" s="42"/>
      <c r="G223" s="42"/>
      <c r="H223" s="42"/>
      <c r="I223" s="42"/>
      <c r="J223" s="42"/>
      <c r="K223" s="42"/>
      <c r="L223" s="42"/>
      <c r="M223" s="42"/>
      <c r="N223" s="42"/>
      <c r="O223" s="42"/>
      <c r="P223" s="42"/>
      <c r="Q223" s="42"/>
      <c r="R223" s="42"/>
      <c r="S223" s="42"/>
    </row>
    <row r="224" spans="2:19">
      <c r="B224" s="42"/>
      <c r="C224" s="42"/>
      <c r="D224" s="42"/>
      <c r="E224" s="42"/>
      <c r="F224" s="42"/>
      <c r="G224" s="42"/>
      <c r="H224" s="42"/>
      <c r="I224" s="42"/>
      <c r="J224" s="42"/>
      <c r="K224" s="42"/>
      <c r="L224" s="42"/>
      <c r="M224" s="42"/>
      <c r="N224" s="42"/>
      <c r="O224" s="42"/>
      <c r="P224" s="42"/>
      <c r="Q224" s="42"/>
      <c r="R224" s="42"/>
      <c r="S224" s="42"/>
    </row>
    <row r="225" spans="2:19">
      <c r="B225" s="42"/>
      <c r="C225" s="42"/>
      <c r="D225" s="42"/>
      <c r="E225" s="42"/>
      <c r="F225" s="42"/>
      <c r="G225" s="42"/>
      <c r="H225" s="42"/>
      <c r="I225" s="42"/>
      <c r="J225" s="42"/>
      <c r="K225" s="42"/>
      <c r="L225" s="42"/>
      <c r="M225" s="42"/>
      <c r="N225" s="42"/>
      <c r="O225" s="42"/>
      <c r="P225" s="42"/>
      <c r="Q225" s="42"/>
      <c r="R225" s="42"/>
      <c r="S225" s="42"/>
    </row>
    <row r="226" spans="2:19">
      <c r="B226" s="266"/>
      <c r="C226" s="266"/>
      <c r="D226" s="266"/>
      <c r="E226" s="266"/>
      <c r="F226" s="266"/>
      <c r="G226" s="266"/>
      <c r="H226" s="266"/>
      <c r="I226" s="266"/>
      <c r="J226" s="266"/>
      <c r="K226" s="266"/>
      <c r="L226" s="42"/>
      <c r="M226" s="42"/>
      <c r="N226" s="42"/>
      <c r="O226" s="42"/>
      <c r="P226" s="42"/>
      <c r="Q226" s="42"/>
      <c r="R226" s="42"/>
      <c r="S226" s="42"/>
    </row>
    <row r="227" spans="2:19">
      <c r="B227" s="266" t="s">
        <v>38</v>
      </c>
      <c r="C227" s="266"/>
      <c r="D227" s="266"/>
      <c r="E227" s="266"/>
      <c r="F227" s="266"/>
      <c r="G227" s="266"/>
      <c r="H227" s="266"/>
      <c r="I227" s="266"/>
      <c r="J227" s="266"/>
      <c r="K227" s="266"/>
      <c r="L227" s="42"/>
      <c r="M227" s="42"/>
      <c r="N227" s="42"/>
      <c r="O227" s="42"/>
      <c r="P227" s="42"/>
      <c r="Q227" s="42"/>
      <c r="R227" s="42"/>
      <c r="S227" s="42"/>
    </row>
    <row r="228" spans="2:19">
      <c r="B228" s="251" t="s">
        <v>39</v>
      </c>
      <c r="C228" s="251"/>
      <c r="D228" s="251"/>
      <c r="E228" s="251"/>
      <c r="F228" s="251"/>
      <c r="G228" s="251"/>
      <c r="H228" s="251"/>
      <c r="I228" s="251"/>
      <c r="J228" s="251"/>
      <c r="K228" s="251"/>
      <c r="L228" s="42"/>
      <c r="M228" s="42"/>
      <c r="N228" s="42"/>
      <c r="O228" s="42"/>
      <c r="P228" s="42"/>
      <c r="Q228" s="42"/>
      <c r="R228" s="42"/>
      <c r="S228" s="42"/>
    </row>
    <row r="229" spans="2:19" ht="29.1" customHeight="1">
      <c r="B229" s="251" t="s">
        <v>40</v>
      </c>
      <c r="C229" s="251"/>
      <c r="D229" s="251"/>
      <c r="E229" s="251"/>
      <c r="F229" s="251"/>
      <c r="G229" s="251"/>
      <c r="H229" s="251"/>
      <c r="I229" s="251"/>
      <c r="J229" s="251"/>
      <c r="K229" s="251"/>
      <c r="L229" s="42"/>
      <c r="M229" s="42"/>
      <c r="N229" s="42"/>
      <c r="O229" s="42"/>
      <c r="P229" s="42"/>
      <c r="Q229" s="42"/>
      <c r="R229" s="42"/>
      <c r="S229" s="42"/>
    </row>
    <row r="230" spans="2:19" ht="15.6" customHeight="1">
      <c r="B230" s="268" t="s">
        <v>41</v>
      </c>
      <c r="C230" s="268"/>
      <c r="D230" s="268"/>
      <c r="E230" s="268"/>
      <c r="F230" s="268"/>
      <c r="G230" s="268"/>
      <c r="H230" s="268"/>
      <c r="I230" s="268"/>
      <c r="J230" s="268"/>
      <c r="K230" s="268"/>
    </row>
    <row r="231" spans="2:19" ht="30" customHeight="1">
      <c r="B231" s="268" t="s">
        <v>42</v>
      </c>
      <c r="C231" s="268"/>
      <c r="D231" s="268"/>
      <c r="E231" s="268"/>
      <c r="F231" s="268"/>
      <c r="G231" s="268"/>
      <c r="H231" s="268"/>
      <c r="I231" s="268"/>
      <c r="J231" s="268"/>
      <c r="K231" s="268"/>
    </row>
    <row r="232" spans="2:19">
      <c r="B232" s="269" t="s">
        <v>89</v>
      </c>
      <c r="C232" s="268"/>
      <c r="D232" s="268"/>
      <c r="E232" s="268"/>
      <c r="F232" s="268"/>
      <c r="G232" s="268"/>
      <c r="H232" s="268"/>
      <c r="I232" s="268"/>
      <c r="J232" s="268"/>
      <c r="K232" s="268"/>
    </row>
  </sheetData>
  <mergeCells count="147">
    <mergeCell ref="B215:K215"/>
    <mergeCell ref="B226:K226"/>
    <mergeCell ref="B227:K227"/>
    <mergeCell ref="B228:K228"/>
    <mergeCell ref="B229:K229"/>
    <mergeCell ref="B230:K230"/>
    <mergeCell ref="B231:K231"/>
    <mergeCell ref="B232:K232"/>
    <mergeCell ref="B213:D213"/>
    <mergeCell ref="B214:D214"/>
    <mergeCell ref="B180:D180"/>
    <mergeCell ref="B181:D181"/>
    <mergeCell ref="B182:K182"/>
    <mergeCell ref="B183:D183"/>
    <mergeCell ref="B184:B190"/>
    <mergeCell ref="C184:C189"/>
    <mergeCell ref="C190:D190"/>
    <mergeCell ref="B169:D169"/>
    <mergeCell ref="B170:D170"/>
    <mergeCell ref="B171:K171"/>
    <mergeCell ref="B172:D172"/>
    <mergeCell ref="B173:B179"/>
    <mergeCell ref="C173:C178"/>
    <mergeCell ref="C179:D179"/>
    <mergeCell ref="B202:D202"/>
    <mergeCell ref="B203:D203"/>
    <mergeCell ref="B204:K204"/>
    <mergeCell ref="B205:D205"/>
    <mergeCell ref="B206:B212"/>
    <mergeCell ref="C206:C211"/>
    <mergeCell ref="C212:D212"/>
    <mergeCell ref="B191:D191"/>
    <mergeCell ref="B192:D192"/>
    <mergeCell ref="B193:K193"/>
    <mergeCell ref="B194:D194"/>
    <mergeCell ref="B195:B201"/>
    <mergeCell ref="C195:C200"/>
    <mergeCell ref="C201:D201"/>
    <mergeCell ref="B158:D158"/>
    <mergeCell ref="B159:D159"/>
    <mergeCell ref="B160:K160"/>
    <mergeCell ref="B161:D161"/>
    <mergeCell ref="B162:B168"/>
    <mergeCell ref="C162:C167"/>
    <mergeCell ref="C168:D168"/>
    <mergeCell ref="B147:D147"/>
    <mergeCell ref="B148:D148"/>
    <mergeCell ref="B149:K149"/>
    <mergeCell ref="B150:D150"/>
    <mergeCell ref="B151:B157"/>
    <mergeCell ref="C151:C156"/>
    <mergeCell ref="C157:D157"/>
    <mergeCell ref="B136:D136"/>
    <mergeCell ref="B137:D137"/>
    <mergeCell ref="B138:K138"/>
    <mergeCell ref="B139:D139"/>
    <mergeCell ref="B140:B146"/>
    <mergeCell ref="C140:C145"/>
    <mergeCell ref="C146:D146"/>
    <mergeCell ref="B125:D125"/>
    <mergeCell ref="B126:D126"/>
    <mergeCell ref="B127:K127"/>
    <mergeCell ref="B128:D128"/>
    <mergeCell ref="B129:B135"/>
    <mergeCell ref="C129:C134"/>
    <mergeCell ref="C135:D135"/>
    <mergeCell ref="B114:D114"/>
    <mergeCell ref="B115:D115"/>
    <mergeCell ref="B116:K116"/>
    <mergeCell ref="B117:D117"/>
    <mergeCell ref="B118:B124"/>
    <mergeCell ref="C118:C123"/>
    <mergeCell ref="C124:D124"/>
    <mergeCell ref="B103:D103"/>
    <mergeCell ref="B104:D104"/>
    <mergeCell ref="B105:K105"/>
    <mergeCell ref="B106:D106"/>
    <mergeCell ref="B107:B113"/>
    <mergeCell ref="C107:C112"/>
    <mergeCell ref="C113:D113"/>
    <mergeCell ref="B92:D92"/>
    <mergeCell ref="B93:D93"/>
    <mergeCell ref="B94:K94"/>
    <mergeCell ref="B95:D95"/>
    <mergeCell ref="B96:B102"/>
    <mergeCell ref="C96:C101"/>
    <mergeCell ref="C102:D102"/>
    <mergeCell ref="B81:D81"/>
    <mergeCell ref="B82:D82"/>
    <mergeCell ref="B83:K83"/>
    <mergeCell ref="B84:D84"/>
    <mergeCell ref="B85:B91"/>
    <mergeCell ref="C85:C90"/>
    <mergeCell ref="C91:D91"/>
    <mergeCell ref="B74:B80"/>
    <mergeCell ref="C74:C79"/>
    <mergeCell ref="C80:D80"/>
    <mergeCell ref="B59:D59"/>
    <mergeCell ref="B60:D60"/>
    <mergeCell ref="B61:K61"/>
    <mergeCell ref="B62:D62"/>
    <mergeCell ref="B63:B69"/>
    <mergeCell ref="C63:C68"/>
    <mergeCell ref="C69:D69"/>
    <mergeCell ref="C36:D36"/>
    <mergeCell ref="B37:D37"/>
    <mergeCell ref="B38:D38"/>
    <mergeCell ref="B39:K39"/>
    <mergeCell ref="B40:D40"/>
    <mergeCell ref="B70:D70"/>
    <mergeCell ref="B71:D71"/>
    <mergeCell ref="B72:K72"/>
    <mergeCell ref="B73:D73"/>
    <mergeCell ref="B50:K50"/>
    <mergeCell ref="B51:D51"/>
    <mergeCell ref="B52:B58"/>
    <mergeCell ref="C52:C57"/>
    <mergeCell ref="C58:D58"/>
    <mergeCell ref="B41:B47"/>
    <mergeCell ref="C41:C46"/>
    <mergeCell ref="C47:D47"/>
    <mergeCell ref="B48:D48"/>
    <mergeCell ref="B49:D49"/>
    <mergeCell ref="B2:K2"/>
    <mergeCell ref="B29:D29"/>
    <mergeCell ref="B30:B36"/>
    <mergeCell ref="C30:C35"/>
    <mergeCell ref="B17:K17"/>
    <mergeCell ref="B18:D18"/>
    <mergeCell ref="B19:B25"/>
    <mergeCell ref="C19:C24"/>
    <mergeCell ref="C25:D25"/>
    <mergeCell ref="E3:K3"/>
    <mergeCell ref="B26:D26"/>
    <mergeCell ref="B27:D27"/>
    <mergeCell ref="B28:K28"/>
    <mergeCell ref="E5:H5"/>
    <mergeCell ref="I5:K5"/>
    <mergeCell ref="B6:K6"/>
    <mergeCell ref="B7:D7"/>
    <mergeCell ref="B8:B14"/>
    <mergeCell ref="C8:C13"/>
    <mergeCell ref="C14:D14"/>
    <mergeCell ref="B15:D15"/>
    <mergeCell ref="B16:D16"/>
    <mergeCell ref="B3:D4"/>
    <mergeCell ref="B5:D5"/>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baseColWidth="10"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4B3DB-736E-4C1A-A7BB-512D174E8C46}">
  <sheetPr>
    <tabColor rgb="FF002060"/>
    <pageSetUpPr fitToPage="1"/>
  </sheetPr>
  <dimension ref="B2:U236"/>
  <sheetViews>
    <sheetView zoomScale="55" zoomScaleNormal="55" workbookViewId="0">
      <selection activeCell="B2" sqref="B2:K2"/>
    </sheetView>
  </sheetViews>
  <sheetFormatPr baseColWidth="10" defaultColWidth="9.3984375" defaultRowHeight="14.4"/>
  <cols>
    <col min="1" max="1" width="9.3984375" style="80"/>
    <col min="2" max="2" width="17.5" style="80" customWidth="1"/>
    <col min="3" max="3" width="20.19921875" style="80" customWidth="1"/>
    <col min="4" max="4" width="51.69921875" style="80" customWidth="1"/>
    <col min="5" max="21" width="15.69921875" style="80" customWidth="1"/>
    <col min="22" max="16384" width="9.3984375" style="80"/>
  </cols>
  <sheetData>
    <row r="2" spans="2:17" ht="15.45" customHeight="1">
      <c r="B2" s="187" t="s">
        <v>110</v>
      </c>
      <c r="C2" s="187"/>
      <c r="D2" s="187"/>
      <c r="E2" s="187"/>
      <c r="F2" s="187"/>
      <c r="G2" s="187"/>
      <c r="H2" s="187"/>
      <c r="I2" s="187"/>
      <c r="J2" s="187"/>
      <c r="K2" s="187"/>
      <c r="L2" s="79"/>
      <c r="M2" s="79"/>
      <c r="N2" s="79"/>
      <c r="O2" s="79"/>
      <c r="P2" s="79"/>
      <c r="Q2" s="79"/>
    </row>
    <row r="3" spans="2:17" ht="26.25" customHeight="1">
      <c r="B3" s="188"/>
      <c r="C3" s="189"/>
      <c r="D3" s="190"/>
      <c r="E3" s="194" t="s">
        <v>74</v>
      </c>
      <c r="F3" s="195"/>
      <c r="G3" s="195"/>
      <c r="H3" s="195"/>
      <c r="I3" s="195"/>
      <c r="J3" s="195"/>
      <c r="K3" s="196"/>
    </row>
    <row r="4" spans="2:17" ht="45" customHeight="1">
      <c r="B4" s="191"/>
      <c r="C4" s="192"/>
      <c r="D4" s="193"/>
      <c r="E4" s="81" t="s">
        <v>15</v>
      </c>
      <c r="F4" s="82" t="s">
        <v>28</v>
      </c>
      <c r="G4" s="82" t="s">
        <v>29</v>
      </c>
      <c r="H4" s="82" t="s">
        <v>30</v>
      </c>
      <c r="I4" s="82" t="s">
        <v>28</v>
      </c>
      <c r="J4" s="82" t="s">
        <v>29</v>
      </c>
      <c r="K4" s="82" t="s">
        <v>30</v>
      </c>
    </row>
    <row r="5" spans="2:17" ht="18" customHeight="1">
      <c r="B5" s="197" t="s">
        <v>27</v>
      </c>
      <c r="C5" s="198"/>
      <c r="D5" s="199"/>
      <c r="E5" s="200" t="s">
        <v>0</v>
      </c>
      <c r="F5" s="201"/>
      <c r="G5" s="201"/>
      <c r="H5" s="202"/>
      <c r="I5" s="203" t="s">
        <v>16</v>
      </c>
      <c r="J5" s="204"/>
      <c r="K5" s="205"/>
    </row>
    <row r="6" spans="2:17" ht="17.25" customHeight="1">
      <c r="B6" s="183" t="s">
        <v>1</v>
      </c>
      <c r="C6" s="184"/>
      <c r="D6" s="184"/>
      <c r="E6" s="184"/>
      <c r="F6" s="184"/>
      <c r="G6" s="184"/>
      <c r="H6" s="184"/>
      <c r="I6" s="184"/>
      <c r="J6" s="184"/>
      <c r="K6" s="185"/>
    </row>
    <row r="7" spans="2:17" ht="17.25" customHeight="1">
      <c r="B7" s="177" t="s">
        <v>17</v>
      </c>
      <c r="C7" s="177"/>
      <c r="D7" s="177"/>
      <c r="E7" s="83">
        <v>49681</v>
      </c>
      <c r="F7" s="84">
        <v>10218</v>
      </c>
      <c r="G7" s="85">
        <v>11025</v>
      </c>
      <c r="H7" s="85">
        <v>28438</v>
      </c>
      <c r="I7" s="86">
        <v>20.567218856303214</v>
      </c>
      <c r="J7" s="86">
        <v>22.19158229504237</v>
      </c>
      <c r="K7" s="86">
        <v>57.24119884865442</v>
      </c>
      <c r="L7" s="87"/>
    </row>
    <row r="8" spans="2:17" ht="17.25" customHeight="1">
      <c r="B8" s="178" t="s">
        <v>18</v>
      </c>
      <c r="C8" s="179" t="s">
        <v>20</v>
      </c>
      <c r="D8" s="88" t="s">
        <v>21</v>
      </c>
      <c r="E8" s="89">
        <v>1540</v>
      </c>
      <c r="F8" s="90">
        <v>240</v>
      </c>
      <c r="G8" s="91">
        <v>249</v>
      </c>
      <c r="H8" s="91">
        <v>1051</v>
      </c>
      <c r="I8" s="92">
        <v>15.584415584415584</v>
      </c>
      <c r="J8" s="92">
        <v>16.168831168831169</v>
      </c>
      <c r="K8" s="92">
        <v>68.246753246753244</v>
      </c>
      <c r="L8" s="87"/>
    </row>
    <row r="9" spans="2:17" ht="17.25" customHeight="1">
      <c r="B9" s="178"/>
      <c r="C9" s="180"/>
      <c r="D9" s="93" t="s">
        <v>22</v>
      </c>
      <c r="E9" s="94">
        <v>2330</v>
      </c>
      <c r="F9" s="95">
        <v>474</v>
      </c>
      <c r="G9" s="96">
        <v>467</v>
      </c>
      <c r="H9" s="96">
        <v>1389</v>
      </c>
      <c r="I9" s="92">
        <v>20.343347639484978</v>
      </c>
      <c r="J9" s="92">
        <v>20.04291845493562</v>
      </c>
      <c r="K9" s="92">
        <v>59.613733905579402</v>
      </c>
      <c r="L9" s="87"/>
    </row>
    <row r="10" spans="2:17" ht="17.25" customHeight="1">
      <c r="B10" s="178"/>
      <c r="C10" s="180"/>
      <c r="D10" s="93" t="s">
        <v>23</v>
      </c>
      <c r="E10" s="94">
        <v>306</v>
      </c>
      <c r="F10" s="95">
        <v>59</v>
      </c>
      <c r="G10" s="96">
        <v>60</v>
      </c>
      <c r="H10" s="96">
        <v>187</v>
      </c>
      <c r="I10" s="92">
        <v>19.281045751633989</v>
      </c>
      <c r="J10" s="92">
        <v>19.607843137254903</v>
      </c>
      <c r="K10" s="92">
        <v>61.111111111111114</v>
      </c>
      <c r="L10" s="87"/>
    </row>
    <row r="11" spans="2:17" ht="17.25" customHeight="1">
      <c r="B11" s="178"/>
      <c r="C11" s="180"/>
      <c r="D11" s="93" t="s">
        <v>24</v>
      </c>
      <c r="E11" s="94">
        <v>17040</v>
      </c>
      <c r="F11" s="95">
        <v>4234</v>
      </c>
      <c r="G11" s="96">
        <v>3894</v>
      </c>
      <c r="H11" s="96">
        <v>8912</v>
      </c>
      <c r="I11" s="92">
        <v>24.847417840375588</v>
      </c>
      <c r="J11" s="92">
        <v>22.85211267605634</v>
      </c>
      <c r="K11" s="92">
        <v>52.300469483568079</v>
      </c>
      <c r="L11" s="87"/>
    </row>
    <row r="12" spans="2:17" ht="17.25" customHeight="1">
      <c r="B12" s="178"/>
      <c r="C12" s="180"/>
      <c r="D12" s="93" t="s">
        <v>25</v>
      </c>
      <c r="E12" s="94">
        <v>23863</v>
      </c>
      <c r="F12" s="95">
        <v>6025</v>
      </c>
      <c r="G12" s="96">
        <v>5564</v>
      </c>
      <c r="H12" s="96">
        <v>12274</v>
      </c>
      <c r="I12" s="92">
        <v>25.248292335414657</v>
      </c>
      <c r="J12" s="92">
        <v>23.316431295310732</v>
      </c>
      <c r="K12" s="92">
        <v>51.435276369274604</v>
      </c>
      <c r="L12" s="87"/>
    </row>
    <row r="13" spans="2:17" ht="17.25" customHeight="1">
      <c r="B13" s="178"/>
      <c r="C13" s="181"/>
      <c r="D13" s="97" t="s">
        <v>26</v>
      </c>
      <c r="E13" s="98">
        <v>9559</v>
      </c>
      <c r="F13" s="99">
        <v>1730</v>
      </c>
      <c r="G13" s="100">
        <v>1678</v>
      </c>
      <c r="H13" s="100">
        <v>6151</v>
      </c>
      <c r="I13" s="92">
        <v>18.09812741918611</v>
      </c>
      <c r="J13" s="92">
        <v>17.554137462077623</v>
      </c>
      <c r="K13" s="92">
        <v>64.347735118736267</v>
      </c>
      <c r="L13" s="87"/>
    </row>
    <row r="14" spans="2:17" ht="17.25" customHeight="1">
      <c r="B14" s="166"/>
      <c r="C14" s="182" t="s">
        <v>31</v>
      </c>
      <c r="D14" s="167"/>
      <c r="E14" s="83">
        <v>2668</v>
      </c>
      <c r="F14" s="84">
        <v>405</v>
      </c>
      <c r="G14" s="85">
        <v>389</v>
      </c>
      <c r="H14" s="85">
        <v>1874</v>
      </c>
      <c r="I14" s="86">
        <v>15.179910044977513</v>
      </c>
      <c r="J14" s="86">
        <v>14.580209895052473</v>
      </c>
      <c r="K14" s="86">
        <v>70.239880059970019</v>
      </c>
      <c r="L14" s="87"/>
    </row>
    <row r="15" spans="2:17" ht="17.25" customHeight="1">
      <c r="B15" s="166" t="s">
        <v>19</v>
      </c>
      <c r="C15" s="167"/>
      <c r="D15" s="168"/>
      <c r="E15" s="83">
        <v>3996</v>
      </c>
      <c r="F15" s="84">
        <v>1030</v>
      </c>
      <c r="G15" s="85">
        <v>983</v>
      </c>
      <c r="H15" s="85">
        <v>1983</v>
      </c>
      <c r="I15" s="86">
        <v>25.775775775775777</v>
      </c>
      <c r="J15" s="86">
        <v>24.5995995995996</v>
      </c>
      <c r="K15" s="86">
        <v>49.624624624624623</v>
      </c>
      <c r="L15" s="87"/>
    </row>
    <row r="16" spans="2:17" ht="17.25" customHeight="1">
      <c r="B16" s="166" t="s">
        <v>15</v>
      </c>
      <c r="C16" s="167"/>
      <c r="D16" s="167"/>
      <c r="E16" s="83">
        <v>110983</v>
      </c>
      <c r="F16" s="84">
        <v>24415</v>
      </c>
      <c r="G16" s="84">
        <v>24309</v>
      </c>
      <c r="H16" s="84">
        <v>62259</v>
      </c>
      <c r="I16" s="101">
        <v>21.998864690988711</v>
      </c>
      <c r="J16" s="101">
        <v>21.903354567816695</v>
      </c>
      <c r="K16" s="101">
        <v>56.097780741194605</v>
      </c>
      <c r="L16" s="87"/>
    </row>
    <row r="17" spans="2:12" ht="17.25" customHeight="1">
      <c r="B17" s="183" t="s">
        <v>2</v>
      </c>
      <c r="C17" s="184"/>
      <c r="D17" s="184"/>
      <c r="E17" s="184"/>
      <c r="F17" s="184"/>
      <c r="G17" s="184"/>
      <c r="H17" s="184"/>
      <c r="I17" s="184"/>
      <c r="J17" s="184"/>
      <c r="K17" s="185"/>
      <c r="L17" s="87"/>
    </row>
    <row r="18" spans="2:12" ht="17.25" customHeight="1">
      <c r="B18" s="177" t="s">
        <v>17</v>
      </c>
      <c r="C18" s="177"/>
      <c r="D18" s="177"/>
      <c r="E18" s="83">
        <v>36925</v>
      </c>
      <c r="F18" s="84">
        <v>6510</v>
      </c>
      <c r="G18" s="85">
        <v>9626</v>
      </c>
      <c r="H18" s="85">
        <v>20789</v>
      </c>
      <c r="I18" s="86">
        <v>17.630331753554501</v>
      </c>
      <c r="J18" s="102">
        <v>26.069058903182125</v>
      </c>
      <c r="K18" s="102">
        <v>56.300609343263375</v>
      </c>
      <c r="L18" s="87"/>
    </row>
    <row r="19" spans="2:12" ht="17.25" customHeight="1">
      <c r="B19" s="178" t="s">
        <v>18</v>
      </c>
      <c r="C19" s="179" t="s">
        <v>20</v>
      </c>
      <c r="D19" s="88" t="s">
        <v>21</v>
      </c>
      <c r="E19" s="89">
        <v>5465</v>
      </c>
      <c r="F19" s="90">
        <v>836</v>
      </c>
      <c r="G19" s="91">
        <v>1197</v>
      </c>
      <c r="H19" s="91">
        <v>3432</v>
      </c>
      <c r="I19" s="103">
        <v>15.297346752058555</v>
      </c>
      <c r="J19" s="104">
        <v>21.903019213174748</v>
      </c>
      <c r="K19" s="104">
        <v>62.799634034766697</v>
      </c>
      <c r="L19" s="87"/>
    </row>
    <row r="20" spans="2:12" ht="17.25" customHeight="1">
      <c r="B20" s="178"/>
      <c r="C20" s="180"/>
      <c r="D20" s="93" t="s">
        <v>22</v>
      </c>
      <c r="E20" s="94">
        <v>4069</v>
      </c>
      <c r="F20" s="95">
        <v>766</v>
      </c>
      <c r="G20" s="96">
        <v>880</v>
      </c>
      <c r="H20" s="96">
        <v>2423</v>
      </c>
      <c r="I20" s="92">
        <v>18.825264192676332</v>
      </c>
      <c r="J20" s="105">
        <v>21.626935364954534</v>
      </c>
      <c r="K20" s="105">
        <v>59.547800442369137</v>
      </c>
      <c r="L20" s="87"/>
    </row>
    <row r="21" spans="2:12" ht="17.25" customHeight="1">
      <c r="B21" s="178"/>
      <c r="C21" s="180"/>
      <c r="D21" s="93" t="s">
        <v>23</v>
      </c>
      <c r="E21" s="94">
        <v>3149</v>
      </c>
      <c r="F21" s="95">
        <v>603</v>
      </c>
      <c r="G21" s="96">
        <v>867</v>
      </c>
      <c r="H21" s="96">
        <v>1679</v>
      </c>
      <c r="I21" s="92">
        <v>19.148936170212767</v>
      </c>
      <c r="J21" s="105">
        <v>27.532550015878055</v>
      </c>
      <c r="K21" s="105">
        <v>53.318513813909178</v>
      </c>
      <c r="L21" s="87"/>
    </row>
    <row r="22" spans="2:12" ht="17.25" customHeight="1">
      <c r="B22" s="178"/>
      <c r="C22" s="180"/>
      <c r="D22" s="93" t="s">
        <v>24</v>
      </c>
      <c r="E22" s="94">
        <v>17965</v>
      </c>
      <c r="F22" s="95">
        <v>3475</v>
      </c>
      <c r="G22" s="96">
        <v>4829</v>
      </c>
      <c r="H22" s="96">
        <v>9661</v>
      </c>
      <c r="I22" s="92">
        <v>19.343167269691065</v>
      </c>
      <c r="J22" s="105">
        <v>26.880044531032567</v>
      </c>
      <c r="K22" s="105">
        <v>53.776788199276368</v>
      </c>
      <c r="L22" s="87"/>
    </row>
    <row r="23" spans="2:12" ht="17.25" customHeight="1">
      <c r="B23" s="178"/>
      <c r="C23" s="180"/>
      <c r="D23" s="93" t="s">
        <v>25</v>
      </c>
      <c r="E23" s="94">
        <v>34544</v>
      </c>
      <c r="F23" s="95">
        <v>7298</v>
      </c>
      <c r="G23" s="96">
        <v>9554</v>
      </c>
      <c r="H23" s="96">
        <v>17692</v>
      </c>
      <c r="I23" s="92">
        <v>21.126679018063918</v>
      </c>
      <c r="J23" s="105">
        <v>27.65748031496063</v>
      </c>
      <c r="K23" s="105">
        <v>51.215840666975453</v>
      </c>
      <c r="L23" s="87"/>
    </row>
    <row r="24" spans="2:12" ht="17.25" customHeight="1">
      <c r="B24" s="178"/>
      <c r="C24" s="181"/>
      <c r="D24" s="97" t="s">
        <v>26</v>
      </c>
      <c r="E24" s="98">
        <v>7597</v>
      </c>
      <c r="F24" s="99">
        <v>1664</v>
      </c>
      <c r="G24" s="100">
        <v>1736</v>
      </c>
      <c r="H24" s="100">
        <v>4197</v>
      </c>
      <c r="I24" s="92">
        <v>21.903382914308281</v>
      </c>
      <c r="J24" s="105">
        <v>22.851125444254311</v>
      </c>
      <c r="K24" s="105">
        <v>55.245491641437404</v>
      </c>
      <c r="L24" s="87"/>
    </row>
    <row r="25" spans="2:12" ht="17.25" customHeight="1">
      <c r="B25" s="166"/>
      <c r="C25" s="182" t="s">
        <v>31</v>
      </c>
      <c r="D25" s="167"/>
      <c r="E25" s="83">
        <v>5750</v>
      </c>
      <c r="F25" s="84">
        <v>757</v>
      </c>
      <c r="G25" s="85">
        <v>923</v>
      </c>
      <c r="H25" s="85">
        <v>4070</v>
      </c>
      <c r="I25" s="86">
        <v>13.165217391304349</v>
      </c>
      <c r="J25" s="102">
        <v>16.052173913043475</v>
      </c>
      <c r="K25" s="102">
        <v>70.782608695652172</v>
      </c>
      <c r="L25" s="87"/>
    </row>
    <row r="26" spans="2:12" ht="17.25" customHeight="1">
      <c r="B26" s="166" t="s">
        <v>19</v>
      </c>
      <c r="C26" s="167"/>
      <c r="D26" s="168"/>
      <c r="E26" s="83">
        <v>3453</v>
      </c>
      <c r="F26" s="84">
        <v>841</v>
      </c>
      <c r="G26" s="85">
        <v>929</v>
      </c>
      <c r="H26" s="85">
        <v>1683</v>
      </c>
      <c r="I26" s="86">
        <v>24.35563278308717</v>
      </c>
      <c r="J26" s="102">
        <v>26.904141326382856</v>
      </c>
      <c r="K26" s="102">
        <v>48.740225890529977</v>
      </c>
      <c r="L26" s="87"/>
    </row>
    <row r="27" spans="2:12" ht="17.25" customHeight="1">
      <c r="B27" s="166" t="s">
        <v>15</v>
      </c>
      <c r="C27" s="167"/>
      <c r="D27" s="167"/>
      <c r="E27" s="83">
        <v>118917</v>
      </c>
      <c r="F27" s="84">
        <v>22750</v>
      </c>
      <c r="G27" s="84">
        <v>30541</v>
      </c>
      <c r="H27" s="84">
        <v>65626</v>
      </c>
      <c r="I27" s="101">
        <v>19.130990522801618</v>
      </c>
      <c r="J27" s="106">
        <v>25.682618969533372</v>
      </c>
      <c r="K27" s="106">
        <v>55.18639050766501</v>
      </c>
      <c r="L27" s="87"/>
    </row>
    <row r="28" spans="2:12" ht="17.25" customHeight="1">
      <c r="B28" s="183" t="s">
        <v>64</v>
      </c>
      <c r="C28" s="184"/>
      <c r="D28" s="184"/>
      <c r="E28" s="184"/>
      <c r="F28" s="184"/>
      <c r="G28" s="184"/>
      <c r="H28" s="184"/>
      <c r="I28" s="184"/>
      <c r="J28" s="184"/>
      <c r="K28" s="185"/>
      <c r="L28" s="87"/>
    </row>
    <row r="29" spans="2:12" ht="17.25" customHeight="1">
      <c r="B29" s="177" t="s">
        <v>17</v>
      </c>
      <c r="C29" s="177"/>
      <c r="D29" s="177"/>
      <c r="E29" s="83">
        <v>7139</v>
      </c>
      <c r="F29" s="84">
        <v>414</v>
      </c>
      <c r="G29" s="84">
        <v>2106</v>
      </c>
      <c r="H29" s="84">
        <v>4619</v>
      </c>
      <c r="I29" s="86">
        <v>5.7991315310267542</v>
      </c>
      <c r="J29" s="86">
        <v>29.499929962179579</v>
      </c>
      <c r="K29" s="102">
        <v>64.700938506793676</v>
      </c>
      <c r="L29" s="87"/>
    </row>
    <row r="30" spans="2:12" ht="17.25" customHeight="1">
      <c r="B30" s="178" t="s">
        <v>18</v>
      </c>
      <c r="C30" s="179" t="s">
        <v>20</v>
      </c>
      <c r="D30" s="88" t="s">
        <v>21</v>
      </c>
      <c r="E30" s="89">
        <v>885</v>
      </c>
      <c r="F30" s="89">
        <v>45</v>
      </c>
      <c r="G30" s="89">
        <v>319</v>
      </c>
      <c r="H30" s="89">
        <v>521</v>
      </c>
      <c r="I30" s="103">
        <v>5.0847457627118651</v>
      </c>
      <c r="J30" s="103">
        <v>36.045197740112997</v>
      </c>
      <c r="K30" s="104">
        <v>58.870056497175142</v>
      </c>
      <c r="L30" s="87"/>
    </row>
    <row r="31" spans="2:12" ht="17.25" customHeight="1">
      <c r="B31" s="178"/>
      <c r="C31" s="180"/>
      <c r="D31" s="93" t="s">
        <v>22</v>
      </c>
      <c r="E31" s="94">
        <v>9291</v>
      </c>
      <c r="F31" s="94">
        <v>761</v>
      </c>
      <c r="G31" s="94">
        <v>2856</v>
      </c>
      <c r="H31" s="94">
        <v>5674</v>
      </c>
      <c r="I31" s="92">
        <v>8.1907222042837144</v>
      </c>
      <c r="J31" s="92">
        <v>30.739425250242171</v>
      </c>
      <c r="K31" s="105">
        <v>61.069852545474113</v>
      </c>
      <c r="L31" s="87"/>
    </row>
    <row r="32" spans="2:12" ht="17.25" customHeight="1">
      <c r="B32" s="178"/>
      <c r="C32" s="180"/>
      <c r="D32" s="93" t="s">
        <v>23</v>
      </c>
      <c r="E32" s="94">
        <v>73</v>
      </c>
      <c r="F32" s="94" t="s">
        <v>49</v>
      </c>
      <c r="G32" s="94" t="s">
        <v>49</v>
      </c>
      <c r="H32" s="94" t="s">
        <v>49</v>
      </c>
      <c r="I32" s="92" t="s">
        <v>49</v>
      </c>
      <c r="J32" s="92" t="s">
        <v>49</v>
      </c>
      <c r="K32" s="105" t="s">
        <v>49</v>
      </c>
      <c r="L32" s="87"/>
    </row>
    <row r="33" spans="2:12" ht="17.25" customHeight="1">
      <c r="B33" s="178"/>
      <c r="C33" s="180"/>
      <c r="D33" s="93" t="s">
        <v>24</v>
      </c>
      <c r="E33" s="94">
        <v>3251</v>
      </c>
      <c r="F33" s="94">
        <v>313</v>
      </c>
      <c r="G33" s="94">
        <v>1118</v>
      </c>
      <c r="H33" s="94">
        <v>1820</v>
      </c>
      <c r="I33" s="92">
        <v>9.6278068286681027</v>
      </c>
      <c r="J33" s="92">
        <v>34.389418640418334</v>
      </c>
      <c r="K33" s="105">
        <v>55.982774530913574</v>
      </c>
      <c r="L33" s="87"/>
    </row>
    <row r="34" spans="2:12" ht="17.25" customHeight="1">
      <c r="B34" s="178"/>
      <c r="C34" s="180"/>
      <c r="D34" s="93" t="s">
        <v>25</v>
      </c>
      <c r="E34" s="94">
        <v>670</v>
      </c>
      <c r="F34" s="94">
        <v>54</v>
      </c>
      <c r="G34" s="94">
        <v>223</v>
      </c>
      <c r="H34" s="94">
        <v>393</v>
      </c>
      <c r="I34" s="92">
        <v>8.0597014925373127</v>
      </c>
      <c r="J34" s="92">
        <v>33.28358208955224</v>
      </c>
      <c r="K34" s="105">
        <v>58.656716417910445</v>
      </c>
      <c r="L34" s="87"/>
    </row>
    <row r="35" spans="2:12" ht="17.25" customHeight="1">
      <c r="B35" s="178"/>
      <c r="C35" s="181"/>
      <c r="D35" s="97" t="s">
        <v>26</v>
      </c>
      <c r="E35" s="98">
        <v>11948</v>
      </c>
      <c r="F35" s="98">
        <v>939</v>
      </c>
      <c r="G35" s="98">
        <v>3494</v>
      </c>
      <c r="H35" s="98">
        <v>7515</v>
      </c>
      <c r="I35" s="92">
        <v>7.8590559089387346</v>
      </c>
      <c r="J35" s="92">
        <v>29.243388014730499</v>
      </c>
      <c r="K35" s="105">
        <v>62.897556076330766</v>
      </c>
      <c r="L35" s="87"/>
    </row>
    <row r="36" spans="2:12" ht="17.25" customHeight="1">
      <c r="B36" s="166"/>
      <c r="C36" s="182" t="s">
        <v>31</v>
      </c>
      <c r="D36" s="167"/>
      <c r="E36" s="83">
        <v>39</v>
      </c>
      <c r="F36" s="84" t="s">
        <v>49</v>
      </c>
      <c r="G36" s="84" t="s">
        <v>49</v>
      </c>
      <c r="H36" s="84" t="s">
        <v>49</v>
      </c>
      <c r="I36" s="86" t="s">
        <v>49</v>
      </c>
      <c r="J36" s="86" t="s">
        <v>49</v>
      </c>
      <c r="K36" s="86" t="s">
        <v>49</v>
      </c>
      <c r="L36" s="87"/>
    </row>
    <row r="37" spans="2:12" ht="17.25" customHeight="1">
      <c r="B37" s="166" t="s">
        <v>19</v>
      </c>
      <c r="C37" s="167"/>
      <c r="D37" s="168"/>
      <c r="E37" s="83">
        <v>2908</v>
      </c>
      <c r="F37" s="84">
        <v>386</v>
      </c>
      <c r="G37" s="84">
        <v>1050</v>
      </c>
      <c r="H37" s="84">
        <v>1472</v>
      </c>
      <c r="I37" s="86">
        <v>13.27372764786795</v>
      </c>
      <c r="J37" s="86">
        <v>36.107290233837688</v>
      </c>
      <c r="K37" s="86">
        <v>50.618982118294362</v>
      </c>
      <c r="L37" s="87"/>
    </row>
    <row r="38" spans="2:12" ht="17.25" customHeight="1">
      <c r="B38" s="166" t="s">
        <v>15</v>
      </c>
      <c r="C38" s="167"/>
      <c r="D38" s="167"/>
      <c r="E38" s="83">
        <v>36204</v>
      </c>
      <c r="F38" s="84">
        <v>2920</v>
      </c>
      <c r="G38" s="84">
        <v>11195</v>
      </c>
      <c r="H38" s="84">
        <v>22089</v>
      </c>
      <c r="I38" s="101">
        <v>8.0654071373328922</v>
      </c>
      <c r="J38" s="101">
        <v>30.921997569329356</v>
      </c>
      <c r="K38" s="106">
        <v>61.012595293337753</v>
      </c>
      <c r="L38" s="87"/>
    </row>
    <row r="39" spans="2:12" ht="17.25" customHeight="1">
      <c r="B39" s="183" t="s">
        <v>3</v>
      </c>
      <c r="C39" s="184"/>
      <c r="D39" s="184"/>
      <c r="E39" s="184"/>
      <c r="F39" s="184"/>
      <c r="G39" s="184"/>
      <c r="H39" s="184"/>
      <c r="I39" s="184"/>
      <c r="J39" s="184"/>
      <c r="K39" s="185"/>
      <c r="L39" s="87"/>
    </row>
    <row r="40" spans="2:12" ht="17.25" customHeight="1">
      <c r="B40" s="177" t="s">
        <v>17</v>
      </c>
      <c r="C40" s="177"/>
      <c r="D40" s="177"/>
      <c r="E40" s="83">
        <v>13406</v>
      </c>
      <c r="F40" s="84">
        <v>827</v>
      </c>
      <c r="G40" s="85">
        <v>3811</v>
      </c>
      <c r="H40" s="85">
        <v>8768</v>
      </c>
      <c r="I40" s="86">
        <v>6.1688796061465014</v>
      </c>
      <c r="J40" s="86">
        <v>28.427569744890345</v>
      </c>
      <c r="K40" s="102">
        <v>65.403550648963147</v>
      </c>
      <c r="L40" s="87"/>
    </row>
    <row r="41" spans="2:12" ht="17.25" customHeight="1">
      <c r="B41" s="178" t="s">
        <v>18</v>
      </c>
      <c r="C41" s="179" t="s">
        <v>20</v>
      </c>
      <c r="D41" s="88" t="s">
        <v>21</v>
      </c>
      <c r="E41" s="89">
        <v>1469</v>
      </c>
      <c r="F41" s="90">
        <v>102</v>
      </c>
      <c r="G41" s="91">
        <v>306</v>
      </c>
      <c r="H41" s="91">
        <v>1061</v>
      </c>
      <c r="I41" s="103">
        <v>6.9434989788972086</v>
      </c>
      <c r="J41" s="103">
        <v>20.830496936691627</v>
      </c>
      <c r="K41" s="104">
        <v>72.226004084411173</v>
      </c>
      <c r="L41" s="87"/>
    </row>
    <row r="42" spans="2:12" ht="17.25" customHeight="1">
      <c r="B42" s="178"/>
      <c r="C42" s="180"/>
      <c r="D42" s="93" t="s">
        <v>22</v>
      </c>
      <c r="E42" s="94">
        <v>2411</v>
      </c>
      <c r="F42" s="95">
        <v>173</v>
      </c>
      <c r="G42" s="96">
        <v>599</v>
      </c>
      <c r="H42" s="96">
        <v>1639</v>
      </c>
      <c r="I42" s="92">
        <v>7.1754458730817099</v>
      </c>
      <c r="J42" s="92">
        <v>24.844462878473664</v>
      </c>
      <c r="K42" s="105">
        <v>67.980091248444623</v>
      </c>
      <c r="L42" s="87"/>
    </row>
    <row r="43" spans="2:12" ht="17.25" customHeight="1">
      <c r="B43" s="178"/>
      <c r="C43" s="180"/>
      <c r="D43" s="93" t="s">
        <v>23</v>
      </c>
      <c r="E43" s="94">
        <v>823</v>
      </c>
      <c r="F43" s="95">
        <v>45</v>
      </c>
      <c r="G43" s="96">
        <v>135</v>
      </c>
      <c r="H43" s="96">
        <v>643</v>
      </c>
      <c r="I43" s="92">
        <v>5.4678007290400972</v>
      </c>
      <c r="J43" s="92">
        <v>16.403402187120292</v>
      </c>
      <c r="K43" s="105">
        <v>78.128797083839601</v>
      </c>
      <c r="L43" s="87"/>
    </row>
    <row r="44" spans="2:12" ht="17.25" customHeight="1">
      <c r="B44" s="178"/>
      <c r="C44" s="180"/>
      <c r="D44" s="93" t="s">
        <v>24</v>
      </c>
      <c r="E44" s="94">
        <v>2167</v>
      </c>
      <c r="F44" s="95">
        <v>225</v>
      </c>
      <c r="G44" s="96">
        <v>670</v>
      </c>
      <c r="H44" s="96">
        <v>1272</v>
      </c>
      <c r="I44" s="92">
        <v>10.383017997231194</v>
      </c>
      <c r="J44" s="92">
        <v>30.918320258421783</v>
      </c>
      <c r="K44" s="105">
        <v>58.698661744347028</v>
      </c>
      <c r="L44" s="87"/>
    </row>
    <row r="45" spans="2:12" ht="17.25" customHeight="1">
      <c r="B45" s="178"/>
      <c r="C45" s="180"/>
      <c r="D45" s="93" t="s">
        <v>25</v>
      </c>
      <c r="E45" s="94">
        <v>197</v>
      </c>
      <c r="F45" s="95">
        <v>18</v>
      </c>
      <c r="G45" s="96">
        <v>56</v>
      </c>
      <c r="H45" s="96">
        <v>123</v>
      </c>
      <c r="I45" s="92">
        <v>9.1370558375634516</v>
      </c>
      <c r="J45" s="92">
        <v>28.426395939086298</v>
      </c>
      <c r="K45" s="105">
        <v>62.43654822335025</v>
      </c>
      <c r="L45" s="87"/>
    </row>
    <row r="46" spans="2:12" ht="17.25" customHeight="1">
      <c r="B46" s="178"/>
      <c r="C46" s="181"/>
      <c r="D46" s="97" t="s">
        <v>26</v>
      </c>
      <c r="E46" s="98">
        <v>3612</v>
      </c>
      <c r="F46" s="99">
        <v>356</v>
      </c>
      <c r="G46" s="100">
        <v>843</v>
      </c>
      <c r="H46" s="100">
        <v>2413</v>
      </c>
      <c r="I46" s="92">
        <v>9.856035437430787</v>
      </c>
      <c r="J46" s="92">
        <v>23.338870431893689</v>
      </c>
      <c r="K46" s="105">
        <v>66.805094130675528</v>
      </c>
      <c r="L46" s="87"/>
    </row>
    <row r="47" spans="2:12" ht="17.25" customHeight="1">
      <c r="B47" s="166"/>
      <c r="C47" s="182" t="s">
        <v>31</v>
      </c>
      <c r="D47" s="167"/>
      <c r="E47" s="83">
        <v>449</v>
      </c>
      <c r="F47" s="84">
        <v>31</v>
      </c>
      <c r="G47" s="85">
        <v>149</v>
      </c>
      <c r="H47" s="85">
        <v>269</v>
      </c>
      <c r="I47" s="86">
        <v>6.9042316258351892</v>
      </c>
      <c r="J47" s="86">
        <v>33.184855233853007</v>
      </c>
      <c r="K47" s="86">
        <v>59.910913140311806</v>
      </c>
      <c r="L47" s="87"/>
    </row>
    <row r="48" spans="2:12" ht="17.25" customHeight="1">
      <c r="B48" s="166" t="s">
        <v>19</v>
      </c>
      <c r="C48" s="167"/>
      <c r="D48" s="168"/>
      <c r="E48" s="83">
        <v>460</v>
      </c>
      <c r="F48" s="84">
        <v>51</v>
      </c>
      <c r="G48" s="85">
        <v>132</v>
      </c>
      <c r="H48" s="85">
        <v>277</v>
      </c>
      <c r="I48" s="86">
        <v>11.086956521739131</v>
      </c>
      <c r="J48" s="86">
        <v>28.695652173913043</v>
      </c>
      <c r="K48" s="86">
        <v>60.217391304347821</v>
      </c>
      <c r="L48" s="87"/>
    </row>
    <row r="49" spans="2:12" ht="17.25" customHeight="1">
      <c r="B49" s="166" t="s">
        <v>15</v>
      </c>
      <c r="C49" s="167"/>
      <c r="D49" s="167"/>
      <c r="E49" s="83">
        <v>24994</v>
      </c>
      <c r="F49" s="84">
        <v>1828</v>
      </c>
      <c r="G49" s="84">
        <v>6701</v>
      </c>
      <c r="H49" s="84">
        <v>16465</v>
      </c>
      <c r="I49" s="101">
        <v>7.3137553012723053</v>
      </c>
      <c r="J49" s="101">
        <v>26.810434504281027</v>
      </c>
      <c r="K49" s="106">
        <v>65.875810194446672</v>
      </c>
      <c r="L49" s="87"/>
    </row>
    <row r="50" spans="2:12" ht="17.25" customHeight="1">
      <c r="B50" s="183" t="s">
        <v>4</v>
      </c>
      <c r="C50" s="184"/>
      <c r="D50" s="184"/>
      <c r="E50" s="184"/>
      <c r="F50" s="184"/>
      <c r="G50" s="184"/>
      <c r="H50" s="184"/>
      <c r="I50" s="184"/>
      <c r="J50" s="184"/>
      <c r="K50" s="185"/>
      <c r="L50" s="87"/>
    </row>
    <row r="51" spans="2:12" ht="17.25" customHeight="1">
      <c r="B51" s="177" t="s">
        <v>17</v>
      </c>
      <c r="C51" s="177"/>
      <c r="D51" s="177"/>
      <c r="E51" s="84">
        <v>2068</v>
      </c>
      <c r="F51" s="84">
        <v>168</v>
      </c>
      <c r="G51" s="84">
        <v>485</v>
      </c>
      <c r="H51" s="84">
        <v>1415</v>
      </c>
      <c r="I51" s="103">
        <v>8.123791102514506</v>
      </c>
      <c r="J51" s="86">
        <v>23.452611218568663</v>
      </c>
      <c r="K51" s="102">
        <v>68.423597678916821</v>
      </c>
      <c r="L51" s="87"/>
    </row>
    <row r="52" spans="2:12" ht="17.25" customHeight="1">
      <c r="B52" s="178" t="s">
        <v>18</v>
      </c>
      <c r="C52" s="179" t="s">
        <v>20</v>
      </c>
      <c r="D52" s="88" t="s">
        <v>21</v>
      </c>
      <c r="E52" s="89">
        <v>443</v>
      </c>
      <c r="F52" s="89">
        <v>28</v>
      </c>
      <c r="G52" s="89">
        <v>128</v>
      </c>
      <c r="H52" s="89">
        <v>287</v>
      </c>
      <c r="I52" s="103">
        <v>6.3205417607223477</v>
      </c>
      <c r="J52" s="103">
        <v>28.893905191873586</v>
      </c>
      <c r="K52" s="104">
        <v>64.785553047404065</v>
      </c>
      <c r="L52" s="87"/>
    </row>
    <row r="53" spans="2:12" ht="17.25" customHeight="1">
      <c r="B53" s="178"/>
      <c r="C53" s="180"/>
      <c r="D53" s="93" t="s">
        <v>22</v>
      </c>
      <c r="E53" s="94">
        <v>613</v>
      </c>
      <c r="F53" s="94">
        <v>47</v>
      </c>
      <c r="G53" s="94">
        <v>169</v>
      </c>
      <c r="H53" s="94">
        <v>397</v>
      </c>
      <c r="I53" s="92">
        <v>7.6672104404567705</v>
      </c>
      <c r="J53" s="92">
        <v>27.569331158238175</v>
      </c>
      <c r="K53" s="105">
        <v>64.763458401305058</v>
      </c>
      <c r="L53" s="87"/>
    </row>
    <row r="54" spans="2:12" ht="17.25" customHeight="1">
      <c r="B54" s="178"/>
      <c r="C54" s="180"/>
      <c r="D54" s="93" t="s">
        <v>23</v>
      </c>
      <c r="E54" s="94" t="s">
        <v>49</v>
      </c>
      <c r="F54" s="94" t="s">
        <v>49</v>
      </c>
      <c r="G54" s="94" t="s">
        <v>49</v>
      </c>
      <c r="H54" s="94" t="s">
        <v>49</v>
      </c>
      <c r="I54" s="92" t="s">
        <v>49</v>
      </c>
      <c r="J54" s="92" t="s">
        <v>49</v>
      </c>
      <c r="K54" s="105" t="s">
        <v>49</v>
      </c>
      <c r="L54" s="87"/>
    </row>
    <row r="55" spans="2:12" ht="17.25" customHeight="1">
      <c r="B55" s="178"/>
      <c r="C55" s="180"/>
      <c r="D55" s="93" t="s">
        <v>24</v>
      </c>
      <c r="E55" s="94">
        <v>1300</v>
      </c>
      <c r="F55" s="94">
        <v>140</v>
      </c>
      <c r="G55" s="94">
        <v>386</v>
      </c>
      <c r="H55" s="94">
        <v>774</v>
      </c>
      <c r="I55" s="92">
        <v>10.76923076923077</v>
      </c>
      <c r="J55" s="92">
        <v>29.69230769230769</v>
      </c>
      <c r="K55" s="105">
        <v>59.53846153846154</v>
      </c>
      <c r="L55" s="87"/>
    </row>
    <row r="56" spans="2:12" ht="17.25" customHeight="1">
      <c r="B56" s="178"/>
      <c r="C56" s="180"/>
      <c r="D56" s="93" t="s">
        <v>25</v>
      </c>
      <c r="E56" s="94">
        <v>284</v>
      </c>
      <c r="F56" s="94">
        <v>23</v>
      </c>
      <c r="G56" s="94">
        <v>88</v>
      </c>
      <c r="H56" s="94">
        <v>173</v>
      </c>
      <c r="I56" s="92">
        <v>8.0985915492957758</v>
      </c>
      <c r="J56" s="92">
        <v>30.985915492957744</v>
      </c>
      <c r="K56" s="105">
        <v>60.915492957746473</v>
      </c>
      <c r="L56" s="87"/>
    </row>
    <row r="57" spans="2:12" ht="17.25" customHeight="1">
      <c r="B57" s="178"/>
      <c r="C57" s="181"/>
      <c r="D57" s="97" t="s">
        <v>26</v>
      </c>
      <c r="E57" s="98">
        <v>510</v>
      </c>
      <c r="F57" s="98" t="s">
        <v>49</v>
      </c>
      <c r="G57" s="98" t="s">
        <v>49</v>
      </c>
      <c r="H57" s="98" t="s">
        <v>49</v>
      </c>
      <c r="I57" s="92" t="s">
        <v>49</v>
      </c>
      <c r="J57" s="92" t="s">
        <v>49</v>
      </c>
      <c r="K57" s="105" t="s">
        <v>49</v>
      </c>
      <c r="L57" s="87"/>
    </row>
    <row r="58" spans="2:12" ht="17.25" customHeight="1">
      <c r="B58" s="166"/>
      <c r="C58" s="182" t="s">
        <v>31</v>
      </c>
      <c r="D58" s="167"/>
      <c r="E58" s="84" t="s">
        <v>49</v>
      </c>
      <c r="F58" s="84" t="s">
        <v>49</v>
      </c>
      <c r="G58" s="84" t="s">
        <v>49</v>
      </c>
      <c r="H58" s="84" t="s">
        <v>49</v>
      </c>
      <c r="I58" s="86" t="s">
        <v>49</v>
      </c>
      <c r="J58" s="86" t="s">
        <v>49</v>
      </c>
      <c r="K58" s="86" t="s">
        <v>49</v>
      </c>
      <c r="L58" s="87"/>
    </row>
    <row r="59" spans="2:12" ht="17.25" customHeight="1">
      <c r="B59" s="166" t="s">
        <v>19</v>
      </c>
      <c r="C59" s="167"/>
      <c r="D59" s="168"/>
      <c r="E59" s="84">
        <v>651</v>
      </c>
      <c r="F59" s="84">
        <v>74</v>
      </c>
      <c r="G59" s="84">
        <v>151</v>
      </c>
      <c r="H59" s="84">
        <v>426</v>
      </c>
      <c r="I59" s="86">
        <v>11.367127496159753</v>
      </c>
      <c r="J59" s="86">
        <v>23.195084485407065</v>
      </c>
      <c r="K59" s="86">
        <v>65.437788018433181</v>
      </c>
      <c r="L59" s="87"/>
    </row>
    <row r="60" spans="2:12" ht="17.25" customHeight="1">
      <c r="B60" s="166" t="s">
        <v>15</v>
      </c>
      <c r="C60" s="167"/>
      <c r="D60" s="167"/>
      <c r="E60" s="83">
        <v>6141</v>
      </c>
      <c r="F60" s="84">
        <v>564</v>
      </c>
      <c r="G60" s="84">
        <v>1604</v>
      </c>
      <c r="H60" s="84">
        <v>3973</v>
      </c>
      <c r="I60" s="101">
        <v>9.1841719589643382</v>
      </c>
      <c r="J60" s="101">
        <v>26.119524507409213</v>
      </c>
      <c r="K60" s="106">
        <v>64.696303533626448</v>
      </c>
      <c r="L60" s="87"/>
    </row>
    <row r="61" spans="2:12" ht="17.25" customHeight="1">
      <c r="B61" s="183" t="s">
        <v>5</v>
      </c>
      <c r="C61" s="184"/>
      <c r="D61" s="184"/>
      <c r="E61" s="184"/>
      <c r="F61" s="184"/>
      <c r="G61" s="184"/>
      <c r="H61" s="184"/>
      <c r="I61" s="184"/>
      <c r="J61" s="184"/>
      <c r="K61" s="185"/>
      <c r="L61" s="87"/>
    </row>
    <row r="62" spans="2:12" ht="17.25" customHeight="1">
      <c r="B62" s="177" t="s">
        <v>17</v>
      </c>
      <c r="C62" s="177"/>
      <c r="D62" s="177"/>
      <c r="E62" s="83">
        <v>129</v>
      </c>
      <c r="F62" s="84">
        <v>14</v>
      </c>
      <c r="G62" s="85">
        <v>40</v>
      </c>
      <c r="H62" s="85">
        <v>75</v>
      </c>
      <c r="I62" s="86">
        <v>10.852713178294573</v>
      </c>
      <c r="J62" s="86">
        <v>31.007751937984494</v>
      </c>
      <c r="K62" s="102">
        <v>58.139534883720934</v>
      </c>
      <c r="L62" s="87"/>
    </row>
    <row r="63" spans="2:12" ht="17.25" customHeight="1">
      <c r="B63" s="178" t="s">
        <v>18</v>
      </c>
      <c r="C63" s="179" t="s">
        <v>20</v>
      </c>
      <c r="D63" s="88" t="s">
        <v>21</v>
      </c>
      <c r="E63" s="89">
        <v>271</v>
      </c>
      <c r="F63" s="90">
        <v>34</v>
      </c>
      <c r="G63" s="91">
        <v>105</v>
      </c>
      <c r="H63" s="91">
        <v>132</v>
      </c>
      <c r="I63" s="103">
        <v>12.546125461254611</v>
      </c>
      <c r="J63" s="103">
        <v>38.745387453874542</v>
      </c>
      <c r="K63" s="104">
        <v>48.708487084870846</v>
      </c>
      <c r="L63" s="87"/>
    </row>
    <row r="64" spans="2:12" ht="17.25" customHeight="1">
      <c r="B64" s="178"/>
      <c r="C64" s="180"/>
      <c r="D64" s="93" t="s">
        <v>22</v>
      </c>
      <c r="E64" s="94">
        <v>3476</v>
      </c>
      <c r="F64" s="95">
        <v>563</v>
      </c>
      <c r="G64" s="96">
        <v>1038</v>
      </c>
      <c r="H64" s="96">
        <v>1875</v>
      </c>
      <c r="I64" s="92">
        <v>16.196777905638665</v>
      </c>
      <c r="J64" s="92">
        <v>29.861910241657075</v>
      </c>
      <c r="K64" s="105">
        <v>53.941311852704253</v>
      </c>
      <c r="L64" s="87"/>
    </row>
    <row r="65" spans="2:12" ht="17.25" customHeight="1">
      <c r="B65" s="178"/>
      <c r="C65" s="180"/>
      <c r="D65" s="93" t="s">
        <v>23</v>
      </c>
      <c r="E65" s="94">
        <v>728</v>
      </c>
      <c r="F65" s="95">
        <v>109</v>
      </c>
      <c r="G65" s="96">
        <v>237</v>
      </c>
      <c r="H65" s="96">
        <v>382</v>
      </c>
      <c r="I65" s="92">
        <v>14.972527472527473</v>
      </c>
      <c r="J65" s="92">
        <v>32.554945054945058</v>
      </c>
      <c r="K65" s="105">
        <v>52.472527472527474</v>
      </c>
      <c r="L65" s="87"/>
    </row>
    <row r="66" spans="2:12" ht="17.25" customHeight="1">
      <c r="B66" s="178"/>
      <c r="C66" s="180"/>
      <c r="D66" s="93" t="s">
        <v>24</v>
      </c>
      <c r="E66" s="94">
        <v>2247</v>
      </c>
      <c r="F66" s="95">
        <v>236</v>
      </c>
      <c r="G66" s="96">
        <v>747</v>
      </c>
      <c r="H66" s="96">
        <v>1264</v>
      </c>
      <c r="I66" s="92">
        <v>10.5028927458834</v>
      </c>
      <c r="J66" s="92">
        <v>33.244325767690256</v>
      </c>
      <c r="K66" s="105">
        <v>56.25278148642635</v>
      </c>
      <c r="L66" s="87"/>
    </row>
    <row r="67" spans="2:12" ht="17.25" customHeight="1">
      <c r="B67" s="178"/>
      <c r="C67" s="180"/>
      <c r="D67" s="93" t="s">
        <v>25</v>
      </c>
      <c r="E67" s="94">
        <v>517</v>
      </c>
      <c r="F67" s="95">
        <v>96</v>
      </c>
      <c r="G67" s="96">
        <v>145</v>
      </c>
      <c r="H67" s="96">
        <v>276</v>
      </c>
      <c r="I67" s="92">
        <v>18.568665377176018</v>
      </c>
      <c r="J67" s="92">
        <v>28.046421663442938</v>
      </c>
      <c r="K67" s="105">
        <v>53.384912959381047</v>
      </c>
      <c r="L67" s="87"/>
    </row>
    <row r="68" spans="2:12" ht="17.25" customHeight="1">
      <c r="B68" s="178"/>
      <c r="C68" s="181"/>
      <c r="D68" s="97" t="s">
        <v>26</v>
      </c>
      <c r="E68" s="98">
        <v>7418</v>
      </c>
      <c r="F68" s="99">
        <v>729</v>
      </c>
      <c r="G68" s="100">
        <v>2047</v>
      </c>
      <c r="H68" s="100">
        <v>4642</v>
      </c>
      <c r="I68" s="92">
        <v>9.8274467511458621</v>
      </c>
      <c r="J68" s="92">
        <v>27.595039094095441</v>
      </c>
      <c r="K68" s="105">
        <v>62.577514154758695</v>
      </c>
      <c r="L68" s="87"/>
    </row>
    <row r="69" spans="2:12" ht="17.25" customHeight="1">
      <c r="B69" s="166"/>
      <c r="C69" s="182" t="s">
        <v>31</v>
      </c>
      <c r="D69" s="167"/>
      <c r="E69" s="83">
        <v>2995</v>
      </c>
      <c r="F69" s="84">
        <v>427</v>
      </c>
      <c r="G69" s="85">
        <v>768</v>
      </c>
      <c r="H69" s="85">
        <v>1800</v>
      </c>
      <c r="I69" s="86">
        <v>14.257095158597663</v>
      </c>
      <c r="J69" s="86">
        <v>25.642737896494154</v>
      </c>
      <c r="K69" s="102">
        <v>60.100166944908182</v>
      </c>
      <c r="L69" s="87"/>
    </row>
    <row r="70" spans="2:12" ht="17.25" customHeight="1">
      <c r="B70" s="166" t="s">
        <v>19</v>
      </c>
      <c r="C70" s="167"/>
      <c r="D70" s="168"/>
      <c r="E70" s="83">
        <v>602</v>
      </c>
      <c r="F70" s="84">
        <v>106</v>
      </c>
      <c r="G70" s="85">
        <v>219</v>
      </c>
      <c r="H70" s="85">
        <v>277</v>
      </c>
      <c r="I70" s="86">
        <v>17.607973421926911</v>
      </c>
      <c r="J70" s="86">
        <v>36.378737541528238</v>
      </c>
      <c r="K70" s="102">
        <v>46.013289036544855</v>
      </c>
      <c r="L70" s="87"/>
    </row>
    <row r="71" spans="2:12" ht="17.25" customHeight="1">
      <c r="B71" s="166" t="s">
        <v>15</v>
      </c>
      <c r="C71" s="167"/>
      <c r="D71" s="167"/>
      <c r="E71" s="83">
        <v>18383</v>
      </c>
      <c r="F71" s="84">
        <v>2314</v>
      </c>
      <c r="G71" s="84">
        <v>5346</v>
      </c>
      <c r="H71" s="84">
        <v>10723</v>
      </c>
      <c r="I71" s="101">
        <v>12.587716912364685</v>
      </c>
      <c r="J71" s="101">
        <v>29.081216341184792</v>
      </c>
      <c r="K71" s="106">
        <v>58.331066746450524</v>
      </c>
      <c r="L71" s="87"/>
    </row>
    <row r="72" spans="2:12" ht="17.25" customHeight="1">
      <c r="B72" s="183" t="s">
        <v>6</v>
      </c>
      <c r="C72" s="184"/>
      <c r="D72" s="184"/>
      <c r="E72" s="184"/>
      <c r="F72" s="184"/>
      <c r="G72" s="184"/>
      <c r="H72" s="184"/>
      <c r="I72" s="184"/>
      <c r="J72" s="184"/>
      <c r="K72" s="185"/>
      <c r="L72" s="87"/>
    </row>
    <row r="73" spans="2:12" ht="17.25" customHeight="1">
      <c r="B73" s="177" t="s">
        <v>17</v>
      </c>
      <c r="C73" s="177"/>
      <c r="D73" s="177"/>
      <c r="E73" s="83">
        <v>26979</v>
      </c>
      <c r="F73" s="84">
        <v>4180</v>
      </c>
      <c r="G73" s="85">
        <v>8263</v>
      </c>
      <c r="H73" s="85">
        <v>14536</v>
      </c>
      <c r="I73" s="86">
        <v>15.493532006375329</v>
      </c>
      <c r="J73" s="86">
        <v>30.627525112124243</v>
      </c>
      <c r="K73" s="102">
        <v>53.878942881500421</v>
      </c>
      <c r="L73" s="87"/>
    </row>
    <row r="74" spans="2:12" ht="17.25" customHeight="1">
      <c r="B74" s="178" t="s">
        <v>18</v>
      </c>
      <c r="C74" s="179" t="s">
        <v>20</v>
      </c>
      <c r="D74" s="88" t="s">
        <v>21</v>
      </c>
      <c r="E74" s="89">
        <v>1692</v>
      </c>
      <c r="F74" s="90">
        <v>310</v>
      </c>
      <c r="G74" s="91">
        <v>441</v>
      </c>
      <c r="H74" s="91">
        <v>941</v>
      </c>
      <c r="I74" s="103">
        <v>18.321513002364064</v>
      </c>
      <c r="J74" s="103">
        <v>26.063829787234045</v>
      </c>
      <c r="K74" s="104">
        <v>55.614657210401894</v>
      </c>
      <c r="L74" s="87"/>
    </row>
    <row r="75" spans="2:12" ht="17.25" customHeight="1">
      <c r="B75" s="178"/>
      <c r="C75" s="180"/>
      <c r="D75" s="93" t="s">
        <v>22</v>
      </c>
      <c r="E75" s="94">
        <v>3178</v>
      </c>
      <c r="F75" s="95">
        <v>689</v>
      </c>
      <c r="G75" s="96">
        <v>820</v>
      </c>
      <c r="H75" s="96">
        <v>1669</v>
      </c>
      <c r="I75" s="92">
        <v>21.680302076777846</v>
      </c>
      <c r="J75" s="92">
        <v>25.802391441157962</v>
      </c>
      <c r="K75" s="105">
        <v>52.5173064820642</v>
      </c>
      <c r="L75" s="87"/>
    </row>
    <row r="76" spans="2:12" ht="17.25" customHeight="1">
      <c r="B76" s="178"/>
      <c r="C76" s="180"/>
      <c r="D76" s="93" t="s">
        <v>23</v>
      </c>
      <c r="E76" s="94">
        <v>612</v>
      </c>
      <c r="F76" s="95">
        <v>103</v>
      </c>
      <c r="G76" s="96">
        <v>139</v>
      </c>
      <c r="H76" s="96">
        <v>370</v>
      </c>
      <c r="I76" s="92">
        <v>16.830065359477125</v>
      </c>
      <c r="J76" s="92">
        <v>22.712418300653596</v>
      </c>
      <c r="K76" s="105">
        <v>60.457516339869279</v>
      </c>
      <c r="L76" s="87"/>
    </row>
    <row r="77" spans="2:12" ht="17.25" customHeight="1">
      <c r="B77" s="178"/>
      <c r="C77" s="180"/>
      <c r="D77" s="93" t="s">
        <v>24</v>
      </c>
      <c r="E77" s="94">
        <v>9986</v>
      </c>
      <c r="F77" s="95">
        <v>2102</v>
      </c>
      <c r="G77" s="96">
        <v>2996</v>
      </c>
      <c r="H77" s="96">
        <v>4888</v>
      </c>
      <c r="I77" s="92">
        <v>21.049469256959743</v>
      </c>
      <c r="J77" s="92">
        <v>30.0020028039255</v>
      </c>
      <c r="K77" s="105">
        <v>48.948527939114761</v>
      </c>
      <c r="L77" s="87"/>
    </row>
    <row r="78" spans="2:12" ht="17.25" customHeight="1">
      <c r="B78" s="178"/>
      <c r="C78" s="180"/>
      <c r="D78" s="93" t="s">
        <v>25</v>
      </c>
      <c r="E78" s="94">
        <v>6467</v>
      </c>
      <c r="F78" s="95">
        <v>1484</v>
      </c>
      <c r="G78" s="96">
        <v>1763</v>
      </c>
      <c r="H78" s="96">
        <v>3220</v>
      </c>
      <c r="I78" s="92">
        <v>22.947270759239213</v>
      </c>
      <c r="J78" s="92">
        <v>27.261481366939851</v>
      </c>
      <c r="K78" s="105">
        <v>49.791247873820936</v>
      </c>
      <c r="L78" s="87"/>
    </row>
    <row r="79" spans="2:12" ht="17.25" customHeight="1">
      <c r="B79" s="178"/>
      <c r="C79" s="181"/>
      <c r="D79" s="97" t="s">
        <v>26</v>
      </c>
      <c r="E79" s="98">
        <v>8304</v>
      </c>
      <c r="F79" s="99">
        <v>1723</v>
      </c>
      <c r="G79" s="100">
        <v>1931</v>
      </c>
      <c r="H79" s="100">
        <v>4650</v>
      </c>
      <c r="I79" s="92">
        <v>20.749036608863197</v>
      </c>
      <c r="J79" s="92">
        <v>23.253853564547207</v>
      </c>
      <c r="K79" s="105">
        <v>55.9971098265896</v>
      </c>
      <c r="L79" s="87"/>
    </row>
    <row r="80" spans="2:12" ht="17.25" customHeight="1">
      <c r="B80" s="166"/>
      <c r="C80" s="182" t="s">
        <v>31</v>
      </c>
      <c r="D80" s="167"/>
      <c r="E80" s="83">
        <v>1103</v>
      </c>
      <c r="F80" s="84">
        <v>199</v>
      </c>
      <c r="G80" s="85">
        <v>253</v>
      </c>
      <c r="H80" s="85">
        <v>651</v>
      </c>
      <c r="I80" s="86">
        <v>18.041704442429737</v>
      </c>
      <c r="J80" s="86">
        <v>22.937443336355397</v>
      </c>
      <c r="K80" s="102">
        <v>59.020852221214867</v>
      </c>
      <c r="L80" s="87"/>
    </row>
    <row r="81" spans="2:12" ht="17.25" customHeight="1">
      <c r="B81" s="166" t="s">
        <v>19</v>
      </c>
      <c r="C81" s="167"/>
      <c r="D81" s="168"/>
      <c r="E81" s="83">
        <v>1998</v>
      </c>
      <c r="F81" s="84">
        <v>513</v>
      </c>
      <c r="G81" s="85">
        <v>562</v>
      </c>
      <c r="H81" s="85">
        <v>923</v>
      </c>
      <c r="I81" s="86">
        <v>25.675675675675674</v>
      </c>
      <c r="J81" s="86">
        <v>28.128128128128125</v>
      </c>
      <c r="K81" s="102">
        <v>46.196196196196198</v>
      </c>
      <c r="L81" s="87"/>
    </row>
    <row r="82" spans="2:12" ht="17.25" customHeight="1">
      <c r="B82" s="166" t="s">
        <v>15</v>
      </c>
      <c r="C82" s="167"/>
      <c r="D82" s="167"/>
      <c r="E82" s="83">
        <v>60319</v>
      </c>
      <c r="F82" s="84">
        <v>11303</v>
      </c>
      <c r="G82" s="84">
        <v>17168</v>
      </c>
      <c r="H82" s="84">
        <v>31848</v>
      </c>
      <c r="I82" s="101">
        <v>18.738705880402527</v>
      </c>
      <c r="J82" s="101">
        <v>28.46201031184204</v>
      </c>
      <c r="K82" s="106">
        <v>52.799283807755437</v>
      </c>
      <c r="L82" s="87"/>
    </row>
    <row r="83" spans="2:12" ht="17.25" customHeight="1">
      <c r="B83" s="183" t="s">
        <v>7</v>
      </c>
      <c r="C83" s="184"/>
      <c r="D83" s="184"/>
      <c r="E83" s="184"/>
      <c r="F83" s="184"/>
      <c r="G83" s="184"/>
      <c r="H83" s="184"/>
      <c r="I83" s="184"/>
      <c r="J83" s="184"/>
      <c r="K83" s="185"/>
      <c r="L83" s="87"/>
    </row>
    <row r="84" spans="2:12" ht="17.25" customHeight="1">
      <c r="B84" s="177" t="s">
        <v>17</v>
      </c>
      <c r="C84" s="177"/>
      <c r="D84" s="177"/>
      <c r="E84" s="83">
        <v>1913</v>
      </c>
      <c r="F84" s="84">
        <v>100</v>
      </c>
      <c r="G84" s="85">
        <v>758</v>
      </c>
      <c r="H84" s="85">
        <v>1055</v>
      </c>
      <c r="I84" s="86">
        <v>5.2273915316257185</v>
      </c>
      <c r="J84" s="102">
        <v>39.623627809722947</v>
      </c>
      <c r="K84" s="102">
        <v>55.14898065865134</v>
      </c>
      <c r="L84" s="87"/>
    </row>
    <row r="85" spans="2:12" ht="17.25" customHeight="1">
      <c r="B85" s="178" t="s">
        <v>18</v>
      </c>
      <c r="C85" s="179" t="s">
        <v>20</v>
      </c>
      <c r="D85" s="88" t="s">
        <v>21</v>
      </c>
      <c r="E85" s="89">
        <v>1342</v>
      </c>
      <c r="F85" s="90">
        <v>75</v>
      </c>
      <c r="G85" s="91">
        <v>299</v>
      </c>
      <c r="H85" s="91">
        <v>968</v>
      </c>
      <c r="I85" s="103">
        <v>5.5886736214605071</v>
      </c>
      <c r="J85" s="104">
        <v>22.280178837555887</v>
      </c>
      <c r="K85" s="104">
        <v>72.131147540983605</v>
      </c>
      <c r="L85" s="87"/>
    </row>
    <row r="86" spans="2:12" ht="17.25" customHeight="1">
      <c r="B86" s="178"/>
      <c r="C86" s="180"/>
      <c r="D86" s="93" t="s">
        <v>22</v>
      </c>
      <c r="E86" s="94">
        <v>4198</v>
      </c>
      <c r="F86" s="95">
        <v>308</v>
      </c>
      <c r="G86" s="96">
        <v>810</v>
      </c>
      <c r="H86" s="96">
        <v>3080</v>
      </c>
      <c r="I86" s="92">
        <v>7.3368270605050023</v>
      </c>
      <c r="J86" s="105">
        <v>19.294902334444973</v>
      </c>
      <c r="K86" s="105">
        <v>73.368270605050029</v>
      </c>
      <c r="L86" s="87"/>
    </row>
    <row r="87" spans="2:12" ht="17.25" customHeight="1">
      <c r="B87" s="178"/>
      <c r="C87" s="180"/>
      <c r="D87" s="93" t="s">
        <v>23</v>
      </c>
      <c r="E87" s="94">
        <v>1463</v>
      </c>
      <c r="F87" s="95">
        <v>58</v>
      </c>
      <c r="G87" s="96">
        <v>326</v>
      </c>
      <c r="H87" s="96">
        <v>1079</v>
      </c>
      <c r="I87" s="92">
        <v>3.9644565960355433</v>
      </c>
      <c r="J87" s="105">
        <v>22.282980177717022</v>
      </c>
      <c r="K87" s="105">
        <v>73.752563226247432</v>
      </c>
      <c r="L87" s="87"/>
    </row>
    <row r="88" spans="2:12" ht="17.25" customHeight="1">
      <c r="B88" s="178"/>
      <c r="C88" s="180"/>
      <c r="D88" s="93" t="s">
        <v>24</v>
      </c>
      <c r="E88" s="94">
        <v>1802</v>
      </c>
      <c r="F88" s="95">
        <v>129</v>
      </c>
      <c r="G88" s="96">
        <v>504</v>
      </c>
      <c r="H88" s="96">
        <v>1169</v>
      </c>
      <c r="I88" s="92">
        <v>7.1587125416204209</v>
      </c>
      <c r="J88" s="105">
        <v>27.968923418423973</v>
      </c>
      <c r="K88" s="105">
        <v>64.872364039955613</v>
      </c>
      <c r="L88" s="87"/>
    </row>
    <row r="89" spans="2:12" ht="17.25" customHeight="1">
      <c r="B89" s="178"/>
      <c r="C89" s="180"/>
      <c r="D89" s="93" t="s">
        <v>25</v>
      </c>
      <c r="E89" s="94">
        <v>208</v>
      </c>
      <c r="F89" s="95">
        <v>5</v>
      </c>
      <c r="G89" s="96">
        <v>65</v>
      </c>
      <c r="H89" s="96">
        <v>138</v>
      </c>
      <c r="I89" s="92">
        <v>2.4038461538461542</v>
      </c>
      <c r="J89" s="105">
        <v>31.25</v>
      </c>
      <c r="K89" s="105">
        <v>66.34615384615384</v>
      </c>
      <c r="L89" s="87"/>
    </row>
    <row r="90" spans="2:12" ht="17.25" customHeight="1">
      <c r="B90" s="178"/>
      <c r="C90" s="181"/>
      <c r="D90" s="97" t="s">
        <v>26</v>
      </c>
      <c r="E90" s="98">
        <v>2323</v>
      </c>
      <c r="F90" s="99">
        <v>211</v>
      </c>
      <c r="G90" s="100">
        <v>488</v>
      </c>
      <c r="H90" s="100">
        <v>1624</v>
      </c>
      <c r="I90" s="92">
        <v>9.0830822212656059</v>
      </c>
      <c r="J90" s="105">
        <v>21.007318123116658</v>
      </c>
      <c r="K90" s="105">
        <v>69.90959965561774</v>
      </c>
      <c r="L90" s="87"/>
    </row>
    <row r="91" spans="2:12" ht="17.25" customHeight="1">
      <c r="B91" s="166"/>
      <c r="C91" s="182" t="s">
        <v>31</v>
      </c>
      <c r="D91" s="167"/>
      <c r="E91" s="83">
        <v>527</v>
      </c>
      <c r="F91" s="84">
        <v>37</v>
      </c>
      <c r="G91" s="85">
        <v>92</v>
      </c>
      <c r="H91" s="85">
        <v>398</v>
      </c>
      <c r="I91" s="86">
        <v>7.020872865275142</v>
      </c>
      <c r="J91" s="102">
        <v>17.4573055028463</v>
      </c>
      <c r="K91" s="102">
        <v>75.521821631878566</v>
      </c>
      <c r="L91" s="87"/>
    </row>
    <row r="92" spans="2:12" ht="17.25" customHeight="1">
      <c r="B92" s="166" t="s">
        <v>19</v>
      </c>
      <c r="C92" s="167"/>
      <c r="D92" s="168"/>
      <c r="E92" s="83">
        <v>282</v>
      </c>
      <c r="F92" s="84">
        <v>29</v>
      </c>
      <c r="G92" s="85">
        <v>75</v>
      </c>
      <c r="H92" s="85">
        <v>178</v>
      </c>
      <c r="I92" s="86">
        <v>10.283687943262411</v>
      </c>
      <c r="J92" s="102">
        <v>26.595744680851062</v>
      </c>
      <c r="K92" s="102">
        <v>63.12056737588653</v>
      </c>
      <c r="L92" s="87"/>
    </row>
    <row r="93" spans="2:12" ht="17.25" customHeight="1">
      <c r="B93" s="166" t="s">
        <v>15</v>
      </c>
      <c r="C93" s="167"/>
      <c r="D93" s="167"/>
      <c r="E93" s="83">
        <v>14058</v>
      </c>
      <c r="F93" s="84">
        <v>952</v>
      </c>
      <c r="G93" s="84">
        <v>3417</v>
      </c>
      <c r="H93" s="84">
        <v>9689</v>
      </c>
      <c r="I93" s="101">
        <v>6.7719448001138147</v>
      </c>
      <c r="J93" s="106">
        <v>24.30644472897994</v>
      </c>
      <c r="K93" s="106">
        <v>68.921610470906245</v>
      </c>
      <c r="L93" s="87"/>
    </row>
    <row r="94" spans="2:12" ht="17.25" customHeight="1">
      <c r="B94" s="183" t="s">
        <v>8</v>
      </c>
      <c r="C94" s="184"/>
      <c r="D94" s="184"/>
      <c r="E94" s="184"/>
      <c r="F94" s="184"/>
      <c r="G94" s="184"/>
      <c r="H94" s="184"/>
      <c r="I94" s="184"/>
      <c r="J94" s="184"/>
      <c r="K94" s="185"/>
      <c r="L94" s="87"/>
    </row>
    <row r="95" spans="2:12" ht="17.25" customHeight="1">
      <c r="B95" s="177" t="s">
        <v>17</v>
      </c>
      <c r="C95" s="177"/>
      <c r="D95" s="177"/>
      <c r="E95" s="83">
        <v>22475</v>
      </c>
      <c r="F95" s="84">
        <v>2263</v>
      </c>
      <c r="G95" s="85">
        <v>6606</v>
      </c>
      <c r="H95" s="85">
        <v>13606</v>
      </c>
      <c r="I95" s="107">
        <v>10.068965517241379</v>
      </c>
      <c r="J95" s="86">
        <v>29.39265850945495</v>
      </c>
      <c r="K95" s="102">
        <v>60.538375973303673</v>
      </c>
      <c r="L95" s="87"/>
    </row>
    <row r="96" spans="2:12" ht="17.25" customHeight="1">
      <c r="B96" s="178" t="s">
        <v>18</v>
      </c>
      <c r="C96" s="179" t="s">
        <v>20</v>
      </c>
      <c r="D96" s="88" t="s">
        <v>21</v>
      </c>
      <c r="E96" s="89">
        <v>3360</v>
      </c>
      <c r="F96" s="90">
        <v>353</v>
      </c>
      <c r="G96" s="91">
        <v>900</v>
      </c>
      <c r="H96" s="91">
        <v>2107</v>
      </c>
      <c r="I96" s="108">
        <v>10.505952380952381</v>
      </c>
      <c r="J96" s="103">
        <v>26.785714285714285</v>
      </c>
      <c r="K96" s="104">
        <v>62.708333333333336</v>
      </c>
      <c r="L96" s="87"/>
    </row>
    <row r="97" spans="2:12" ht="17.25" customHeight="1">
      <c r="B97" s="178"/>
      <c r="C97" s="180"/>
      <c r="D97" s="93" t="s">
        <v>22</v>
      </c>
      <c r="E97" s="94">
        <v>5247</v>
      </c>
      <c r="F97" s="95">
        <v>894</v>
      </c>
      <c r="G97" s="96">
        <v>1360</v>
      </c>
      <c r="H97" s="96">
        <v>2993</v>
      </c>
      <c r="I97" s="109">
        <v>17.038307604345341</v>
      </c>
      <c r="J97" s="92">
        <v>25.919573089384411</v>
      </c>
      <c r="K97" s="105">
        <v>57.042119306270244</v>
      </c>
      <c r="L97" s="87"/>
    </row>
    <row r="98" spans="2:12" ht="17.25" customHeight="1">
      <c r="B98" s="178"/>
      <c r="C98" s="180"/>
      <c r="D98" s="93" t="s">
        <v>23</v>
      </c>
      <c r="E98" s="94">
        <v>5875</v>
      </c>
      <c r="F98" s="95">
        <v>666</v>
      </c>
      <c r="G98" s="96">
        <v>1764</v>
      </c>
      <c r="H98" s="96">
        <v>3445</v>
      </c>
      <c r="I98" s="109">
        <v>11.336170212765957</v>
      </c>
      <c r="J98" s="92">
        <v>30.025531914893616</v>
      </c>
      <c r="K98" s="105">
        <v>58.638297872340431</v>
      </c>
      <c r="L98" s="87"/>
    </row>
    <row r="99" spans="2:12" ht="17.25" customHeight="1">
      <c r="B99" s="178"/>
      <c r="C99" s="180"/>
      <c r="D99" s="93" t="s">
        <v>24</v>
      </c>
      <c r="E99" s="94">
        <v>15580</v>
      </c>
      <c r="F99" s="95">
        <v>1813</v>
      </c>
      <c r="G99" s="96">
        <v>4685</v>
      </c>
      <c r="H99" s="96">
        <v>9082</v>
      </c>
      <c r="I99" s="109">
        <v>11.636713735558409</v>
      </c>
      <c r="J99" s="92">
        <v>30.070603337612322</v>
      </c>
      <c r="K99" s="105">
        <v>58.292682926829265</v>
      </c>
      <c r="L99" s="87"/>
    </row>
    <row r="100" spans="2:12" ht="17.25" customHeight="1">
      <c r="B100" s="178"/>
      <c r="C100" s="180"/>
      <c r="D100" s="93" t="s">
        <v>25</v>
      </c>
      <c r="E100" s="94">
        <v>9542</v>
      </c>
      <c r="F100" s="95">
        <v>1398</v>
      </c>
      <c r="G100" s="96">
        <v>2812</v>
      </c>
      <c r="H100" s="96">
        <v>5332</v>
      </c>
      <c r="I100" s="109">
        <v>14.651016558373506</v>
      </c>
      <c r="J100" s="92">
        <v>29.469712848459444</v>
      </c>
      <c r="K100" s="105">
        <v>55.87927059316705</v>
      </c>
      <c r="L100" s="87"/>
    </row>
    <row r="101" spans="2:12" ht="17.25" customHeight="1">
      <c r="B101" s="178"/>
      <c r="C101" s="181"/>
      <c r="D101" s="97" t="s">
        <v>26</v>
      </c>
      <c r="E101" s="98">
        <v>4663</v>
      </c>
      <c r="F101" s="99">
        <v>851</v>
      </c>
      <c r="G101" s="100">
        <v>1256</v>
      </c>
      <c r="H101" s="100">
        <v>2556</v>
      </c>
      <c r="I101" s="109">
        <v>18.250053613553508</v>
      </c>
      <c r="J101" s="92">
        <v>26.935449281578382</v>
      </c>
      <c r="K101" s="105">
        <v>54.81449710486811</v>
      </c>
      <c r="L101" s="87"/>
    </row>
    <row r="102" spans="2:12" ht="17.25" customHeight="1">
      <c r="B102" s="166"/>
      <c r="C102" s="182" t="s">
        <v>31</v>
      </c>
      <c r="D102" s="167"/>
      <c r="E102" s="83">
        <v>1000</v>
      </c>
      <c r="F102" s="84">
        <v>149</v>
      </c>
      <c r="G102" s="85">
        <v>215</v>
      </c>
      <c r="H102" s="85">
        <v>636</v>
      </c>
      <c r="I102" s="107">
        <v>14.899999999999999</v>
      </c>
      <c r="J102" s="86">
        <v>21.5</v>
      </c>
      <c r="K102" s="102">
        <v>63.6</v>
      </c>
      <c r="L102" s="87"/>
    </row>
    <row r="103" spans="2:12" ht="17.25" customHeight="1">
      <c r="B103" s="166" t="s">
        <v>19</v>
      </c>
      <c r="C103" s="167"/>
      <c r="D103" s="168"/>
      <c r="E103" s="83">
        <v>2622</v>
      </c>
      <c r="F103" s="84">
        <v>537</v>
      </c>
      <c r="G103" s="85">
        <v>800</v>
      </c>
      <c r="H103" s="85">
        <v>1285</v>
      </c>
      <c r="I103" s="107">
        <v>20.48054919908467</v>
      </c>
      <c r="J103" s="86">
        <v>30.511060259344013</v>
      </c>
      <c r="K103" s="102">
        <v>49.008390541571316</v>
      </c>
      <c r="L103" s="87"/>
    </row>
    <row r="104" spans="2:12" ht="17.25" customHeight="1">
      <c r="B104" s="166" t="s">
        <v>15</v>
      </c>
      <c r="C104" s="167"/>
      <c r="D104" s="167"/>
      <c r="E104" s="83">
        <v>70364</v>
      </c>
      <c r="F104" s="84">
        <v>8924</v>
      </c>
      <c r="G104" s="84">
        <v>20398</v>
      </c>
      <c r="H104" s="84">
        <v>41042</v>
      </c>
      <c r="I104" s="110">
        <v>12.682621795236201</v>
      </c>
      <c r="J104" s="101">
        <v>28.989255869478708</v>
      </c>
      <c r="K104" s="106">
        <v>58.328122335285094</v>
      </c>
      <c r="L104" s="87"/>
    </row>
    <row r="105" spans="2:12" ht="17.25" customHeight="1">
      <c r="B105" s="183" t="s">
        <v>9</v>
      </c>
      <c r="C105" s="184"/>
      <c r="D105" s="184"/>
      <c r="E105" s="184"/>
      <c r="F105" s="184"/>
      <c r="G105" s="184"/>
      <c r="H105" s="184"/>
      <c r="I105" s="184"/>
      <c r="J105" s="184"/>
      <c r="K105" s="185"/>
      <c r="L105" s="87"/>
    </row>
    <row r="106" spans="2:12" ht="17.25" customHeight="1">
      <c r="B106" s="177" t="s">
        <v>17</v>
      </c>
      <c r="C106" s="177"/>
      <c r="D106" s="177"/>
      <c r="E106" s="83">
        <v>36958</v>
      </c>
      <c r="F106" s="84">
        <v>5174</v>
      </c>
      <c r="G106" s="85">
        <v>8562</v>
      </c>
      <c r="H106" s="85">
        <v>23222</v>
      </c>
      <c r="I106" s="107">
        <v>13.999675307105363</v>
      </c>
      <c r="J106" s="86">
        <v>23.16683803236106</v>
      </c>
      <c r="K106" s="102">
        <v>62.83348666053358</v>
      </c>
      <c r="L106" s="87"/>
    </row>
    <row r="107" spans="2:12" ht="17.25" customHeight="1">
      <c r="B107" s="178" t="s">
        <v>18</v>
      </c>
      <c r="C107" s="179" t="s">
        <v>20</v>
      </c>
      <c r="D107" s="88" t="s">
        <v>21</v>
      </c>
      <c r="E107" s="89">
        <v>11565</v>
      </c>
      <c r="F107" s="90">
        <v>1543</v>
      </c>
      <c r="G107" s="91">
        <v>2429</v>
      </c>
      <c r="H107" s="91">
        <v>7593</v>
      </c>
      <c r="I107" s="108">
        <v>13.341980112408129</v>
      </c>
      <c r="J107" s="103">
        <v>21.003026372676178</v>
      </c>
      <c r="K107" s="104">
        <v>65.654993514915688</v>
      </c>
      <c r="L107" s="87"/>
    </row>
    <row r="108" spans="2:12" ht="17.25" customHeight="1">
      <c r="B108" s="178"/>
      <c r="C108" s="180"/>
      <c r="D108" s="93" t="s">
        <v>22</v>
      </c>
      <c r="E108" s="94">
        <v>8840</v>
      </c>
      <c r="F108" s="95">
        <v>1524</v>
      </c>
      <c r="G108" s="96">
        <v>1858</v>
      </c>
      <c r="H108" s="96">
        <v>5458</v>
      </c>
      <c r="I108" s="109">
        <v>17.239819004524886</v>
      </c>
      <c r="J108" s="92">
        <v>21.018099547511312</v>
      </c>
      <c r="K108" s="105">
        <v>61.742081447963805</v>
      </c>
      <c r="L108" s="87"/>
    </row>
    <row r="109" spans="2:12" ht="17.25" customHeight="1">
      <c r="B109" s="178"/>
      <c r="C109" s="180"/>
      <c r="D109" s="93" t="s">
        <v>23</v>
      </c>
      <c r="E109" s="94">
        <v>6815</v>
      </c>
      <c r="F109" s="95">
        <v>1148</v>
      </c>
      <c r="G109" s="96">
        <v>1514</v>
      </c>
      <c r="H109" s="96">
        <v>4153</v>
      </c>
      <c r="I109" s="109">
        <v>16.845194424064562</v>
      </c>
      <c r="J109" s="92">
        <v>22.215700660308144</v>
      </c>
      <c r="K109" s="105">
        <v>60.939104915627297</v>
      </c>
      <c r="L109" s="87"/>
    </row>
    <row r="110" spans="2:12" ht="17.25" customHeight="1">
      <c r="B110" s="178"/>
      <c r="C110" s="180"/>
      <c r="D110" s="93" t="s">
        <v>24</v>
      </c>
      <c r="E110" s="94">
        <v>20522</v>
      </c>
      <c r="F110" s="95">
        <v>2899</v>
      </c>
      <c r="G110" s="96">
        <v>4904</v>
      </c>
      <c r="H110" s="96">
        <v>12719</v>
      </c>
      <c r="I110" s="109">
        <v>14.126303479193062</v>
      </c>
      <c r="J110" s="92">
        <v>23.896306402884708</v>
      </c>
      <c r="K110" s="105">
        <v>61.977390117922226</v>
      </c>
      <c r="L110" s="87"/>
    </row>
    <row r="111" spans="2:12" ht="17.25" customHeight="1">
      <c r="B111" s="178"/>
      <c r="C111" s="180"/>
      <c r="D111" s="93" t="s">
        <v>25</v>
      </c>
      <c r="E111" s="94">
        <v>31812</v>
      </c>
      <c r="F111" s="95">
        <v>5457</v>
      </c>
      <c r="G111" s="96">
        <v>7054</v>
      </c>
      <c r="H111" s="96">
        <v>19301</v>
      </c>
      <c r="I111" s="109">
        <v>17.153904187099208</v>
      </c>
      <c r="J111" s="92">
        <v>22.174022381491262</v>
      </c>
      <c r="K111" s="105">
        <v>60.672073431409537</v>
      </c>
      <c r="L111" s="87"/>
    </row>
    <row r="112" spans="2:12" ht="17.25" customHeight="1">
      <c r="B112" s="178"/>
      <c r="C112" s="181"/>
      <c r="D112" s="97" t="s">
        <v>26</v>
      </c>
      <c r="E112" s="98">
        <v>10296</v>
      </c>
      <c r="F112" s="99">
        <v>1748</v>
      </c>
      <c r="G112" s="100">
        <v>2032</v>
      </c>
      <c r="H112" s="100">
        <v>6516</v>
      </c>
      <c r="I112" s="109">
        <v>16.977466977466975</v>
      </c>
      <c r="J112" s="92">
        <v>19.735819735819735</v>
      </c>
      <c r="K112" s="105">
        <v>63.286713286713294</v>
      </c>
      <c r="L112" s="87"/>
    </row>
    <row r="113" spans="2:12" ht="17.25" customHeight="1">
      <c r="B113" s="166"/>
      <c r="C113" s="182" t="s">
        <v>31</v>
      </c>
      <c r="D113" s="167"/>
      <c r="E113" s="83">
        <v>1779</v>
      </c>
      <c r="F113" s="84">
        <v>305</v>
      </c>
      <c r="G113" s="85">
        <v>339</v>
      </c>
      <c r="H113" s="85">
        <v>1135</v>
      </c>
      <c r="I113" s="107">
        <v>17.144463181562674</v>
      </c>
      <c r="J113" s="86">
        <v>19.05564924114671</v>
      </c>
      <c r="K113" s="102">
        <v>63.799887577290612</v>
      </c>
      <c r="L113" s="87"/>
    </row>
    <row r="114" spans="2:12" ht="17.25" customHeight="1">
      <c r="B114" s="166" t="s">
        <v>19</v>
      </c>
      <c r="C114" s="167"/>
      <c r="D114" s="168"/>
      <c r="E114" s="83">
        <v>10961</v>
      </c>
      <c r="F114" s="84">
        <v>1849</v>
      </c>
      <c r="G114" s="85">
        <v>2573</v>
      </c>
      <c r="H114" s="85">
        <v>6539</v>
      </c>
      <c r="I114" s="107">
        <v>16.868898823100082</v>
      </c>
      <c r="J114" s="86">
        <v>23.474135571571935</v>
      </c>
      <c r="K114" s="102">
        <v>59.656965605327983</v>
      </c>
      <c r="L114" s="87"/>
    </row>
    <row r="115" spans="2:12" ht="17.25" customHeight="1">
      <c r="B115" s="166" t="s">
        <v>15</v>
      </c>
      <c r="C115" s="167"/>
      <c r="D115" s="167"/>
      <c r="E115" s="83">
        <v>139548</v>
      </c>
      <c r="F115" s="84">
        <v>21647</v>
      </c>
      <c r="G115" s="84">
        <v>31265</v>
      </c>
      <c r="H115" s="84">
        <v>86636</v>
      </c>
      <c r="I115" s="110">
        <v>15.512225184166024</v>
      </c>
      <c r="J115" s="101">
        <v>22.404477312465961</v>
      </c>
      <c r="K115" s="106">
        <v>62.083297503368016</v>
      </c>
      <c r="L115" s="87"/>
    </row>
    <row r="116" spans="2:12" ht="17.25" customHeight="1">
      <c r="B116" s="183" t="s">
        <v>10</v>
      </c>
      <c r="C116" s="184"/>
      <c r="D116" s="184"/>
      <c r="E116" s="184"/>
      <c r="F116" s="184"/>
      <c r="G116" s="184"/>
      <c r="H116" s="184"/>
      <c r="I116" s="184"/>
      <c r="J116" s="184"/>
      <c r="K116" s="185"/>
      <c r="L116" s="87"/>
    </row>
    <row r="117" spans="2:12" ht="17.25" customHeight="1">
      <c r="B117" s="177" t="s">
        <v>17</v>
      </c>
      <c r="C117" s="177"/>
      <c r="D117" s="177"/>
      <c r="E117" s="83">
        <v>19133</v>
      </c>
      <c r="F117" s="84">
        <v>4028</v>
      </c>
      <c r="G117" s="85">
        <v>5440</v>
      </c>
      <c r="H117" s="85">
        <v>9665</v>
      </c>
      <c r="I117" s="107">
        <v>21.052631578947366</v>
      </c>
      <c r="J117" s="86">
        <v>28.432551089740237</v>
      </c>
      <c r="K117" s="102">
        <v>50.514817331312386</v>
      </c>
      <c r="L117" s="87"/>
    </row>
    <row r="118" spans="2:12" ht="17.25" customHeight="1">
      <c r="B118" s="178" t="s">
        <v>18</v>
      </c>
      <c r="C118" s="179" t="s">
        <v>20</v>
      </c>
      <c r="D118" s="88" t="s">
        <v>21</v>
      </c>
      <c r="E118" s="89">
        <v>129</v>
      </c>
      <c r="F118" s="90">
        <v>21</v>
      </c>
      <c r="G118" s="91">
        <v>23</v>
      </c>
      <c r="H118" s="91">
        <v>85</v>
      </c>
      <c r="I118" s="108">
        <v>16.279069767441861</v>
      </c>
      <c r="J118" s="103">
        <v>17.829457364341085</v>
      </c>
      <c r="K118" s="104">
        <v>65.891472868217051</v>
      </c>
      <c r="L118" s="87"/>
    </row>
    <row r="119" spans="2:12" ht="17.25" customHeight="1">
      <c r="B119" s="178"/>
      <c r="C119" s="180"/>
      <c r="D119" s="93" t="s">
        <v>22</v>
      </c>
      <c r="E119" s="94">
        <v>1338</v>
      </c>
      <c r="F119" s="95">
        <v>358</v>
      </c>
      <c r="G119" s="96">
        <v>300</v>
      </c>
      <c r="H119" s="96">
        <v>680</v>
      </c>
      <c r="I119" s="109">
        <v>26.756352765321374</v>
      </c>
      <c r="J119" s="92">
        <v>22.421524663677133</v>
      </c>
      <c r="K119" s="105">
        <v>50.822122571001493</v>
      </c>
      <c r="L119" s="87"/>
    </row>
    <row r="120" spans="2:12" ht="17.25" customHeight="1">
      <c r="B120" s="178"/>
      <c r="C120" s="180"/>
      <c r="D120" s="93" t="s">
        <v>23</v>
      </c>
      <c r="E120" s="94">
        <v>122</v>
      </c>
      <c r="F120" s="95">
        <v>39</v>
      </c>
      <c r="G120" s="96">
        <v>25</v>
      </c>
      <c r="H120" s="96">
        <v>58</v>
      </c>
      <c r="I120" s="109">
        <v>31.967213114754102</v>
      </c>
      <c r="J120" s="92">
        <v>20.491803278688526</v>
      </c>
      <c r="K120" s="105">
        <v>47.540983606557376</v>
      </c>
      <c r="L120" s="87"/>
    </row>
    <row r="121" spans="2:12" ht="17.25" customHeight="1">
      <c r="B121" s="178"/>
      <c r="C121" s="180"/>
      <c r="D121" s="93" t="s">
        <v>24</v>
      </c>
      <c r="E121" s="94">
        <v>5711</v>
      </c>
      <c r="F121" s="95">
        <v>1273</v>
      </c>
      <c r="G121" s="96">
        <v>1468</v>
      </c>
      <c r="H121" s="96">
        <v>2970</v>
      </c>
      <c r="I121" s="109">
        <v>22.290316932236035</v>
      </c>
      <c r="J121" s="92">
        <v>25.704780248642972</v>
      </c>
      <c r="K121" s="105">
        <v>52.004902819120993</v>
      </c>
      <c r="L121" s="87"/>
    </row>
    <row r="122" spans="2:12" ht="17.25" customHeight="1">
      <c r="B122" s="178"/>
      <c r="C122" s="180"/>
      <c r="D122" s="93" t="s">
        <v>25</v>
      </c>
      <c r="E122" s="94">
        <v>9810</v>
      </c>
      <c r="F122" s="95">
        <v>2137</v>
      </c>
      <c r="G122" s="96">
        <v>2850</v>
      </c>
      <c r="H122" s="96">
        <v>4823</v>
      </c>
      <c r="I122" s="109">
        <v>21.783893985728849</v>
      </c>
      <c r="J122" s="92">
        <v>29.051987767584098</v>
      </c>
      <c r="K122" s="105">
        <v>49.164118246687053</v>
      </c>
      <c r="L122" s="87"/>
    </row>
    <row r="123" spans="2:12" ht="17.25" customHeight="1">
      <c r="B123" s="178"/>
      <c r="C123" s="181"/>
      <c r="D123" s="97" t="s">
        <v>26</v>
      </c>
      <c r="E123" s="98">
        <v>659</v>
      </c>
      <c r="F123" s="99">
        <v>156</v>
      </c>
      <c r="G123" s="100">
        <v>181</v>
      </c>
      <c r="H123" s="100">
        <v>322</v>
      </c>
      <c r="I123" s="109">
        <v>23.672230652503792</v>
      </c>
      <c r="J123" s="92">
        <v>27.465857359635809</v>
      </c>
      <c r="K123" s="105">
        <v>48.861911987860395</v>
      </c>
      <c r="L123" s="87"/>
    </row>
    <row r="124" spans="2:12" ht="17.25" customHeight="1">
      <c r="B124" s="166"/>
      <c r="C124" s="182" t="s">
        <v>31</v>
      </c>
      <c r="D124" s="167"/>
      <c r="E124" s="83">
        <v>130</v>
      </c>
      <c r="F124" s="84">
        <v>43</v>
      </c>
      <c r="G124" s="85">
        <v>46</v>
      </c>
      <c r="H124" s="85">
        <v>41</v>
      </c>
      <c r="I124" s="107">
        <v>33.076923076923073</v>
      </c>
      <c r="J124" s="86">
        <v>35.384615384615387</v>
      </c>
      <c r="K124" s="102">
        <v>31.538461538461537</v>
      </c>
      <c r="L124" s="87"/>
    </row>
    <row r="125" spans="2:12" ht="17.25" customHeight="1">
      <c r="B125" s="166" t="s">
        <v>19</v>
      </c>
      <c r="C125" s="167"/>
      <c r="D125" s="168"/>
      <c r="E125" s="83">
        <v>385</v>
      </c>
      <c r="F125" s="84">
        <v>87</v>
      </c>
      <c r="G125" s="85">
        <v>121</v>
      </c>
      <c r="H125" s="85">
        <v>177</v>
      </c>
      <c r="I125" s="107">
        <v>22.597402597402596</v>
      </c>
      <c r="J125" s="86">
        <v>31.428571428571427</v>
      </c>
      <c r="K125" s="102">
        <v>45.97402597402597</v>
      </c>
      <c r="L125" s="87"/>
    </row>
    <row r="126" spans="2:12" ht="17.25" customHeight="1">
      <c r="B126" s="166" t="s">
        <v>15</v>
      </c>
      <c r="C126" s="167"/>
      <c r="D126" s="167"/>
      <c r="E126" s="83">
        <v>37417</v>
      </c>
      <c r="F126" s="84">
        <v>8142</v>
      </c>
      <c r="G126" s="84">
        <v>10454</v>
      </c>
      <c r="H126" s="84">
        <v>18821</v>
      </c>
      <c r="I126" s="110">
        <v>21.760162492984474</v>
      </c>
      <c r="J126" s="101">
        <v>27.939172034102143</v>
      </c>
      <c r="K126" s="106">
        <v>50.300665472913387</v>
      </c>
      <c r="L126" s="87"/>
    </row>
    <row r="127" spans="2:12" ht="17.25" customHeight="1">
      <c r="B127" s="186" t="s">
        <v>59</v>
      </c>
      <c r="C127" s="184"/>
      <c r="D127" s="184"/>
      <c r="E127" s="184"/>
      <c r="F127" s="184"/>
      <c r="G127" s="184"/>
      <c r="H127" s="184"/>
      <c r="I127" s="184"/>
      <c r="J127" s="184"/>
      <c r="K127" s="185"/>
      <c r="L127" s="87"/>
    </row>
    <row r="128" spans="2:12" ht="17.25" customHeight="1">
      <c r="B128" s="177" t="s">
        <v>17</v>
      </c>
      <c r="C128" s="177"/>
      <c r="D128" s="177"/>
      <c r="E128" s="83">
        <v>2629</v>
      </c>
      <c r="F128" s="84">
        <v>280</v>
      </c>
      <c r="G128" s="85">
        <v>728</v>
      </c>
      <c r="H128" s="111">
        <v>1621</v>
      </c>
      <c r="I128" s="86">
        <v>10.650437428680107</v>
      </c>
      <c r="J128" s="112">
        <v>27.691137314568277</v>
      </c>
      <c r="K128" s="86">
        <v>61.658425256751613</v>
      </c>
      <c r="L128" s="87"/>
    </row>
    <row r="129" spans="2:12" ht="17.25" customHeight="1">
      <c r="B129" s="178" t="s">
        <v>18</v>
      </c>
      <c r="C129" s="179" t="s">
        <v>20</v>
      </c>
      <c r="D129" s="88" t="s">
        <v>21</v>
      </c>
      <c r="E129" s="89">
        <v>449</v>
      </c>
      <c r="F129" s="90">
        <v>32</v>
      </c>
      <c r="G129" s="91">
        <v>96</v>
      </c>
      <c r="H129" s="113">
        <v>321</v>
      </c>
      <c r="I129" s="103">
        <v>7.1269487750556788</v>
      </c>
      <c r="J129" s="114">
        <v>21.380846325167038</v>
      </c>
      <c r="K129" s="103">
        <v>71.492204899777278</v>
      </c>
      <c r="L129" s="87"/>
    </row>
    <row r="130" spans="2:12" ht="17.25" customHeight="1">
      <c r="B130" s="178"/>
      <c r="C130" s="180"/>
      <c r="D130" s="93" t="s">
        <v>22</v>
      </c>
      <c r="E130" s="94">
        <v>371</v>
      </c>
      <c r="F130" s="95">
        <v>67</v>
      </c>
      <c r="G130" s="96">
        <v>80</v>
      </c>
      <c r="H130" s="115">
        <v>224</v>
      </c>
      <c r="I130" s="92">
        <v>18.059299191374663</v>
      </c>
      <c r="J130" s="116">
        <v>21.563342318059302</v>
      </c>
      <c r="K130" s="92">
        <v>60.377358490566039</v>
      </c>
      <c r="L130" s="87"/>
    </row>
    <row r="131" spans="2:12" ht="17.25" customHeight="1">
      <c r="B131" s="178"/>
      <c r="C131" s="180"/>
      <c r="D131" s="93" t="s">
        <v>23</v>
      </c>
      <c r="E131" s="94" t="s">
        <v>49</v>
      </c>
      <c r="F131" s="95" t="s">
        <v>49</v>
      </c>
      <c r="G131" s="96" t="s">
        <v>49</v>
      </c>
      <c r="H131" s="115" t="s">
        <v>49</v>
      </c>
      <c r="I131" s="117" t="s">
        <v>49</v>
      </c>
      <c r="J131" s="118" t="s">
        <v>49</v>
      </c>
      <c r="K131" s="117" t="s">
        <v>49</v>
      </c>
      <c r="L131" s="87"/>
    </row>
    <row r="132" spans="2:12" ht="17.25" customHeight="1">
      <c r="B132" s="178"/>
      <c r="C132" s="180"/>
      <c r="D132" s="93" t="s">
        <v>24</v>
      </c>
      <c r="E132" s="94">
        <v>697</v>
      </c>
      <c r="F132" s="95">
        <v>86</v>
      </c>
      <c r="G132" s="96">
        <v>164</v>
      </c>
      <c r="H132" s="115">
        <v>447</v>
      </c>
      <c r="I132" s="92">
        <v>12.338593974175035</v>
      </c>
      <c r="J132" s="116">
        <v>23.52941176470588</v>
      </c>
      <c r="K132" s="92">
        <v>64.13199426111909</v>
      </c>
      <c r="L132" s="87"/>
    </row>
    <row r="133" spans="2:12" ht="17.25" customHeight="1">
      <c r="B133" s="178"/>
      <c r="C133" s="180"/>
      <c r="D133" s="93" t="s">
        <v>25</v>
      </c>
      <c r="E133" s="94">
        <v>3001</v>
      </c>
      <c r="F133" s="95">
        <v>325</v>
      </c>
      <c r="G133" s="96">
        <v>839</v>
      </c>
      <c r="H133" s="115">
        <v>1837</v>
      </c>
      <c r="I133" s="92">
        <v>10.829723425524824</v>
      </c>
      <c r="J133" s="116">
        <v>27.957347550816397</v>
      </c>
      <c r="K133" s="92">
        <v>61.212929023658781</v>
      </c>
      <c r="L133" s="87"/>
    </row>
    <row r="134" spans="2:12" ht="17.25" customHeight="1">
      <c r="B134" s="178"/>
      <c r="C134" s="181"/>
      <c r="D134" s="97" t="s">
        <v>26</v>
      </c>
      <c r="E134" s="98">
        <v>345</v>
      </c>
      <c r="F134" s="99" t="s">
        <v>49</v>
      </c>
      <c r="G134" s="100" t="s">
        <v>49</v>
      </c>
      <c r="H134" s="119" t="s">
        <v>49</v>
      </c>
      <c r="I134" s="101" t="s">
        <v>49</v>
      </c>
      <c r="J134" s="120" t="s">
        <v>49</v>
      </c>
      <c r="K134" s="101" t="s">
        <v>49</v>
      </c>
      <c r="L134" s="87"/>
    </row>
    <row r="135" spans="2:12" ht="17.25" customHeight="1">
      <c r="B135" s="166"/>
      <c r="C135" s="182" t="s">
        <v>31</v>
      </c>
      <c r="D135" s="167"/>
      <c r="E135" s="83" t="s">
        <v>49</v>
      </c>
      <c r="F135" s="84" t="s">
        <v>49</v>
      </c>
      <c r="G135" s="85" t="s">
        <v>49</v>
      </c>
      <c r="H135" s="111" t="s">
        <v>49</v>
      </c>
      <c r="I135" s="117" t="s">
        <v>49</v>
      </c>
      <c r="J135" s="117" t="s">
        <v>49</v>
      </c>
      <c r="K135" s="117" t="s">
        <v>49</v>
      </c>
      <c r="L135" s="87"/>
    </row>
    <row r="136" spans="2:12" ht="17.25" customHeight="1">
      <c r="B136" s="166" t="s">
        <v>19</v>
      </c>
      <c r="C136" s="167"/>
      <c r="D136" s="168"/>
      <c r="E136" s="83">
        <v>106</v>
      </c>
      <c r="F136" s="84">
        <v>12</v>
      </c>
      <c r="G136" s="85">
        <v>24</v>
      </c>
      <c r="H136" s="111">
        <v>70</v>
      </c>
      <c r="I136" s="86">
        <v>11.320754716981133</v>
      </c>
      <c r="J136" s="112">
        <v>22.641509433962266</v>
      </c>
      <c r="K136" s="86">
        <v>66.037735849056602</v>
      </c>
      <c r="L136" s="87"/>
    </row>
    <row r="137" spans="2:12" ht="17.25" customHeight="1">
      <c r="B137" s="166" t="s">
        <v>15</v>
      </c>
      <c r="C137" s="167"/>
      <c r="D137" s="167"/>
      <c r="E137" s="83">
        <v>7635</v>
      </c>
      <c r="F137" s="84">
        <v>854</v>
      </c>
      <c r="G137" s="84">
        <v>2007</v>
      </c>
      <c r="H137" s="121">
        <v>4774</v>
      </c>
      <c r="I137" s="101">
        <v>11.185330713817944</v>
      </c>
      <c r="J137" s="120">
        <v>26.286836935166995</v>
      </c>
      <c r="K137" s="101">
        <v>62.527832351015064</v>
      </c>
      <c r="L137" s="87"/>
    </row>
    <row r="138" spans="2:12" ht="17.25" customHeight="1">
      <c r="B138" s="183" t="s">
        <v>11</v>
      </c>
      <c r="C138" s="184"/>
      <c r="D138" s="184"/>
      <c r="E138" s="184"/>
      <c r="F138" s="184"/>
      <c r="G138" s="184"/>
      <c r="H138" s="184"/>
      <c r="I138" s="184"/>
      <c r="J138" s="184"/>
      <c r="K138" s="185"/>
      <c r="L138" s="87"/>
    </row>
    <row r="139" spans="2:12" ht="17.25" customHeight="1">
      <c r="B139" s="177" t="s">
        <v>17</v>
      </c>
      <c r="C139" s="177"/>
      <c r="D139" s="177"/>
      <c r="E139" s="83">
        <v>16651</v>
      </c>
      <c r="F139" s="84">
        <v>638</v>
      </c>
      <c r="G139" s="85">
        <v>4604</v>
      </c>
      <c r="H139" s="85">
        <v>11409</v>
      </c>
      <c r="I139" s="107">
        <v>3.8316017056032674</v>
      </c>
      <c r="J139" s="86">
        <v>27.649990991532043</v>
      </c>
      <c r="K139" s="102">
        <v>68.518407302864688</v>
      </c>
      <c r="L139" s="87"/>
    </row>
    <row r="140" spans="2:12" ht="17.25" customHeight="1">
      <c r="B140" s="178" t="s">
        <v>18</v>
      </c>
      <c r="C140" s="179" t="s">
        <v>20</v>
      </c>
      <c r="D140" s="88" t="s">
        <v>21</v>
      </c>
      <c r="E140" s="89">
        <v>2795</v>
      </c>
      <c r="F140" s="90">
        <v>140</v>
      </c>
      <c r="G140" s="91">
        <v>756</v>
      </c>
      <c r="H140" s="91">
        <v>1899</v>
      </c>
      <c r="I140" s="108">
        <v>5.0089445438282647</v>
      </c>
      <c r="J140" s="103">
        <v>27.048300536672631</v>
      </c>
      <c r="K140" s="104">
        <v>67.942754919499109</v>
      </c>
      <c r="L140" s="87"/>
    </row>
    <row r="141" spans="2:12" ht="17.25" customHeight="1">
      <c r="B141" s="178"/>
      <c r="C141" s="180"/>
      <c r="D141" s="93" t="s">
        <v>22</v>
      </c>
      <c r="E141" s="94">
        <v>6726</v>
      </c>
      <c r="F141" s="95">
        <v>376</v>
      </c>
      <c r="G141" s="96">
        <v>1551</v>
      </c>
      <c r="H141" s="96">
        <v>4799</v>
      </c>
      <c r="I141" s="109">
        <v>5.5902468034493014</v>
      </c>
      <c r="J141" s="92">
        <v>23.059768064228368</v>
      </c>
      <c r="K141" s="105">
        <v>71.349985132322331</v>
      </c>
      <c r="L141" s="87"/>
    </row>
    <row r="142" spans="2:12" ht="17.25" customHeight="1">
      <c r="B142" s="178"/>
      <c r="C142" s="180"/>
      <c r="D142" s="93" t="s">
        <v>23</v>
      </c>
      <c r="E142" s="94">
        <v>1962</v>
      </c>
      <c r="F142" s="95">
        <v>98</v>
      </c>
      <c r="G142" s="96">
        <v>538</v>
      </c>
      <c r="H142" s="96">
        <v>1326</v>
      </c>
      <c r="I142" s="109">
        <v>4.9949031600407752</v>
      </c>
      <c r="J142" s="92">
        <v>27.42099898063201</v>
      </c>
      <c r="K142" s="105">
        <v>67.584097859327215</v>
      </c>
      <c r="L142" s="87"/>
    </row>
    <row r="143" spans="2:12" ht="17.25" customHeight="1">
      <c r="B143" s="178"/>
      <c r="C143" s="180"/>
      <c r="D143" s="93" t="s">
        <v>24</v>
      </c>
      <c r="E143" s="94">
        <v>3731</v>
      </c>
      <c r="F143" s="95">
        <v>280</v>
      </c>
      <c r="G143" s="96">
        <v>1309</v>
      </c>
      <c r="H143" s="96">
        <v>2142</v>
      </c>
      <c r="I143" s="109">
        <v>7.5046904315197001</v>
      </c>
      <c r="J143" s="92">
        <v>35.084427767354597</v>
      </c>
      <c r="K143" s="105">
        <v>57.410881801125704</v>
      </c>
      <c r="L143" s="87"/>
    </row>
    <row r="144" spans="2:12" ht="17.25" customHeight="1">
      <c r="B144" s="178"/>
      <c r="C144" s="180"/>
      <c r="D144" s="93" t="s">
        <v>25</v>
      </c>
      <c r="E144" s="94">
        <v>555</v>
      </c>
      <c r="F144" s="95">
        <v>33</v>
      </c>
      <c r="G144" s="96">
        <v>190</v>
      </c>
      <c r="H144" s="96">
        <v>332</v>
      </c>
      <c r="I144" s="109">
        <v>5.9459459459459465</v>
      </c>
      <c r="J144" s="92">
        <v>34.234234234234236</v>
      </c>
      <c r="K144" s="105">
        <v>59.81981981981982</v>
      </c>
      <c r="L144" s="87"/>
    </row>
    <row r="145" spans="2:12" ht="17.25" customHeight="1">
      <c r="B145" s="178"/>
      <c r="C145" s="181"/>
      <c r="D145" s="97" t="s">
        <v>26</v>
      </c>
      <c r="E145" s="98">
        <v>5572</v>
      </c>
      <c r="F145" s="99">
        <v>353</v>
      </c>
      <c r="G145" s="100">
        <v>1564</v>
      </c>
      <c r="H145" s="100">
        <v>3655</v>
      </c>
      <c r="I145" s="109">
        <v>6.3352476669059588</v>
      </c>
      <c r="J145" s="92">
        <v>28.068916008614504</v>
      </c>
      <c r="K145" s="105">
        <v>65.595836324479535</v>
      </c>
      <c r="L145" s="87"/>
    </row>
    <row r="146" spans="2:12" ht="17.25" customHeight="1">
      <c r="B146" s="166"/>
      <c r="C146" s="182" t="s">
        <v>31</v>
      </c>
      <c r="D146" s="167"/>
      <c r="E146" s="83">
        <v>696</v>
      </c>
      <c r="F146" s="84">
        <v>43</v>
      </c>
      <c r="G146" s="85">
        <v>177</v>
      </c>
      <c r="H146" s="85">
        <v>476</v>
      </c>
      <c r="I146" s="107">
        <v>6.1781609195402298</v>
      </c>
      <c r="J146" s="86">
        <v>25.431034482758619</v>
      </c>
      <c r="K146" s="102">
        <v>68.390804597701148</v>
      </c>
      <c r="L146" s="87"/>
    </row>
    <row r="147" spans="2:12" ht="17.25" customHeight="1">
      <c r="B147" s="166" t="s">
        <v>19</v>
      </c>
      <c r="C147" s="167"/>
      <c r="D147" s="168"/>
      <c r="E147" s="83">
        <v>861</v>
      </c>
      <c r="F147" s="84">
        <v>66</v>
      </c>
      <c r="G147" s="85">
        <v>295</v>
      </c>
      <c r="H147" s="85">
        <v>500</v>
      </c>
      <c r="I147" s="107">
        <v>7.6655052264808354</v>
      </c>
      <c r="J147" s="86">
        <v>34.262485481997679</v>
      </c>
      <c r="K147" s="102">
        <v>58.072009291521489</v>
      </c>
      <c r="L147" s="87"/>
    </row>
    <row r="148" spans="2:12" ht="17.25" customHeight="1">
      <c r="B148" s="166" t="s">
        <v>15</v>
      </c>
      <c r="C148" s="167"/>
      <c r="D148" s="167"/>
      <c r="E148" s="83">
        <v>39549</v>
      </c>
      <c r="F148" s="84">
        <v>2027</v>
      </c>
      <c r="G148" s="84">
        <v>10984</v>
      </c>
      <c r="H148" s="84">
        <v>26538</v>
      </c>
      <c r="I148" s="110">
        <v>5.125287617891729</v>
      </c>
      <c r="J148" s="101">
        <v>27.773142178057597</v>
      </c>
      <c r="K148" s="106">
        <v>67.101570204050674</v>
      </c>
      <c r="L148" s="87"/>
    </row>
    <row r="149" spans="2:12" ht="17.25" customHeight="1">
      <c r="B149" s="183" t="s">
        <v>12</v>
      </c>
      <c r="C149" s="184"/>
      <c r="D149" s="184"/>
      <c r="E149" s="184"/>
      <c r="F149" s="184"/>
      <c r="G149" s="184"/>
      <c r="H149" s="184"/>
      <c r="I149" s="184"/>
      <c r="J149" s="184"/>
      <c r="K149" s="185"/>
      <c r="L149" s="87"/>
    </row>
    <row r="150" spans="2:12" ht="17.25" customHeight="1">
      <c r="B150" s="177" t="s">
        <v>17</v>
      </c>
      <c r="C150" s="177"/>
      <c r="D150" s="177"/>
      <c r="E150" s="84">
        <v>10004</v>
      </c>
      <c r="F150" s="84">
        <v>750</v>
      </c>
      <c r="G150" s="84">
        <v>3081</v>
      </c>
      <c r="H150" s="84">
        <v>6173</v>
      </c>
      <c r="I150" s="107">
        <v>7.4970011995201924</v>
      </c>
      <c r="J150" s="86">
        <v>30.797680927628949</v>
      </c>
      <c r="K150" s="102">
        <v>61.705317872850863</v>
      </c>
      <c r="L150" s="87"/>
    </row>
    <row r="151" spans="2:12" ht="17.25" customHeight="1">
      <c r="B151" s="178" t="s">
        <v>18</v>
      </c>
      <c r="C151" s="179" t="s">
        <v>20</v>
      </c>
      <c r="D151" s="88" t="s">
        <v>21</v>
      </c>
      <c r="E151" s="89">
        <v>926</v>
      </c>
      <c r="F151" s="89">
        <v>75</v>
      </c>
      <c r="G151" s="89">
        <v>322</v>
      </c>
      <c r="H151" s="89">
        <v>529</v>
      </c>
      <c r="I151" s="108">
        <v>8.0993520518358544</v>
      </c>
      <c r="J151" s="103">
        <v>34.773218142548593</v>
      </c>
      <c r="K151" s="104">
        <v>57.127429805615549</v>
      </c>
      <c r="L151" s="87"/>
    </row>
    <row r="152" spans="2:12" ht="17.25" customHeight="1">
      <c r="B152" s="178"/>
      <c r="C152" s="180"/>
      <c r="D152" s="93" t="s">
        <v>22</v>
      </c>
      <c r="E152" s="94">
        <v>2787</v>
      </c>
      <c r="F152" s="94">
        <v>196</v>
      </c>
      <c r="G152" s="94">
        <v>825</v>
      </c>
      <c r="H152" s="94">
        <v>1766</v>
      </c>
      <c r="I152" s="109">
        <v>7.0326515966989591</v>
      </c>
      <c r="J152" s="92">
        <v>29.60172228202368</v>
      </c>
      <c r="K152" s="105">
        <v>63.365626121277366</v>
      </c>
      <c r="L152" s="87"/>
    </row>
    <row r="153" spans="2:12" ht="17.25" customHeight="1">
      <c r="B153" s="178"/>
      <c r="C153" s="180"/>
      <c r="D153" s="93" t="s">
        <v>23</v>
      </c>
      <c r="E153" s="94">
        <v>465</v>
      </c>
      <c r="F153" s="94">
        <v>27</v>
      </c>
      <c r="G153" s="94">
        <v>160</v>
      </c>
      <c r="H153" s="94">
        <v>278</v>
      </c>
      <c r="I153" s="109">
        <v>5.806451612903226</v>
      </c>
      <c r="J153" s="92">
        <v>34.408602150537639</v>
      </c>
      <c r="K153" s="105">
        <v>59.784946236559144</v>
      </c>
      <c r="L153" s="87"/>
    </row>
    <row r="154" spans="2:12" ht="17.25" customHeight="1">
      <c r="B154" s="178"/>
      <c r="C154" s="180"/>
      <c r="D154" s="93" t="s">
        <v>24</v>
      </c>
      <c r="E154" s="94">
        <v>2153</v>
      </c>
      <c r="F154" s="94">
        <v>133</v>
      </c>
      <c r="G154" s="94">
        <v>687</v>
      </c>
      <c r="H154" s="94">
        <v>1333</v>
      </c>
      <c r="I154" s="109">
        <v>6.1774268462610316</v>
      </c>
      <c r="J154" s="92">
        <v>31.908964235949838</v>
      </c>
      <c r="K154" s="105">
        <v>61.913608917789134</v>
      </c>
      <c r="L154" s="87"/>
    </row>
    <row r="155" spans="2:12" ht="17.25" customHeight="1">
      <c r="B155" s="178"/>
      <c r="C155" s="180"/>
      <c r="D155" s="93" t="s">
        <v>25</v>
      </c>
      <c r="E155" s="94">
        <v>385</v>
      </c>
      <c r="F155" s="94" t="s">
        <v>49</v>
      </c>
      <c r="G155" s="94" t="s">
        <v>49</v>
      </c>
      <c r="H155" s="94" t="s">
        <v>49</v>
      </c>
      <c r="I155" s="109" t="s">
        <v>49</v>
      </c>
      <c r="J155" s="92" t="s">
        <v>49</v>
      </c>
      <c r="K155" s="105" t="s">
        <v>49</v>
      </c>
      <c r="L155" s="87"/>
    </row>
    <row r="156" spans="2:12" ht="17.25" customHeight="1">
      <c r="B156" s="178"/>
      <c r="C156" s="181"/>
      <c r="D156" s="97" t="s">
        <v>26</v>
      </c>
      <c r="E156" s="98">
        <v>2703</v>
      </c>
      <c r="F156" s="98">
        <v>170</v>
      </c>
      <c r="G156" s="98">
        <v>934</v>
      </c>
      <c r="H156" s="98">
        <v>1599</v>
      </c>
      <c r="I156" s="109">
        <v>6.2893081761006293</v>
      </c>
      <c r="J156" s="92">
        <v>34.554199038105807</v>
      </c>
      <c r="K156" s="105">
        <v>59.15649278579356</v>
      </c>
      <c r="L156" s="87"/>
    </row>
    <row r="157" spans="2:12" ht="17.25" customHeight="1">
      <c r="B157" s="166"/>
      <c r="C157" s="182" t="s">
        <v>31</v>
      </c>
      <c r="D157" s="167"/>
      <c r="E157" s="84">
        <v>39</v>
      </c>
      <c r="F157" s="84" t="s">
        <v>49</v>
      </c>
      <c r="G157" s="84" t="s">
        <v>49</v>
      </c>
      <c r="H157" s="84" t="s">
        <v>49</v>
      </c>
      <c r="I157" s="107" t="s">
        <v>49</v>
      </c>
      <c r="J157" s="86" t="s">
        <v>49</v>
      </c>
      <c r="K157" s="102" t="s">
        <v>49</v>
      </c>
      <c r="L157" s="87"/>
    </row>
    <row r="158" spans="2:12" ht="17.25" customHeight="1">
      <c r="B158" s="166" t="s">
        <v>19</v>
      </c>
      <c r="C158" s="167"/>
      <c r="D158" s="168"/>
      <c r="E158" s="84">
        <v>149</v>
      </c>
      <c r="F158" s="84">
        <v>9</v>
      </c>
      <c r="G158" s="84">
        <v>49</v>
      </c>
      <c r="H158" s="84">
        <v>91</v>
      </c>
      <c r="I158" s="107">
        <v>6.0402684563758395</v>
      </c>
      <c r="J158" s="86">
        <v>32.885906040268459</v>
      </c>
      <c r="K158" s="102">
        <v>61.073825503355707</v>
      </c>
      <c r="L158" s="87"/>
    </row>
    <row r="159" spans="2:12" ht="17.25" customHeight="1">
      <c r="B159" s="166" t="s">
        <v>15</v>
      </c>
      <c r="C159" s="167"/>
      <c r="D159" s="167"/>
      <c r="E159" s="83">
        <v>19611</v>
      </c>
      <c r="F159" s="84">
        <v>1377</v>
      </c>
      <c r="G159" s="84">
        <v>6175</v>
      </c>
      <c r="H159" s="84">
        <v>12059</v>
      </c>
      <c r="I159" s="110">
        <v>7.0215695273061041</v>
      </c>
      <c r="J159" s="101">
        <v>31.487430523685688</v>
      </c>
      <c r="K159" s="106">
        <v>61.490999949008206</v>
      </c>
      <c r="L159" s="87"/>
    </row>
    <row r="160" spans="2:12" ht="17.25" customHeight="1">
      <c r="B160" s="183" t="s">
        <v>13</v>
      </c>
      <c r="C160" s="184"/>
      <c r="D160" s="184"/>
      <c r="E160" s="184"/>
      <c r="F160" s="184"/>
      <c r="G160" s="184"/>
      <c r="H160" s="184"/>
      <c r="I160" s="184"/>
      <c r="J160" s="184"/>
      <c r="K160" s="185"/>
      <c r="L160" s="87"/>
    </row>
    <row r="161" spans="2:12" ht="17.25" customHeight="1">
      <c r="B161" s="177" t="s">
        <v>17</v>
      </c>
      <c r="C161" s="177"/>
      <c r="D161" s="177"/>
      <c r="E161" s="83">
        <v>6133</v>
      </c>
      <c r="F161" s="84">
        <v>623</v>
      </c>
      <c r="G161" s="85">
        <v>1790</v>
      </c>
      <c r="H161" s="85">
        <v>3720</v>
      </c>
      <c r="I161" s="107">
        <v>10.158160769607044</v>
      </c>
      <c r="J161" s="86">
        <v>29.186368824392627</v>
      </c>
      <c r="K161" s="102">
        <v>60.655470406000319</v>
      </c>
      <c r="L161" s="87"/>
    </row>
    <row r="162" spans="2:12" ht="17.25" customHeight="1">
      <c r="B162" s="178" t="s">
        <v>18</v>
      </c>
      <c r="C162" s="179" t="s">
        <v>20</v>
      </c>
      <c r="D162" s="88" t="s">
        <v>21</v>
      </c>
      <c r="E162" s="89">
        <v>1404</v>
      </c>
      <c r="F162" s="90">
        <v>109</v>
      </c>
      <c r="G162" s="91">
        <v>382</v>
      </c>
      <c r="H162" s="91">
        <v>913</v>
      </c>
      <c r="I162" s="108">
        <v>7.7635327635327638</v>
      </c>
      <c r="J162" s="103">
        <v>27.207977207977208</v>
      </c>
      <c r="K162" s="104">
        <v>65.028490028490026</v>
      </c>
      <c r="L162" s="87"/>
    </row>
    <row r="163" spans="2:12" ht="17.25" customHeight="1">
      <c r="B163" s="178"/>
      <c r="C163" s="180"/>
      <c r="D163" s="93" t="s">
        <v>22</v>
      </c>
      <c r="E163" s="94">
        <v>2563</v>
      </c>
      <c r="F163" s="95">
        <v>402</v>
      </c>
      <c r="G163" s="96">
        <v>602</v>
      </c>
      <c r="H163" s="96">
        <v>1559</v>
      </c>
      <c r="I163" s="109">
        <v>15.684744440109247</v>
      </c>
      <c r="J163" s="92">
        <v>23.488099882949669</v>
      </c>
      <c r="K163" s="105">
        <v>60.827155676941082</v>
      </c>
      <c r="L163" s="87"/>
    </row>
    <row r="164" spans="2:12" ht="17.25" customHeight="1">
      <c r="B164" s="178"/>
      <c r="C164" s="180"/>
      <c r="D164" s="93" t="s">
        <v>23</v>
      </c>
      <c r="E164" s="94">
        <v>1397</v>
      </c>
      <c r="F164" s="95">
        <v>143</v>
      </c>
      <c r="G164" s="96">
        <v>360</v>
      </c>
      <c r="H164" s="96">
        <v>894</v>
      </c>
      <c r="I164" s="109">
        <v>10.236220472440944</v>
      </c>
      <c r="J164" s="92">
        <v>25.769506084466716</v>
      </c>
      <c r="K164" s="105">
        <v>63.994273443092339</v>
      </c>
      <c r="L164" s="87"/>
    </row>
    <row r="165" spans="2:12" ht="17.25" customHeight="1">
      <c r="B165" s="178"/>
      <c r="C165" s="180"/>
      <c r="D165" s="93" t="s">
        <v>24</v>
      </c>
      <c r="E165" s="94">
        <v>8084</v>
      </c>
      <c r="F165" s="95">
        <v>788</v>
      </c>
      <c r="G165" s="96">
        <v>2338</v>
      </c>
      <c r="H165" s="96">
        <v>4958</v>
      </c>
      <c r="I165" s="109">
        <v>9.7476496783770408</v>
      </c>
      <c r="J165" s="92">
        <v>28.9213260761999</v>
      </c>
      <c r="K165" s="105">
        <v>61.331024245423059</v>
      </c>
      <c r="L165" s="87"/>
    </row>
    <row r="166" spans="2:12" ht="17.25" customHeight="1">
      <c r="B166" s="178"/>
      <c r="C166" s="180"/>
      <c r="D166" s="93" t="s">
        <v>25</v>
      </c>
      <c r="E166" s="94">
        <v>405</v>
      </c>
      <c r="F166" s="95">
        <v>45</v>
      </c>
      <c r="G166" s="96">
        <v>78</v>
      </c>
      <c r="H166" s="96">
        <v>282</v>
      </c>
      <c r="I166" s="109">
        <v>11.111111111111111</v>
      </c>
      <c r="J166" s="92">
        <v>19.25925925925926</v>
      </c>
      <c r="K166" s="105">
        <v>69.629629629629633</v>
      </c>
      <c r="L166" s="87"/>
    </row>
    <row r="167" spans="2:12" ht="17.25" customHeight="1">
      <c r="B167" s="178"/>
      <c r="C167" s="181"/>
      <c r="D167" s="97" t="s">
        <v>26</v>
      </c>
      <c r="E167" s="98">
        <v>3237</v>
      </c>
      <c r="F167" s="99">
        <v>474</v>
      </c>
      <c r="G167" s="100">
        <v>881</v>
      </c>
      <c r="H167" s="100">
        <v>1882</v>
      </c>
      <c r="I167" s="109">
        <v>14.64318813716404</v>
      </c>
      <c r="J167" s="92">
        <v>27.216558541859747</v>
      </c>
      <c r="K167" s="105">
        <v>58.140253320976207</v>
      </c>
      <c r="L167" s="87"/>
    </row>
    <row r="168" spans="2:12" ht="17.25" customHeight="1">
      <c r="B168" s="166"/>
      <c r="C168" s="182" t="s">
        <v>31</v>
      </c>
      <c r="D168" s="167"/>
      <c r="E168" s="83">
        <v>352</v>
      </c>
      <c r="F168" s="84">
        <v>43</v>
      </c>
      <c r="G168" s="85">
        <v>81</v>
      </c>
      <c r="H168" s="85">
        <v>228</v>
      </c>
      <c r="I168" s="107">
        <v>12.215909090909092</v>
      </c>
      <c r="J168" s="86">
        <v>23.011363636363637</v>
      </c>
      <c r="K168" s="102">
        <v>64.772727272727266</v>
      </c>
      <c r="L168" s="87"/>
    </row>
    <row r="169" spans="2:12" ht="17.25" customHeight="1">
      <c r="B169" s="166" t="s">
        <v>19</v>
      </c>
      <c r="C169" s="167"/>
      <c r="D169" s="168"/>
      <c r="E169" s="83">
        <v>1047</v>
      </c>
      <c r="F169" s="84">
        <v>195</v>
      </c>
      <c r="G169" s="85">
        <v>283</v>
      </c>
      <c r="H169" s="85">
        <v>569</v>
      </c>
      <c r="I169" s="107">
        <v>18.624641833810887</v>
      </c>
      <c r="J169" s="86">
        <v>27.02960840496657</v>
      </c>
      <c r="K169" s="102">
        <v>54.345749761222542</v>
      </c>
      <c r="L169" s="87"/>
    </row>
    <row r="170" spans="2:12" ht="17.25" customHeight="1">
      <c r="B170" s="166" t="s">
        <v>15</v>
      </c>
      <c r="C170" s="167"/>
      <c r="D170" s="167"/>
      <c r="E170" s="83">
        <v>24622</v>
      </c>
      <c r="F170" s="84">
        <v>2822</v>
      </c>
      <c r="G170" s="84">
        <v>6795</v>
      </c>
      <c r="H170" s="84">
        <v>15005</v>
      </c>
      <c r="I170" s="110">
        <v>11.461294777028673</v>
      </c>
      <c r="J170" s="101">
        <v>27.597270733490376</v>
      </c>
      <c r="K170" s="106">
        <v>60.941434489480947</v>
      </c>
      <c r="L170" s="87"/>
    </row>
    <row r="171" spans="2:12" ht="17.25" customHeight="1">
      <c r="B171" s="183" t="s">
        <v>14</v>
      </c>
      <c r="C171" s="184"/>
      <c r="D171" s="184"/>
      <c r="E171" s="184"/>
      <c r="F171" s="184"/>
      <c r="G171" s="184"/>
      <c r="H171" s="184"/>
      <c r="I171" s="184"/>
      <c r="J171" s="184"/>
      <c r="K171" s="185"/>
      <c r="L171" s="87"/>
    </row>
    <row r="172" spans="2:12" ht="17.25" customHeight="1">
      <c r="B172" s="177" t="s">
        <v>17</v>
      </c>
      <c r="C172" s="177"/>
      <c r="D172" s="177"/>
      <c r="E172" s="83">
        <v>5686</v>
      </c>
      <c r="F172" s="84">
        <v>158</v>
      </c>
      <c r="G172" s="85">
        <v>1066</v>
      </c>
      <c r="H172" s="85">
        <v>4462</v>
      </c>
      <c r="I172" s="107">
        <v>2.7787548364403798</v>
      </c>
      <c r="J172" s="86">
        <v>18.747801618009145</v>
      </c>
      <c r="K172" s="102">
        <v>78.473443545550467</v>
      </c>
      <c r="L172" s="87"/>
    </row>
    <row r="173" spans="2:12" ht="17.25" customHeight="1">
      <c r="B173" s="178" t="s">
        <v>18</v>
      </c>
      <c r="C173" s="179" t="s">
        <v>20</v>
      </c>
      <c r="D173" s="88" t="s">
        <v>21</v>
      </c>
      <c r="E173" s="89">
        <v>2370</v>
      </c>
      <c r="F173" s="90">
        <v>85</v>
      </c>
      <c r="G173" s="91">
        <v>237</v>
      </c>
      <c r="H173" s="91">
        <v>2048</v>
      </c>
      <c r="I173" s="108">
        <v>3.5864978902953584</v>
      </c>
      <c r="J173" s="103">
        <v>10</v>
      </c>
      <c r="K173" s="104">
        <v>86.413502109704638</v>
      </c>
      <c r="L173" s="87"/>
    </row>
    <row r="174" spans="2:12" ht="17.25" customHeight="1">
      <c r="B174" s="178"/>
      <c r="C174" s="180"/>
      <c r="D174" s="93" t="s">
        <v>22</v>
      </c>
      <c r="E174" s="94">
        <v>3098</v>
      </c>
      <c r="F174" s="95">
        <v>147</v>
      </c>
      <c r="G174" s="96">
        <v>518</v>
      </c>
      <c r="H174" s="96">
        <v>2433</v>
      </c>
      <c r="I174" s="109">
        <v>4.7449967721110395</v>
      </c>
      <c r="J174" s="92">
        <v>16.720464816010331</v>
      </c>
      <c r="K174" s="105">
        <v>78.534538411878628</v>
      </c>
      <c r="L174" s="87"/>
    </row>
    <row r="175" spans="2:12" ht="17.25" customHeight="1">
      <c r="B175" s="178"/>
      <c r="C175" s="180"/>
      <c r="D175" s="93" t="s">
        <v>23</v>
      </c>
      <c r="E175" s="94">
        <v>933</v>
      </c>
      <c r="F175" s="95" t="s">
        <v>49</v>
      </c>
      <c r="G175" s="96" t="s">
        <v>49</v>
      </c>
      <c r="H175" s="96" t="s">
        <v>49</v>
      </c>
      <c r="I175" s="109" t="s">
        <v>49</v>
      </c>
      <c r="J175" s="92" t="s">
        <v>49</v>
      </c>
      <c r="K175" s="105" t="s">
        <v>49</v>
      </c>
      <c r="L175" s="87"/>
    </row>
    <row r="176" spans="2:12" ht="17.25" customHeight="1">
      <c r="B176" s="178"/>
      <c r="C176" s="180"/>
      <c r="D176" s="93" t="s">
        <v>24</v>
      </c>
      <c r="E176" s="94">
        <v>2324</v>
      </c>
      <c r="F176" s="95">
        <v>91</v>
      </c>
      <c r="G176" s="96">
        <v>374</v>
      </c>
      <c r="H176" s="96">
        <v>1859</v>
      </c>
      <c r="I176" s="109">
        <v>3.9156626506024099</v>
      </c>
      <c r="J176" s="92">
        <v>16.092943201376936</v>
      </c>
      <c r="K176" s="105">
        <v>79.99139414802066</v>
      </c>
      <c r="L176" s="87"/>
    </row>
    <row r="177" spans="2:13" ht="17.25" customHeight="1">
      <c r="B177" s="178"/>
      <c r="C177" s="180"/>
      <c r="D177" s="93" t="s">
        <v>25</v>
      </c>
      <c r="E177" s="94">
        <v>800</v>
      </c>
      <c r="F177" s="95">
        <v>44</v>
      </c>
      <c r="G177" s="96">
        <v>222</v>
      </c>
      <c r="H177" s="96">
        <v>534</v>
      </c>
      <c r="I177" s="109">
        <v>5.5</v>
      </c>
      <c r="J177" s="92">
        <v>27.750000000000004</v>
      </c>
      <c r="K177" s="105">
        <v>66.75</v>
      </c>
      <c r="L177" s="87"/>
    </row>
    <row r="178" spans="2:13" ht="17.25" customHeight="1">
      <c r="B178" s="178"/>
      <c r="C178" s="181"/>
      <c r="D178" s="97" t="s">
        <v>26</v>
      </c>
      <c r="E178" s="98">
        <v>696</v>
      </c>
      <c r="F178" s="99">
        <v>29</v>
      </c>
      <c r="G178" s="100">
        <v>106</v>
      </c>
      <c r="H178" s="100">
        <v>561</v>
      </c>
      <c r="I178" s="109">
        <v>4.1666666666666661</v>
      </c>
      <c r="J178" s="92">
        <v>15.229885057471265</v>
      </c>
      <c r="K178" s="105">
        <v>80.603448275862064</v>
      </c>
      <c r="L178" s="87"/>
    </row>
    <row r="179" spans="2:13" ht="17.25" customHeight="1">
      <c r="B179" s="166"/>
      <c r="C179" s="182" t="s">
        <v>31</v>
      </c>
      <c r="D179" s="167"/>
      <c r="E179" s="83">
        <v>152</v>
      </c>
      <c r="F179" s="84" t="s">
        <v>49</v>
      </c>
      <c r="G179" s="85" t="s">
        <v>49</v>
      </c>
      <c r="H179" s="85" t="s">
        <v>49</v>
      </c>
      <c r="I179" s="86" t="s">
        <v>49</v>
      </c>
      <c r="J179" s="86" t="s">
        <v>49</v>
      </c>
      <c r="K179" s="86" t="s">
        <v>49</v>
      </c>
      <c r="L179" s="87"/>
    </row>
    <row r="180" spans="2:13" ht="17.25" customHeight="1">
      <c r="B180" s="166" t="s">
        <v>19</v>
      </c>
      <c r="C180" s="167"/>
      <c r="D180" s="168"/>
      <c r="E180" s="83">
        <v>89</v>
      </c>
      <c r="F180" s="84">
        <v>8</v>
      </c>
      <c r="G180" s="85">
        <v>22</v>
      </c>
      <c r="H180" s="85">
        <v>59</v>
      </c>
      <c r="I180" s="86">
        <v>8.9887640449438209</v>
      </c>
      <c r="J180" s="86">
        <v>24.719101123595504</v>
      </c>
      <c r="K180" s="86">
        <v>66.292134831460672</v>
      </c>
      <c r="L180" s="87"/>
    </row>
    <row r="181" spans="2:13" ht="17.25" customHeight="1">
      <c r="B181" s="166" t="s">
        <v>15</v>
      </c>
      <c r="C181" s="167"/>
      <c r="D181" s="167"/>
      <c r="E181" s="83">
        <v>16148</v>
      </c>
      <c r="F181" s="84">
        <v>607</v>
      </c>
      <c r="G181" s="84">
        <v>2700</v>
      </c>
      <c r="H181" s="84">
        <v>12841</v>
      </c>
      <c r="I181" s="86">
        <v>3.7589794401783507</v>
      </c>
      <c r="J181" s="86">
        <v>16.720336883824622</v>
      </c>
      <c r="K181" s="86">
        <v>79.520683675997034</v>
      </c>
      <c r="L181" s="87"/>
    </row>
    <row r="182" spans="2:13" ht="17.25" customHeight="1">
      <c r="B182" s="174" t="s">
        <v>53</v>
      </c>
      <c r="C182" s="175"/>
      <c r="D182" s="175"/>
      <c r="E182" s="175"/>
      <c r="F182" s="175"/>
      <c r="G182" s="175"/>
      <c r="H182" s="175"/>
      <c r="I182" s="175"/>
      <c r="J182" s="175"/>
      <c r="K182" s="176"/>
      <c r="L182" s="87"/>
    </row>
    <row r="183" spans="2:13" ht="17.25" customHeight="1">
      <c r="B183" s="177" t="s">
        <v>17</v>
      </c>
      <c r="C183" s="177"/>
      <c r="D183" s="177"/>
      <c r="E183" s="83">
        <v>54799</v>
      </c>
      <c r="F183" s="83">
        <v>2887</v>
      </c>
      <c r="G183" s="83">
        <v>15426</v>
      </c>
      <c r="H183" s="83">
        <v>36486</v>
      </c>
      <c r="I183" s="86">
        <v>5.2683443128524239</v>
      </c>
      <c r="J183" s="102">
        <v>28.150148725341705</v>
      </c>
      <c r="K183" s="86">
        <v>66.581506961805871</v>
      </c>
      <c r="L183" s="87"/>
      <c r="M183" s="122"/>
    </row>
    <row r="184" spans="2:13" ht="17.25" customHeight="1">
      <c r="B184" s="178" t="s">
        <v>18</v>
      </c>
      <c r="C184" s="179" t="s">
        <v>20</v>
      </c>
      <c r="D184" s="88" t="s">
        <v>21</v>
      </c>
      <c r="E184" s="89">
        <v>9787</v>
      </c>
      <c r="F184" s="89">
        <v>522</v>
      </c>
      <c r="G184" s="89">
        <v>2239</v>
      </c>
      <c r="H184" s="89">
        <v>7026</v>
      </c>
      <c r="I184" s="103">
        <v>5.3336058036170435</v>
      </c>
      <c r="J184" s="104">
        <v>22.87728619597425</v>
      </c>
      <c r="K184" s="103">
        <v>71.789108000408703</v>
      </c>
      <c r="L184" s="87"/>
      <c r="M184" s="122"/>
    </row>
    <row r="185" spans="2:13" ht="17.25" customHeight="1">
      <c r="B185" s="178"/>
      <c r="C185" s="180"/>
      <c r="D185" s="93" t="s">
        <v>22</v>
      </c>
      <c r="E185" s="94">
        <v>28511</v>
      </c>
      <c r="F185" s="94">
        <v>1961</v>
      </c>
      <c r="G185" s="94">
        <v>7159</v>
      </c>
      <c r="H185" s="94">
        <v>19391</v>
      </c>
      <c r="I185" s="92">
        <v>6.8780470695521023</v>
      </c>
      <c r="J185" s="105">
        <v>25.109606818420961</v>
      </c>
      <c r="K185" s="92">
        <v>68.012346112026933</v>
      </c>
      <c r="L185" s="87"/>
      <c r="M185" s="122"/>
    </row>
    <row r="186" spans="2:13" ht="17.25" customHeight="1">
      <c r="B186" s="178"/>
      <c r="C186" s="180"/>
      <c r="D186" s="93" t="s">
        <v>23</v>
      </c>
      <c r="E186" s="94">
        <v>5719</v>
      </c>
      <c r="F186" s="94" t="s">
        <v>49</v>
      </c>
      <c r="G186" s="94" t="s">
        <v>49</v>
      </c>
      <c r="H186" s="94" t="s">
        <v>49</v>
      </c>
      <c r="I186" s="92" t="s">
        <v>49</v>
      </c>
      <c r="J186" s="105" t="s">
        <v>49</v>
      </c>
      <c r="K186" s="92" t="s">
        <v>49</v>
      </c>
      <c r="L186" s="87"/>
      <c r="M186" s="122"/>
    </row>
    <row r="187" spans="2:13" ht="17.25" customHeight="1">
      <c r="B187" s="178"/>
      <c r="C187" s="180"/>
      <c r="D187" s="93" t="s">
        <v>24</v>
      </c>
      <c r="E187" s="94">
        <v>15428</v>
      </c>
      <c r="F187" s="94">
        <v>1171</v>
      </c>
      <c r="G187" s="94">
        <v>4662</v>
      </c>
      <c r="H187" s="94">
        <v>9595</v>
      </c>
      <c r="I187" s="92">
        <v>7.5900959294788697</v>
      </c>
      <c r="J187" s="105">
        <v>30.217785843920147</v>
      </c>
      <c r="K187" s="92">
        <v>62.192118226600989</v>
      </c>
      <c r="L187" s="87"/>
      <c r="M187" s="122"/>
    </row>
    <row r="188" spans="2:13" ht="17.25" customHeight="1">
      <c r="B188" s="178"/>
      <c r="C188" s="180"/>
      <c r="D188" s="93" t="s">
        <v>25</v>
      </c>
      <c r="E188" s="94">
        <v>2815</v>
      </c>
      <c r="F188" s="94" t="s">
        <v>49</v>
      </c>
      <c r="G188" s="94" t="s">
        <v>49</v>
      </c>
      <c r="H188" s="94" t="s">
        <v>49</v>
      </c>
      <c r="I188" s="92" t="s">
        <v>49</v>
      </c>
      <c r="J188" s="105" t="s">
        <v>49</v>
      </c>
      <c r="K188" s="92" t="s">
        <v>49</v>
      </c>
      <c r="L188" s="87"/>
      <c r="M188" s="122"/>
    </row>
    <row r="189" spans="2:13" ht="17.25" customHeight="1">
      <c r="B189" s="178"/>
      <c r="C189" s="181"/>
      <c r="D189" s="97" t="s">
        <v>26</v>
      </c>
      <c r="E189" s="94">
        <v>26854</v>
      </c>
      <c r="F189" s="94">
        <v>2058</v>
      </c>
      <c r="G189" s="94">
        <v>7429</v>
      </c>
      <c r="H189" s="94">
        <v>17367</v>
      </c>
      <c r="I189" s="92">
        <v>7.6636627690474413</v>
      </c>
      <c r="J189" s="105">
        <v>27.66440753705221</v>
      </c>
      <c r="K189" s="92">
        <v>64.671929693900353</v>
      </c>
      <c r="L189" s="87"/>
      <c r="M189" s="122"/>
    </row>
    <row r="190" spans="2:13" ht="17.25" customHeight="1">
      <c r="B190" s="166"/>
      <c r="C190" s="182" t="s">
        <v>31</v>
      </c>
      <c r="D190" s="167"/>
      <c r="E190" s="83">
        <v>1902</v>
      </c>
      <c r="F190" s="83" t="s">
        <v>49</v>
      </c>
      <c r="G190" s="83" t="s">
        <v>49</v>
      </c>
      <c r="H190" s="83" t="s">
        <v>49</v>
      </c>
      <c r="I190" s="86" t="s">
        <v>49</v>
      </c>
      <c r="J190" s="102" t="s">
        <v>49</v>
      </c>
      <c r="K190" s="86" t="s">
        <v>49</v>
      </c>
      <c r="L190" s="87"/>
      <c r="M190" s="122"/>
    </row>
    <row r="191" spans="2:13" ht="17.25" customHeight="1">
      <c r="B191" s="166" t="s">
        <v>19</v>
      </c>
      <c r="C191" s="167"/>
      <c r="D191" s="168"/>
      <c r="E191" s="83">
        <v>4749</v>
      </c>
      <c r="F191" s="83">
        <v>549</v>
      </c>
      <c r="G191" s="83">
        <v>1623</v>
      </c>
      <c r="H191" s="83">
        <v>2577</v>
      </c>
      <c r="I191" s="86">
        <v>11.560328490208464</v>
      </c>
      <c r="J191" s="102">
        <v>34.175615919140874</v>
      </c>
      <c r="K191" s="86">
        <v>54.264055590650663</v>
      </c>
      <c r="L191" s="87"/>
      <c r="M191" s="122"/>
    </row>
    <row r="192" spans="2:13" ht="17.25" customHeight="1">
      <c r="B192" s="166" t="s">
        <v>15</v>
      </c>
      <c r="C192" s="167"/>
      <c r="D192" s="167"/>
      <c r="E192" s="83">
        <v>150564</v>
      </c>
      <c r="F192" s="83">
        <v>9711</v>
      </c>
      <c r="G192" s="83">
        <v>41172</v>
      </c>
      <c r="H192" s="83">
        <v>99681</v>
      </c>
      <c r="I192" s="101">
        <v>6.449748943970671</v>
      </c>
      <c r="J192" s="106">
        <v>27.345182115246676</v>
      </c>
      <c r="K192" s="101">
        <v>66.205068940782652</v>
      </c>
      <c r="L192" s="87"/>
      <c r="M192" s="122"/>
    </row>
    <row r="193" spans="2:13" ht="17.25" customHeight="1">
      <c r="B193" s="174" t="s">
        <v>52</v>
      </c>
      <c r="C193" s="175"/>
      <c r="D193" s="175"/>
      <c r="E193" s="175"/>
      <c r="F193" s="175"/>
      <c r="G193" s="175"/>
      <c r="H193" s="175"/>
      <c r="I193" s="175"/>
      <c r="J193" s="175"/>
      <c r="K193" s="176"/>
      <c r="L193" s="87"/>
      <c r="M193" s="122"/>
    </row>
    <row r="194" spans="2:13" ht="17.25" customHeight="1">
      <c r="B194" s="177" t="s">
        <v>17</v>
      </c>
      <c r="C194" s="177"/>
      <c r="D194" s="177"/>
      <c r="E194" s="83">
        <v>203110</v>
      </c>
      <c r="F194" s="84">
        <v>33458</v>
      </c>
      <c r="G194" s="84">
        <v>52565</v>
      </c>
      <c r="H194" s="84">
        <v>117087</v>
      </c>
      <c r="I194" s="107">
        <v>16.472847225641278</v>
      </c>
      <c r="J194" s="86">
        <v>25.880064989414603</v>
      </c>
      <c r="K194" s="102">
        <v>57.647087784944119</v>
      </c>
      <c r="L194" s="87"/>
      <c r="M194" s="122"/>
    </row>
    <row r="195" spans="2:13" ht="17.25" customHeight="1">
      <c r="B195" s="178" t="s">
        <v>18</v>
      </c>
      <c r="C195" s="179" t="s">
        <v>20</v>
      </c>
      <c r="D195" s="88" t="s">
        <v>21</v>
      </c>
      <c r="E195" s="89">
        <v>26318</v>
      </c>
      <c r="F195" s="89">
        <v>3506</v>
      </c>
      <c r="G195" s="89">
        <v>5950</v>
      </c>
      <c r="H195" s="89">
        <v>16862</v>
      </c>
      <c r="I195" s="108">
        <v>13.321680978797781</v>
      </c>
      <c r="J195" s="103">
        <v>22.608100919522762</v>
      </c>
      <c r="K195" s="104">
        <v>64.070218101679458</v>
      </c>
      <c r="L195" s="87"/>
    </row>
    <row r="196" spans="2:13" ht="17.25" customHeight="1">
      <c r="B196" s="178"/>
      <c r="C196" s="180"/>
      <c r="D196" s="93" t="s">
        <v>22</v>
      </c>
      <c r="E196" s="94">
        <v>32025</v>
      </c>
      <c r="F196" s="94">
        <v>5784</v>
      </c>
      <c r="G196" s="94">
        <v>7574</v>
      </c>
      <c r="H196" s="94">
        <v>18667</v>
      </c>
      <c r="I196" s="109">
        <v>18.060889929742387</v>
      </c>
      <c r="J196" s="92">
        <v>23.650273224043715</v>
      </c>
      <c r="K196" s="105">
        <v>58.288836846213897</v>
      </c>
      <c r="L196" s="87"/>
    </row>
    <row r="197" spans="2:13" ht="17.25" customHeight="1">
      <c r="B197" s="178"/>
      <c r="C197" s="180"/>
      <c r="D197" s="93" t="s">
        <v>23</v>
      </c>
      <c r="E197" s="94" t="s">
        <v>49</v>
      </c>
      <c r="F197" s="94" t="s">
        <v>49</v>
      </c>
      <c r="G197" s="94" t="s">
        <v>49</v>
      </c>
      <c r="H197" s="94" t="s">
        <v>49</v>
      </c>
      <c r="I197" s="109" t="s">
        <v>49</v>
      </c>
      <c r="J197" s="92" t="s">
        <v>49</v>
      </c>
      <c r="K197" s="105" t="s">
        <v>49</v>
      </c>
      <c r="L197" s="87"/>
    </row>
    <row r="198" spans="2:13" ht="17.25" customHeight="1">
      <c r="B198" s="178"/>
      <c r="C198" s="180"/>
      <c r="D198" s="93" t="s">
        <v>24</v>
      </c>
      <c r="E198" s="94">
        <v>99132</v>
      </c>
      <c r="F198" s="94">
        <v>17046</v>
      </c>
      <c r="G198" s="94">
        <v>26411</v>
      </c>
      <c r="H198" s="94">
        <v>55675</v>
      </c>
      <c r="I198" s="109">
        <v>17.19525481176613</v>
      </c>
      <c r="J198" s="92">
        <v>26.642254771415892</v>
      </c>
      <c r="K198" s="105">
        <v>56.162490416817981</v>
      </c>
      <c r="L198" s="87"/>
    </row>
    <row r="199" spans="2:13" ht="17.25" customHeight="1">
      <c r="B199" s="178"/>
      <c r="C199" s="180"/>
      <c r="D199" s="93" t="s">
        <v>25</v>
      </c>
      <c r="E199" s="94">
        <v>120245</v>
      </c>
      <c r="F199" s="94">
        <v>24288</v>
      </c>
      <c r="G199" s="94">
        <v>30747</v>
      </c>
      <c r="H199" s="94">
        <v>65210</v>
      </c>
      <c r="I199" s="109">
        <v>20.198760863237556</v>
      </c>
      <c r="J199" s="92">
        <v>25.570293983117804</v>
      </c>
      <c r="K199" s="105">
        <v>54.23094515364464</v>
      </c>
      <c r="L199" s="87"/>
    </row>
    <row r="200" spans="2:13" ht="17.25" customHeight="1">
      <c r="B200" s="178"/>
      <c r="C200" s="181"/>
      <c r="D200" s="97" t="s">
        <v>26</v>
      </c>
      <c r="E200" s="98">
        <v>52588</v>
      </c>
      <c r="F200" s="98" t="s">
        <v>49</v>
      </c>
      <c r="G200" s="94" t="s">
        <v>49</v>
      </c>
      <c r="H200" s="94" t="s">
        <v>49</v>
      </c>
      <c r="I200" s="109" t="s">
        <v>49</v>
      </c>
      <c r="J200" s="92" t="s">
        <v>49</v>
      </c>
      <c r="K200" s="105" t="s">
        <v>49</v>
      </c>
      <c r="L200" s="87"/>
    </row>
    <row r="201" spans="2:13" ht="17.25" customHeight="1">
      <c r="B201" s="166"/>
      <c r="C201" s="182" t="s">
        <v>31</v>
      </c>
      <c r="D201" s="167"/>
      <c r="E201" s="83" t="s">
        <v>49</v>
      </c>
      <c r="F201" s="84" t="s">
        <v>49</v>
      </c>
      <c r="G201" s="84" t="s">
        <v>49</v>
      </c>
      <c r="H201" s="84" t="s">
        <v>49</v>
      </c>
      <c r="I201" s="107" t="s">
        <v>49</v>
      </c>
      <c r="J201" s="86" t="s">
        <v>49</v>
      </c>
      <c r="K201" s="102" t="s">
        <v>49</v>
      </c>
      <c r="L201" s="87"/>
    </row>
    <row r="202" spans="2:13" ht="17.25" customHeight="1">
      <c r="B202" s="166" t="s">
        <v>19</v>
      </c>
      <c r="C202" s="167"/>
      <c r="D202" s="168"/>
      <c r="E202" s="83">
        <v>25821</v>
      </c>
      <c r="F202" s="84">
        <v>5244</v>
      </c>
      <c r="G202" s="84">
        <v>6645</v>
      </c>
      <c r="H202" s="84">
        <v>13932</v>
      </c>
      <c r="I202" s="107">
        <v>20.309050772626932</v>
      </c>
      <c r="J202" s="86">
        <v>25.734866968746367</v>
      </c>
      <c r="K202" s="102">
        <v>53.956082258626701</v>
      </c>
      <c r="L202" s="87"/>
    </row>
    <row r="203" spans="2:13" ht="17.25" customHeight="1">
      <c r="B203" s="166" t="s">
        <v>15</v>
      </c>
      <c r="C203" s="167"/>
      <c r="D203" s="167"/>
      <c r="E203" s="83">
        <v>594329</v>
      </c>
      <c r="F203" s="84">
        <v>103735</v>
      </c>
      <c r="G203" s="84">
        <v>149887</v>
      </c>
      <c r="H203" s="84">
        <v>340707</v>
      </c>
      <c r="I203" s="110">
        <v>17.454137354899391</v>
      </c>
      <c r="J203" s="101">
        <v>25.219533288801323</v>
      </c>
      <c r="K203" s="106">
        <v>57.32632935629929</v>
      </c>
      <c r="L203" s="87"/>
    </row>
    <row r="204" spans="2:13" ht="17.25" customHeight="1">
      <c r="B204" s="174" t="s">
        <v>51</v>
      </c>
      <c r="C204" s="175"/>
      <c r="D204" s="175"/>
      <c r="E204" s="175"/>
      <c r="F204" s="175"/>
      <c r="G204" s="175"/>
      <c r="H204" s="175"/>
      <c r="I204" s="175"/>
      <c r="J204" s="175"/>
      <c r="K204" s="176"/>
      <c r="L204" s="87"/>
    </row>
    <row r="205" spans="2:13" ht="17.25" customHeight="1">
      <c r="B205" s="177" t="s">
        <v>17</v>
      </c>
      <c r="C205" s="177"/>
      <c r="D205" s="177"/>
      <c r="E205" s="83">
        <v>257909</v>
      </c>
      <c r="F205" s="84">
        <v>36345</v>
      </c>
      <c r="G205" s="85">
        <v>67991</v>
      </c>
      <c r="H205" s="85">
        <v>153573</v>
      </c>
      <c r="I205" s="107">
        <v>14.092179799851886</v>
      </c>
      <c r="J205" s="86">
        <v>26.362399140782212</v>
      </c>
      <c r="K205" s="102">
        <v>59.5454210593659</v>
      </c>
      <c r="L205" s="87"/>
    </row>
    <row r="206" spans="2:13" ht="17.25" customHeight="1">
      <c r="B206" s="178" t="s">
        <v>18</v>
      </c>
      <c r="C206" s="179" t="s">
        <v>20</v>
      </c>
      <c r="D206" s="88" t="s">
        <v>21</v>
      </c>
      <c r="E206" s="89">
        <v>36105</v>
      </c>
      <c r="F206" s="90">
        <v>4028</v>
      </c>
      <c r="G206" s="91">
        <v>8189</v>
      </c>
      <c r="H206" s="91">
        <v>23888</v>
      </c>
      <c r="I206" s="108">
        <v>11.156349536075336</v>
      </c>
      <c r="J206" s="103">
        <v>22.681069104002216</v>
      </c>
      <c r="K206" s="104">
        <v>66.162581359922441</v>
      </c>
      <c r="L206" s="87"/>
    </row>
    <row r="207" spans="2:13" ht="17.25" customHeight="1">
      <c r="B207" s="178"/>
      <c r="C207" s="180"/>
      <c r="D207" s="93" t="s">
        <v>22</v>
      </c>
      <c r="E207" s="94">
        <v>60536</v>
      </c>
      <c r="F207" s="95">
        <v>7745</v>
      </c>
      <c r="G207" s="96">
        <v>14733</v>
      </c>
      <c r="H207" s="96">
        <v>38058</v>
      </c>
      <c r="I207" s="109">
        <v>12.794039910136117</v>
      </c>
      <c r="J207" s="92">
        <v>24.33758424738998</v>
      </c>
      <c r="K207" s="105">
        <v>62.868375842473903</v>
      </c>
      <c r="L207" s="87"/>
    </row>
    <row r="208" spans="2:13" ht="17.25" customHeight="1">
      <c r="B208" s="178"/>
      <c r="C208" s="180"/>
      <c r="D208" s="93" t="s">
        <v>23</v>
      </c>
      <c r="E208" s="94">
        <v>24926</v>
      </c>
      <c r="F208" s="95">
        <v>3149</v>
      </c>
      <c r="G208" s="96">
        <v>6334</v>
      </c>
      <c r="H208" s="96">
        <v>15443</v>
      </c>
      <c r="I208" s="109">
        <v>12.633394848752308</v>
      </c>
      <c r="J208" s="92">
        <v>25.411217202920643</v>
      </c>
      <c r="K208" s="105">
        <v>61.955387948327044</v>
      </c>
      <c r="L208" s="87"/>
    </row>
    <row r="209" spans="2:21" ht="17.25" customHeight="1">
      <c r="B209" s="178"/>
      <c r="C209" s="180"/>
      <c r="D209" s="93" t="s">
        <v>24</v>
      </c>
      <c r="E209" s="94">
        <v>114560</v>
      </c>
      <c r="F209" s="95">
        <v>18217</v>
      </c>
      <c r="G209" s="96">
        <v>31073</v>
      </c>
      <c r="H209" s="96">
        <v>65270</v>
      </c>
      <c r="I209" s="109">
        <v>15.901710893854748</v>
      </c>
      <c r="J209" s="92">
        <v>27.123777932960895</v>
      </c>
      <c r="K209" s="105">
        <v>56.974511173184361</v>
      </c>
      <c r="L209" s="87"/>
    </row>
    <row r="210" spans="2:21" ht="17.25" customHeight="1">
      <c r="B210" s="178"/>
      <c r="C210" s="180"/>
      <c r="D210" s="93" t="s">
        <v>25</v>
      </c>
      <c r="E210" s="94">
        <v>123060</v>
      </c>
      <c r="F210" s="95">
        <v>24459</v>
      </c>
      <c r="G210" s="96">
        <v>31614</v>
      </c>
      <c r="H210" s="96">
        <v>66987</v>
      </c>
      <c r="I210" s="109">
        <v>19.875670404680644</v>
      </c>
      <c r="J210" s="92">
        <v>25.689907362262311</v>
      </c>
      <c r="K210" s="105">
        <v>54.434422233057042</v>
      </c>
      <c r="L210" s="87"/>
    </row>
    <row r="211" spans="2:21" ht="17.25" customHeight="1">
      <c r="B211" s="178"/>
      <c r="C211" s="181"/>
      <c r="D211" s="97" t="s">
        <v>26</v>
      </c>
      <c r="E211" s="98">
        <v>79442</v>
      </c>
      <c r="F211" s="99">
        <v>11246</v>
      </c>
      <c r="G211" s="100">
        <v>19354</v>
      </c>
      <c r="H211" s="100">
        <v>48842</v>
      </c>
      <c r="I211" s="109">
        <v>14.156239772412576</v>
      </c>
      <c r="J211" s="92">
        <v>24.362427934845549</v>
      </c>
      <c r="K211" s="105">
        <v>61.481332292741875</v>
      </c>
      <c r="L211" s="87"/>
    </row>
    <row r="212" spans="2:21" ht="17.25" customHeight="1">
      <c r="B212" s="166"/>
      <c r="C212" s="182" t="s">
        <v>31</v>
      </c>
      <c r="D212" s="167"/>
      <c r="E212" s="83">
        <v>17785</v>
      </c>
      <c r="F212" s="84">
        <v>2464</v>
      </c>
      <c r="G212" s="85">
        <v>3503</v>
      </c>
      <c r="H212" s="85">
        <v>11818</v>
      </c>
      <c r="I212" s="107">
        <v>13.854371661512509</v>
      </c>
      <c r="J212" s="86">
        <v>19.696373348327242</v>
      </c>
      <c r="K212" s="102">
        <v>66.449254990160242</v>
      </c>
      <c r="L212" s="87"/>
    </row>
    <row r="213" spans="2:21" ht="17.25" customHeight="1">
      <c r="B213" s="166" t="s">
        <v>19</v>
      </c>
      <c r="C213" s="167"/>
      <c r="D213" s="168"/>
      <c r="E213" s="83">
        <v>30570</v>
      </c>
      <c r="F213" s="84">
        <v>5793</v>
      </c>
      <c r="G213" s="85">
        <v>8268</v>
      </c>
      <c r="H213" s="85">
        <v>16509</v>
      </c>
      <c r="I213" s="107">
        <v>18.949950932286555</v>
      </c>
      <c r="J213" s="86">
        <v>27.046123650637881</v>
      </c>
      <c r="K213" s="102">
        <v>54.003925417075557</v>
      </c>
      <c r="L213" s="87"/>
    </row>
    <row r="214" spans="2:21" ht="17.25" customHeight="1">
      <c r="B214" s="166" t="s">
        <v>15</v>
      </c>
      <c r="C214" s="167"/>
      <c r="D214" s="167"/>
      <c r="E214" s="83">
        <v>744893</v>
      </c>
      <c r="F214" s="84">
        <v>113446</v>
      </c>
      <c r="G214" s="84">
        <v>191059</v>
      </c>
      <c r="H214" s="84">
        <v>440388</v>
      </c>
      <c r="I214" s="110">
        <v>15.229838379471952</v>
      </c>
      <c r="J214" s="101">
        <v>25.649187198698336</v>
      </c>
      <c r="K214" s="106">
        <v>59.120974421829708</v>
      </c>
      <c r="L214" s="87"/>
    </row>
    <row r="215" spans="2:21">
      <c r="B215" s="169" t="s">
        <v>68</v>
      </c>
      <c r="C215" s="169"/>
      <c r="D215" s="169"/>
      <c r="E215" s="169"/>
      <c r="F215" s="169"/>
      <c r="G215" s="169"/>
      <c r="H215" s="169"/>
      <c r="I215" s="169"/>
      <c r="J215" s="169"/>
      <c r="K215" s="169"/>
      <c r="L215" s="87"/>
    </row>
    <row r="216" spans="2:21">
      <c r="B216" s="170" t="s">
        <v>69</v>
      </c>
      <c r="C216" s="171"/>
      <c r="D216" s="171"/>
      <c r="E216" s="171"/>
      <c r="F216" s="171"/>
      <c r="G216" s="171"/>
      <c r="H216" s="171"/>
      <c r="I216" s="171"/>
      <c r="J216" s="171"/>
      <c r="K216" s="171"/>
      <c r="L216" s="123"/>
    </row>
    <row r="217" spans="2:21" ht="153.6" customHeight="1">
      <c r="B217" s="172" t="s">
        <v>111</v>
      </c>
      <c r="C217" s="172"/>
      <c r="D217" s="172"/>
      <c r="E217" s="172"/>
      <c r="F217" s="172"/>
      <c r="G217" s="172"/>
      <c r="H217" s="172"/>
      <c r="I217" s="172"/>
      <c r="J217" s="172"/>
      <c r="K217" s="172"/>
      <c r="L217" s="172"/>
      <c r="M217" s="172"/>
      <c r="N217" s="172"/>
      <c r="O217" s="172"/>
      <c r="P217" s="172"/>
      <c r="Q217" s="172"/>
      <c r="R217" s="172"/>
      <c r="S217" s="172"/>
      <c r="T217" s="172"/>
      <c r="U217" s="172"/>
    </row>
    <row r="218" spans="2:21" ht="33.75" customHeight="1">
      <c r="B218" s="173" t="s">
        <v>112</v>
      </c>
      <c r="C218" s="173"/>
      <c r="D218" s="173"/>
      <c r="E218" s="173"/>
      <c r="F218" s="173"/>
      <c r="G218" s="173"/>
      <c r="H218" s="173"/>
      <c r="I218" s="173"/>
      <c r="J218" s="173"/>
      <c r="K218" s="173"/>
      <c r="L218" s="123"/>
      <c r="Q218" s="123"/>
      <c r="R218" s="123"/>
      <c r="S218" s="123"/>
    </row>
    <row r="219" spans="2:21" ht="33.75" customHeight="1">
      <c r="L219" s="123"/>
      <c r="M219" s="123"/>
      <c r="N219" s="123"/>
      <c r="O219" s="123"/>
      <c r="P219" s="123"/>
      <c r="Q219" s="123"/>
      <c r="R219" s="123"/>
      <c r="S219" s="123"/>
    </row>
    <row r="220" spans="2:21">
      <c r="B220" s="123"/>
      <c r="C220" s="123"/>
      <c r="D220" s="123"/>
      <c r="E220" s="123"/>
      <c r="F220" s="123"/>
      <c r="G220" s="123"/>
      <c r="H220" s="123"/>
      <c r="I220" s="123"/>
      <c r="J220" s="123"/>
      <c r="K220" s="123"/>
      <c r="L220" s="123"/>
      <c r="M220" s="123"/>
      <c r="N220" s="123"/>
      <c r="O220" s="123"/>
      <c r="P220" s="123"/>
      <c r="Q220" s="123"/>
      <c r="R220" s="123"/>
      <c r="S220" s="123"/>
    </row>
    <row r="221" spans="2:21">
      <c r="B221" s="123"/>
      <c r="C221" s="123"/>
      <c r="D221" s="123"/>
      <c r="E221" s="123"/>
      <c r="F221" s="123"/>
      <c r="G221" s="123"/>
      <c r="H221" s="123"/>
      <c r="I221" s="123"/>
      <c r="J221" s="123"/>
      <c r="K221" s="123"/>
      <c r="L221" s="123"/>
      <c r="M221" s="123"/>
      <c r="N221" s="123"/>
      <c r="O221" s="123"/>
      <c r="P221" s="123"/>
      <c r="Q221" s="123"/>
      <c r="R221" s="123"/>
      <c r="S221" s="123"/>
    </row>
    <row r="222" spans="2:21">
      <c r="M222" s="123"/>
      <c r="N222" s="123"/>
      <c r="O222" s="123"/>
      <c r="P222" s="123"/>
      <c r="Q222" s="123"/>
      <c r="R222" s="123"/>
      <c r="S222" s="123"/>
    </row>
    <row r="223" spans="2:21">
      <c r="M223" s="123"/>
      <c r="N223" s="123"/>
      <c r="O223" s="123"/>
      <c r="P223" s="123"/>
      <c r="Q223" s="123"/>
      <c r="R223" s="123"/>
      <c r="S223" s="123"/>
    </row>
    <row r="224" spans="2:21">
      <c r="M224" s="123"/>
      <c r="N224" s="123"/>
      <c r="O224" s="123"/>
      <c r="P224" s="123"/>
      <c r="Q224" s="123"/>
      <c r="R224" s="123"/>
      <c r="S224" s="123"/>
    </row>
    <row r="225" spans="13:19">
      <c r="M225" s="123"/>
      <c r="N225" s="123"/>
      <c r="O225" s="123"/>
      <c r="P225" s="123"/>
      <c r="Q225" s="123"/>
      <c r="R225" s="123"/>
      <c r="S225" s="123"/>
    </row>
    <row r="226" spans="13:19">
      <c r="M226" s="123"/>
      <c r="N226" s="123"/>
      <c r="O226" s="123"/>
      <c r="P226" s="123"/>
      <c r="Q226" s="123"/>
      <c r="R226" s="123"/>
      <c r="S226" s="123"/>
    </row>
    <row r="227" spans="13:19">
      <c r="M227" s="123"/>
      <c r="N227" s="123"/>
      <c r="O227" s="123"/>
      <c r="P227" s="123"/>
      <c r="Q227" s="123"/>
      <c r="R227" s="123"/>
      <c r="S227" s="123"/>
    </row>
    <row r="228" spans="13:19">
      <c r="M228" s="123"/>
      <c r="N228" s="123"/>
      <c r="O228" s="123"/>
      <c r="P228" s="123"/>
    </row>
    <row r="229" spans="13:19">
      <c r="M229" s="123"/>
      <c r="N229" s="123"/>
      <c r="O229" s="123"/>
      <c r="P229" s="123"/>
    </row>
    <row r="230" spans="13:19">
      <c r="M230" s="123"/>
      <c r="N230" s="123"/>
      <c r="O230" s="123"/>
      <c r="P230" s="123"/>
    </row>
    <row r="231" spans="13:19">
      <c r="M231" s="123"/>
      <c r="N231" s="123"/>
      <c r="O231" s="123"/>
      <c r="P231" s="123"/>
    </row>
    <row r="232" spans="13:19">
      <c r="M232" s="123"/>
      <c r="N232" s="123"/>
      <c r="O232" s="123"/>
      <c r="P232" s="123"/>
    </row>
    <row r="233" spans="13:19">
      <c r="M233" s="123"/>
      <c r="N233" s="123"/>
      <c r="O233" s="123"/>
      <c r="P233" s="123"/>
    </row>
    <row r="234" spans="13:19">
      <c r="M234" s="123"/>
      <c r="N234" s="123"/>
      <c r="O234" s="123"/>
      <c r="P234" s="123"/>
    </row>
    <row r="235" spans="13:19">
      <c r="M235" s="123"/>
      <c r="N235" s="123"/>
      <c r="O235" s="123"/>
      <c r="P235" s="123"/>
    </row>
    <row r="236" spans="13:19">
      <c r="M236" s="123"/>
      <c r="N236" s="123"/>
      <c r="O236" s="123"/>
      <c r="P236" s="123"/>
    </row>
  </sheetData>
  <mergeCells count="143">
    <mergeCell ref="B2:K2"/>
    <mergeCell ref="B3:D4"/>
    <mergeCell ref="E3:K3"/>
    <mergeCell ref="B5:D5"/>
    <mergeCell ref="E5:H5"/>
    <mergeCell ref="I5:K5"/>
    <mergeCell ref="B16:D16"/>
    <mergeCell ref="B17:K17"/>
    <mergeCell ref="B18:D18"/>
    <mergeCell ref="B19:B25"/>
    <mergeCell ref="C19:C24"/>
    <mergeCell ref="C25:D25"/>
    <mergeCell ref="B6:K6"/>
    <mergeCell ref="B7:D7"/>
    <mergeCell ref="B8:B14"/>
    <mergeCell ref="C8:C13"/>
    <mergeCell ref="C14:D14"/>
    <mergeCell ref="B15:D15"/>
    <mergeCell ref="B37:D37"/>
    <mergeCell ref="B38:D38"/>
    <mergeCell ref="B39:K39"/>
    <mergeCell ref="B40:D40"/>
    <mergeCell ref="B41:B47"/>
    <mergeCell ref="C41:C46"/>
    <mergeCell ref="C47:D47"/>
    <mergeCell ref="B26:D26"/>
    <mergeCell ref="B27:D27"/>
    <mergeCell ref="B28:K28"/>
    <mergeCell ref="B29:D29"/>
    <mergeCell ref="B30:B36"/>
    <mergeCell ref="C30:C35"/>
    <mergeCell ref="C36:D36"/>
    <mergeCell ref="B59:D59"/>
    <mergeCell ref="B60:D60"/>
    <mergeCell ref="B61:K61"/>
    <mergeCell ref="B62:D62"/>
    <mergeCell ref="B63:B69"/>
    <mergeCell ref="C63:C68"/>
    <mergeCell ref="C69:D69"/>
    <mergeCell ref="B48:D48"/>
    <mergeCell ref="B49:D49"/>
    <mergeCell ref="B50:K50"/>
    <mergeCell ref="B51:D51"/>
    <mergeCell ref="B52:B58"/>
    <mergeCell ref="C52:C57"/>
    <mergeCell ref="C58:D58"/>
    <mergeCell ref="B81:D81"/>
    <mergeCell ref="B82:D82"/>
    <mergeCell ref="B83:K83"/>
    <mergeCell ref="B84:D84"/>
    <mergeCell ref="B85:B91"/>
    <mergeCell ref="C85:C90"/>
    <mergeCell ref="C91:D91"/>
    <mergeCell ref="B70:D70"/>
    <mergeCell ref="B71:D71"/>
    <mergeCell ref="B72:K72"/>
    <mergeCell ref="B73:D73"/>
    <mergeCell ref="B74:B80"/>
    <mergeCell ref="C74:C79"/>
    <mergeCell ref="C80:D80"/>
    <mergeCell ref="B103:D103"/>
    <mergeCell ref="B104:D104"/>
    <mergeCell ref="B105:K105"/>
    <mergeCell ref="B106:D106"/>
    <mergeCell ref="B107:B113"/>
    <mergeCell ref="C107:C112"/>
    <mergeCell ref="C113:D113"/>
    <mergeCell ref="B92:D92"/>
    <mergeCell ref="B93:D93"/>
    <mergeCell ref="B94:K94"/>
    <mergeCell ref="B95:D95"/>
    <mergeCell ref="B96:B102"/>
    <mergeCell ref="C96:C101"/>
    <mergeCell ref="C102:D102"/>
    <mergeCell ref="B125:D125"/>
    <mergeCell ref="B126:D126"/>
    <mergeCell ref="B127:K127"/>
    <mergeCell ref="B128:D128"/>
    <mergeCell ref="B129:B135"/>
    <mergeCell ref="C129:C134"/>
    <mergeCell ref="C135:D135"/>
    <mergeCell ref="B114:D114"/>
    <mergeCell ref="B115:D115"/>
    <mergeCell ref="B116:K116"/>
    <mergeCell ref="B117:D117"/>
    <mergeCell ref="B118:B124"/>
    <mergeCell ref="C118:C123"/>
    <mergeCell ref="C124:D124"/>
    <mergeCell ref="B147:D147"/>
    <mergeCell ref="B148:D148"/>
    <mergeCell ref="B149:K149"/>
    <mergeCell ref="B150:D150"/>
    <mergeCell ref="B151:B157"/>
    <mergeCell ref="C151:C156"/>
    <mergeCell ref="C157:D157"/>
    <mergeCell ref="B136:D136"/>
    <mergeCell ref="B137:D137"/>
    <mergeCell ref="B138:K138"/>
    <mergeCell ref="B139:D139"/>
    <mergeCell ref="B140:B146"/>
    <mergeCell ref="C140:C145"/>
    <mergeCell ref="C146:D146"/>
    <mergeCell ref="B169:D169"/>
    <mergeCell ref="B170:D170"/>
    <mergeCell ref="B171:K171"/>
    <mergeCell ref="B172:D172"/>
    <mergeCell ref="B173:B179"/>
    <mergeCell ref="C173:C178"/>
    <mergeCell ref="C179:D179"/>
    <mergeCell ref="B158:D158"/>
    <mergeCell ref="B159:D159"/>
    <mergeCell ref="B160:K160"/>
    <mergeCell ref="B161:D161"/>
    <mergeCell ref="B162:B168"/>
    <mergeCell ref="C162:C167"/>
    <mergeCell ref="C168:D168"/>
    <mergeCell ref="B191:D191"/>
    <mergeCell ref="B192:D192"/>
    <mergeCell ref="B193:K193"/>
    <mergeCell ref="B194:D194"/>
    <mergeCell ref="B195:B201"/>
    <mergeCell ref="C195:C200"/>
    <mergeCell ref="C201:D201"/>
    <mergeCell ref="B180:D180"/>
    <mergeCell ref="B181:D181"/>
    <mergeCell ref="B182:K182"/>
    <mergeCell ref="B183:D183"/>
    <mergeCell ref="B184:B190"/>
    <mergeCell ref="C184:C189"/>
    <mergeCell ref="C190:D190"/>
    <mergeCell ref="B213:D213"/>
    <mergeCell ref="B214:D214"/>
    <mergeCell ref="B215:K215"/>
    <mergeCell ref="B216:K216"/>
    <mergeCell ref="B217:U217"/>
    <mergeCell ref="B218:K218"/>
    <mergeCell ref="B202:D202"/>
    <mergeCell ref="B203:D203"/>
    <mergeCell ref="B204:K204"/>
    <mergeCell ref="B205:D205"/>
    <mergeCell ref="B206:B212"/>
    <mergeCell ref="C206:C211"/>
    <mergeCell ref="C212:D212"/>
  </mergeCells>
  <pageMargins left="0.7" right="0.7" top="0.78740157499999996" bottom="0.78740157499999996" header="0.3" footer="0.3"/>
  <pageSetup paperSize="9" scale="21"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DE664-FDB2-414B-8D91-F5B0B50811F2}">
  <sheetPr published="0">
    <tabColor rgb="FF002060"/>
  </sheetPr>
  <dimension ref="B2:U230"/>
  <sheetViews>
    <sheetView zoomScale="80" zoomScaleNormal="80" workbookViewId="0">
      <selection activeCell="B2" sqref="B2:K2"/>
    </sheetView>
  </sheetViews>
  <sheetFormatPr baseColWidth="10" defaultColWidth="9.3984375" defaultRowHeight="14.4"/>
  <cols>
    <col min="1" max="1" width="9.3984375" style="80"/>
    <col min="2" max="2" width="17.5" style="80" customWidth="1"/>
    <col min="3" max="3" width="20.19921875" style="80" customWidth="1"/>
    <col min="4" max="4" width="51.69921875" style="80" customWidth="1"/>
    <col min="5" max="21" width="15.69921875" style="80" customWidth="1"/>
    <col min="22" max="16384" width="9.3984375" style="80"/>
  </cols>
  <sheetData>
    <row r="2" spans="2:17" ht="15.45" customHeight="1">
      <c r="B2" s="187" t="s">
        <v>113</v>
      </c>
      <c r="C2" s="187"/>
      <c r="D2" s="187"/>
      <c r="E2" s="187"/>
      <c r="F2" s="187"/>
      <c r="G2" s="187"/>
      <c r="H2" s="187"/>
      <c r="I2" s="187"/>
      <c r="J2" s="187"/>
      <c r="K2" s="187"/>
      <c r="L2" s="79"/>
      <c r="M2" s="79"/>
      <c r="N2" s="79"/>
      <c r="O2" s="79"/>
      <c r="P2" s="79"/>
      <c r="Q2" s="79"/>
    </row>
    <row r="3" spans="2:17" ht="26.25" customHeight="1">
      <c r="B3" s="188"/>
      <c r="C3" s="189"/>
      <c r="D3" s="190"/>
      <c r="E3" s="194" t="s">
        <v>80</v>
      </c>
      <c r="F3" s="195"/>
      <c r="G3" s="195"/>
      <c r="H3" s="195"/>
      <c r="I3" s="195"/>
      <c r="J3" s="195"/>
      <c r="K3" s="196"/>
    </row>
    <row r="4" spans="2:17" ht="45" customHeight="1">
      <c r="B4" s="191"/>
      <c r="C4" s="192"/>
      <c r="D4" s="193"/>
      <c r="E4" s="81" t="s">
        <v>15</v>
      </c>
      <c r="F4" s="82" t="s">
        <v>28</v>
      </c>
      <c r="G4" s="82" t="s">
        <v>29</v>
      </c>
      <c r="H4" s="82" t="s">
        <v>30</v>
      </c>
      <c r="I4" s="82" t="s">
        <v>105</v>
      </c>
      <c r="J4" s="82" t="s">
        <v>106</v>
      </c>
      <c r="K4" s="82" t="s">
        <v>30</v>
      </c>
    </row>
    <row r="5" spans="2:17" ht="18" customHeight="1">
      <c r="B5" s="197" t="s">
        <v>27</v>
      </c>
      <c r="C5" s="198"/>
      <c r="D5" s="199"/>
      <c r="E5" s="200" t="s">
        <v>0</v>
      </c>
      <c r="F5" s="201"/>
      <c r="G5" s="201"/>
      <c r="H5" s="202"/>
      <c r="I5" s="203" t="s">
        <v>16</v>
      </c>
      <c r="J5" s="204"/>
      <c r="K5" s="205"/>
    </row>
    <row r="6" spans="2:17" ht="17.25" customHeight="1">
      <c r="B6" s="183" t="s">
        <v>1</v>
      </c>
      <c r="C6" s="184"/>
      <c r="D6" s="184"/>
      <c r="E6" s="184"/>
      <c r="F6" s="184"/>
      <c r="G6" s="184"/>
      <c r="H6" s="184"/>
      <c r="I6" s="184"/>
      <c r="J6" s="184"/>
      <c r="K6" s="185"/>
    </row>
    <row r="7" spans="2:17" ht="17.25" customHeight="1">
      <c r="B7" s="206" t="s">
        <v>17</v>
      </c>
      <c r="C7" s="207"/>
      <c r="D7" s="208"/>
      <c r="E7" s="83">
        <v>47963</v>
      </c>
      <c r="F7" s="83">
        <v>9782</v>
      </c>
      <c r="G7" s="85">
        <v>10477</v>
      </c>
      <c r="H7" s="85">
        <v>27704</v>
      </c>
      <c r="I7" s="86">
        <v>20.394887725955424</v>
      </c>
      <c r="J7" s="86">
        <v>21.843921356045286</v>
      </c>
      <c r="K7" s="86">
        <v>57.761190917999294</v>
      </c>
      <c r="L7" s="87"/>
    </row>
    <row r="8" spans="2:17" ht="17.25" customHeight="1">
      <c r="B8" s="178" t="s">
        <v>18</v>
      </c>
      <c r="C8" s="179" t="s">
        <v>20</v>
      </c>
      <c r="D8" s="88" t="s">
        <v>21</v>
      </c>
      <c r="E8" s="89">
        <v>1396</v>
      </c>
      <c r="F8" s="89">
        <v>199</v>
      </c>
      <c r="G8" s="91">
        <v>212</v>
      </c>
      <c r="H8" s="91">
        <v>985</v>
      </c>
      <c r="I8" s="124">
        <v>14.255014326647563</v>
      </c>
      <c r="J8" s="124">
        <v>15.18624641833811</v>
      </c>
      <c r="K8" s="124">
        <v>70.558739255014331</v>
      </c>
      <c r="L8" s="87"/>
    </row>
    <row r="9" spans="2:17" ht="17.25" customHeight="1">
      <c r="B9" s="209"/>
      <c r="C9" s="180"/>
      <c r="D9" s="93" t="s">
        <v>22</v>
      </c>
      <c r="E9" s="94">
        <v>2164</v>
      </c>
      <c r="F9" s="94">
        <v>415</v>
      </c>
      <c r="G9" s="96">
        <v>435</v>
      </c>
      <c r="H9" s="96">
        <v>1314</v>
      </c>
      <c r="I9" s="92">
        <v>19.177449168207026</v>
      </c>
      <c r="J9" s="92">
        <v>20.10166358595194</v>
      </c>
      <c r="K9" s="92">
        <v>60.720887245841041</v>
      </c>
      <c r="L9" s="87"/>
    </row>
    <row r="10" spans="2:17" ht="17.25" customHeight="1">
      <c r="B10" s="209"/>
      <c r="C10" s="180"/>
      <c r="D10" s="93" t="s">
        <v>23</v>
      </c>
      <c r="E10" s="94">
        <v>279</v>
      </c>
      <c r="F10" s="94" t="s">
        <v>49</v>
      </c>
      <c r="G10" s="96" t="s">
        <v>49</v>
      </c>
      <c r="H10" s="96" t="s">
        <v>49</v>
      </c>
      <c r="I10" s="124" t="s">
        <v>49</v>
      </c>
      <c r="J10" s="124" t="s">
        <v>49</v>
      </c>
      <c r="K10" s="124" t="s">
        <v>49</v>
      </c>
      <c r="L10" s="87"/>
    </row>
    <row r="11" spans="2:17" ht="17.25" customHeight="1">
      <c r="B11" s="209"/>
      <c r="C11" s="180"/>
      <c r="D11" s="93" t="s">
        <v>24</v>
      </c>
      <c r="E11" s="94">
        <v>16888</v>
      </c>
      <c r="F11" s="94">
        <v>4197</v>
      </c>
      <c r="G11" s="96">
        <v>3843</v>
      </c>
      <c r="H11" s="96">
        <v>8848</v>
      </c>
      <c r="I11" s="92">
        <v>24.851965892941731</v>
      </c>
      <c r="J11" s="92">
        <v>22.755802936996684</v>
      </c>
      <c r="K11" s="92">
        <v>52.392231170061585</v>
      </c>
      <c r="L11" s="87"/>
    </row>
    <row r="12" spans="2:17" ht="17.25" customHeight="1">
      <c r="B12" s="209"/>
      <c r="C12" s="180"/>
      <c r="D12" s="93" t="s">
        <v>25</v>
      </c>
      <c r="E12" s="94">
        <v>23619</v>
      </c>
      <c r="F12" s="94">
        <v>5957</v>
      </c>
      <c r="G12" s="96">
        <v>5492</v>
      </c>
      <c r="H12" s="96">
        <v>12170</v>
      </c>
      <c r="I12" s="92">
        <v>25.221220204072992</v>
      </c>
      <c r="J12" s="92">
        <v>23.252466234810957</v>
      </c>
      <c r="K12" s="92">
        <v>51.526313561116055</v>
      </c>
      <c r="L12" s="87"/>
    </row>
    <row r="13" spans="2:17" ht="17.25" customHeight="1">
      <c r="B13" s="209"/>
      <c r="C13" s="181"/>
      <c r="D13" s="97" t="s">
        <v>26</v>
      </c>
      <c r="E13" s="98">
        <v>8965</v>
      </c>
      <c r="F13" s="98">
        <v>1501</v>
      </c>
      <c r="G13" s="100">
        <v>1543</v>
      </c>
      <c r="H13" s="100">
        <v>5921</v>
      </c>
      <c r="I13" s="92">
        <v>16.742889012827664</v>
      </c>
      <c r="J13" s="92">
        <v>17.211377579475741</v>
      </c>
      <c r="K13" s="92">
        <v>66.045733407696588</v>
      </c>
      <c r="L13" s="87"/>
    </row>
    <row r="14" spans="2:17" ht="17.25" customHeight="1">
      <c r="B14" s="210"/>
      <c r="C14" s="167" t="s">
        <v>31</v>
      </c>
      <c r="D14" s="168"/>
      <c r="E14" s="83">
        <v>2645</v>
      </c>
      <c r="F14" s="83" t="s">
        <v>49</v>
      </c>
      <c r="G14" s="85" t="s">
        <v>49</v>
      </c>
      <c r="H14" s="85" t="s">
        <v>49</v>
      </c>
      <c r="I14" s="125" t="s">
        <v>49</v>
      </c>
      <c r="J14" s="125" t="s">
        <v>49</v>
      </c>
      <c r="K14" s="125" t="s">
        <v>49</v>
      </c>
      <c r="L14" s="87"/>
    </row>
    <row r="15" spans="2:17" ht="17.25" customHeight="1">
      <c r="B15" s="166" t="s">
        <v>19</v>
      </c>
      <c r="C15" s="167"/>
      <c r="D15" s="168"/>
      <c r="E15" s="83">
        <v>3817</v>
      </c>
      <c r="F15" s="83">
        <v>969</v>
      </c>
      <c r="G15" s="85">
        <v>947</v>
      </c>
      <c r="H15" s="85">
        <v>1901</v>
      </c>
      <c r="I15" s="86">
        <v>25.386429132826827</v>
      </c>
      <c r="J15" s="86">
        <v>24.810060256746137</v>
      </c>
      <c r="K15" s="86">
        <v>49.80351061042704</v>
      </c>
      <c r="L15" s="87"/>
    </row>
    <row r="16" spans="2:17" ht="17.25" customHeight="1">
      <c r="B16" s="166" t="s">
        <v>15</v>
      </c>
      <c r="C16" s="167"/>
      <c r="D16" s="168"/>
      <c r="E16" s="83">
        <v>107736</v>
      </c>
      <c r="F16" s="83">
        <v>23479</v>
      </c>
      <c r="G16" s="84">
        <v>23385</v>
      </c>
      <c r="H16" s="84">
        <v>60872</v>
      </c>
      <c r="I16" s="101">
        <v>21.79308680478206</v>
      </c>
      <c r="J16" s="101">
        <v>21.705836489195811</v>
      </c>
      <c r="K16" s="101">
        <v>56.501076706022126</v>
      </c>
      <c r="L16" s="87"/>
    </row>
    <row r="17" spans="2:12" ht="17.25" customHeight="1">
      <c r="B17" s="183" t="s">
        <v>2</v>
      </c>
      <c r="C17" s="184"/>
      <c r="D17" s="184"/>
      <c r="E17" s="184"/>
      <c r="F17" s="184"/>
      <c r="G17" s="184"/>
      <c r="H17" s="184"/>
      <c r="I17" s="184"/>
      <c r="J17" s="184"/>
      <c r="K17" s="185"/>
      <c r="L17" s="87"/>
    </row>
    <row r="18" spans="2:12" ht="17.25" customHeight="1">
      <c r="B18" s="206" t="s">
        <v>17</v>
      </c>
      <c r="C18" s="207"/>
      <c r="D18" s="208"/>
      <c r="E18" s="83">
        <v>32565</v>
      </c>
      <c r="F18" s="83">
        <v>5886</v>
      </c>
      <c r="G18" s="85">
        <v>8675</v>
      </c>
      <c r="H18" s="85">
        <v>18004</v>
      </c>
      <c r="I18" s="102">
        <v>18.074619990787653</v>
      </c>
      <c r="J18" s="102">
        <v>26.639029633041609</v>
      </c>
      <c r="K18" s="102">
        <v>55.286350376170731</v>
      </c>
      <c r="L18" s="87"/>
    </row>
    <row r="19" spans="2:12" ht="17.25" customHeight="1">
      <c r="B19" s="178" t="s">
        <v>18</v>
      </c>
      <c r="C19" s="179" t="s">
        <v>20</v>
      </c>
      <c r="D19" s="88" t="s">
        <v>21</v>
      </c>
      <c r="E19" s="89">
        <v>4558</v>
      </c>
      <c r="F19" s="89">
        <v>693</v>
      </c>
      <c r="G19" s="91">
        <v>979</v>
      </c>
      <c r="H19" s="91">
        <v>2886</v>
      </c>
      <c r="I19" s="104">
        <v>15.204036858271172</v>
      </c>
      <c r="J19" s="104">
        <v>21.478718736287846</v>
      </c>
      <c r="K19" s="104">
        <v>63.317244405440988</v>
      </c>
      <c r="L19" s="87"/>
    </row>
    <row r="20" spans="2:12" ht="17.25" customHeight="1">
      <c r="B20" s="209"/>
      <c r="C20" s="180"/>
      <c r="D20" s="93" t="s">
        <v>22</v>
      </c>
      <c r="E20" s="94">
        <v>3705</v>
      </c>
      <c r="F20" s="94">
        <v>701</v>
      </c>
      <c r="G20" s="96">
        <v>761</v>
      </c>
      <c r="H20" s="96">
        <v>2243</v>
      </c>
      <c r="I20" s="105">
        <v>18.920377867746289</v>
      </c>
      <c r="J20" s="105">
        <v>20.539811066126855</v>
      </c>
      <c r="K20" s="105">
        <v>60.539811066126859</v>
      </c>
      <c r="L20" s="87"/>
    </row>
    <row r="21" spans="2:12" ht="17.25" customHeight="1">
      <c r="B21" s="209"/>
      <c r="C21" s="180"/>
      <c r="D21" s="93" t="s">
        <v>23</v>
      </c>
      <c r="E21" s="94">
        <v>2952</v>
      </c>
      <c r="F21" s="94">
        <v>560</v>
      </c>
      <c r="G21" s="96">
        <v>825</v>
      </c>
      <c r="H21" s="96">
        <v>1567</v>
      </c>
      <c r="I21" s="105">
        <v>18.97018970189702</v>
      </c>
      <c r="J21" s="105">
        <v>27.947154471544717</v>
      </c>
      <c r="K21" s="105">
        <v>53.082655826558266</v>
      </c>
      <c r="L21" s="87"/>
    </row>
    <row r="22" spans="2:12" ht="17.25" customHeight="1">
      <c r="B22" s="209"/>
      <c r="C22" s="180"/>
      <c r="D22" s="93" t="s">
        <v>24</v>
      </c>
      <c r="E22" s="94">
        <v>16665</v>
      </c>
      <c r="F22" s="94">
        <v>3175</v>
      </c>
      <c r="G22" s="96">
        <v>4395</v>
      </c>
      <c r="H22" s="96">
        <v>9095</v>
      </c>
      <c r="I22" s="105">
        <v>19.051905190519054</v>
      </c>
      <c r="J22" s="105">
        <v>26.372637263726372</v>
      </c>
      <c r="K22" s="105">
        <v>54.575457545754581</v>
      </c>
      <c r="L22" s="87"/>
    </row>
    <row r="23" spans="2:12" ht="17.25" customHeight="1">
      <c r="B23" s="209"/>
      <c r="C23" s="180"/>
      <c r="D23" s="93" t="s">
        <v>25</v>
      </c>
      <c r="E23" s="94">
        <v>32627</v>
      </c>
      <c r="F23" s="94">
        <v>6878</v>
      </c>
      <c r="G23" s="96">
        <v>9000</v>
      </c>
      <c r="H23" s="96">
        <v>16749</v>
      </c>
      <c r="I23" s="105">
        <v>21.080700033714407</v>
      </c>
      <c r="J23" s="105">
        <v>27.584515891746097</v>
      </c>
      <c r="K23" s="105">
        <v>51.334784074539499</v>
      </c>
      <c r="L23" s="87"/>
    </row>
    <row r="24" spans="2:12" ht="17.25" customHeight="1">
      <c r="B24" s="209"/>
      <c r="C24" s="181"/>
      <c r="D24" s="97" t="s">
        <v>26</v>
      </c>
      <c r="E24" s="98">
        <v>6892</v>
      </c>
      <c r="F24" s="98">
        <v>1444</v>
      </c>
      <c r="G24" s="100">
        <v>1528</v>
      </c>
      <c r="H24" s="100">
        <v>3920</v>
      </c>
      <c r="I24" s="105">
        <v>20.951828206616366</v>
      </c>
      <c r="J24" s="105">
        <v>22.17063261752757</v>
      </c>
      <c r="K24" s="105">
        <v>56.877539175856064</v>
      </c>
      <c r="L24" s="87"/>
    </row>
    <row r="25" spans="2:12" ht="17.25" customHeight="1">
      <c r="B25" s="210"/>
      <c r="C25" s="167" t="s">
        <v>31</v>
      </c>
      <c r="D25" s="168"/>
      <c r="E25" s="83">
        <v>5634</v>
      </c>
      <c r="F25" s="83">
        <v>736</v>
      </c>
      <c r="G25" s="85">
        <v>890</v>
      </c>
      <c r="H25" s="85">
        <v>4008</v>
      </c>
      <c r="I25" s="102">
        <v>13.063542776002841</v>
      </c>
      <c r="J25" s="102">
        <v>15.796947106851261</v>
      </c>
      <c r="K25" s="102">
        <v>71.139510117145903</v>
      </c>
      <c r="L25" s="87"/>
    </row>
    <row r="26" spans="2:12" ht="17.25" customHeight="1">
      <c r="B26" s="166" t="s">
        <v>19</v>
      </c>
      <c r="C26" s="167"/>
      <c r="D26" s="168"/>
      <c r="E26" s="83">
        <v>3287</v>
      </c>
      <c r="F26" s="83">
        <v>808</v>
      </c>
      <c r="G26" s="85">
        <v>889</v>
      </c>
      <c r="H26" s="85">
        <v>1590</v>
      </c>
      <c r="I26" s="102">
        <v>24.581685427441435</v>
      </c>
      <c r="J26" s="102">
        <v>27.045938545786431</v>
      </c>
      <c r="K26" s="102">
        <v>48.372376026772137</v>
      </c>
      <c r="L26" s="87"/>
    </row>
    <row r="27" spans="2:12" ht="17.25" customHeight="1">
      <c r="B27" s="166" t="s">
        <v>15</v>
      </c>
      <c r="C27" s="167"/>
      <c r="D27" s="168"/>
      <c r="E27" s="83">
        <v>108885</v>
      </c>
      <c r="F27" s="83">
        <v>20881</v>
      </c>
      <c r="G27" s="84">
        <v>27942</v>
      </c>
      <c r="H27" s="84">
        <v>60062</v>
      </c>
      <c r="I27" s="106">
        <v>19.177113468338156</v>
      </c>
      <c r="J27" s="106">
        <v>25.661936905909904</v>
      </c>
      <c r="K27" s="106">
        <v>55.16094962575194</v>
      </c>
      <c r="L27" s="87"/>
    </row>
    <row r="28" spans="2:12" ht="17.25" customHeight="1">
      <c r="B28" s="183" t="s">
        <v>64</v>
      </c>
      <c r="C28" s="184"/>
      <c r="D28" s="184"/>
      <c r="E28" s="184"/>
      <c r="F28" s="184"/>
      <c r="G28" s="184"/>
      <c r="H28" s="184"/>
      <c r="I28" s="184"/>
      <c r="J28" s="184"/>
      <c r="K28" s="185"/>
      <c r="L28" s="87"/>
    </row>
    <row r="29" spans="2:12" ht="17.25" customHeight="1">
      <c r="B29" s="206" t="s">
        <v>17</v>
      </c>
      <c r="C29" s="207"/>
      <c r="D29" s="208"/>
      <c r="E29" s="83">
        <v>7139</v>
      </c>
      <c r="F29" s="83">
        <v>414</v>
      </c>
      <c r="G29" s="85">
        <v>2106</v>
      </c>
      <c r="H29" s="85">
        <v>4619</v>
      </c>
      <c r="I29" s="86">
        <v>5.7991315310267542</v>
      </c>
      <c r="J29" s="86">
        <v>29.499929962179579</v>
      </c>
      <c r="K29" s="86">
        <v>64.700938506793676</v>
      </c>
      <c r="L29" s="87"/>
    </row>
    <row r="30" spans="2:12" ht="17.25" customHeight="1">
      <c r="B30" s="178" t="s">
        <v>18</v>
      </c>
      <c r="C30" s="179" t="s">
        <v>20</v>
      </c>
      <c r="D30" s="88" t="s">
        <v>21</v>
      </c>
      <c r="E30" s="89">
        <v>885</v>
      </c>
      <c r="F30" s="89">
        <v>45</v>
      </c>
      <c r="G30" s="91">
        <v>319</v>
      </c>
      <c r="H30" s="91">
        <v>521</v>
      </c>
      <c r="I30" s="103">
        <v>5.0847457627118651</v>
      </c>
      <c r="J30" s="103">
        <v>36.045197740112997</v>
      </c>
      <c r="K30" s="103">
        <v>58.870056497175142</v>
      </c>
      <c r="L30" s="87"/>
    </row>
    <row r="31" spans="2:12" ht="17.25" customHeight="1">
      <c r="B31" s="209"/>
      <c r="C31" s="180"/>
      <c r="D31" s="93" t="s">
        <v>22</v>
      </c>
      <c r="E31" s="94">
        <v>9291</v>
      </c>
      <c r="F31" s="94">
        <v>761</v>
      </c>
      <c r="G31" s="96">
        <v>2856</v>
      </c>
      <c r="H31" s="96">
        <v>5674</v>
      </c>
      <c r="I31" s="92">
        <v>8.1907222042837144</v>
      </c>
      <c r="J31" s="92">
        <v>30.739425250242171</v>
      </c>
      <c r="K31" s="92">
        <v>61.069852545474113</v>
      </c>
      <c r="L31" s="87"/>
    </row>
    <row r="32" spans="2:12" ht="17.25" customHeight="1">
      <c r="B32" s="209"/>
      <c r="C32" s="180"/>
      <c r="D32" s="93" t="s">
        <v>23</v>
      </c>
      <c r="E32" s="94">
        <v>73</v>
      </c>
      <c r="F32" s="94" t="s">
        <v>49</v>
      </c>
      <c r="G32" s="96" t="s">
        <v>49</v>
      </c>
      <c r="H32" s="96" t="s">
        <v>49</v>
      </c>
      <c r="I32" s="126" t="s">
        <v>49</v>
      </c>
      <c r="J32" s="126" t="s">
        <v>49</v>
      </c>
      <c r="K32" s="127" t="s">
        <v>49</v>
      </c>
      <c r="L32" s="87"/>
    </row>
    <row r="33" spans="2:12" ht="17.25" customHeight="1">
      <c r="B33" s="209"/>
      <c r="C33" s="180"/>
      <c r="D33" s="93" t="s">
        <v>24</v>
      </c>
      <c r="E33" s="94">
        <v>3251</v>
      </c>
      <c r="F33" s="94">
        <v>313</v>
      </c>
      <c r="G33" s="96">
        <v>1118</v>
      </c>
      <c r="H33" s="96">
        <v>1820</v>
      </c>
      <c r="I33" s="92">
        <v>9.6278068286681027</v>
      </c>
      <c r="J33" s="92">
        <v>34.389418640418334</v>
      </c>
      <c r="K33" s="92">
        <v>55.982774530913574</v>
      </c>
      <c r="L33" s="87"/>
    </row>
    <row r="34" spans="2:12" ht="17.25" customHeight="1">
      <c r="B34" s="209"/>
      <c r="C34" s="180"/>
      <c r="D34" s="93" t="s">
        <v>25</v>
      </c>
      <c r="E34" s="94">
        <v>670</v>
      </c>
      <c r="F34" s="94">
        <v>54</v>
      </c>
      <c r="G34" s="96">
        <v>223</v>
      </c>
      <c r="H34" s="96">
        <v>393</v>
      </c>
      <c r="I34" s="124">
        <v>8.0597014925373127</v>
      </c>
      <c r="J34" s="124">
        <v>33.28358208955224</v>
      </c>
      <c r="K34" s="124">
        <v>58.656716417910445</v>
      </c>
      <c r="L34" s="87"/>
    </row>
    <row r="35" spans="2:12" ht="17.25" customHeight="1">
      <c r="B35" s="209"/>
      <c r="C35" s="181"/>
      <c r="D35" s="97" t="s">
        <v>26</v>
      </c>
      <c r="E35" s="98">
        <v>11948</v>
      </c>
      <c r="F35" s="98">
        <v>939</v>
      </c>
      <c r="G35" s="100">
        <v>3494</v>
      </c>
      <c r="H35" s="100">
        <v>7515</v>
      </c>
      <c r="I35" s="92">
        <v>7.8590559089387346</v>
      </c>
      <c r="J35" s="92">
        <v>29.243388014730499</v>
      </c>
      <c r="K35" s="92">
        <v>62.897556076330766</v>
      </c>
      <c r="L35" s="87"/>
    </row>
    <row r="36" spans="2:12" ht="17.25" customHeight="1">
      <c r="B36" s="210"/>
      <c r="C36" s="167" t="s">
        <v>31</v>
      </c>
      <c r="D36" s="168"/>
      <c r="E36" s="83">
        <v>39</v>
      </c>
      <c r="F36" s="83" t="s">
        <v>49</v>
      </c>
      <c r="G36" s="85" t="s">
        <v>49</v>
      </c>
      <c r="H36" s="85" t="s">
        <v>49</v>
      </c>
      <c r="I36" s="128" t="s">
        <v>49</v>
      </c>
      <c r="J36" s="128" t="s">
        <v>49</v>
      </c>
      <c r="K36" s="129" t="s">
        <v>49</v>
      </c>
      <c r="L36" s="87"/>
    </row>
    <row r="37" spans="2:12" ht="17.25" customHeight="1">
      <c r="B37" s="166" t="s">
        <v>19</v>
      </c>
      <c r="C37" s="167"/>
      <c r="D37" s="168"/>
      <c r="E37" s="83">
        <v>2908</v>
      </c>
      <c r="F37" s="83">
        <v>386</v>
      </c>
      <c r="G37" s="85">
        <v>1050</v>
      </c>
      <c r="H37" s="85">
        <v>1472</v>
      </c>
      <c r="I37" s="86">
        <v>13.27372764786795</v>
      </c>
      <c r="J37" s="86">
        <v>36.107290233837688</v>
      </c>
      <c r="K37" s="86">
        <v>50.618982118294362</v>
      </c>
      <c r="L37" s="87"/>
    </row>
    <row r="38" spans="2:12" ht="17.25" customHeight="1">
      <c r="B38" s="166" t="s">
        <v>15</v>
      </c>
      <c r="C38" s="167"/>
      <c r="D38" s="168"/>
      <c r="E38" s="83">
        <v>36204</v>
      </c>
      <c r="F38" s="83">
        <v>2920</v>
      </c>
      <c r="G38" s="84">
        <v>11195</v>
      </c>
      <c r="H38" s="84">
        <v>22089</v>
      </c>
      <c r="I38" s="101">
        <v>8.0654071373328922</v>
      </c>
      <c r="J38" s="101">
        <v>30.921997569329356</v>
      </c>
      <c r="K38" s="101">
        <v>61.012595293337753</v>
      </c>
      <c r="L38" s="87"/>
    </row>
    <row r="39" spans="2:12" ht="17.25" customHeight="1">
      <c r="B39" s="183" t="s">
        <v>3</v>
      </c>
      <c r="C39" s="184"/>
      <c r="D39" s="184"/>
      <c r="E39" s="184"/>
      <c r="F39" s="184"/>
      <c r="G39" s="184"/>
      <c r="H39" s="184"/>
      <c r="I39" s="184"/>
      <c r="J39" s="184"/>
      <c r="K39" s="185"/>
      <c r="L39" s="87"/>
    </row>
    <row r="40" spans="2:12" ht="17.25" customHeight="1">
      <c r="B40" s="206" t="s">
        <v>17</v>
      </c>
      <c r="C40" s="207"/>
      <c r="D40" s="208"/>
      <c r="E40" s="83">
        <v>10157</v>
      </c>
      <c r="F40" s="83">
        <v>627</v>
      </c>
      <c r="G40" s="85">
        <v>2443</v>
      </c>
      <c r="H40" s="85">
        <v>7087</v>
      </c>
      <c r="I40" s="86">
        <v>6.1730826031308457</v>
      </c>
      <c r="J40" s="86">
        <v>24.052377670572021</v>
      </c>
      <c r="K40" s="86">
        <v>69.774539726297135</v>
      </c>
      <c r="L40" s="87"/>
    </row>
    <row r="41" spans="2:12" ht="17.25" customHeight="1">
      <c r="B41" s="178" t="s">
        <v>18</v>
      </c>
      <c r="C41" s="179" t="s">
        <v>20</v>
      </c>
      <c r="D41" s="88" t="s">
        <v>21</v>
      </c>
      <c r="E41" s="89">
        <v>1277</v>
      </c>
      <c r="F41" s="89">
        <v>94</v>
      </c>
      <c r="G41" s="91">
        <v>232</v>
      </c>
      <c r="H41" s="91">
        <v>951</v>
      </c>
      <c r="I41" s="103">
        <v>7.3610023492560686</v>
      </c>
      <c r="J41" s="103">
        <v>18.167580266249018</v>
      </c>
      <c r="K41" s="103">
        <v>74.471417384494913</v>
      </c>
      <c r="L41" s="87"/>
    </row>
    <row r="42" spans="2:12" ht="17.25" customHeight="1">
      <c r="B42" s="209"/>
      <c r="C42" s="180"/>
      <c r="D42" s="93" t="s">
        <v>22</v>
      </c>
      <c r="E42" s="94">
        <v>2089</v>
      </c>
      <c r="F42" s="94">
        <v>142</v>
      </c>
      <c r="G42" s="96">
        <v>470</v>
      </c>
      <c r="H42" s="96">
        <v>1477</v>
      </c>
      <c r="I42" s="92">
        <v>6.7975107707036866</v>
      </c>
      <c r="J42" s="92">
        <v>22.498803255146001</v>
      </c>
      <c r="K42" s="92">
        <v>70.703685974150304</v>
      </c>
      <c r="L42" s="87"/>
    </row>
    <row r="43" spans="2:12" ht="17.25" customHeight="1">
      <c r="B43" s="209"/>
      <c r="C43" s="180"/>
      <c r="D43" s="93" t="s">
        <v>23</v>
      </c>
      <c r="E43" s="94">
        <v>737</v>
      </c>
      <c r="F43" s="94">
        <v>30</v>
      </c>
      <c r="G43" s="96">
        <v>116</v>
      </c>
      <c r="H43" s="96">
        <v>591</v>
      </c>
      <c r="I43" s="124">
        <v>4.0705563093622796</v>
      </c>
      <c r="J43" s="124">
        <v>15.739484396200815</v>
      </c>
      <c r="K43" s="124">
        <v>80.189959294436903</v>
      </c>
      <c r="L43" s="87"/>
    </row>
    <row r="44" spans="2:12" ht="17.25" customHeight="1">
      <c r="B44" s="209"/>
      <c r="C44" s="180"/>
      <c r="D44" s="93" t="s">
        <v>24</v>
      </c>
      <c r="E44" s="94">
        <v>1822</v>
      </c>
      <c r="F44" s="94">
        <v>185</v>
      </c>
      <c r="G44" s="96">
        <v>498</v>
      </c>
      <c r="H44" s="96">
        <v>1139</v>
      </c>
      <c r="I44" s="92">
        <v>10.153677277716795</v>
      </c>
      <c r="J44" s="92">
        <v>27.332601536772778</v>
      </c>
      <c r="K44" s="92">
        <v>62.513721185510427</v>
      </c>
      <c r="L44" s="87"/>
    </row>
    <row r="45" spans="2:12" ht="17.25" customHeight="1">
      <c r="B45" s="209"/>
      <c r="C45" s="180"/>
      <c r="D45" s="93" t="s">
        <v>25</v>
      </c>
      <c r="E45" s="94">
        <v>162</v>
      </c>
      <c r="F45" s="94" t="s">
        <v>49</v>
      </c>
      <c r="G45" s="96" t="s">
        <v>49</v>
      </c>
      <c r="H45" s="96" t="s">
        <v>49</v>
      </c>
      <c r="I45" s="124" t="s">
        <v>49</v>
      </c>
      <c r="J45" s="124" t="s">
        <v>49</v>
      </c>
      <c r="K45" s="124" t="s">
        <v>49</v>
      </c>
      <c r="L45" s="87"/>
    </row>
    <row r="46" spans="2:12" ht="17.25" customHeight="1">
      <c r="B46" s="209"/>
      <c r="C46" s="181"/>
      <c r="D46" s="97" t="s">
        <v>26</v>
      </c>
      <c r="E46" s="98">
        <v>2944</v>
      </c>
      <c r="F46" s="98">
        <v>262</v>
      </c>
      <c r="G46" s="100">
        <v>611</v>
      </c>
      <c r="H46" s="100">
        <v>2071</v>
      </c>
      <c r="I46" s="92">
        <v>8.8994565217391308</v>
      </c>
      <c r="J46" s="92">
        <v>20.754076086956523</v>
      </c>
      <c r="K46" s="92">
        <v>70.346467391304344</v>
      </c>
      <c r="L46" s="87"/>
    </row>
    <row r="47" spans="2:12" ht="17.25" customHeight="1">
      <c r="B47" s="210"/>
      <c r="C47" s="167" t="s">
        <v>31</v>
      </c>
      <c r="D47" s="168"/>
      <c r="E47" s="83">
        <v>437</v>
      </c>
      <c r="F47" s="83" t="s">
        <v>49</v>
      </c>
      <c r="G47" s="85" t="s">
        <v>49</v>
      </c>
      <c r="H47" s="85" t="s">
        <v>49</v>
      </c>
      <c r="I47" s="125" t="s">
        <v>49</v>
      </c>
      <c r="J47" s="125" t="s">
        <v>49</v>
      </c>
      <c r="K47" s="125" t="s">
        <v>49</v>
      </c>
      <c r="L47" s="87"/>
    </row>
    <row r="48" spans="2:12" ht="17.25" customHeight="1">
      <c r="B48" s="166" t="s">
        <v>19</v>
      </c>
      <c r="C48" s="167"/>
      <c r="D48" s="168"/>
      <c r="E48" s="83">
        <v>410</v>
      </c>
      <c r="F48" s="83">
        <v>36</v>
      </c>
      <c r="G48" s="85">
        <v>112</v>
      </c>
      <c r="H48" s="85">
        <v>262</v>
      </c>
      <c r="I48" s="86">
        <v>8.7804878048780477</v>
      </c>
      <c r="J48" s="86">
        <v>27.31707317073171</v>
      </c>
      <c r="K48" s="86">
        <v>63.902439024390247</v>
      </c>
      <c r="L48" s="87"/>
    </row>
    <row r="49" spans="2:12" ht="17.25" customHeight="1">
      <c r="B49" s="166" t="s">
        <v>15</v>
      </c>
      <c r="C49" s="167"/>
      <c r="D49" s="168"/>
      <c r="E49" s="83">
        <v>20035</v>
      </c>
      <c r="F49" s="83">
        <v>1419</v>
      </c>
      <c r="G49" s="84">
        <v>4672</v>
      </c>
      <c r="H49" s="84">
        <v>13944</v>
      </c>
      <c r="I49" s="101">
        <v>7.0826054404791616</v>
      </c>
      <c r="J49" s="101">
        <v>23.319191415023706</v>
      </c>
      <c r="K49" s="101">
        <v>69.598203144497134</v>
      </c>
      <c r="L49" s="87"/>
    </row>
    <row r="50" spans="2:12" ht="17.25" customHeight="1">
      <c r="B50" s="183" t="s">
        <v>4</v>
      </c>
      <c r="C50" s="184"/>
      <c r="D50" s="184"/>
      <c r="E50" s="184"/>
      <c r="F50" s="184"/>
      <c r="G50" s="184"/>
      <c r="H50" s="184"/>
      <c r="I50" s="184"/>
      <c r="J50" s="184"/>
      <c r="K50" s="185"/>
      <c r="L50" s="87"/>
    </row>
    <row r="51" spans="2:12" ht="17.25" customHeight="1">
      <c r="B51" s="206" t="s">
        <v>17</v>
      </c>
      <c r="C51" s="207"/>
      <c r="D51" s="208"/>
      <c r="E51" s="83">
        <v>1939</v>
      </c>
      <c r="F51" s="83">
        <v>151</v>
      </c>
      <c r="G51" s="85">
        <v>436</v>
      </c>
      <c r="H51" s="85">
        <v>1352</v>
      </c>
      <c r="I51" s="86">
        <v>7.7875193398659102</v>
      </c>
      <c r="J51" s="130">
        <v>22.485817431665808</v>
      </c>
      <c r="K51" s="130">
        <v>69.726663228468283</v>
      </c>
      <c r="L51" s="87"/>
    </row>
    <row r="52" spans="2:12" ht="17.25" customHeight="1">
      <c r="B52" s="178" t="s">
        <v>18</v>
      </c>
      <c r="C52" s="179" t="s">
        <v>20</v>
      </c>
      <c r="D52" s="88" t="s">
        <v>21</v>
      </c>
      <c r="E52" s="89">
        <v>438</v>
      </c>
      <c r="F52" s="89" t="s">
        <v>49</v>
      </c>
      <c r="G52" s="91" t="s">
        <v>49</v>
      </c>
      <c r="H52" s="91" t="s">
        <v>49</v>
      </c>
      <c r="I52" s="103" t="s">
        <v>49</v>
      </c>
      <c r="J52" s="131" t="s">
        <v>49</v>
      </c>
      <c r="K52" s="131" t="s">
        <v>49</v>
      </c>
      <c r="L52" s="87"/>
    </row>
    <row r="53" spans="2:12" ht="17.25" customHeight="1">
      <c r="B53" s="209"/>
      <c r="C53" s="180"/>
      <c r="D53" s="93" t="s">
        <v>22</v>
      </c>
      <c r="E53" s="94">
        <v>583</v>
      </c>
      <c r="F53" s="94" t="s">
        <v>49</v>
      </c>
      <c r="G53" s="96" t="s">
        <v>49</v>
      </c>
      <c r="H53" s="96" t="s">
        <v>49</v>
      </c>
      <c r="I53" s="92" t="s">
        <v>49</v>
      </c>
      <c r="J53" s="132" t="s">
        <v>49</v>
      </c>
      <c r="K53" s="132" t="s">
        <v>49</v>
      </c>
      <c r="L53" s="87"/>
    </row>
    <row r="54" spans="2:12" ht="17.25" customHeight="1">
      <c r="B54" s="209"/>
      <c r="C54" s="180"/>
      <c r="D54" s="93" t="s">
        <v>23</v>
      </c>
      <c r="E54" s="94" t="s">
        <v>49</v>
      </c>
      <c r="F54" s="94" t="s">
        <v>49</v>
      </c>
      <c r="G54" s="96" t="s">
        <v>49</v>
      </c>
      <c r="H54" s="96" t="s">
        <v>49</v>
      </c>
      <c r="I54" s="124" t="s">
        <v>49</v>
      </c>
      <c r="J54" s="132" t="s">
        <v>49</v>
      </c>
      <c r="K54" s="132" t="s">
        <v>49</v>
      </c>
      <c r="L54" s="87"/>
    </row>
    <row r="55" spans="2:12" ht="17.25" customHeight="1">
      <c r="B55" s="209"/>
      <c r="C55" s="180"/>
      <c r="D55" s="93" t="s">
        <v>24</v>
      </c>
      <c r="E55" s="94">
        <v>1281</v>
      </c>
      <c r="F55" s="94" t="s">
        <v>49</v>
      </c>
      <c r="G55" s="96" t="s">
        <v>49</v>
      </c>
      <c r="H55" s="96" t="s">
        <v>49</v>
      </c>
      <c r="I55" s="92" t="s">
        <v>49</v>
      </c>
      <c r="J55" s="132" t="s">
        <v>49</v>
      </c>
      <c r="K55" s="132" t="s">
        <v>49</v>
      </c>
      <c r="L55" s="87"/>
    </row>
    <row r="56" spans="2:12" ht="17.25" customHeight="1">
      <c r="B56" s="209"/>
      <c r="C56" s="180"/>
      <c r="D56" s="93" t="s">
        <v>25</v>
      </c>
      <c r="E56" s="94" t="s">
        <v>49</v>
      </c>
      <c r="F56" s="94" t="s">
        <v>49</v>
      </c>
      <c r="G56" s="96" t="s">
        <v>49</v>
      </c>
      <c r="H56" s="96" t="s">
        <v>49</v>
      </c>
      <c r="I56" s="124" t="s">
        <v>49</v>
      </c>
      <c r="J56" s="105" t="s">
        <v>49</v>
      </c>
      <c r="K56" s="105" t="s">
        <v>49</v>
      </c>
      <c r="L56" s="87"/>
    </row>
    <row r="57" spans="2:12" ht="17.25" customHeight="1">
      <c r="B57" s="209"/>
      <c r="C57" s="181"/>
      <c r="D57" s="97" t="s">
        <v>26</v>
      </c>
      <c r="E57" s="98">
        <v>488</v>
      </c>
      <c r="F57" s="98" t="s">
        <v>49</v>
      </c>
      <c r="G57" s="100" t="s">
        <v>49</v>
      </c>
      <c r="H57" s="100" t="s">
        <v>49</v>
      </c>
      <c r="I57" s="92" t="s">
        <v>49</v>
      </c>
      <c r="J57" s="105" t="s">
        <v>49</v>
      </c>
      <c r="K57" s="105" t="s">
        <v>49</v>
      </c>
      <c r="L57" s="87"/>
    </row>
    <row r="58" spans="2:12" ht="17.25" customHeight="1">
      <c r="B58" s="210"/>
      <c r="C58" s="167" t="s">
        <v>31</v>
      </c>
      <c r="D58" s="168"/>
      <c r="E58" s="83" t="s">
        <v>49</v>
      </c>
      <c r="F58" s="83" t="s">
        <v>49</v>
      </c>
      <c r="G58" s="85" t="s">
        <v>49</v>
      </c>
      <c r="H58" s="85" t="s">
        <v>49</v>
      </c>
      <c r="I58" s="125" t="s">
        <v>49</v>
      </c>
      <c r="J58" s="102" t="s">
        <v>49</v>
      </c>
      <c r="K58" s="102" t="s">
        <v>49</v>
      </c>
      <c r="L58" s="87"/>
    </row>
    <row r="59" spans="2:12" ht="17.25" customHeight="1">
      <c r="B59" s="166" t="s">
        <v>19</v>
      </c>
      <c r="C59" s="167"/>
      <c r="D59" s="168"/>
      <c r="E59" s="83">
        <v>637</v>
      </c>
      <c r="F59" s="83">
        <v>71</v>
      </c>
      <c r="G59" s="85">
        <v>143</v>
      </c>
      <c r="H59" s="85">
        <v>423</v>
      </c>
      <c r="I59" s="86">
        <v>11.145996860282574</v>
      </c>
      <c r="J59" s="130">
        <v>22.448979591836736</v>
      </c>
      <c r="K59" s="130">
        <v>66.405023547880688</v>
      </c>
      <c r="L59" s="87"/>
    </row>
    <row r="60" spans="2:12" ht="17.25" customHeight="1">
      <c r="B60" s="166" t="s">
        <v>15</v>
      </c>
      <c r="C60" s="167"/>
      <c r="D60" s="168"/>
      <c r="E60" s="83">
        <v>5918</v>
      </c>
      <c r="F60" s="83">
        <v>528</v>
      </c>
      <c r="G60" s="84">
        <v>1501</v>
      </c>
      <c r="H60" s="84">
        <v>3889</v>
      </c>
      <c r="I60" s="101">
        <v>8.921933085501859</v>
      </c>
      <c r="J60" s="133">
        <v>25.36329841162555</v>
      </c>
      <c r="K60" s="133">
        <v>65.714768502872587</v>
      </c>
      <c r="L60" s="87"/>
    </row>
    <row r="61" spans="2:12" ht="17.25" customHeight="1">
      <c r="B61" s="183" t="s">
        <v>5</v>
      </c>
      <c r="C61" s="184"/>
      <c r="D61" s="184"/>
      <c r="E61" s="184"/>
      <c r="F61" s="184"/>
      <c r="G61" s="184"/>
      <c r="H61" s="184"/>
      <c r="I61" s="184"/>
      <c r="J61" s="184"/>
      <c r="K61" s="185"/>
      <c r="L61" s="87"/>
    </row>
    <row r="62" spans="2:12" ht="17.25" customHeight="1">
      <c r="B62" s="206" t="s">
        <v>17</v>
      </c>
      <c r="C62" s="207"/>
      <c r="D62" s="208"/>
      <c r="E62" s="83" t="s">
        <v>49</v>
      </c>
      <c r="F62" s="83" t="s">
        <v>49</v>
      </c>
      <c r="G62" s="85" t="s">
        <v>49</v>
      </c>
      <c r="H62" s="85" t="s">
        <v>49</v>
      </c>
      <c r="I62" s="86" t="s">
        <v>49</v>
      </c>
      <c r="J62" s="86" t="s">
        <v>49</v>
      </c>
      <c r="K62" s="102" t="s">
        <v>49</v>
      </c>
      <c r="L62" s="87"/>
    </row>
    <row r="63" spans="2:12" ht="17.25" customHeight="1">
      <c r="B63" s="178" t="s">
        <v>18</v>
      </c>
      <c r="C63" s="179" t="s">
        <v>20</v>
      </c>
      <c r="D63" s="88" t="s">
        <v>21</v>
      </c>
      <c r="E63" s="89" t="s">
        <v>49</v>
      </c>
      <c r="F63" s="89" t="s">
        <v>49</v>
      </c>
      <c r="G63" s="91" t="s">
        <v>49</v>
      </c>
      <c r="H63" s="91" t="s">
        <v>49</v>
      </c>
      <c r="I63" s="103" t="s">
        <v>49</v>
      </c>
      <c r="J63" s="103" t="s">
        <v>49</v>
      </c>
      <c r="K63" s="104" t="s">
        <v>49</v>
      </c>
      <c r="L63" s="87"/>
    </row>
    <row r="64" spans="2:12" ht="17.25" customHeight="1">
      <c r="B64" s="209"/>
      <c r="C64" s="180"/>
      <c r="D64" s="93" t="s">
        <v>22</v>
      </c>
      <c r="E64" s="94" t="s">
        <v>49</v>
      </c>
      <c r="F64" s="94" t="s">
        <v>49</v>
      </c>
      <c r="G64" s="96" t="s">
        <v>49</v>
      </c>
      <c r="H64" s="96" t="s">
        <v>49</v>
      </c>
      <c r="I64" s="124" t="s">
        <v>49</v>
      </c>
      <c r="J64" s="124" t="s">
        <v>49</v>
      </c>
      <c r="K64" s="132" t="s">
        <v>49</v>
      </c>
      <c r="L64" s="87"/>
    </row>
    <row r="65" spans="2:12" ht="17.25" customHeight="1">
      <c r="B65" s="209"/>
      <c r="C65" s="180"/>
      <c r="D65" s="93" t="s">
        <v>23</v>
      </c>
      <c r="E65" s="94" t="s">
        <v>49</v>
      </c>
      <c r="F65" s="94" t="s">
        <v>49</v>
      </c>
      <c r="G65" s="96" t="s">
        <v>49</v>
      </c>
      <c r="H65" s="96" t="s">
        <v>49</v>
      </c>
      <c r="I65" s="92" t="s">
        <v>49</v>
      </c>
      <c r="J65" s="92" t="s">
        <v>49</v>
      </c>
      <c r="K65" s="105" t="s">
        <v>49</v>
      </c>
      <c r="L65" s="87"/>
    </row>
    <row r="66" spans="2:12" ht="17.25" customHeight="1">
      <c r="B66" s="209"/>
      <c r="C66" s="180"/>
      <c r="D66" s="93" t="s">
        <v>24</v>
      </c>
      <c r="E66" s="94" t="s">
        <v>49</v>
      </c>
      <c r="F66" s="94" t="s">
        <v>49</v>
      </c>
      <c r="G66" s="96" t="s">
        <v>49</v>
      </c>
      <c r="H66" s="96" t="s">
        <v>49</v>
      </c>
      <c r="I66" s="92" t="s">
        <v>49</v>
      </c>
      <c r="J66" s="92" t="s">
        <v>49</v>
      </c>
      <c r="K66" s="105" t="s">
        <v>49</v>
      </c>
      <c r="L66" s="87"/>
    </row>
    <row r="67" spans="2:12" ht="17.25" customHeight="1">
      <c r="B67" s="209"/>
      <c r="C67" s="180"/>
      <c r="D67" s="93" t="s">
        <v>25</v>
      </c>
      <c r="E67" s="94" t="s">
        <v>49</v>
      </c>
      <c r="F67" s="94" t="s">
        <v>49</v>
      </c>
      <c r="G67" s="96" t="s">
        <v>49</v>
      </c>
      <c r="H67" s="96" t="s">
        <v>49</v>
      </c>
      <c r="I67" s="92" t="s">
        <v>49</v>
      </c>
      <c r="J67" s="92" t="s">
        <v>49</v>
      </c>
      <c r="K67" s="105" t="s">
        <v>49</v>
      </c>
      <c r="L67" s="87"/>
    </row>
    <row r="68" spans="2:12" ht="17.25" customHeight="1">
      <c r="B68" s="209"/>
      <c r="C68" s="181"/>
      <c r="D68" s="97" t="s">
        <v>26</v>
      </c>
      <c r="E68" s="98" t="s">
        <v>49</v>
      </c>
      <c r="F68" s="98" t="s">
        <v>49</v>
      </c>
      <c r="G68" s="100" t="s">
        <v>49</v>
      </c>
      <c r="H68" s="100" t="s">
        <v>49</v>
      </c>
      <c r="I68" s="124" t="s">
        <v>49</v>
      </c>
      <c r="J68" s="124" t="s">
        <v>49</v>
      </c>
      <c r="K68" s="132" t="s">
        <v>49</v>
      </c>
      <c r="L68" s="87"/>
    </row>
    <row r="69" spans="2:12" ht="17.25" customHeight="1">
      <c r="B69" s="210"/>
      <c r="C69" s="167" t="s">
        <v>31</v>
      </c>
      <c r="D69" s="168"/>
      <c r="E69" s="83" t="s">
        <v>49</v>
      </c>
      <c r="F69" s="83" t="s">
        <v>49</v>
      </c>
      <c r="G69" s="85" t="s">
        <v>49</v>
      </c>
      <c r="H69" s="85" t="s">
        <v>49</v>
      </c>
      <c r="I69" s="86" t="s">
        <v>49</v>
      </c>
      <c r="J69" s="86" t="s">
        <v>49</v>
      </c>
      <c r="K69" s="102" t="s">
        <v>49</v>
      </c>
      <c r="L69" s="87"/>
    </row>
    <row r="70" spans="2:12" ht="17.25" customHeight="1">
      <c r="B70" s="166" t="s">
        <v>19</v>
      </c>
      <c r="C70" s="167"/>
      <c r="D70" s="168"/>
      <c r="E70" s="83" t="s">
        <v>49</v>
      </c>
      <c r="F70" s="83" t="s">
        <v>49</v>
      </c>
      <c r="G70" s="85" t="s">
        <v>49</v>
      </c>
      <c r="H70" s="85" t="s">
        <v>49</v>
      </c>
      <c r="I70" s="86" t="s">
        <v>49</v>
      </c>
      <c r="J70" s="86" t="s">
        <v>49</v>
      </c>
      <c r="K70" s="102" t="s">
        <v>49</v>
      </c>
      <c r="L70" s="87"/>
    </row>
    <row r="71" spans="2:12" ht="17.25" customHeight="1">
      <c r="B71" s="166" t="s">
        <v>15</v>
      </c>
      <c r="C71" s="167"/>
      <c r="D71" s="168"/>
      <c r="E71" s="83">
        <v>18200</v>
      </c>
      <c r="F71" s="83">
        <v>2251</v>
      </c>
      <c r="G71" s="84">
        <v>5256</v>
      </c>
      <c r="H71" s="84">
        <v>10693</v>
      </c>
      <c r="I71" s="101">
        <v>12.368131868131869</v>
      </c>
      <c r="J71" s="101">
        <v>28.87912087912088</v>
      </c>
      <c r="K71" s="106">
        <v>58.752747252747248</v>
      </c>
      <c r="L71" s="87"/>
    </row>
    <row r="72" spans="2:12" ht="17.25" customHeight="1">
      <c r="B72" s="183" t="s">
        <v>6</v>
      </c>
      <c r="C72" s="184"/>
      <c r="D72" s="184"/>
      <c r="E72" s="184"/>
      <c r="F72" s="184"/>
      <c r="G72" s="184"/>
      <c r="H72" s="184"/>
      <c r="I72" s="184"/>
      <c r="J72" s="184"/>
      <c r="K72" s="185"/>
      <c r="L72" s="87"/>
    </row>
    <row r="73" spans="2:12" ht="17.25" customHeight="1">
      <c r="B73" s="206" t="s">
        <v>17</v>
      </c>
      <c r="C73" s="207"/>
      <c r="D73" s="208"/>
      <c r="E73" s="83">
        <v>25567</v>
      </c>
      <c r="F73" s="83">
        <v>3991</v>
      </c>
      <c r="G73" s="85">
        <v>7962</v>
      </c>
      <c r="H73" s="85">
        <v>13614</v>
      </c>
      <c r="I73" s="86">
        <v>15.609965971760472</v>
      </c>
      <c r="J73" s="86">
        <v>31.141706105526655</v>
      </c>
      <c r="K73" s="86">
        <v>53.248327922712868</v>
      </c>
      <c r="L73" s="87"/>
    </row>
    <row r="74" spans="2:12" ht="17.25" customHeight="1">
      <c r="B74" s="178" t="s">
        <v>18</v>
      </c>
      <c r="C74" s="179" t="s">
        <v>20</v>
      </c>
      <c r="D74" s="88" t="s">
        <v>21</v>
      </c>
      <c r="E74" s="89">
        <v>1668</v>
      </c>
      <c r="F74" s="89">
        <v>302</v>
      </c>
      <c r="G74" s="91">
        <v>435</v>
      </c>
      <c r="H74" s="91">
        <v>931</v>
      </c>
      <c r="I74" s="134">
        <v>18.105515587529979</v>
      </c>
      <c r="J74" s="134">
        <v>26.079136690647481</v>
      </c>
      <c r="K74" s="134">
        <v>55.81534772182254</v>
      </c>
      <c r="L74" s="87"/>
    </row>
    <row r="75" spans="2:12" ht="17.25" customHeight="1">
      <c r="B75" s="209"/>
      <c r="C75" s="180"/>
      <c r="D75" s="93" t="s">
        <v>22</v>
      </c>
      <c r="E75" s="94">
        <v>3041</v>
      </c>
      <c r="F75" s="94">
        <v>658</v>
      </c>
      <c r="G75" s="96">
        <v>779</v>
      </c>
      <c r="H75" s="96">
        <v>1604</v>
      </c>
      <c r="I75" s="92">
        <v>21.637619204209141</v>
      </c>
      <c r="J75" s="92">
        <v>25.616573495560669</v>
      </c>
      <c r="K75" s="92">
        <v>52.745807300230183</v>
      </c>
      <c r="L75" s="87"/>
    </row>
    <row r="76" spans="2:12" ht="17.25" customHeight="1">
      <c r="B76" s="209"/>
      <c r="C76" s="180"/>
      <c r="D76" s="93" t="s">
        <v>23</v>
      </c>
      <c r="E76" s="94" t="s">
        <v>49</v>
      </c>
      <c r="F76" s="94" t="s">
        <v>49</v>
      </c>
      <c r="G76" s="96" t="s">
        <v>49</v>
      </c>
      <c r="H76" s="96" t="s">
        <v>49</v>
      </c>
      <c r="I76" s="124" t="s">
        <v>49</v>
      </c>
      <c r="J76" s="124" t="s">
        <v>49</v>
      </c>
      <c r="K76" s="124" t="s">
        <v>49</v>
      </c>
      <c r="L76" s="87"/>
    </row>
    <row r="77" spans="2:12" ht="17.25" customHeight="1">
      <c r="B77" s="209"/>
      <c r="C77" s="180"/>
      <c r="D77" s="93" t="s">
        <v>24</v>
      </c>
      <c r="E77" s="94">
        <v>9799</v>
      </c>
      <c r="F77" s="94">
        <v>2059</v>
      </c>
      <c r="G77" s="96">
        <v>2947</v>
      </c>
      <c r="H77" s="96">
        <v>4793</v>
      </c>
      <c r="I77" s="92">
        <v>21.012348198795795</v>
      </c>
      <c r="J77" s="92">
        <v>30.074497397693644</v>
      </c>
      <c r="K77" s="92">
        <v>48.913154403510561</v>
      </c>
      <c r="L77" s="87"/>
    </row>
    <row r="78" spans="2:12" ht="17.25" customHeight="1">
      <c r="B78" s="209"/>
      <c r="C78" s="180"/>
      <c r="D78" s="93" t="s">
        <v>25</v>
      </c>
      <c r="E78" s="94">
        <v>6347</v>
      </c>
      <c r="F78" s="94">
        <v>1457</v>
      </c>
      <c r="G78" s="96">
        <v>1734</v>
      </c>
      <c r="H78" s="96">
        <v>3156</v>
      </c>
      <c r="I78" s="92">
        <v>22.955727115172522</v>
      </c>
      <c r="J78" s="92">
        <v>27.319993697809991</v>
      </c>
      <c r="K78" s="92">
        <v>49.724279187017487</v>
      </c>
      <c r="L78" s="87"/>
    </row>
    <row r="79" spans="2:12" ht="17.25" customHeight="1">
      <c r="B79" s="209"/>
      <c r="C79" s="181"/>
      <c r="D79" s="97" t="s">
        <v>26</v>
      </c>
      <c r="E79" s="98">
        <v>7883</v>
      </c>
      <c r="F79" s="98">
        <v>1579</v>
      </c>
      <c r="G79" s="100">
        <v>1817</v>
      </c>
      <c r="H79" s="100">
        <v>4487</v>
      </c>
      <c r="I79" s="92">
        <v>20.03044526195611</v>
      </c>
      <c r="J79" s="92">
        <v>23.049600405936825</v>
      </c>
      <c r="K79" s="92">
        <v>56.919954332107068</v>
      </c>
      <c r="L79" s="87"/>
    </row>
    <row r="80" spans="2:12" ht="17.25" customHeight="1">
      <c r="B80" s="210"/>
      <c r="C80" s="167" t="s">
        <v>31</v>
      </c>
      <c r="D80" s="168"/>
      <c r="E80" s="83" t="s">
        <v>49</v>
      </c>
      <c r="F80" s="83" t="s">
        <v>49</v>
      </c>
      <c r="G80" s="85" t="s">
        <v>49</v>
      </c>
      <c r="H80" s="85" t="s">
        <v>49</v>
      </c>
      <c r="I80" s="125" t="s">
        <v>49</v>
      </c>
      <c r="J80" s="125" t="s">
        <v>49</v>
      </c>
      <c r="K80" s="125" t="s">
        <v>49</v>
      </c>
      <c r="L80" s="87"/>
    </row>
    <row r="81" spans="2:12" ht="17.25" customHeight="1">
      <c r="B81" s="166" t="s">
        <v>19</v>
      </c>
      <c r="C81" s="167"/>
      <c r="D81" s="168"/>
      <c r="E81" s="83">
        <v>1933</v>
      </c>
      <c r="F81" s="83">
        <v>485</v>
      </c>
      <c r="G81" s="85">
        <v>544</v>
      </c>
      <c r="H81" s="85">
        <v>904</v>
      </c>
      <c r="I81" s="86">
        <v>25.090532850491464</v>
      </c>
      <c r="J81" s="86">
        <v>28.142783238489393</v>
      </c>
      <c r="K81" s="86">
        <v>46.766683911019143</v>
      </c>
      <c r="L81" s="87"/>
    </row>
    <row r="82" spans="2:12" ht="17.25" customHeight="1">
      <c r="B82" s="166" t="s">
        <v>15</v>
      </c>
      <c r="C82" s="167"/>
      <c r="D82" s="168"/>
      <c r="E82" s="83">
        <v>57928</v>
      </c>
      <c r="F82" s="83">
        <v>10825</v>
      </c>
      <c r="G82" s="84">
        <v>16605</v>
      </c>
      <c r="H82" s="84">
        <v>30498</v>
      </c>
      <c r="I82" s="101">
        <v>18.686990747134374</v>
      </c>
      <c r="J82" s="101">
        <v>28.664894351608893</v>
      </c>
      <c r="K82" s="101">
        <v>52.64811490125674</v>
      </c>
      <c r="L82" s="87"/>
    </row>
    <row r="83" spans="2:12" ht="17.25" customHeight="1">
      <c r="B83" s="183" t="s">
        <v>7</v>
      </c>
      <c r="C83" s="184"/>
      <c r="D83" s="184"/>
      <c r="E83" s="184"/>
      <c r="F83" s="184"/>
      <c r="G83" s="184"/>
      <c r="H83" s="184"/>
      <c r="I83" s="184"/>
      <c r="J83" s="184"/>
      <c r="K83" s="185"/>
      <c r="L83" s="87"/>
    </row>
    <row r="84" spans="2:12" ht="17.25" customHeight="1">
      <c r="B84" s="206" t="s">
        <v>17</v>
      </c>
      <c r="C84" s="207"/>
      <c r="D84" s="208"/>
      <c r="E84" s="83" t="s">
        <v>49</v>
      </c>
      <c r="F84" s="83" t="s">
        <v>49</v>
      </c>
      <c r="G84" s="85" t="s">
        <v>49</v>
      </c>
      <c r="H84" s="85" t="s">
        <v>49</v>
      </c>
      <c r="I84" s="102" t="s">
        <v>49</v>
      </c>
      <c r="J84" s="102" t="s">
        <v>49</v>
      </c>
      <c r="K84" s="102" t="s">
        <v>49</v>
      </c>
      <c r="L84" s="87"/>
    </row>
    <row r="85" spans="2:12" ht="17.25" customHeight="1">
      <c r="B85" s="178" t="s">
        <v>18</v>
      </c>
      <c r="C85" s="179" t="s">
        <v>20</v>
      </c>
      <c r="D85" s="88" t="s">
        <v>21</v>
      </c>
      <c r="E85" s="89" t="s">
        <v>49</v>
      </c>
      <c r="F85" s="89" t="s">
        <v>49</v>
      </c>
      <c r="G85" s="91" t="s">
        <v>49</v>
      </c>
      <c r="H85" s="91" t="s">
        <v>49</v>
      </c>
      <c r="I85" s="104" t="s">
        <v>49</v>
      </c>
      <c r="J85" s="104" t="s">
        <v>49</v>
      </c>
      <c r="K85" s="104" t="s">
        <v>49</v>
      </c>
      <c r="L85" s="87"/>
    </row>
    <row r="86" spans="2:12" ht="17.25" customHeight="1">
      <c r="B86" s="209"/>
      <c r="C86" s="180"/>
      <c r="D86" s="93" t="s">
        <v>22</v>
      </c>
      <c r="E86" s="94" t="s">
        <v>49</v>
      </c>
      <c r="F86" s="94" t="s">
        <v>49</v>
      </c>
      <c r="G86" s="96" t="s">
        <v>49</v>
      </c>
      <c r="H86" s="96" t="s">
        <v>49</v>
      </c>
      <c r="I86" s="105" t="s">
        <v>49</v>
      </c>
      <c r="J86" s="105" t="s">
        <v>49</v>
      </c>
      <c r="K86" s="105" t="s">
        <v>49</v>
      </c>
      <c r="L86" s="87"/>
    </row>
    <row r="87" spans="2:12" ht="17.25" customHeight="1">
      <c r="B87" s="209"/>
      <c r="C87" s="180"/>
      <c r="D87" s="93" t="s">
        <v>23</v>
      </c>
      <c r="E87" s="94" t="s">
        <v>49</v>
      </c>
      <c r="F87" s="94" t="s">
        <v>49</v>
      </c>
      <c r="G87" s="96" t="s">
        <v>49</v>
      </c>
      <c r="H87" s="96" t="s">
        <v>49</v>
      </c>
      <c r="I87" s="105" t="s">
        <v>49</v>
      </c>
      <c r="J87" s="105" t="s">
        <v>49</v>
      </c>
      <c r="K87" s="105" t="s">
        <v>49</v>
      </c>
      <c r="L87" s="87"/>
    </row>
    <row r="88" spans="2:12" ht="17.25" customHeight="1">
      <c r="B88" s="209"/>
      <c r="C88" s="180"/>
      <c r="D88" s="93" t="s">
        <v>24</v>
      </c>
      <c r="E88" s="94" t="s">
        <v>49</v>
      </c>
      <c r="F88" s="94" t="s">
        <v>49</v>
      </c>
      <c r="G88" s="96" t="s">
        <v>49</v>
      </c>
      <c r="H88" s="96" t="s">
        <v>49</v>
      </c>
      <c r="I88" s="105" t="s">
        <v>49</v>
      </c>
      <c r="J88" s="105" t="s">
        <v>49</v>
      </c>
      <c r="K88" s="105" t="s">
        <v>49</v>
      </c>
      <c r="L88" s="87"/>
    </row>
    <row r="89" spans="2:12" ht="17.25" customHeight="1">
      <c r="B89" s="209"/>
      <c r="C89" s="180"/>
      <c r="D89" s="93" t="s">
        <v>25</v>
      </c>
      <c r="E89" s="94" t="s">
        <v>49</v>
      </c>
      <c r="F89" s="94" t="s">
        <v>49</v>
      </c>
      <c r="G89" s="96" t="s">
        <v>49</v>
      </c>
      <c r="H89" s="96" t="s">
        <v>49</v>
      </c>
      <c r="I89" s="132" t="s">
        <v>49</v>
      </c>
      <c r="J89" s="132" t="s">
        <v>49</v>
      </c>
      <c r="K89" s="132" t="s">
        <v>49</v>
      </c>
      <c r="L89" s="87"/>
    </row>
    <row r="90" spans="2:12" ht="17.25" customHeight="1">
      <c r="B90" s="209"/>
      <c r="C90" s="181"/>
      <c r="D90" s="97" t="s">
        <v>26</v>
      </c>
      <c r="E90" s="98" t="s">
        <v>49</v>
      </c>
      <c r="F90" s="98" t="s">
        <v>49</v>
      </c>
      <c r="G90" s="100" t="s">
        <v>49</v>
      </c>
      <c r="H90" s="100" t="s">
        <v>49</v>
      </c>
      <c r="I90" s="105" t="s">
        <v>49</v>
      </c>
      <c r="J90" s="105" t="s">
        <v>49</v>
      </c>
      <c r="K90" s="105" t="s">
        <v>49</v>
      </c>
      <c r="L90" s="87"/>
    </row>
    <row r="91" spans="2:12" ht="17.25" customHeight="1">
      <c r="B91" s="210"/>
      <c r="C91" s="167" t="s">
        <v>31</v>
      </c>
      <c r="D91" s="168"/>
      <c r="E91" s="83" t="s">
        <v>49</v>
      </c>
      <c r="F91" s="83" t="s">
        <v>49</v>
      </c>
      <c r="G91" s="85" t="s">
        <v>49</v>
      </c>
      <c r="H91" s="85" t="s">
        <v>49</v>
      </c>
      <c r="I91" s="130" t="s">
        <v>49</v>
      </c>
      <c r="J91" s="130" t="s">
        <v>49</v>
      </c>
      <c r="K91" s="130" t="s">
        <v>49</v>
      </c>
      <c r="L91" s="87"/>
    </row>
    <row r="92" spans="2:12" ht="17.25" customHeight="1">
      <c r="B92" s="166" t="s">
        <v>19</v>
      </c>
      <c r="C92" s="167"/>
      <c r="D92" s="168"/>
      <c r="E92" s="83" t="s">
        <v>49</v>
      </c>
      <c r="F92" s="83" t="s">
        <v>49</v>
      </c>
      <c r="G92" s="85" t="s">
        <v>49</v>
      </c>
      <c r="H92" s="85" t="s">
        <v>49</v>
      </c>
      <c r="I92" s="130" t="s">
        <v>49</v>
      </c>
      <c r="J92" s="130" t="s">
        <v>49</v>
      </c>
      <c r="K92" s="130" t="s">
        <v>49</v>
      </c>
      <c r="L92" s="87"/>
    </row>
    <row r="93" spans="2:12" ht="17.25" customHeight="1">
      <c r="B93" s="166" t="s">
        <v>15</v>
      </c>
      <c r="C93" s="167"/>
      <c r="D93" s="168"/>
      <c r="E93" s="83">
        <v>11681</v>
      </c>
      <c r="F93" s="83" t="s">
        <v>49</v>
      </c>
      <c r="G93" s="84" t="s">
        <v>49</v>
      </c>
      <c r="H93" s="84" t="s">
        <v>49</v>
      </c>
      <c r="I93" s="106" t="s">
        <v>49</v>
      </c>
      <c r="J93" s="106" t="s">
        <v>49</v>
      </c>
      <c r="K93" s="106" t="s">
        <v>49</v>
      </c>
      <c r="L93" s="87"/>
    </row>
    <row r="94" spans="2:12" ht="17.25" customHeight="1">
      <c r="B94" s="183" t="s">
        <v>8</v>
      </c>
      <c r="C94" s="184"/>
      <c r="D94" s="184"/>
      <c r="E94" s="184"/>
      <c r="F94" s="184"/>
      <c r="G94" s="184"/>
      <c r="H94" s="184"/>
      <c r="I94" s="184"/>
      <c r="J94" s="184"/>
      <c r="K94" s="185"/>
      <c r="L94" s="87"/>
    </row>
    <row r="95" spans="2:12" ht="17.25" customHeight="1">
      <c r="B95" s="206" t="s">
        <v>17</v>
      </c>
      <c r="C95" s="207"/>
      <c r="D95" s="208"/>
      <c r="E95" s="83">
        <v>21066</v>
      </c>
      <c r="F95" s="83">
        <v>1894</v>
      </c>
      <c r="G95" s="85">
        <v>6108</v>
      </c>
      <c r="H95" s="85">
        <v>13064</v>
      </c>
      <c r="I95" s="86">
        <v>8.9907908478116401</v>
      </c>
      <c r="J95" s="86">
        <v>28.994588436342923</v>
      </c>
      <c r="K95" s="102">
        <v>62.014620715845439</v>
      </c>
      <c r="L95" s="87"/>
    </row>
    <row r="96" spans="2:12" ht="17.25" customHeight="1">
      <c r="B96" s="178" t="s">
        <v>18</v>
      </c>
      <c r="C96" s="179" t="s">
        <v>20</v>
      </c>
      <c r="D96" s="88" t="s">
        <v>21</v>
      </c>
      <c r="E96" s="89">
        <v>3058</v>
      </c>
      <c r="F96" s="89">
        <v>289</v>
      </c>
      <c r="G96" s="91">
        <v>769</v>
      </c>
      <c r="H96" s="91">
        <v>2000</v>
      </c>
      <c r="I96" s="103">
        <v>9.4506213211249168</v>
      </c>
      <c r="J96" s="103">
        <v>25.147155003270111</v>
      </c>
      <c r="K96" s="104">
        <v>65.402223675604972</v>
      </c>
      <c r="L96" s="87"/>
    </row>
    <row r="97" spans="2:12" ht="17.25" customHeight="1">
      <c r="B97" s="209"/>
      <c r="C97" s="180"/>
      <c r="D97" s="93" t="s">
        <v>22</v>
      </c>
      <c r="E97" s="94">
        <v>4865</v>
      </c>
      <c r="F97" s="94">
        <v>738</v>
      </c>
      <c r="G97" s="96">
        <v>1226</v>
      </c>
      <c r="H97" s="96">
        <v>2901</v>
      </c>
      <c r="I97" s="92">
        <v>15.169578622816033</v>
      </c>
      <c r="J97" s="92">
        <v>25.200411099691678</v>
      </c>
      <c r="K97" s="105">
        <v>59.630010277492296</v>
      </c>
      <c r="L97" s="87"/>
    </row>
    <row r="98" spans="2:12" ht="17.25" customHeight="1">
      <c r="B98" s="209"/>
      <c r="C98" s="180"/>
      <c r="D98" s="93" t="s">
        <v>23</v>
      </c>
      <c r="E98" s="94">
        <v>5606</v>
      </c>
      <c r="F98" s="94">
        <v>602</v>
      </c>
      <c r="G98" s="96">
        <v>1663</v>
      </c>
      <c r="H98" s="96">
        <v>3341</v>
      </c>
      <c r="I98" s="92">
        <v>10.738494470210489</v>
      </c>
      <c r="J98" s="92">
        <v>29.66464502318944</v>
      </c>
      <c r="K98" s="105">
        <v>59.596860506600066</v>
      </c>
      <c r="L98" s="87"/>
    </row>
    <row r="99" spans="2:12" ht="17.25" customHeight="1">
      <c r="B99" s="209"/>
      <c r="C99" s="180"/>
      <c r="D99" s="93" t="s">
        <v>24</v>
      </c>
      <c r="E99" s="94">
        <v>14962</v>
      </c>
      <c r="F99" s="94">
        <v>1689</v>
      </c>
      <c r="G99" s="96">
        <v>4429</v>
      </c>
      <c r="H99" s="96">
        <v>8844</v>
      </c>
      <c r="I99" s="92">
        <v>11.288597781045315</v>
      </c>
      <c r="J99" s="92">
        <v>29.601657532415455</v>
      </c>
      <c r="K99" s="105">
        <v>59.109744686539237</v>
      </c>
      <c r="L99" s="87"/>
    </row>
    <row r="100" spans="2:12" ht="17.25" customHeight="1">
      <c r="B100" s="209"/>
      <c r="C100" s="180"/>
      <c r="D100" s="93" t="s">
        <v>25</v>
      </c>
      <c r="E100" s="94">
        <v>9406</v>
      </c>
      <c r="F100" s="94">
        <v>1378</v>
      </c>
      <c r="G100" s="96">
        <v>2766</v>
      </c>
      <c r="H100" s="96">
        <v>5262</v>
      </c>
      <c r="I100" s="92">
        <v>14.650223261747822</v>
      </c>
      <c r="J100" s="92">
        <v>29.406761641505426</v>
      </c>
      <c r="K100" s="105">
        <v>55.943015096746763</v>
      </c>
      <c r="L100" s="87"/>
    </row>
    <row r="101" spans="2:12" ht="17.25" customHeight="1">
      <c r="B101" s="209"/>
      <c r="C101" s="181"/>
      <c r="D101" s="97" t="s">
        <v>26</v>
      </c>
      <c r="E101" s="98">
        <v>4080</v>
      </c>
      <c r="F101" s="98">
        <v>573</v>
      </c>
      <c r="G101" s="100">
        <v>1062</v>
      </c>
      <c r="H101" s="100">
        <v>2445</v>
      </c>
      <c r="I101" s="92">
        <v>14.044117647058824</v>
      </c>
      <c r="J101" s="92">
        <v>26.029411764705884</v>
      </c>
      <c r="K101" s="105">
        <v>59.92647058823529</v>
      </c>
      <c r="L101" s="87"/>
    </row>
    <row r="102" spans="2:12" ht="17.25" customHeight="1">
      <c r="B102" s="210"/>
      <c r="C102" s="167" t="s">
        <v>31</v>
      </c>
      <c r="D102" s="168"/>
      <c r="E102" s="83">
        <v>945</v>
      </c>
      <c r="F102" s="83">
        <v>121</v>
      </c>
      <c r="G102" s="85">
        <v>198</v>
      </c>
      <c r="H102" s="85">
        <v>626</v>
      </c>
      <c r="I102" s="86">
        <v>12.804232804232804</v>
      </c>
      <c r="J102" s="86">
        <v>20.952380952380953</v>
      </c>
      <c r="K102" s="102">
        <v>66.243386243386254</v>
      </c>
      <c r="L102" s="87"/>
    </row>
    <row r="103" spans="2:12" ht="17.25" customHeight="1">
      <c r="B103" s="166" t="s">
        <v>19</v>
      </c>
      <c r="C103" s="167"/>
      <c r="D103" s="168"/>
      <c r="E103" s="83">
        <v>2373</v>
      </c>
      <c r="F103" s="83">
        <v>411</v>
      </c>
      <c r="G103" s="85">
        <v>727</v>
      </c>
      <c r="H103" s="85">
        <v>1235</v>
      </c>
      <c r="I103" s="86">
        <v>17.319848293299618</v>
      </c>
      <c r="J103" s="86">
        <v>30.636325326590814</v>
      </c>
      <c r="K103" s="102">
        <v>52.043826380109572</v>
      </c>
      <c r="L103" s="87"/>
    </row>
    <row r="104" spans="2:12" ht="17.25" customHeight="1">
      <c r="B104" s="166" t="s">
        <v>15</v>
      </c>
      <c r="C104" s="167"/>
      <c r="D104" s="168"/>
      <c r="E104" s="83">
        <v>66361</v>
      </c>
      <c r="F104" s="83">
        <v>7695</v>
      </c>
      <c r="G104" s="84">
        <v>18948</v>
      </c>
      <c r="H104" s="84">
        <v>39718</v>
      </c>
      <c r="I104" s="101">
        <v>11.595666129202394</v>
      </c>
      <c r="J104" s="101">
        <v>28.55291511580597</v>
      </c>
      <c r="K104" s="106">
        <v>59.851418754991634</v>
      </c>
      <c r="L104" s="87"/>
    </row>
    <row r="105" spans="2:12" ht="17.25" customHeight="1">
      <c r="B105" s="183" t="s">
        <v>9</v>
      </c>
      <c r="C105" s="184"/>
      <c r="D105" s="184"/>
      <c r="E105" s="184"/>
      <c r="F105" s="184"/>
      <c r="G105" s="184"/>
      <c r="H105" s="184"/>
      <c r="I105" s="184"/>
      <c r="J105" s="184"/>
      <c r="K105" s="185"/>
      <c r="L105" s="87"/>
    </row>
    <row r="106" spans="2:12" ht="17.25" customHeight="1">
      <c r="B106" s="206" t="s">
        <v>17</v>
      </c>
      <c r="C106" s="207"/>
      <c r="D106" s="208"/>
      <c r="E106" s="83">
        <v>36890</v>
      </c>
      <c r="F106" s="83">
        <v>5164</v>
      </c>
      <c r="G106" s="85">
        <v>8552</v>
      </c>
      <c r="H106" s="85">
        <v>23174</v>
      </c>
      <c r="I106" s="86">
        <v>13.998373542965572</v>
      </c>
      <c r="J106" s="86">
        <v>23.182434264028192</v>
      </c>
      <c r="K106" s="86">
        <v>62.819192193006238</v>
      </c>
      <c r="L106" s="87"/>
    </row>
    <row r="107" spans="2:12" ht="17.25" customHeight="1">
      <c r="B107" s="178" t="s">
        <v>18</v>
      </c>
      <c r="C107" s="179" t="s">
        <v>20</v>
      </c>
      <c r="D107" s="88" t="s">
        <v>21</v>
      </c>
      <c r="E107" s="89" t="s">
        <v>49</v>
      </c>
      <c r="F107" s="89" t="s">
        <v>49</v>
      </c>
      <c r="G107" s="91" t="s">
        <v>49</v>
      </c>
      <c r="H107" s="91" t="s">
        <v>49</v>
      </c>
      <c r="I107" s="134" t="s">
        <v>49</v>
      </c>
      <c r="J107" s="134" t="s">
        <v>49</v>
      </c>
      <c r="K107" s="134" t="s">
        <v>49</v>
      </c>
      <c r="L107" s="87"/>
    </row>
    <row r="108" spans="2:12" ht="17.25" customHeight="1">
      <c r="B108" s="209"/>
      <c r="C108" s="180"/>
      <c r="D108" s="93" t="s">
        <v>22</v>
      </c>
      <c r="E108" s="94">
        <v>8789</v>
      </c>
      <c r="F108" s="94">
        <v>1506</v>
      </c>
      <c r="G108" s="96">
        <v>1837</v>
      </c>
      <c r="H108" s="96">
        <v>5446</v>
      </c>
      <c r="I108" s="92">
        <v>17.135055182614632</v>
      </c>
      <c r="J108" s="92">
        <v>20.901126408010011</v>
      </c>
      <c r="K108" s="92">
        <v>61.963818409375357</v>
      </c>
      <c r="L108" s="87"/>
    </row>
    <row r="109" spans="2:12" ht="17.25" customHeight="1">
      <c r="B109" s="209"/>
      <c r="C109" s="180"/>
      <c r="D109" s="93" t="s">
        <v>23</v>
      </c>
      <c r="E109" s="94" t="s">
        <v>49</v>
      </c>
      <c r="F109" s="94" t="s">
        <v>49</v>
      </c>
      <c r="G109" s="96" t="s">
        <v>49</v>
      </c>
      <c r="H109" s="96" t="s">
        <v>49</v>
      </c>
      <c r="I109" s="124" t="s">
        <v>49</v>
      </c>
      <c r="J109" s="124" t="s">
        <v>49</v>
      </c>
      <c r="K109" s="124" t="s">
        <v>49</v>
      </c>
      <c r="L109" s="87"/>
    </row>
    <row r="110" spans="2:12" ht="17.25" customHeight="1">
      <c r="B110" s="209"/>
      <c r="C110" s="180"/>
      <c r="D110" s="93" t="s">
        <v>24</v>
      </c>
      <c r="E110" s="94">
        <v>20506</v>
      </c>
      <c r="F110" s="94" t="s">
        <v>49</v>
      </c>
      <c r="G110" s="96" t="s">
        <v>49</v>
      </c>
      <c r="H110" s="96" t="s">
        <v>49</v>
      </c>
      <c r="I110" s="124" t="s">
        <v>49</v>
      </c>
      <c r="J110" s="124" t="s">
        <v>49</v>
      </c>
      <c r="K110" s="124" t="s">
        <v>49</v>
      </c>
      <c r="L110" s="87"/>
    </row>
    <row r="111" spans="2:12" ht="17.25" customHeight="1">
      <c r="B111" s="209"/>
      <c r="C111" s="180"/>
      <c r="D111" s="93" t="s">
        <v>25</v>
      </c>
      <c r="E111" s="94">
        <v>31756</v>
      </c>
      <c r="F111" s="94">
        <v>5445</v>
      </c>
      <c r="G111" s="96">
        <v>7034</v>
      </c>
      <c r="H111" s="96">
        <v>19277</v>
      </c>
      <c r="I111" s="92">
        <v>17.146366041063107</v>
      </c>
      <c r="J111" s="92">
        <v>22.150144854515684</v>
      </c>
      <c r="K111" s="92">
        <v>60.703489104421216</v>
      </c>
      <c r="L111" s="87"/>
    </row>
    <row r="112" spans="2:12" ht="17.25" customHeight="1">
      <c r="B112" s="209"/>
      <c r="C112" s="181"/>
      <c r="D112" s="97" t="s">
        <v>26</v>
      </c>
      <c r="E112" s="98">
        <v>10229</v>
      </c>
      <c r="F112" s="98">
        <v>1709</v>
      </c>
      <c r="G112" s="100">
        <v>2016</v>
      </c>
      <c r="H112" s="100">
        <v>6504</v>
      </c>
      <c r="I112" s="92">
        <v>16.707400527910842</v>
      </c>
      <c r="J112" s="92">
        <v>19.708671424381659</v>
      </c>
      <c r="K112" s="92">
        <v>63.583928047707495</v>
      </c>
      <c r="L112" s="87"/>
    </row>
    <row r="113" spans="2:12" ht="17.25" customHeight="1">
      <c r="B113" s="210"/>
      <c r="C113" s="167" t="s">
        <v>31</v>
      </c>
      <c r="D113" s="168"/>
      <c r="E113" s="83">
        <v>1766</v>
      </c>
      <c r="F113" s="83" t="s">
        <v>49</v>
      </c>
      <c r="G113" s="85" t="s">
        <v>49</v>
      </c>
      <c r="H113" s="85" t="s">
        <v>49</v>
      </c>
      <c r="I113" s="125" t="s">
        <v>49</v>
      </c>
      <c r="J113" s="125" t="s">
        <v>49</v>
      </c>
      <c r="K113" s="125" t="s">
        <v>49</v>
      </c>
      <c r="L113" s="87"/>
    </row>
    <row r="114" spans="2:12" ht="17.25" customHeight="1">
      <c r="B114" s="166" t="s">
        <v>19</v>
      </c>
      <c r="C114" s="167"/>
      <c r="D114" s="168"/>
      <c r="E114" s="83">
        <v>10915</v>
      </c>
      <c r="F114" s="83" t="s">
        <v>49</v>
      </c>
      <c r="G114" s="85" t="s">
        <v>49</v>
      </c>
      <c r="H114" s="85" t="s">
        <v>49</v>
      </c>
      <c r="I114" s="86" t="s">
        <v>49</v>
      </c>
      <c r="J114" s="86" t="s">
        <v>49</v>
      </c>
      <c r="K114" s="86" t="s">
        <v>49</v>
      </c>
      <c r="L114" s="87"/>
    </row>
    <row r="115" spans="2:12" ht="17.25" customHeight="1">
      <c r="B115" s="166" t="s">
        <v>15</v>
      </c>
      <c r="C115" s="167"/>
      <c r="D115" s="168"/>
      <c r="E115" s="83">
        <v>139214</v>
      </c>
      <c r="F115" s="83">
        <v>21531</v>
      </c>
      <c r="G115" s="84">
        <v>31181</v>
      </c>
      <c r="H115" s="84">
        <v>86502</v>
      </c>
      <c r="I115" s="101">
        <v>15.466116913528813</v>
      </c>
      <c r="J115" s="101">
        <v>22.39789101670809</v>
      </c>
      <c r="K115" s="101">
        <v>62.135992069763105</v>
      </c>
      <c r="L115" s="87"/>
    </row>
    <row r="116" spans="2:12" ht="17.25" customHeight="1">
      <c r="B116" s="183" t="s">
        <v>10</v>
      </c>
      <c r="C116" s="184"/>
      <c r="D116" s="184"/>
      <c r="E116" s="184"/>
      <c r="F116" s="184"/>
      <c r="G116" s="184"/>
      <c r="H116" s="184"/>
      <c r="I116" s="184"/>
      <c r="J116" s="184"/>
      <c r="K116" s="185"/>
      <c r="L116" s="87"/>
    </row>
    <row r="117" spans="2:12" ht="17.25" customHeight="1">
      <c r="B117" s="206" t="s">
        <v>17</v>
      </c>
      <c r="C117" s="207"/>
      <c r="D117" s="208"/>
      <c r="E117" s="83">
        <v>18593</v>
      </c>
      <c r="F117" s="83">
        <v>3937</v>
      </c>
      <c r="G117" s="85">
        <v>5248</v>
      </c>
      <c r="H117" s="85">
        <v>9408</v>
      </c>
      <c r="I117" s="86">
        <v>21.174635615554241</v>
      </c>
      <c r="J117" s="86">
        <v>28.225676329801537</v>
      </c>
      <c r="K117" s="86">
        <v>50.599688054644218</v>
      </c>
      <c r="L117" s="87"/>
    </row>
    <row r="118" spans="2:12" ht="17.25" customHeight="1">
      <c r="B118" s="178" t="s">
        <v>18</v>
      </c>
      <c r="C118" s="179" t="s">
        <v>20</v>
      </c>
      <c r="D118" s="88" t="s">
        <v>21</v>
      </c>
      <c r="E118" s="89">
        <v>110</v>
      </c>
      <c r="F118" s="89" t="s">
        <v>49</v>
      </c>
      <c r="G118" s="91" t="s">
        <v>49</v>
      </c>
      <c r="H118" s="91" t="s">
        <v>49</v>
      </c>
      <c r="I118" s="134" t="s">
        <v>49</v>
      </c>
      <c r="J118" s="134" t="s">
        <v>49</v>
      </c>
      <c r="K118" s="134" t="s">
        <v>49</v>
      </c>
      <c r="L118" s="87"/>
    </row>
    <row r="119" spans="2:12" ht="17.25" customHeight="1">
      <c r="B119" s="209"/>
      <c r="C119" s="180"/>
      <c r="D119" s="93" t="s">
        <v>22</v>
      </c>
      <c r="E119" s="94">
        <v>1304</v>
      </c>
      <c r="F119" s="94">
        <v>348</v>
      </c>
      <c r="G119" s="96">
        <v>294</v>
      </c>
      <c r="H119" s="96">
        <v>662</v>
      </c>
      <c r="I119" s="124">
        <v>26.687116564417181</v>
      </c>
      <c r="J119" s="124">
        <v>22.54601226993865</v>
      </c>
      <c r="K119" s="124">
        <v>50.766871165644169</v>
      </c>
      <c r="L119" s="87"/>
    </row>
    <row r="120" spans="2:12" ht="17.25" customHeight="1">
      <c r="B120" s="209"/>
      <c r="C120" s="180"/>
      <c r="D120" s="93" t="s">
        <v>23</v>
      </c>
      <c r="E120" s="94" t="s">
        <v>49</v>
      </c>
      <c r="F120" s="94" t="s">
        <v>49</v>
      </c>
      <c r="G120" s="96" t="s">
        <v>49</v>
      </c>
      <c r="H120" s="96" t="s">
        <v>49</v>
      </c>
      <c r="I120" s="124" t="s">
        <v>49</v>
      </c>
      <c r="J120" s="124" t="s">
        <v>49</v>
      </c>
      <c r="K120" s="124" t="s">
        <v>49</v>
      </c>
      <c r="L120" s="87"/>
    </row>
    <row r="121" spans="2:12" ht="17.25" customHeight="1">
      <c r="B121" s="209"/>
      <c r="C121" s="180"/>
      <c r="D121" s="93" t="s">
        <v>24</v>
      </c>
      <c r="E121" s="94">
        <v>5606</v>
      </c>
      <c r="F121" s="94">
        <v>1245</v>
      </c>
      <c r="G121" s="96">
        <v>1449</v>
      </c>
      <c r="H121" s="96">
        <v>2912</v>
      </c>
      <c r="I121" s="92">
        <v>22.208348198358902</v>
      </c>
      <c r="J121" s="92">
        <v>25.847306457367107</v>
      </c>
      <c r="K121" s="92">
        <v>51.944345344273991</v>
      </c>
      <c r="L121" s="87"/>
    </row>
    <row r="122" spans="2:12" ht="17.25" customHeight="1">
      <c r="B122" s="209"/>
      <c r="C122" s="180"/>
      <c r="D122" s="93" t="s">
        <v>25</v>
      </c>
      <c r="E122" s="94">
        <v>9659</v>
      </c>
      <c r="F122" s="94">
        <v>2107</v>
      </c>
      <c r="G122" s="96">
        <v>2809</v>
      </c>
      <c r="H122" s="96">
        <v>4743</v>
      </c>
      <c r="I122" s="92">
        <v>21.813852365669323</v>
      </c>
      <c r="J122" s="92">
        <v>29.081685474686818</v>
      </c>
      <c r="K122" s="92">
        <v>49.104462159643859</v>
      </c>
      <c r="L122" s="87"/>
    </row>
    <row r="123" spans="2:12" ht="17.25" customHeight="1">
      <c r="B123" s="209"/>
      <c r="C123" s="181"/>
      <c r="D123" s="97" t="s">
        <v>26</v>
      </c>
      <c r="E123" s="98">
        <v>592</v>
      </c>
      <c r="F123" s="98">
        <v>140</v>
      </c>
      <c r="G123" s="100">
        <v>162</v>
      </c>
      <c r="H123" s="100">
        <v>290</v>
      </c>
      <c r="I123" s="92">
        <v>23.648648648648649</v>
      </c>
      <c r="J123" s="92">
        <v>27.364864864864863</v>
      </c>
      <c r="K123" s="92">
        <v>48.986486486486484</v>
      </c>
      <c r="L123" s="87"/>
    </row>
    <row r="124" spans="2:12" ht="17.25" customHeight="1">
      <c r="B124" s="210"/>
      <c r="C124" s="167" t="s">
        <v>31</v>
      </c>
      <c r="D124" s="168"/>
      <c r="E124" s="83" t="s">
        <v>49</v>
      </c>
      <c r="F124" s="83" t="s">
        <v>49</v>
      </c>
      <c r="G124" s="85" t="s">
        <v>49</v>
      </c>
      <c r="H124" s="85" t="s">
        <v>49</v>
      </c>
      <c r="I124" s="125" t="s">
        <v>49</v>
      </c>
      <c r="J124" s="125" t="s">
        <v>49</v>
      </c>
      <c r="K124" s="125" t="s">
        <v>49</v>
      </c>
      <c r="L124" s="87"/>
    </row>
    <row r="125" spans="2:12" ht="17.25" customHeight="1">
      <c r="B125" s="166" t="s">
        <v>19</v>
      </c>
      <c r="C125" s="167"/>
      <c r="D125" s="168"/>
      <c r="E125" s="83">
        <v>351</v>
      </c>
      <c r="F125" s="83" t="s">
        <v>49</v>
      </c>
      <c r="G125" s="85" t="s">
        <v>49</v>
      </c>
      <c r="H125" s="85" t="s">
        <v>49</v>
      </c>
      <c r="I125" s="125" t="s">
        <v>49</v>
      </c>
      <c r="J125" s="125" t="s">
        <v>49</v>
      </c>
      <c r="K125" s="125" t="s">
        <v>49</v>
      </c>
      <c r="L125" s="87"/>
    </row>
    <row r="126" spans="2:12" ht="17.25" customHeight="1">
      <c r="B126" s="166" t="s">
        <v>15</v>
      </c>
      <c r="C126" s="167"/>
      <c r="D126" s="168"/>
      <c r="E126" s="83">
        <v>36461</v>
      </c>
      <c r="F126" s="83">
        <v>7956</v>
      </c>
      <c r="G126" s="84">
        <v>10152</v>
      </c>
      <c r="H126" s="84">
        <v>18353</v>
      </c>
      <c r="I126" s="101">
        <v>21.82057540934149</v>
      </c>
      <c r="J126" s="101">
        <v>27.843449164861084</v>
      </c>
      <c r="K126" s="101">
        <v>50.335975425797429</v>
      </c>
      <c r="L126" s="87"/>
    </row>
    <row r="127" spans="2:12" ht="17.25" customHeight="1">
      <c r="B127" s="186" t="s">
        <v>59</v>
      </c>
      <c r="C127" s="211"/>
      <c r="D127" s="211"/>
      <c r="E127" s="211"/>
      <c r="F127" s="211"/>
      <c r="G127" s="211"/>
      <c r="H127" s="211"/>
      <c r="I127" s="211"/>
      <c r="J127" s="211"/>
      <c r="K127" s="212"/>
      <c r="L127" s="87"/>
    </row>
    <row r="128" spans="2:12" ht="17.25" customHeight="1">
      <c r="B128" s="206" t="s">
        <v>17</v>
      </c>
      <c r="C128" s="207"/>
      <c r="D128" s="208"/>
      <c r="E128" s="83" t="s">
        <v>49</v>
      </c>
      <c r="F128" s="83" t="s">
        <v>49</v>
      </c>
      <c r="G128" s="85" t="s">
        <v>49</v>
      </c>
      <c r="H128" s="85" t="s">
        <v>49</v>
      </c>
      <c r="I128" s="86" t="s">
        <v>49</v>
      </c>
      <c r="J128" s="86" t="s">
        <v>49</v>
      </c>
      <c r="K128" s="86" t="s">
        <v>49</v>
      </c>
      <c r="L128" s="87"/>
    </row>
    <row r="129" spans="2:12" ht="17.25" customHeight="1">
      <c r="B129" s="178" t="s">
        <v>18</v>
      </c>
      <c r="C129" s="179" t="s">
        <v>20</v>
      </c>
      <c r="D129" s="88" t="s">
        <v>21</v>
      </c>
      <c r="E129" s="89" t="s">
        <v>49</v>
      </c>
      <c r="F129" s="89" t="s">
        <v>49</v>
      </c>
      <c r="G129" s="91" t="s">
        <v>49</v>
      </c>
      <c r="H129" s="91" t="s">
        <v>49</v>
      </c>
      <c r="I129" s="134" t="s">
        <v>49</v>
      </c>
      <c r="J129" s="134" t="s">
        <v>49</v>
      </c>
      <c r="K129" s="134" t="s">
        <v>49</v>
      </c>
      <c r="L129" s="87"/>
    </row>
    <row r="130" spans="2:12" ht="17.25" customHeight="1">
      <c r="B130" s="209"/>
      <c r="C130" s="180"/>
      <c r="D130" s="93" t="s">
        <v>22</v>
      </c>
      <c r="E130" s="94" t="s">
        <v>49</v>
      </c>
      <c r="F130" s="94" t="s">
        <v>49</v>
      </c>
      <c r="G130" s="96" t="s">
        <v>49</v>
      </c>
      <c r="H130" s="96" t="s">
        <v>49</v>
      </c>
      <c r="I130" s="124" t="s">
        <v>49</v>
      </c>
      <c r="J130" s="124" t="s">
        <v>49</v>
      </c>
      <c r="K130" s="124" t="s">
        <v>49</v>
      </c>
      <c r="L130" s="87"/>
    </row>
    <row r="131" spans="2:12" ht="17.25" customHeight="1">
      <c r="B131" s="209"/>
      <c r="C131" s="180"/>
      <c r="D131" s="93" t="s">
        <v>23</v>
      </c>
      <c r="E131" s="94" t="s">
        <v>43</v>
      </c>
      <c r="F131" s="94" t="s">
        <v>43</v>
      </c>
      <c r="G131" s="96" t="s">
        <v>43</v>
      </c>
      <c r="H131" s="96" t="s">
        <v>43</v>
      </c>
      <c r="I131" s="124" t="s">
        <v>43</v>
      </c>
      <c r="J131" s="124" t="s">
        <v>43</v>
      </c>
      <c r="K131" s="124" t="s">
        <v>43</v>
      </c>
      <c r="L131" s="87"/>
    </row>
    <row r="132" spans="2:12" ht="17.25" customHeight="1">
      <c r="B132" s="209"/>
      <c r="C132" s="180"/>
      <c r="D132" s="93" t="s">
        <v>24</v>
      </c>
      <c r="E132" s="94" t="s">
        <v>49</v>
      </c>
      <c r="F132" s="94" t="s">
        <v>49</v>
      </c>
      <c r="G132" s="96" t="s">
        <v>49</v>
      </c>
      <c r="H132" s="96" t="s">
        <v>49</v>
      </c>
      <c r="I132" s="92" t="s">
        <v>49</v>
      </c>
      <c r="J132" s="92" t="s">
        <v>49</v>
      </c>
      <c r="K132" s="92" t="s">
        <v>49</v>
      </c>
      <c r="L132" s="87"/>
    </row>
    <row r="133" spans="2:12" ht="17.25" customHeight="1">
      <c r="B133" s="209"/>
      <c r="C133" s="180"/>
      <c r="D133" s="93" t="s">
        <v>25</v>
      </c>
      <c r="E133" s="94" t="s">
        <v>49</v>
      </c>
      <c r="F133" s="94" t="s">
        <v>49</v>
      </c>
      <c r="G133" s="96" t="s">
        <v>49</v>
      </c>
      <c r="H133" s="96" t="s">
        <v>49</v>
      </c>
      <c r="I133" s="92" t="s">
        <v>49</v>
      </c>
      <c r="J133" s="92" t="s">
        <v>49</v>
      </c>
      <c r="K133" s="92" t="s">
        <v>49</v>
      </c>
      <c r="L133" s="87"/>
    </row>
    <row r="134" spans="2:12" ht="17.25" customHeight="1">
      <c r="B134" s="209"/>
      <c r="C134" s="181"/>
      <c r="D134" s="97" t="s">
        <v>26</v>
      </c>
      <c r="E134" s="98" t="s">
        <v>49</v>
      </c>
      <c r="F134" s="98" t="s">
        <v>49</v>
      </c>
      <c r="G134" s="100" t="s">
        <v>49</v>
      </c>
      <c r="H134" s="100" t="s">
        <v>49</v>
      </c>
      <c r="I134" s="92" t="s">
        <v>49</v>
      </c>
      <c r="J134" s="92" t="s">
        <v>49</v>
      </c>
      <c r="K134" s="92" t="s">
        <v>49</v>
      </c>
      <c r="L134" s="87"/>
    </row>
    <row r="135" spans="2:12" ht="17.25" customHeight="1">
      <c r="B135" s="210"/>
      <c r="C135" s="167" t="s">
        <v>31</v>
      </c>
      <c r="D135" s="168"/>
      <c r="E135" s="83" t="s">
        <v>49</v>
      </c>
      <c r="F135" s="83" t="s">
        <v>49</v>
      </c>
      <c r="G135" s="85" t="s">
        <v>49</v>
      </c>
      <c r="H135" s="85" t="s">
        <v>49</v>
      </c>
      <c r="I135" s="125" t="s">
        <v>49</v>
      </c>
      <c r="J135" s="125" t="s">
        <v>49</v>
      </c>
      <c r="K135" s="125" t="s">
        <v>49</v>
      </c>
      <c r="L135" s="87"/>
    </row>
    <row r="136" spans="2:12" ht="17.25" customHeight="1">
      <c r="B136" s="166" t="s">
        <v>19</v>
      </c>
      <c r="C136" s="167"/>
      <c r="D136" s="168"/>
      <c r="E136" s="83" t="s">
        <v>49</v>
      </c>
      <c r="F136" s="83" t="s">
        <v>49</v>
      </c>
      <c r="G136" s="85" t="s">
        <v>49</v>
      </c>
      <c r="H136" s="85" t="s">
        <v>49</v>
      </c>
      <c r="I136" s="125" t="s">
        <v>49</v>
      </c>
      <c r="J136" s="125" t="s">
        <v>49</v>
      </c>
      <c r="K136" s="125" t="s">
        <v>49</v>
      </c>
      <c r="L136" s="87"/>
    </row>
    <row r="137" spans="2:12" ht="17.25" customHeight="1">
      <c r="B137" s="166" t="s">
        <v>15</v>
      </c>
      <c r="C137" s="167"/>
      <c r="D137" s="168"/>
      <c r="E137" s="83">
        <v>7397</v>
      </c>
      <c r="F137" s="83">
        <v>830</v>
      </c>
      <c r="G137" s="84">
        <v>1918</v>
      </c>
      <c r="H137" s="84">
        <v>4649</v>
      </c>
      <c r="I137" s="101">
        <v>11.220765175070975</v>
      </c>
      <c r="J137" s="101">
        <v>25.929430850344737</v>
      </c>
      <c r="K137" s="101">
        <v>62.849803974584297</v>
      </c>
      <c r="L137" s="87"/>
    </row>
    <row r="138" spans="2:12" ht="17.25" customHeight="1">
      <c r="B138" s="183" t="s">
        <v>11</v>
      </c>
      <c r="C138" s="184"/>
      <c r="D138" s="184"/>
      <c r="E138" s="184"/>
      <c r="F138" s="184"/>
      <c r="G138" s="184"/>
      <c r="H138" s="184"/>
      <c r="I138" s="184"/>
      <c r="J138" s="184"/>
      <c r="K138" s="185"/>
      <c r="L138" s="87"/>
    </row>
    <row r="139" spans="2:12" ht="17.25" customHeight="1">
      <c r="B139" s="206" t="s">
        <v>17</v>
      </c>
      <c r="C139" s="207"/>
      <c r="D139" s="208"/>
      <c r="E139" s="83">
        <v>11367</v>
      </c>
      <c r="F139" s="83">
        <v>435</v>
      </c>
      <c r="G139" s="85">
        <v>2622</v>
      </c>
      <c r="H139" s="85">
        <v>8310</v>
      </c>
      <c r="I139" s="86">
        <v>3.8268672472948011</v>
      </c>
      <c r="J139" s="86">
        <v>23.066772235418316</v>
      </c>
      <c r="K139" s="86">
        <v>73.106360517286888</v>
      </c>
      <c r="L139" s="87"/>
    </row>
    <row r="140" spans="2:12" ht="17.25" customHeight="1">
      <c r="B140" s="178" t="s">
        <v>18</v>
      </c>
      <c r="C140" s="179" t="s">
        <v>20</v>
      </c>
      <c r="D140" s="88" t="s">
        <v>21</v>
      </c>
      <c r="E140" s="89">
        <v>2333</v>
      </c>
      <c r="F140" s="89">
        <v>115</v>
      </c>
      <c r="G140" s="91">
        <v>547</v>
      </c>
      <c r="H140" s="91">
        <v>1671</v>
      </c>
      <c r="I140" s="103">
        <v>4.9292756108015432</v>
      </c>
      <c r="J140" s="103">
        <v>23.446206600942993</v>
      </c>
      <c r="K140" s="103">
        <v>71.62451778825546</v>
      </c>
      <c r="L140" s="87"/>
    </row>
    <row r="141" spans="2:12" ht="17.25" customHeight="1">
      <c r="B141" s="209"/>
      <c r="C141" s="180"/>
      <c r="D141" s="93" t="s">
        <v>22</v>
      </c>
      <c r="E141" s="94">
        <v>5769</v>
      </c>
      <c r="F141" s="94">
        <v>303</v>
      </c>
      <c r="G141" s="96">
        <v>1183</v>
      </c>
      <c r="H141" s="96">
        <v>4283</v>
      </c>
      <c r="I141" s="92">
        <v>5.2522100884035359</v>
      </c>
      <c r="J141" s="92">
        <v>20.506153579476514</v>
      </c>
      <c r="K141" s="92">
        <v>74.241636332119953</v>
      </c>
      <c r="L141" s="87"/>
    </row>
    <row r="142" spans="2:12" ht="17.25" customHeight="1">
      <c r="B142" s="209"/>
      <c r="C142" s="180"/>
      <c r="D142" s="93" t="s">
        <v>23</v>
      </c>
      <c r="E142" s="94">
        <v>1704</v>
      </c>
      <c r="F142" s="94">
        <v>78</v>
      </c>
      <c r="G142" s="96">
        <v>399</v>
      </c>
      <c r="H142" s="96">
        <v>1227</v>
      </c>
      <c r="I142" s="92">
        <v>4.5774647887323949</v>
      </c>
      <c r="J142" s="92">
        <v>23.41549295774648</v>
      </c>
      <c r="K142" s="92">
        <v>72.007042253521121</v>
      </c>
      <c r="L142" s="87"/>
    </row>
    <row r="143" spans="2:12" ht="17.25" customHeight="1">
      <c r="B143" s="209"/>
      <c r="C143" s="180"/>
      <c r="D143" s="93" t="s">
        <v>24</v>
      </c>
      <c r="E143" s="94">
        <v>3417</v>
      </c>
      <c r="F143" s="94">
        <v>238</v>
      </c>
      <c r="G143" s="96">
        <v>1139</v>
      </c>
      <c r="H143" s="96">
        <v>2040</v>
      </c>
      <c r="I143" s="92">
        <v>6.9651741293532341</v>
      </c>
      <c r="J143" s="92">
        <v>33.333333333333329</v>
      </c>
      <c r="K143" s="92">
        <v>59.701492537313428</v>
      </c>
      <c r="L143" s="87"/>
    </row>
    <row r="144" spans="2:12" ht="17.25" customHeight="1">
      <c r="B144" s="209"/>
      <c r="C144" s="180"/>
      <c r="D144" s="93" t="s">
        <v>25</v>
      </c>
      <c r="E144" s="94">
        <v>522</v>
      </c>
      <c r="F144" s="94" t="s">
        <v>49</v>
      </c>
      <c r="G144" s="96" t="s">
        <v>49</v>
      </c>
      <c r="H144" s="96" t="s">
        <v>49</v>
      </c>
      <c r="I144" s="124" t="s">
        <v>49</v>
      </c>
      <c r="J144" s="124" t="s">
        <v>49</v>
      </c>
      <c r="K144" s="124" t="s">
        <v>49</v>
      </c>
      <c r="L144" s="87"/>
    </row>
    <row r="145" spans="2:12" ht="17.25" customHeight="1">
      <c r="B145" s="209"/>
      <c r="C145" s="181"/>
      <c r="D145" s="97" t="s">
        <v>26</v>
      </c>
      <c r="E145" s="98">
        <v>4358</v>
      </c>
      <c r="F145" s="98">
        <v>225</v>
      </c>
      <c r="G145" s="100">
        <v>1057</v>
      </c>
      <c r="H145" s="100">
        <v>3076</v>
      </c>
      <c r="I145" s="92">
        <v>5.1629187700780177</v>
      </c>
      <c r="J145" s="92">
        <v>24.254245066544286</v>
      </c>
      <c r="K145" s="92">
        <v>70.582836163377692</v>
      </c>
      <c r="L145" s="87"/>
    </row>
    <row r="146" spans="2:12" ht="17.25" customHeight="1">
      <c r="B146" s="210"/>
      <c r="C146" s="167" t="s">
        <v>31</v>
      </c>
      <c r="D146" s="168"/>
      <c r="E146" s="83">
        <v>509</v>
      </c>
      <c r="F146" s="83">
        <v>28</v>
      </c>
      <c r="G146" s="85">
        <v>108</v>
      </c>
      <c r="H146" s="85">
        <v>373</v>
      </c>
      <c r="I146" s="86">
        <v>5.5009823182711202</v>
      </c>
      <c r="J146" s="86">
        <v>21.218074656188605</v>
      </c>
      <c r="K146" s="86">
        <v>73.280943025540282</v>
      </c>
      <c r="L146" s="87"/>
    </row>
    <row r="147" spans="2:12" ht="17.25" customHeight="1">
      <c r="B147" s="166" t="s">
        <v>19</v>
      </c>
      <c r="C147" s="167"/>
      <c r="D147" s="168"/>
      <c r="E147" s="83">
        <v>729</v>
      </c>
      <c r="F147" s="83" t="s">
        <v>49</v>
      </c>
      <c r="G147" s="85" t="s">
        <v>49</v>
      </c>
      <c r="H147" s="85" t="s">
        <v>49</v>
      </c>
      <c r="I147" s="125" t="s">
        <v>49</v>
      </c>
      <c r="J147" s="125" t="s">
        <v>49</v>
      </c>
      <c r="K147" s="125" t="s">
        <v>49</v>
      </c>
      <c r="L147" s="87"/>
    </row>
    <row r="148" spans="2:12" ht="17.25" customHeight="1">
      <c r="B148" s="166" t="s">
        <v>15</v>
      </c>
      <c r="C148" s="167"/>
      <c r="D148" s="168"/>
      <c r="E148" s="83">
        <v>30708</v>
      </c>
      <c r="F148" s="83">
        <v>1516</v>
      </c>
      <c r="G148" s="84">
        <v>7453</v>
      </c>
      <c r="H148" s="84">
        <v>21739</v>
      </c>
      <c r="I148" s="101">
        <v>4.9368242803178326</v>
      </c>
      <c r="J148" s="101">
        <v>24.270548391298686</v>
      </c>
      <c r="K148" s="101">
        <v>70.792627328383489</v>
      </c>
      <c r="L148" s="87"/>
    </row>
    <row r="149" spans="2:12" ht="17.25" customHeight="1">
      <c r="B149" s="183" t="s">
        <v>12</v>
      </c>
      <c r="C149" s="184"/>
      <c r="D149" s="184"/>
      <c r="E149" s="184"/>
      <c r="F149" s="184"/>
      <c r="G149" s="184"/>
      <c r="H149" s="184"/>
      <c r="I149" s="184"/>
      <c r="J149" s="184"/>
      <c r="K149" s="185"/>
      <c r="L149" s="87"/>
    </row>
    <row r="150" spans="2:12" ht="17.25" customHeight="1">
      <c r="B150" s="206" t="s">
        <v>17</v>
      </c>
      <c r="C150" s="207"/>
      <c r="D150" s="208"/>
      <c r="E150" s="83">
        <v>8339</v>
      </c>
      <c r="F150" s="83">
        <v>440</v>
      </c>
      <c r="G150" s="85">
        <v>2247</v>
      </c>
      <c r="H150" s="85">
        <v>5652</v>
      </c>
      <c r="I150" s="86">
        <v>5.2764120398129268</v>
      </c>
      <c r="J150" s="86">
        <v>26.945676939681018</v>
      </c>
      <c r="K150" s="86">
        <v>67.777911020506053</v>
      </c>
      <c r="L150" s="87"/>
    </row>
    <row r="151" spans="2:12" ht="17.25" customHeight="1">
      <c r="B151" s="178" t="s">
        <v>18</v>
      </c>
      <c r="C151" s="179" t="s">
        <v>20</v>
      </c>
      <c r="D151" s="88" t="s">
        <v>21</v>
      </c>
      <c r="E151" s="89">
        <v>761</v>
      </c>
      <c r="F151" s="89">
        <v>56</v>
      </c>
      <c r="G151" s="91">
        <v>222</v>
      </c>
      <c r="H151" s="91">
        <v>483</v>
      </c>
      <c r="I151" s="103">
        <v>7.3587385019710903</v>
      </c>
      <c r="J151" s="103">
        <v>29.172141918528254</v>
      </c>
      <c r="K151" s="103">
        <v>63.469119579500656</v>
      </c>
      <c r="L151" s="87"/>
    </row>
    <row r="152" spans="2:12" ht="17.25" customHeight="1">
      <c r="B152" s="209"/>
      <c r="C152" s="180"/>
      <c r="D152" s="93" t="s">
        <v>22</v>
      </c>
      <c r="E152" s="94">
        <v>2450</v>
      </c>
      <c r="F152" s="94">
        <v>146</v>
      </c>
      <c r="G152" s="96">
        <v>693</v>
      </c>
      <c r="H152" s="96">
        <v>1611</v>
      </c>
      <c r="I152" s="92">
        <v>5.9591836734693882</v>
      </c>
      <c r="J152" s="92">
        <v>28.285714285714285</v>
      </c>
      <c r="K152" s="92">
        <v>65.755102040816325</v>
      </c>
      <c r="L152" s="87"/>
    </row>
    <row r="153" spans="2:12" ht="17.25" customHeight="1">
      <c r="B153" s="209"/>
      <c r="C153" s="180"/>
      <c r="D153" s="93" t="s">
        <v>23</v>
      </c>
      <c r="E153" s="94">
        <v>362</v>
      </c>
      <c r="F153" s="94">
        <v>17</v>
      </c>
      <c r="G153" s="96">
        <v>94</v>
      </c>
      <c r="H153" s="96">
        <v>251</v>
      </c>
      <c r="I153" s="124">
        <v>4.6961325966850831</v>
      </c>
      <c r="J153" s="124">
        <v>25.966850828729282</v>
      </c>
      <c r="K153" s="124">
        <v>69.337016574585633</v>
      </c>
      <c r="L153" s="87"/>
    </row>
    <row r="154" spans="2:12" ht="17.25" customHeight="1">
      <c r="B154" s="209"/>
      <c r="C154" s="180"/>
      <c r="D154" s="93" t="s">
        <v>24</v>
      </c>
      <c r="E154" s="94">
        <v>1771</v>
      </c>
      <c r="F154" s="94">
        <v>75</v>
      </c>
      <c r="G154" s="96">
        <v>481</v>
      </c>
      <c r="H154" s="96">
        <v>1215</v>
      </c>
      <c r="I154" s="92">
        <v>4.2348955392433654</v>
      </c>
      <c r="J154" s="92">
        <v>27.159796725014118</v>
      </c>
      <c r="K154" s="92">
        <v>68.605307735742514</v>
      </c>
      <c r="L154" s="87"/>
    </row>
    <row r="155" spans="2:12" ht="17.25" customHeight="1">
      <c r="B155" s="209"/>
      <c r="C155" s="180"/>
      <c r="D155" s="93" t="s">
        <v>25</v>
      </c>
      <c r="E155" s="94" t="s">
        <v>49</v>
      </c>
      <c r="F155" s="94" t="s">
        <v>49</v>
      </c>
      <c r="G155" s="96" t="s">
        <v>49</v>
      </c>
      <c r="H155" s="96" t="s">
        <v>49</v>
      </c>
      <c r="I155" s="124" t="s">
        <v>49</v>
      </c>
      <c r="J155" s="124" t="s">
        <v>49</v>
      </c>
      <c r="K155" s="124" t="s">
        <v>49</v>
      </c>
      <c r="L155" s="87"/>
    </row>
    <row r="156" spans="2:12" ht="17.25" customHeight="1">
      <c r="B156" s="209"/>
      <c r="C156" s="181"/>
      <c r="D156" s="97" t="s">
        <v>26</v>
      </c>
      <c r="E156" s="94">
        <v>2038</v>
      </c>
      <c r="F156" s="94">
        <v>92</v>
      </c>
      <c r="G156" s="100">
        <v>587</v>
      </c>
      <c r="H156" s="100">
        <v>1359</v>
      </c>
      <c r="I156" s="92">
        <v>4.5142296368989205</v>
      </c>
      <c r="J156" s="92">
        <v>28.802747791952893</v>
      </c>
      <c r="K156" s="92">
        <v>66.683022571148186</v>
      </c>
      <c r="L156" s="87"/>
    </row>
    <row r="157" spans="2:12" ht="17.25" customHeight="1">
      <c r="B157" s="210"/>
      <c r="C157" s="167" t="s">
        <v>31</v>
      </c>
      <c r="D157" s="168"/>
      <c r="E157" s="89" t="s">
        <v>49</v>
      </c>
      <c r="F157" s="89" t="s">
        <v>49</v>
      </c>
      <c r="G157" s="85" t="s">
        <v>49</v>
      </c>
      <c r="H157" s="85" t="s">
        <v>49</v>
      </c>
      <c r="I157" s="125" t="s">
        <v>49</v>
      </c>
      <c r="J157" s="125" t="s">
        <v>49</v>
      </c>
      <c r="K157" s="125" t="s">
        <v>49</v>
      </c>
      <c r="L157" s="87"/>
    </row>
    <row r="158" spans="2:12" ht="17.25" customHeight="1">
      <c r="B158" s="166" t="s">
        <v>19</v>
      </c>
      <c r="C158" s="167"/>
      <c r="D158" s="168"/>
      <c r="E158" s="83">
        <v>133</v>
      </c>
      <c r="F158" s="83" t="s">
        <v>49</v>
      </c>
      <c r="G158" s="85" t="s">
        <v>49</v>
      </c>
      <c r="H158" s="85" t="s">
        <v>49</v>
      </c>
      <c r="I158" s="135" t="s">
        <v>49</v>
      </c>
      <c r="J158" s="135" t="s">
        <v>49</v>
      </c>
      <c r="K158" s="135" t="s">
        <v>49</v>
      </c>
      <c r="L158" s="87"/>
    </row>
    <row r="159" spans="2:12" ht="17.25" customHeight="1">
      <c r="B159" s="166" t="s">
        <v>15</v>
      </c>
      <c r="C159" s="167"/>
      <c r="D159" s="168"/>
      <c r="E159" s="83">
        <v>16223</v>
      </c>
      <c r="F159" s="83">
        <v>848</v>
      </c>
      <c r="G159" s="84">
        <v>4465</v>
      </c>
      <c r="H159" s="84">
        <v>10910</v>
      </c>
      <c r="I159" s="101">
        <v>5.2271466436540717</v>
      </c>
      <c r="J159" s="101">
        <v>27.522653023485177</v>
      </c>
      <c r="K159" s="101">
        <v>67.250200332860757</v>
      </c>
      <c r="L159" s="87"/>
    </row>
    <row r="160" spans="2:12" ht="17.25" customHeight="1">
      <c r="B160" s="183" t="s">
        <v>13</v>
      </c>
      <c r="C160" s="184"/>
      <c r="D160" s="184"/>
      <c r="E160" s="184"/>
      <c r="F160" s="184"/>
      <c r="G160" s="184"/>
      <c r="H160" s="184"/>
      <c r="I160" s="184"/>
      <c r="J160" s="184"/>
      <c r="K160" s="185"/>
      <c r="L160" s="87"/>
    </row>
    <row r="161" spans="2:12" ht="17.25" customHeight="1">
      <c r="B161" s="206" t="s">
        <v>17</v>
      </c>
      <c r="C161" s="207"/>
      <c r="D161" s="208"/>
      <c r="E161" s="83">
        <v>5926</v>
      </c>
      <c r="F161" s="83">
        <v>595</v>
      </c>
      <c r="G161" s="85">
        <v>1711</v>
      </c>
      <c r="H161" s="85">
        <v>3620</v>
      </c>
      <c r="I161" s="86">
        <v>10.040499493756327</v>
      </c>
      <c r="J161" s="86">
        <v>28.872764090448872</v>
      </c>
      <c r="K161" s="86">
        <v>61.086736415794803</v>
      </c>
      <c r="L161" s="87"/>
    </row>
    <row r="162" spans="2:12" ht="17.25" customHeight="1">
      <c r="B162" s="178" t="s">
        <v>18</v>
      </c>
      <c r="C162" s="179" t="s">
        <v>20</v>
      </c>
      <c r="D162" s="88" t="s">
        <v>21</v>
      </c>
      <c r="E162" s="89">
        <v>1367</v>
      </c>
      <c r="F162" s="89" t="s">
        <v>49</v>
      </c>
      <c r="G162" s="91" t="s">
        <v>49</v>
      </c>
      <c r="H162" s="91" t="s">
        <v>49</v>
      </c>
      <c r="I162" s="103" t="s">
        <v>49</v>
      </c>
      <c r="J162" s="103" t="s">
        <v>49</v>
      </c>
      <c r="K162" s="103" t="s">
        <v>49</v>
      </c>
      <c r="L162" s="87"/>
    </row>
    <row r="163" spans="2:12" ht="17.25" customHeight="1">
      <c r="B163" s="209"/>
      <c r="C163" s="180"/>
      <c r="D163" s="93" t="s">
        <v>22</v>
      </c>
      <c r="E163" s="94">
        <v>2516</v>
      </c>
      <c r="F163" s="94">
        <v>390</v>
      </c>
      <c r="G163" s="96">
        <v>589</v>
      </c>
      <c r="H163" s="96">
        <v>1537</v>
      </c>
      <c r="I163" s="92">
        <v>15.500794912559618</v>
      </c>
      <c r="J163" s="92">
        <v>23.410174880763115</v>
      </c>
      <c r="K163" s="92">
        <v>61.089030206677265</v>
      </c>
      <c r="L163" s="87"/>
    </row>
    <row r="164" spans="2:12" ht="17.25" customHeight="1">
      <c r="B164" s="209"/>
      <c r="C164" s="180"/>
      <c r="D164" s="93" t="s">
        <v>23</v>
      </c>
      <c r="E164" s="94">
        <v>1358</v>
      </c>
      <c r="F164" s="94">
        <v>127</v>
      </c>
      <c r="G164" s="96">
        <v>349</v>
      </c>
      <c r="H164" s="96">
        <v>882</v>
      </c>
      <c r="I164" s="124">
        <v>9.3519882179675999</v>
      </c>
      <c r="J164" s="124">
        <v>25.699558173784975</v>
      </c>
      <c r="K164" s="124">
        <v>64.948453608247419</v>
      </c>
      <c r="L164" s="87"/>
    </row>
    <row r="165" spans="2:12" ht="17.25" customHeight="1">
      <c r="B165" s="209"/>
      <c r="C165" s="180"/>
      <c r="D165" s="93" t="s">
        <v>24</v>
      </c>
      <c r="E165" s="94">
        <v>7973</v>
      </c>
      <c r="F165" s="94">
        <v>778</v>
      </c>
      <c r="G165" s="96">
        <v>2307</v>
      </c>
      <c r="H165" s="96">
        <v>4888</v>
      </c>
      <c r="I165" s="92">
        <v>9.7579330239558502</v>
      </c>
      <c r="J165" s="92">
        <v>28.935156152013043</v>
      </c>
      <c r="K165" s="92">
        <v>61.3069108240311</v>
      </c>
      <c r="L165" s="87"/>
    </row>
    <row r="166" spans="2:12" ht="17.25" customHeight="1">
      <c r="B166" s="209"/>
      <c r="C166" s="180"/>
      <c r="D166" s="93" t="s">
        <v>25</v>
      </c>
      <c r="E166" s="94" t="s">
        <v>49</v>
      </c>
      <c r="F166" s="94" t="s">
        <v>49</v>
      </c>
      <c r="G166" s="96" t="s">
        <v>49</v>
      </c>
      <c r="H166" s="96" t="s">
        <v>49</v>
      </c>
      <c r="I166" s="124" t="s">
        <v>49</v>
      </c>
      <c r="J166" s="124" t="s">
        <v>49</v>
      </c>
      <c r="K166" s="124" t="s">
        <v>49</v>
      </c>
      <c r="L166" s="87"/>
    </row>
    <row r="167" spans="2:12" ht="17.25" customHeight="1">
      <c r="B167" s="209"/>
      <c r="C167" s="181"/>
      <c r="D167" s="97" t="s">
        <v>26</v>
      </c>
      <c r="E167" s="98">
        <v>2869</v>
      </c>
      <c r="F167" s="98">
        <v>348</v>
      </c>
      <c r="G167" s="100">
        <v>795</v>
      </c>
      <c r="H167" s="100">
        <v>1726</v>
      </c>
      <c r="I167" s="92">
        <v>12.129661903102127</v>
      </c>
      <c r="J167" s="92">
        <v>27.710003485535029</v>
      </c>
      <c r="K167" s="92">
        <v>60.160334611362842</v>
      </c>
      <c r="L167" s="87"/>
    </row>
    <row r="168" spans="2:12" ht="17.25" customHeight="1">
      <c r="B168" s="210"/>
      <c r="C168" s="167" t="s">
        <v>31</v>
      </c>
      <c r="D168" s="168"/>
      <c r="E168" s="83" t="s">
        <v>49</v>
      </c>
      <c r="F168" s="83" t="s">
        <v>49</v>
      </c>
      <c r="G168" s="85" t="s">
        <v>49</v>
      </c>
      <c r="H168" s="85" t="s">
        <v>49</v>
      </c>
      <c r="I168" s="125" t="s">
        <v>49</v>
      </c>
      <c r="J168" s="125" t="s">
        <v>49</v>
      </c>
      <c r="K168" s="125" t="s">
        <v>49</v>
      </c>
      <c r="L168" s="87"/>
    </row>
    <row r="169" spans="2:12" ht="17.25" customHeight="1">
      <c r="B169" s="166" t="s">
        <v>19</v>
      </c>
      <c r="C169" s="167"/>
      <c r="D169" s="168"/>
      <c r="E169" s="83">
        <v>1023</v>
      </c>
      <c r="F169" s="83">
        <v>186</v>
      </c>
      <c r="G169" s="85">
        <v>278</v>
      </c>
      <c r="H169" s="85">
        <v>559</v>
      </c>
      <c r="I169" s="125">
        <v>18.181818181818183</v>
      </c>
      <c r="J169" s="125">
        <v>27.174975562072333</v>
      </c>
      <c r="K169" s="125">
        <v>54.64320625610948</v>
      </c>
      <c r="L169" s="87"/>
    </row>
    <row r="170" spans="2:12" ht="17.25" customHeight="1">
      <c r="B170" s="166" t="s">
        <v>15</v>
      </c>
      <c r="C170" s="167"/>
      <c r="D170" s="168"/>
      <c r="E170" s="83">
        <v>23784</v>
      </c>
      <c r="F170" s="83">
        <v>2619</v>
      </c>
      <c r="G170" s="84">
        <v>6553</v>
      </c>
      <c r="H170" s="84">
        <v>14612</v>
      </c>
      <c r="I170" s="101">
        <v>11.011604439959637</v>
      </c>
      <c r="J170" s="101">
        <v>27.552135889673728</v>
      </c>
      <c r="K170" s="101">
        <v>61.436259670366631</v>
      </c>
      <c r="L170" s="87"/>
    </row>
    <row r="171" spans="2:12" ht="17.25" customHeight="1">
      <c r="B171" s="183" t="s">
        <v>14</v>
      </c>
      <c r="C171" s="184"/>
      <c r="D171" s="184"/>
      <c r="E171" s="184"/>
      <c r="F171" s="184"/>
      <c r="G171" s="184"/>
      <c r="H171" s="184"/>
      <c r="I171" s="184"/>
      <c r="J171" s="184"/>
      <c r="K171" s="185"/>
      <c r="L171" s="87"/>
    </row>
    <row r="172" spans="2:12" ht="17.25" customHeight="1">
      <c r="B172" s="206" t="s">
        <v>17</v>
      </c>
      <c r="C172" s="207"/>
      <c r="D172" s="208"/>
      <c r="E172" s="83" t="s">
        <v>49</v>
      </c>
      <c r="F172" s="83" t="s">
        <v>49</v>
      </c>
      <c r="G172" s="85" t="s">
        <v>49</v>
      </c>
      <c r="H172" s="85" t="s">
        <v>49</v>
      </c>
      <c r="I172" s="86" t="s">
        <v>49</v>
      </c>
      <c r="J172" s="125" t="s">
        <v>49</v>
      </c>
      <c r="K172" s="130" t="s">
        <v>49</v>
      </c>
      <c r="L172" s="87"/>
    </row>
    <row r="173" spans="2:12" ht="17.25" customHeight="1">
      <c r="B173" s="178" t="s">
        <v>18</v>
      </c>
      <c r="C173" s="179" t="s">
        <v>20</v>
      </c>
      <c r="D173" s="88" t="s">
        <v>21</v>
      </c>
      <c r="E173" s="89" t="s">
        <v>49</v>
      </c>
      <c r="F173" s="89" t="s">
        <v>49</v>
      </c>
      <c r="G173" s="91" t="s">
        <v>49</v>
      </c>
      <c r="H173" s="91" t="s">
        <v>49</v>
      </c>
      <c r="I173" s="103" t="s">
        <v>49</v>
      </c>
      <c r="J173" s="134" t="s">
        <v>49</v>
      </c>
      <c r="K173" s="131" t="s">
        <v>49</v>
      </c>
      <c r="L173" s="87"/>
    </row>
    <row r="174" spans="2:12" ht="17.25" customHeight="1">
      <c r="B174" s="209"/>
      <c r="C174" s="180"/>
      <c r="D174" s="93" t="s">
        <v>22</v>
      </c>
      <c r="E174" s="94" t="s">
        <v>49</v>
      </c>
      <c r="F174" s="94" t="s">
        <v>49</v>
      </c>
      <c r="G174" s="96" t="s">
        <v>49</v>
      </c>
      <c r="H174" s="96" t="s">
        <v>49</v>
      </c>
      <c r="I174" s="92" t="s">
        <v>49</v>
      </c>
      <c r="J174" s="124" t="s">
        <v>49</v>
      </c>
      <c r="K174" s="132" t="s">
        <v>49</v>
      </c>
      <c r="L174" s="87"/>
    </row>
    <row r="175" spans="2:12" ht="17.25" customHeight="1">
      <c r="B175" s="209"/>
      <c r="C175" s="180"/>
      <c r="D175" s="93" t="s">
        <v>23</v>
      </c>
      <c r="E175" s="94" t="s">
        <v>49</v>
      </c>
      <c r="F175" s="94" t="s">
        <v>49</v>
      </c>
      <c r="G175" s="96" t="s">
        <v>49</v>
      </c>
      <c r="H175" s="96" t="s">
        <v>49</v>
      </c>
      <c r="I175" s="124" t="s">
        <v>49</v>
      </c>
      <c r="J175" s="124" t="s">
        <v>49</v>
      </c>
      <c r="K175" s="132" t="s">
        <v>49</v>
      </c>
      <c r="L175" s="87"/>
    </row>
    <row r="176" spans="2:12" ht="17.25" customHeight="1">
      <c r="B176" s="209"/>
      <c r="C176" s="180"/>
      <c r="D176" s="93" t="s">
        <v>24</v>
      </c>
      <c r="E176" s="94" t="s">
        <v>49</v>
      </c>
      <c r="F176" s="94" t="s">
        <v>49</v>
      </c>
      <c r="G176" s="96" t="s">
        <v>49</v>
      </c>
      <c r="H176" s="96" t="s">
        <v>49</v>
      </c>
      <c r="I176" s="92" t="s">
        <v>49</v>
      </c>
      <c r="J176" s="92" t="s">
        <v>49</v>
      </c>
      <c r="K176" s="105" t="s">
        <v>49</v>
      </c>
      <c r="L176" s="87"/>
    </row>
    <row r="177" spans="2:12" ht="17.25" customHeight="1">
      <c r="B177" s="209"/>
      <c r="C177" s="180"/>
      <c r="D177" s="93" t="s">
        <v>25</v>
      </c>
      <c r="E177" s="94" t="s">
        <v>49</v>
      </c>
      <c r="F177" s="94" t="s">
        <v>49</v>
      </c>
      <c r="G177" s="96" t="s">
        <v>49</v>
      </c>
      <c r="H177" s="96" t="s">
        <v>49</v>
      </c>
      <c r="I177" s="124" t="s">
        <v>49</v>
      </c>
      <c r="J177" s="92" t="s">
        <v>49</v>
      </c>
      <c r="K177" s="105" t="s">
        <v>49</v>
      </c>
      <c r="L177" s="87"/>
    </row>
    <row r="178" spans="2:12" ht="17.25" customHeight="1">
      <c r="B178" s="209"/>
      <c r="C178" s="181"/>
      <c r="D178" s="97" t="s">
        <v>26</v>
      </c>
      <c r="E178" s="98" t="s">
        <v>49</v>
      </c>
      <c r="F178" s="98" t="s">
        <v>49</v>
      </c>
      <c r="G178" s="100" t="s">
        <v>49</v>
      </c>
      <c r="H178" s="100" t="s">
        <v>49</v>
      </c>
      <c r="I178" s="92" t="s">
        <v>49</v>
      </c>
      <c r="J178" s="124" t="s">
        <v>49</v>
      </c>
      <c r="K178" s="132" t="s">
        <v>49</v>
      </c>
      <c r="L178" s="87"/>
    </row>
    <row r="179" spans="2:12" ht="17.25" customHeight="1">
      <c r="B179" s="210"/>
      <c r="C179" s="167" t="s">
        <v>31</v>
      </c>
      <c r="D179" s="168"/>
      <c r="E179" s="83" t="s">
        <v>49</v>
      </c>
      <c r="F179" s="83" t="s">
        <v>49</v>
      </c>
      <c r="G179" s="85" t="s">
        <v>49</v>
      </c>
      <c r="H179" s="85" t="s">
        <v>49</v>
      </c>
      <c r="I179" s="125" t="s">
        <v>49</v>
      </c>
      <c r="J179" s="86" t="s">
        <v>49</v>
      </c>
      <c r="K179" s="102" t="s">
        <v>49</v>
      </c>
      <c r="L179" s="87"/>
    </row>
    <row r="180" spans="2:12" ht="17.25" customHeight="1">
      <c r="B180" s="166" t="s">
        <v>19</v>
      </c>
      <c r="C180" s="167"/>
      <c r="D180" s="168"/>
      <c r="E180" s="83" t="s">
        <v>49</v>
      </c>
      <c r="F180" s="83" t="s">
        <v>49</v>
      </c>
      <c r="G180" s="85" t="s">
        <v>49</v>
      </c>
      <c r="H180" s="85" t="s">
        <v>49</v>
      </c>
      <c r="I180" s="125" t="s">
        <v>49</v>
      </c>
      <c r="J180" s="135" t="s">
        <v>49</v>
      </c>
      <c r="K180" s="135" t="s">
        <v>49</v>
      </c>
      <c r="L180" s="87"/>
    </row>
    <row r="181" spans="2:12" ht="17.25" customHeight="1">
      <c r="B181" s="166" t="s">
        <v>15</v>
      </c>
      <c r="C181" s="167"/>
      <c r="D181" s="168"/>
      <c r="E181" s="83">
        <v>16127</v>
      </c>
      <c r="F181" s="83" t="s">
        <v>49</v>
      </c>
      <c r="G181" s="84" t="s">
        <v>49</v>
      </c>
      <c r="H181" s="85" t="s">
        <v>49</v>
      </c>
      <c r="I181" s="101" t="s">
        <v>49</v>
      </c>
      <c r="J181" s="135" t="s">
        <v>49</v>
      </c>
      <c r="K181" s="133" t="s">
        <v>49</v>
      </c>
      <c r="L181" s="87"/>
    </row>
    <row r="182" spans="2:12" ht="17.25" customHeight="1">
      <c r="B182" s="174" t="s">
        <v>53</v>
      </c>
      <c r="C182" s="175"/>
      <c r="D182" s="175"/>
      <c r="E182" s="175"/>
      <c r="F182" s="175"/>
      <c r="G182" s="175"/>
      <c r="H182" s="175"/>
      <c r="I182" s="175"/>
      <c r="J182" s="175"/>
      <c r="K182" s="176"/>
      <c r="L182" s="87"/>
    </row>
    <row r="183" spans="2:12" ht="17.25" customHeight="1">
      <c r="B183" s="206" t="s">
        <v>17</v>
      </c>
      <c r="C183" s="207"/>
      <c r="D183" s="208"/>
      <c r="E183" s="83" t="s">
        <v>49</v>
      </c>
      <c r="F183" s="83" t="s">
        <v>49</v>
      </c>
      <c r="G183" s="83" t="s">
        <v>49</v>
      </c>
      <c r="H183" s="83" t="s">
        <v>49</v>
      </c>
      <c r="I183" s="102" t="s">
        <v>49</v>
      </c>
      <c r="J183" s="102" t="s">
        <v>49</v>
      </c>
      <c r="K183" s="102" t="s">
        <v>49</v>
      </c>
      <c r="L183" s="87"/>
    </row>
    <row r="184" spans="2:12" ht="17.25" customHeight="1">
      <c r="B184" s="178" t="s">
        <v>18</v>
      </c>
      <c r="C184" s="179" t="s">
        <v>20</v>
      </c>
      <c r="D184" s="88" t="s">
        <v>21</v>
      </c>
      <c r="E184" s="89" t="s">
        <v>49</v>
      </c>
      <c r="F184" s="89" t="s">
        <v>49</v>
      </c>
      <c r="G184" s="89" t="s">
        <v>49</v>
      </c>
      <c r="H184" s="89" t="s">
        <v>49</v>
      </c>
      <c r="I184" s="104" t="s">
        <v>49</v>
      </c>
      <c r="J184" s="104" t="s">
        <v>49</v>
      </c>
      <c r="K184" s="104" t="s">
        <v>49</v>
      </c>
      <c r="L184" s="87"/>
    </row>
    <row r="185" spans="2:12" ht="17.25" customHeight="1">
      <c r="B185" s="209"/>
      <c r="C185" s="180"/>
      <c r="D185" s="93" t="s">
        <v>22</v>
      </c>
      <c r="E185" s="94" t="s">
        <v>49</v>
      </c>
      <c r="F185" s="94" t="s">
        <v>49</v>
      </c>
      <c r="G185" s="94" t="s">
        <v>49</v>
      </c>
      <c r="H185" s="94" t="s">
        <v>49</v>
      </c>
      <c r="I185" s="105" t="s">
        <v>49</v>
      </c>
      <c r="J185" s="105" t="s">
        <v>49</v>
      </c>
      <c r="K185" s="105" t="s">
        <v>49</v>
      </c>
      <c r="L185" s="87"/>
    </row>
    <row r="186" spans="2:12" ht="17.25" customHeight="1">
      <c r="B186" s="209"/>
      <c r="C186" s="180"/>
      <c r="D186" s="93" t="s">
        <v>23</v>
      </c>
      <c r="E186" s="94" t="s">
        <v>49</v>
      </c>
      <c r="F186" s="94" t="s">
        <v>49</v>
      </c>
      <c r="G186" s="94" t="s">
        <v>49</v>
      </c>
      <c r="H186" s="94" t="s">
        <v>49</v>
      </c>
      <c r="I186" s="105" t="s">
        <v>49</v>
      </c>
      <c r="J186" s="105" t="s">
        <v>49</v>
      </c>
      <c r="K186" s="105" t="s">
        <v>49</v>
      </c>
      <c r="L186" s="87"/>
    </row>
    <row r="187" spans="2:12" ht="17.25" customHeight="1">
      <c r="B187" s="209"/>
      <c r="C187" s="180"/>
      <c r="D187" s="93" t="s">
        <v>24</v>
      </c>
      <c r="E187" s="94" t="s">
        <v>49</v>
      </c>
      <c r="F187" s="94" t="s">
        <v>49</v>
      </c>
      <c r="G187" s="94" t="s">
        <v>49</v>
      </c>
      <c r="H187" s="94" t="s">
        <v>49</v>
      </c>
      <c r="I187" s="105" t="s">
        <v>49</v>
      </c>
      <c r="J187" s="105" t="s">
        <v>49</v>
      </c>
      <c r="K187" s="105" t="s">
        <v>49</v>
      </c>
      <c r="L187" s="87"/>
    </row>
    <row r="188" spans="2:12" ht="17.25" customHeight="1">
      <c r="B188" s="209"/>
      <c r="C188" s="180"/>
      <c r="D188" s="93" t="s">
        <v>25</v>
      </c>
      <c r="E188" s="94" t="s">
        <v>49</v>
      </c>
      <c r="F188" s="94" t="s">
        <v>49</v>
      </c>
      <c r="G188" s="94" t="s">
        <v>49</v>
      </c>
      <c r="H188" s="94" t="s">
        <v>49</v>
      </c>
      <c r="I188" s="105" t="s">
        <v>49</v>
      </c>
      <c r="J188" s="105" t="s">
        <v>49</v>
      </c>
      <c r="K188" s="105" t="s">
        <v>49</v>
      </c>
      <c r="L188" s="87"/>
    </row>
    <row r="189" spans="2:12" ht="17.25" customHeight="1">
      <c r="B189" s="209"/>
      <c r="C189" s="181"/>
      <c r="D189" s="97" t="s">
        <v>26</v>
      </c>
      <c r="E189" s="94" t="s">
        <v>49</v>
      </c>
      <c r="F189" s="94" t="s">
        <v>49</v>
      </c>
      <c r="G189" s="94" t="s">
        <v>49</v>
      </c>
      <c r="H189" s="94" t="s">
        <v>49</v>
      </c>
      <c r="I189" s="105" t="s">
        <v>49</v>
      </c>
      <c r="J189" s="105" t="s">
        <v>49</v>
      </c>
      <c r="K189" s="105" t="s">
        <v>49</v>
      </c>
      <c r="L189" s="87"/>
    </row>
    <row r="190" spans="2:12" ht="17.25" customHeight="1">
      <c r="B190" s="210"/>
      <c r="C190" s="167" t="s">
        <v>31</v>
      </c>
      <c r="D190" s="168"/>
      <c r="E190" s="83" t="s">
        <v>49</v>
      </c>
      <c r="F190" s="83" t="s">
        <v>49</v>
      </c>
      <c r="G190" s="83" t="s">
        <v>49</v>
      </c>
      <c r="H190" s="83" t="s">
        <v>49</v>
      </c>
      <c r="I190" s="102" t="s">
        <v>49</v>
      </c>
      <c r="J190" s="102" t="s">
        <v>49</v>
      </c>
      <c r="K190" s="102" t="s">
        <v>49</v>
      </c>
      <c r="L190" s="87"/>
    </row>
    <row r="191" spans="2:12" ht="17.25" customHeight="1">
      <c r="B191" s="166" t="s">
        <v>19</v>
      </c>
      <c r="C191" s="167"/>
      <c r="D191" s="168"/>
      <c r="E191" s="83" t="s">
        <v>49</v>
      </c>
      <c r="F191" s="83" t="s">
        <v>49</v>
      </c>
      <c r="G191" s="83" t="s">
        <v>49</v>
      </c>
      <c r="H191" s="83" t="s">
        <v>49</v>
      </c>
      <c r="I191" s="102" t="s">
        <v>49</v>
      </c>
      <c r="J191" s="102" t="s">
        <v>49</v>
      </c>
      <c r="K191" s="102" t="s">
        <v>49</v>
      </c>
      <c r="L191" s="87"/>
    </row>
    <row r="192" spans="2:12" ht="17.25" customHeight="1">
      <c r="B192" s="166" t="s">
        <v>15</v>
      </c>
      <c r="C192" s="167"/>
      <c r="D192" s="168"/>
      <c r="E192" s="83">
        <v>130978</v>
      </c>
      <c r="F192" s="83" t="s">
        <v>49</v>
      </c>
      <c r="G192" s="83" t="s">
        <v>49</v>
      </c>
      <c r="H192" s="83" t="s">
        <v>49</v>
      </c>
      <c r="I192" s="106" t="s">
        <v>49</v>
      </c>
      <c r="J192" s="106" t="s">
        <v>49</v>
      </c>
      <c r="K192" s="101" t="s">
        <v>49</v>
      </c>
      <c r="L192" s="87"/>
    </row>
    <row r="193" spans="2:12" ht="17.25" customHeight="1">
      <c r="B193" s="174" t="s">
        <v>52</v>
      </c>
      <c r="C193" s="175"/>
      <c r="D193" s="175"/>
      <c r="E193" s="175"/>
      <c r="F193" s="175"/>
      <c r="G193" s="175"/>
      <c r="H193" s="175"/>
      <c r="I193" s="175"/>
      <c r="J193" s="175"/>
      <c r="K193" s="176"/>
      <c r="L193" s="87"/>
    </row>
    <row r="194" spans="2:12" ht="17.25" customHeight="1">
      <c r="B194" s="206" t="s">
        <v>17</v>
      </c>
      <c r="C194" s="207"/>
      <c r="D194" s="208"/>
      <c r="E194" s="83" t="s">
        <v>49</v>
      </c>
      <c r="F194" s="84" t="s">
        <v>49</v>
      </c>
      <c r="G194" s="84" t="s">
        <v>49</v>
      </c>
      <c r="H194" s="84" t="s">
        <v>49</v>
      </c>
      <c r="I194" s="86" t="s">
        <v>49</v>
      </c>
      <c r="J194" s="86" t="s">
        <v>49</v>
      </c>
      <c r="K194" s="102" t="s">
        <v>49</v>
      </c>
      <c r="L194" s="87"/>
    </row>
    <row r="195" spans="2:12" ht="17.25" customHeight="1">
      <c r="B195" s="178" t="s">
        <v>18</v>
      </c>
      <c r="C195" s="179" t="s">
        <v>20</v>
      </c>
      <c r="D195" s="88" t="s">
        <v>21</v>
      </c>
      <c r="E195" s="89" t="s">
        <v>49</v>
      </c>
      <c r="F195" s="89" t="s">
        <v>49</v>
      </c>
      <c r="G195" s="89" t="s">
        <v>49</v>
      </c>
      <c r="H195" s="89" t="s">
        <v>49</v>
      </c>
      <c r="I195" s="103" t="s">
        <v>49</v>
      </c>
      <c r="J195" s="103" t="s">
        <v>49</v>
      </c>
      <c r="K195" s="104" t="s">
        <v>49</v>
      </c>
      <c r="L195" s="87"/>
    </row>
    <row r="196" spans="2:12" ht="17.25" customHeight="1">
      <c r="B196" s="209"/>
      <c r="C196" s="180"/>
      <c r="D196" s="93" t="s">
        <v>22</v>
      </c>
      <c r="E196" s="94" t="s">
        <v>49</v>
      </c>
      <c r="F196" s="94" t="s">
        <v>49</v>
      </c>
      <c r="G196" s="94" t="s">
        <v>49</v>
      </c>
      <c r="H196" s="94" t="s">
        <v>49</v>
      </c>
      <c r="I196" s="92" t="s">
        <v>49</v>
      </c>
      <c r="J196" s="92" t="s">
        <v>49</v>
      </c>
      <c r="K196" s="105" t="s">
        <v>49</v>
      </c>
      <c r="L196" s="87"/>
    </row>
    <row r="197" spans="2:12" ht="17.25" customHeight="1">
      <c r="B197" s="209"/>
      <c r="C197" s="180"/>
      <c r="D197" s="93" t="s">
        <v>23</v>
      </c>
      <c r="E197" s="94" t="s">
        <v>49</v>
      </c>
      <c r="F197" s="94" t="s">
        <v>49</v>
      </c>
      <c r="G197" s="94" t="s">
        <v>49</v>
      </c>
      <c r="H197" s="94" t="s">
        <v>49</v>
      </c>
      <c r="I197" s="92" t="s">
        <v>49</v>
      </c>
      <c r="J197" s="92" t="s">
        <v>49</v>
      </c>
      <c r="K197" s="105" t="s">
        <v>49</v>
      </c>
      <c r="L197" s="87"/>
    </row>
    <row r="198" spans="2:12" ht="17.25" customHeight="1">
      <c r="B198" s="209"/>
      <c r="C198" s="180"/>
      <c r="D198" s="93" t="s">
        <v>24</v>
      </c>
      <c r="E198" s="94" t="s">
        <v>49</v>
      </c>
      <c r="F198" s="94" t="s">
        <v>49</v>
      </c>
      <c r="G198" s="94" t="s">
        <v>49</v>
      </c>
      <c r="H198" s="94" t="s">
        <v>49</v>
      </c>
      <c r="I198" s="92" t="s">
        <v>49</v>
      </c>
      <c r="J198" s="92" t="s">
        <v>49</v>
      </c>
      <c r="K198" s="105" t="s">
        <v>49</v>
      </c>
      <c r="L198" s="87"/>
    </row>
    <row r="199" spans="2:12" ht="17.25" customHeight="1">
      <c r="B199" s="209"/>
      <c r="C199" s="180"/>
      <c r="D199" s="93" t="s">
        <v>25</v>
      </c>
      <c r="E199" s="94" t="s">
        <v>49</v>
      </c>
      <c r="F199" s="94" t="s">
        <v>49</v>
      </c>
      <c r="G199" s="94" t="s">
        <v>49</v>
      </c>
      <c r="H199" s="94" t="s">
        <v>49</v>
      </c>
      <c r="I199" s="92" t="s">
        <v>49</v>
      </c>
      <c r="J199" s="92" t="s">
        <v>49</v>
      </c>
      <c r="K199" s="105" t="s">
        <v>49</v>
      </c>
      <c r="L199" s="87"/>
    </row>
    <row r="200" spans="2:12" ht="17.25" customHeight="1">
      <c r="B200" s="209"/>
      <c r="C200" s="181"/>
      <c r="D200" s="97" t="s">
        <v>26</v>
      </c>
      <c r="E200" s="98" t="s">
        <v>49</v>
      </c>
      <c r="F200" s="94" t="s">
        <v>49</v>
      </c>
      <c r="G200" s="94" t="s">
        <v>49</v>
      </c>
      <c r="H200" s="94" t="s">
        <v>49</v>
      </c>
      <c r="I200" s="92" t="s">
        <v>49</v>
      </c>
      <c r="J200" s="92" t="s">
        <v>49</v>
      </c>
      <c r="K200" s="105" t="s">
        <v>49</v>
      </c>
      <c r="L200" s="87"/>
    </row>
    <row r="201" spans="2:12" ht="17.25" customHeight="1">
      <c r="B201" s="210"/>
      <c r="C201" s="167" t="s">
        <v>31</v>
      </c>
      <c r="D201" s="168"/>
      <c r="E201" s="83" t="s">
        <v>49</v>
      </c>
      <c r="F201" s="83" t="s">
        <v>49</v>
      </c>
      <c r="G201" s="84" t="s">
        <v>49</v>
      </c>
      <c r="H201" s="84" t="s">
        <v>49</v>
      </c>
      <c r="I201" s="86" t="s">
        <v>49</v>
      </c>
      <c r="J201" s="86" t="s">
        <v>49</v>
      </c>
      <c r="K201" s="102" t="s">
        <v>49</v>
      </c>
      <c r="L201" s="87"/>
    </row>
    <row r="202" spans="2:12" ht="17.25" customHeight="1">
      <c r="B202" s="166" t="s">
        <v>19</v>
      </c>
      <c r="C202" s="167"/>
      <c r="D202" s="168"/>
      <c r="E202" s="83" t="s">
        <v>49</v>
      </c>
      <c r="F202" s="83" t="s">
        <v>49</v>
      </c>
      <c r="G202" s="84" t="s">
        <v>49</v>
      </c>
      <c r="H202" s="84" t="s">
        <v>49</v>
      </c>
      <c r="I202" s="86" t="s">
        <v>49</v>
      </c>
      <c r="J202" s="86" t="s">
        <v>49</v>
      </c>
      <c r="K202" s="102" t="s">
        <v>49</v>
      </c>
      <c r="L202" s="87"/>
    </row>
    <row r="203" spans="2:12" ht="17.25" customHeight="1">
      <c r="B203" s="166" t="s">
        <v>15</v>
      </c>
      <c r="C203" s="167"/>
      <c r="D203" s="168"/>
      <c r="E203" s="83">
        <v>571884</v>
      </c>
      <c r="F203" s="83">
        <v>98595</v>
      </c>
      <c r="G203" s="84">
        <v>143441</v>
      </c>
      <c r="H203" s="84">
        <v>329848</v>
      </c>
      <c r="I203" s="101">
        <v>17.240384413622341</v>
      </c>
      <c r="J203" s="101">
        <v>25.082184498954334</v>
      </c>
      <c r="K203" s="106">
        <v>57.677431087423322</v>
      </c>
      <c r="L203" s="87"/>
    </row>
    <row r="204" spans="2:12" ht="17.25" customHeight="1">
      <c r="B204" s="174" t="s">
        <v>51</v>
      </c>
      <c r="C204" s="175"/>
      <c r="D204" s="175"/>
      <c r="E204" s="175"/>
      <c r="F204" s="175"/>
      <c r="G204" s="175"/>
      <c r="H204" s="175"/>
      <c r="I204" s="175"/>
      <c r="J204" s="175"/>
      <c r="K204" s="176"/>
      <c r="L204" s="87"/>
    </row>
    <row r="205" spans="2:12" ht="17.25" customHeight="1">
      <c r="B205" s="206" t="s">
        <v>17</v>
      </c>
      <c r="C205" s="207"/>
      <c r="D205" s="208"/>
      <c r="E205" s="83">
        <v>237172</v>
      </c>
      <c r="F205" s="83">
        <v>33824</v>
      </c>
      <c r="G205" s="85">
        <v>60786</v>
      </c>
      <c r="H205" s="85">
        <v>142562</v>
      </c>
      <c r="I205" s="86">
        <v>14.261379926804176</v>
      </c>
      <c r="J205" s="86">
        <v>25.629500952894947</v>
      </c>
      <c r="K205" s="102">
        <v>60.109119120300882</v>
      </c>
      <c r="L205" s="87"/>
    </row>
    <row r="206" spans="2:12" ht="17.25" customHeight="1">
      <c r="B206" s="178" t="s">
        <v>18</v>
      </c>
      <c r="C206" s="179" t="s">
        <v>20</v>
      </c>
      <c r="D206" s="88" t="s">
        <v>21</v>
      </c>
      <c r="E206" s="89">
        <v>33649</v>
      </c>
      <c r="F206" s="89">
        <v>3696</v>
      </c>
      <c r="G206" s="91">
        <v>7328</v>
      </c>
      <c r="H206" s="91">
        <v>22625</v>
      </c>
      <c r="I206" s="103">
        <v>10.983981693363845</v>
      </c>
      <c r="J206" s="103">
        <v>21.777764569526585</v>
      </c>
      <c r="K206" s="104">
        <v>67.238253737109574</v>
      </c>
      <c r="L206" s="87"/>
    </row>
    <row r="207" spans="2:12" ht="17.25" customHeight="1">
      <c r="B207" s="209"/>
      <c r="C207" s="180"/>
      <c r="D207" s="93" t="s">
        <v>22</v>
      </c>
      <c r="E207" s="94">
        <v>56952</v>
      </c>
      <c r="F207" s="94">
        <v>7144</v>
      </c>
      <c r="G207" s="96">
        <v>13396</v>
      </c>
      <c r="H207" s="96">
        <v>36412</v>
      </c>
      <c r="I207" s="92">
        <v>12.543896614693075</v>
      </c>
      <c r="J207" s="92">
        <v>23.521562017137239</v>
      </c>
      <c r="K207" s="105">
        <v>63.934541368169683</v>
      </c>
      <c r="L207" s="87"/>
    </row>
    <row r="208" spans="2:12" ht="17.25" customHeight="1">
      <c r="B208" s="209"/>
      <c r="C208" s="180"/>
      <c r="D208" s="93" t="s">
        <v>23</v>
      </c>
      <c r="E208" s="94">
        <v>23710</v>
      </c>
      <c r="F208" s="94">
        <v>2965</v>
      </c>
      <c r="G208" s="96">
        <v>5841</v>
      </c>
      <c r="H208" s="96">
        <v>14904</v>
      </c>
      <c r="I208" s="92">
        <v>12.505272037115143</v>
      </c>
      <c r="J208" s="92">
        <v>24.635175031632222</v>
      </c>
      <c r="K208" s="105">
        <v>62.859552931252637</v>
      </c>
      <c r="L208" s="87"/>
    </row>
    <row r="209" spans="2:21" ht="17.25" customHeight="1">
      <c r="B209" s="209"/>
      <c r="C209" s="180"/>
      <c r="D209" s="93" t="s">
        <v>24</v>
      </c>
      <c r="E209" s="94">
        <v>110737</v>
      </c>
      <c r="F209" s="94">
        <v>17485</v>
      </c>
      <c r="G209" s="96">
        <v>29548</v>
      </c>
      <c r="H209" s="96">
        <v>63704</v>
      </c>
      <c r="I209" s="92">
        <v>15.789663798007892</v>
      </c>
      <c r="J209" s="92">
        <v>26.683041801746484</v>
      </c>
      <c r="K209" s="105">
        <v>57.52729440024563</v>
      </c>
      <c r="L209" s="87"/>
    </row>
    <row r="210" spans="2:21" ht="17.25" customHeight="1">
      <c r="B210" s="209"/>
      <c r="C210" s="180"/>
      <c r="D210" s="93" t="s">
        <v>25</v>
      </c>
      <c r="E210" s="94">
        <v>120256</v>
      </c>
      <c r="F210" s="94">
        <v>23869</v>
      </c>
      <c r="G210" s="96">
        <v>30776</v>
      </c>
      <c r="H210" s="96">
        <v>65611</v>
      </c>
      <c r="I210" s="92">
        <v>19.848489888238426</v>
      </c>
      <c r="J210" s="92">
        <v>25.592070250133048</v>
      </c>
      <c r="K210" s="105">
        <v>54.559439861628519</v>
      </c>
      <c r="L210" s="87"/>
    </row>
    <row r="211" spans="2:21" ht="17.25" customHeight="1">
      <c r="B211" s="209"/>
      <c r="C211" s="181"/>
      <c r="D211" s="97" t="s">
        <v>26</v>
      </c>
      <c r="E211" s="98">
        <v>73517</v>
      </c>
      <c r="F211" s="98">
        <v>9790</v>
      </c>
      <c r="G211" s="100">
        <v>17258</v>
      </c>
      <c r="H211" s="100">
        <v>46469</v>
      </c>
      <c r="I211" s="92">
        <v>13.316647850157107</v>
      </c>
      <c r="J211" s="92">
        <v>23.474842553423017</v>
      </c>
      <c r="K211" s="105">
        <v>63.208509596419873</v>
      </c>
      <c r="L211" s="87"/>
    </row>
    <row r="212" spans="2:21" ht="17.25" customHeight="1">
      <c r="B212" s="210"/>
      <c r="C212" s="167" t="s">
        <v>31</v>
      </c>
      <c r="D212" s="168"/>
      <c r="E212" s="83">
        <v>17317</v>
      </c>
      <c r="F212" s="83">
        <v>2379</v>
      </c>
      <c r="G212" s="85">
        <v>3351</v>
      </c>
      <c r="H212" s="85">
        <v>11587</v>
      </c>
      <c r="I212" s="86">
        <v>13.73794537160016</v>
      </c>
      <c r="J212" s="86">
        <v>19.350926834902118</v>
      </c>
      <c r="K212" s="102">
        <v>66.911127793497712</v>
      </c>
      <c r="L212" s="87"/>
    </row>
    <row r="213" spans="2:21" ht="17.25" customHeight="1">
      <c r="B213" s="166" t="s">
        <v>19</v>
      </c>
      <c r="C213" s="167"/>
      <c r="D213" s="168"/>
      <c r="E213" s="83">
        <v>29552</v>
      </c>
      <c r="F213" s="83">
        <v>5468</v>
      </c>
      <c r="G213" s="85">
        <v>7952</v>
      </c>
      <c r="H213" s="85">
        <v>16132</v>
      </c>
      <c r="I213" s="86">
        <v>18.502977801840821</v>
      </c>
      <c r="J213" s="86">
        <v>26.908500270709258</v>
      </c>
      <c r="K213" s="102">
        <v>54.588521927449918</v>
      </c>
      <c r="L213" s="87"/>
    </row>
    <row r="214" spans="2:21" ht="17.25" customHeight="1">
      <c r="B214" s="166" t="s">
        <v>15</v>
      </c>
      <c r="C214" s="167"/>
      <c r="D214" s="168"/>
      <c r="E214" s="83">
        <v>702862</v>
      </c>
      <c r="F214" s="83">
        <v>106620</v>
      </c>
      <c r="G214" s="84">
        <v>176236</v>
      </c>
      <c r="H214" s="84">
        <v>420006</v>
      </c>
      <c r="I214" s="101">
        <v>15.169407365884059</v>
      </c>
      <c r="J214" s="101">
        <v>25.074054366290966</v>
      </c>
      <c r="K214" s="106">
        <v>59.756538267824979</v>
      </c>
      <c r="L214" s="87"/>
    </row>
    <row r="215" spans="2:21">
      <c r="B215" s="169" t="s">
        <v>68</v>
      </c>
      <c r="C215" s="169"/>
      <c r="D215" s="169"/>
      <c r="E215" s="169"/>
      <c r="F215" s="169"/>
      <c r="G215" s="169"/>
      <c r="H215" s="169"/>
      <c r="I215" s="169"/>
      <c r="J215" s="169"/>
      <c r="K215" s="169"/>
    </row>
    <row r="216" spans="2:21">
      <c r="B216" s="173" t="s">
        <v>83</v>
      </c>
      <c r="C216" s="173"/>
      <c r="D216" s="173"/>
      <c r="E216" s="173"/>
      <c r="F216" s="173"/>
      <c r="G216" s="173"/>
      <c r="H216" s="173"/>
      <c r="I216" s="173"/>
      <c r="J216" s="173"/>
      <c r="K216" s="173"/>
    </row>
    <row r="217" spans="2:21" ht="57" customHeight="1">
      <c r="B217" s="170" t="s">
        <v>84</v>
      </c>
      <c r="C217" s="170"/>
      <c r="D217" s="170"/>
      <c r="E217" s="170"/>
      <c r="F217" s="170"/>
      <c r="G217" s="170"/>
      <c r="H217" s="170"/>
      <c r="I217" s="170"/>
      <c r="J217" s="170"/>
      <c r="K217" s="170"/>
      <c r="L217" s="123"/>
      <c r="Q217" s="123"/>
      <c r="R217" s="123"/>
      <c r="S217" s="123"/>
    </row>
    <row r="218" spans="2:21" ht="153.6" customHeight="1">
      <c r="B218" s="172" t="s">
        <v>111</v>
      </c>
      <c r="C218" s="172"/>
      <c r="D218" s="172"/>
      <c r="E218" s="172"/>
      <c r="F218" s="172"/>
      <c r="G218" s="172"/>
      <c r="H218" s="172"/>
      <c r="I218" s="172"/>
      <c r="J218" s="172"/>
      <c r="K218" s="172"/>
      <c r="L218" s="172"/>
      <c r="M218" s="172"/>
      <c r="N218" s="172"/>
      <c r="O218" s="172"/>
      <c r="P218" s="172"/>
      <c r="Q218" s="172"/>
      <c r="R218" s="172"/>
      <c r="S218" s="172"/>
      <c r="T218" s="172"/>
      <c r="U218" s="172"/>
    </row>
    <row r="219" spans="2:21" ht="28.2" customHeight="1">
      <c r="B219" s="173" t="s">
        <v>112</v>
      </c>
      <c r="C219" s="173"/>
      <c r="D219" s="173"/>
      <c r="E219" s="173"/>
      <c r="F219" s="173"/>
      <c r="G219" s="173"/>
      <c r="H219" s="173"/>
      <c r="I219" s="173"/>
      <c r="J219" s="173"/>
      <c r="K219" s="173"/>
      <c r="L219" s="123"/>
      <c r="M219" s="123"/>
      <c r="N219" s="123"/>
      <c r="O219" s="123"/>
      <c r="P219" s="123"/>
      <c r="Q219" s="123"/>
      <c r="R219" s="123"/>
      <c r="S219" s="123"/>
    </row>
    <row r="220" spans="2:21">
      <c r="B220" s="136"/>
      <c r="C220" s="136"/>
      <c r="D220" s="136"/>
      <c r="E220" s="136"/>
      <c r="F220" s="136"/>
      <c r="G220" s="136"/>
      <c r="H220" s="136"/>
      <c r="I220" s="136"/>
      <c r="J220" s="136"/>
      <c r="K220" s="136"/>
      <c r="L220" s="123"/>
      <c r="M220" s="123"/>
      <c r="N220" s="123"/>
      <c r="O220" s="123"/>
      <c r="P220" s="123"/>
      <c r="Q220" s="123"/>
      <c r="R220" s="123"/>
      <c r="S220" s="123"/>
    </row>
    <row r="221" spans="2:21">
      <c r="B221" s="123"/>
      <c r="C221" s="123"/>
      <c r="D221" s="123"/>
      <c r="E221" s="123"/>
      <c r="F221" s="123"/>
      <c r="G221" s="123"/>
      <c r="H221" s="123"/>
      <c r="I221" s="123"/>
      <c r="J221" s="123"/>
      <c r="K221" s="123"/>
      <c r="L221" s="123"/>
      <c r="M221" s="123"/>
      <c r="N221" s="123"/>
      <c r="O221" s="123"/>
      <c r="P221" s="123"/>
      <c r="Q221" s="123"/>
      <c r="R221" s="123"/>
      <c r="S221" s="123"/>
    </row>
    <row r="222" spans="2:21">
      <c r="M222" s="123"/>
      <c r="N222" s="123"/>
      <c r="O222" s="123"/>
      <c r="P222" s="123"/>
    </row>
    <row r="223" spans="2:21">
      <c r="M223" s="123"/>
      <c r="N223" s="123"/>
      <c r="O223" s="123"/>
      <c r="P223" s="123"/>
    </row>
    <row r="224" spans="2:21">
      <c r="M224" s="123"/>
      <c r="N224" s="123"/>
      <c r="O224" s="123"/>
      <c r="P224" s="123"/>
    </row>
    <row r="225" spans="13:16">
      <c r="M225" s="123"/>
      <c r="N225" s="123"/>
      <c r="O225" s="123"/>
      <c r="P225" s="123"/>
    </row>
    <row r="226" spans="13:16">
      <c r="M226" s="123"/>
      <c r="N226" s="123"/>
      <c r="O226" s="123"/>
      <c r="P226" s="123"/>
    </row>
    <row r="227" spans="13:16">
      <c r="M227" s="123"/>
      <c r="N227" s="123"/>
      <c r="O227" s="123"/>
      <c r="P227" s="123"/>
    </row>
    <row r="228" spans="13:16">
      <c r="M228" s="123"/>
      <c r="N228" s="123"/>
      <c r="O228" s="123"/>
      <c r="P228" s="123"/>
    </row>
    <row r="229" spans="13:16">
      <c r="M229" s="123"/>
      <c r="N229" s="123"/>
      <c r="O229" s="123"/>
      <c r="P229" s="123"/>
    </row>
    <row r="230" spans="13:16">
      <c r="M230" s="123"/>
      <c r="N230" s="123"/>
      <c r="O230" s="123"/>
      <c r="P230" s="123"/>
    </row>
  </sheetData>
  <mergeCells count="144">
    <mergeCell ref="B2:K2"/>
    <mergeCell ref="B3:D4"/>
    <mergeCell ref="E3:K3"/>
    <mergeCell ref="B5:D5"/>
    <mergeCell ref="E5:H5"/>
    <mergeCell ref="I5:K5"/>
    <mergeCell ref="B16:D16"/>
    <mergeCell ref="B17:K17"/>
    <mergeCell ref="B18:D18"/>
    <mergeCell ref="B19:B25"/>
    <mergeCell ref="C19:C24"/>
    <mergeCell ref="C25:D25"/>
    <mergeCell ref="B6:K6"/>
    <mergeCell ref="B7:D7"/>
    <mergeCell ref="B8:B14"/>
    <mergeCell ref="C8:C13"/>
    <mergeCell ref="C14:D14"/>
    <mergeCell ref="B15:D15"/>
    <mergeCell ref="B37:D37"/>
    <mergeCell ref="B38:D38"/>
    <mergeCell ref="B39:K39"/>
    <mergeCell ref="B40:D40"/>
    <mergeCell ref="B41:B47"/>
    <mergeCell ref="C41:C46"/>
    <mergeCell ref="C47:D47"/>
    <mergeCell ref="B26:D26"/>
    <mergeCell ref="B27:D27"/>
    <mergeCell ref="B28:K28"/>
    <mergeCell ref="B29:D29"/>
    <mergeCell ref="B30:B36"/>
    <mergeCell ref="C30:C35"/>
    <mergeCell ref="C36:D36"/>
    <mergeCell ref="B59:D59"/>
    <mergeCell ref="B60:D60"/>
    <mergeCell ref="B61:K61"/>
    <mergeCell ref="B62:D62"/>
    <mergeCell ref="B63:B69"/>
    <mergeCell ref="C63:C68"/>
    <mergeCell ref="C69:D69"/>
    <mergeCell ref="B48:D48"/>
    <mergeCell ref="B49:D49"/>
    <mergeCell ref="B50:K50"/>
    <mergeCell ref="B51:D51"/>
    <mergeCell ref="B52:B58"/>
    <mergeCell ref="C52:C57"/>
    <mergeCell ref="C58:D58"/>
    <mergeCell ref="B81:D81"/>
    <mergeCell ref="B82:D82"/>
    <mergeCell ref="B83:K83"/>
    <mergeCell ref="B84:D84"/>
    <mergeCell ref="B85:B91"/>
    <mergeCell ref="C85:C90"/>
    <mergeCell ref="C91:D91"/>
    <mergeCell ref="B70:D70"/>
    <mergeCell ref="B71:D71"/>
    <mergeCell ref="B72:K72"/>
    <mergeCell ref="B73:D73"/>
    <mergeCell ref="B74:B80"/>
    <mergeCell ref="C74:C79"/>
    <mergeCell ref="C80:D80"/>
    <mergeCell ref="B103:D103"/>
    <mergeCell ref="B104:D104"/>
    <mergeCell ref="B105:K105"/>
    <mergeCell ref="B106:D106"/>
    <mergeCell ref="B107:B113"/>
    <mergeCell ref="C107:C112"/>
    <mergeCell ref="C113:D113"/>
    <mergeCell ref="B92:D92"/>
    <mergeCell ref="B93:D93"/>
    <mergeCell ref="B94:K94"/>
    <mergeCell ref="B95:D95"/>
    <mergeCell ref="B96:B102"/>
    <mergeCell ref="C96:C101"/>
    <mergeCell ref="C102:D102"/>
    <mergeCell ref="B125:D125"/>
    <mergeCell ref="B126:D126"/>
    <mergeCell ref="B127:K127"/>
    <mergeCell ref="B128:D128"/>
    <mergeCell ref="B129:B135"/>
    <mergeCell ref="C129:C134"/>
    <mergeCell ref="C135:D135"/>
    <mergeCell ref="B114:D114"/>
    <mergeCell ref="B115:D115"/>
    <mergeCell ref="B116:K116"/>
    <mergeCell ref="B117:D117"/>
    <mergeCell ref="B118:B124"/>
    <mergeCell ref="C118:C123"/>
    <mergeCell ref="C124:D124"/>
    <mergeCell ref="B147:D147"/>
    <mergeCell ref="B148:D148"/>
    <mergeCell ref="B149:K149"/>
    <mergeCell ref="B150:D150"/>
    <mergeCell ref="B151:B157"/>
    <mergeCell ref="C151:C156"/>
    <mergeCell ref="C157:D157"/>
    <mergeCell ref="B136:D136"/>
    <mergeCell ref="B137:D137"/>
    <mergeCell ref="B138:K138"/>
    <mergeCell ref="B139:D139"/>
    <mergeCell ref="B140:B146"/>
    <mergeCell ref="C140:C145"/>
    <mergeCell ref="C146:D146"/>
    <mergeCell ref="B169:D169"/>
    <mergeCell ref="B170:D170"/>
    <mergeCell ref="B171:K171"/>
    <mergeCell ref="B172:D172"/>
    <mergeCell ref="B173:B179"/>
    <mergeCell ref="C173:C178"/>
    <mergeCell ref="C179:D179"/>
    <mergeCell ref="B158:D158"/>
    <mergeCell ref="B159:D159"/>
    <mergeCell ref="B160:K160"/>
    <mergeCell ref="B161:D161"/>
    <mergeCell ref="B162:B168"/>
    <mergeCell ref="C162:C167"/>
    <mergeCell ref="C168:D168"/>
    <mergeCell ref="B191:D191"/>
    <mergeCell ref="B192:D192"/>
    <mergeCell ref="B193:K193"/>
    <mergeCell ref="B194:D194"/>
    <mergeCell ref="B195:B201"/>
    <mergeCell ref="C195:C200"/>
    <mergeCell ref="C201:D201"/>
    <mergeCell ref="B180:D180"/>
    <mergeCell ref="B181:D181"/>
    <mergeCell ref="B182:K182"/>
    <mergeCell ref="B183:D183"/>
    <mergeCell ref="B184:B190"/>
    <mergeCell ref="C184:C189"/>
    <mergeCell ref="C190:D190"/>
    <mergeCell ref="B219:K219"/>
    <mergeCell ref="B213:D213"/>
    <mergeCell ref="B214:D214"/>
    <mergeCell ref="B215:K215"/>
    <mergeCell ref="B216:K216"/>
    <mergeCell ref="B217:K217"/>
    <mergeCell ref="B218:U218"/>
    <mergeCell ref="B202:D202"/>
    <mergeCell ref="B203:D203"/>
    <mergeCell ref="B204:K204"/>
    <mergeCell ref="B205:D205"/>
    <mergeCell ref="B206:B212"/>
    <mergeCell ref="C206:C211"/>
    <mergeCell ref="C212:D212"/>
  </mergeCells>
  <pageMargins left="0.7" right="0.7" top="0.78740157499999996" bottom="0.78740157499999996"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BC9C2-779A-494C-9E30-2EB920209DDF}">
  <dimension ref="B2:S247"/>
  <sheetViews>
    <sheetView workbookViewId="0">
      <selection activeCell="B2" sqref="B2:K2"/>
    </sheetView>
  </sheetViews>
  <sheetFormatPr baseColWidth="10" defaultColWidth="9.09765625" defaultRowHeight="15.6"/>
  <cols>
    <col min="2" max="2" width="17" customWidth="1"/>
    <col min="3" max="3" width="19.59765625" customWidth="1"/>
    <col min="4" max="4" width="50.19921875" customWidth="1"/>
    <col min="5" max="21" width="15.19921875" customWidth="1"/>
  </cols>
  <sheetData>
    <row r="2" spans="2:17" ht="15.45" customHeight="1">
      <c r="B2" s="213" t="s">
        <v>107</v>
      </c>
      <c r="C2" s="213"/>
      <c r="D2" s="213"/>
      <c r="E2" s="213"/>
      <c r="F2" s="213"/>
      <c r="G2" s="213"/>
      <c r="H2" s="213"/>
      <c r="I2" s="213"/>
      <c r="J2" s="213"/>
      <c r="K2" s="213"/>
      <c r="L2" s="3"/>
      <c r="M2" s="3"/>
      <c r="N2" s="3"/>
      <c r="O2" s="3"/>
      <c r="P2" s="3"/>
      <c r="Q2" s="3"/>
    </row>
    <row r="3" spans="2:17" ht="26.25" customHeight="1">
      <c r="B3" s="214"/>
      <c r="C3" s="215"/>
      <c r="D3" s="216"/>
      <c r="E3" s="220" t="s">
        <v>74</v>
      </c>
      <c r="F3" s="221"/>
      <c r="G3" s="221"/>
      <c r="H3" s="221"/>
      <c r="I3" s="221"/>
      <c r="J3" s="221"/>
      <c r="K3" s="222"/>
    </row>
    <row r="4" spans="2:17" ht="45" customHeight="1">
      <c r="B4" s="217"/>
      <c r="C4" s="218"/>
      <c r="D4" s="219"/>
      <c r="E4" s="1" t="s">
        <v>15</v>
      </c>
      <c r="F4" s="2" t="s">
        <v>28</v>
      </c>
      <c r="G4" s="2" t="s">
        <v>29</v>
      </c>
      <c r="H4" s="2" t="s">
        <v>30</v>
      </c>
      <c r="I4" s="2" t="s">
        <v>28</v>
      </c>
      <c r="J4" s="2" t="s">
        <v>29</v>
      </c>
      <c r="K4" s="2" t="s">
        <v>30</v>
      </c>
    </row>
    <row r="5" spans="2:17" ht="18" customHeight="1">
      <c r="B5" s="223" t="s">
        <v>27</v>
      </c>
      <c r="C5" s="224"/>
      <c r="D5" s="225"/>
      <c r="E5" s="226" t="s">
        <v>0</v>
      </c>
      <c r="F5" s="227"/>
      <c r="G5" s="227"/>
      <c r="H5" s="228"/>
      <c r="I5" s="229" t="s">
        <v>16</v>
      </c>
      <c r="J5" s="230"/>
      <c r="K5" s="231"/>
    </row>
    <row r="6" spans="2:17" ht="17.25" customHeight="1">
      <c r="B6" s="234" t="s">
        <v>1</v>
      </c>
      <c r="C6" s="235"/>
      <c r="D6" s="235"/>
      <c r="E6" s="235"/>
      <c r="F6" s="235"/>
      <c r="G6" s="235"/>
      <c r="H6" s="235"/>
      <c r="I6" s="235"/>
      <c r="J6" s="235"/>
      <c r="K6" s="236"/>
    </row>
    <row r="7" spans="2:17" ht="17.25" customHeight="1">
      <c r="B7" s="237" t="s">
        <v>17</v>
      </c>
      <c r="C7" s="237"/>
      <c r="D7" s="237"/>
      <c r="E7" s="4">
        <v>47125</v>
      </c>
      <c r="F7" s="5">
        <v>9488</v>
      </c>
      <c r="G7" s="6">
        <v>10110</v>
      </c>
      <c r="H7" s="6">
        <v>27527</v>
      </c>
      <c r="I7" s="7">
        <f>F7/$E7*100</f>
        <v>20.133687002652518</v>
      </c>
      <c r="J7" s="7">
        <f>G7/$E7*100</f>
        <v>21.453580901856764</v>
      </c>
      <c r="K7" s="8">
        <f>H7/$E7*100</f>
        <v>58.412732095490718</v>
      </c>
      <c r="L7" s="45"/>
    </row>
    <row r="8" spans="2:17" ht="17.25" customHeight="1">
      <c r="B8" s="238" t="s">
        <v>18</v>
      </c>
      <c r="C8" s="239" t="s">
        <v>20</v>
      </c>
      <c r="D8" s="9" t="s">
        <v>21</v>
      </c>
      <c r="E8" s="10">
        <v>1480</v>
      </c>
      <c r="F8" s="11">
        <v>237</v>
      </c>
      <c r="G8" s="12">
        <v>224</v>
      </c>
      <c r="H8" s="12">
        <v>1019</v>
      </c>
      <c r="I8" s="13">
        <f t="shared" ref="I8:K16" si="0">F8/$E8*100</f>
        <v>16.013513513513512</v>
      </c>
      <c r="J8" s="13">
        <f t="shared" si="0"/>
        <v>15.135135135135137</v>
      </c>
      <c r="K8" s="14">
        <f t="shared" si="0"/>
        <v>68.851351351351354</v>
      </c>
      <c r="L8" s="45"/>
    </row>
    <row r="9" spans="2:17" ht="17.25" customHeight="1">
      <c r="B9" s="238"/>
      <c r="C9" s="240"/>
      <c r="D9" s="15" t="s">
        <v>22</v>
      </c>
      <c r="E9" s="16">
        <v>2336</v>
      </c>
      <c r="F9" s="17">
        <v>461</v>
      </c>
      <c r="G9" s="18">
        <v>455</v>
      </c>
      <c r="H9" s="18">
        <v>1420</v>
      </c>
      <c r="I9" s="13">
        <f t="shared" si="0"/>
        <v>19.734589041095891</v>
      </c>
      <c r="J9" s="13">
        <f t="shared" si="0"/>
        <v>19.477739726027394</v>
      </c>
      <c r="K9" s="14">
        <f t="shared" si="0"/>
        <v>60.787671232876718</v>
      </c>
      <c r="L9" s="45"/>
    </row>
    <row r="10" spans="2:17" ht="17.25" customHeight="1">
      <c r="B10" s="238"/>
      <c r="C10" s="240"/>
      <c r="D10" s="15" t="s">
        <v>23</v>
      </c>
      <c r="E10" s="16">
        <v>295</v>
      </c>
      <c r="F10" s="17">
        <v>55</v>
      </c>
      <c r="G10" s="18">
        <v>55</v>
      </c>
      <c r="H10" s="18">
        <v>185</v>
      </c>
      <c r="I10" s="13">
        <f t="shared" si="0"/>
        <v>18.64406779661017</v>
      </c>
      <c r="J10" s="13">
        <f t="shared" si="0"/>
        <v>18.64406779661017</v>
      </c>
      <c r="K10" s="14">
        <f t="shared" si="0"/>
        <v>62.711864406779661</v>
      </c>
      <c r="L10" s="45"/>
    </row>
    <row r="11" spans="2:17" ht="17.25" customHeight="1">
      <c r="B11" s="238"/>
      <c r="C11" s="240"/>
      <c r="D11" s="15" t="s">
        <v>24</v>
      </c>
      <c r="E11" s="16">
        <v>16271</v>
      </c>
      <c r="F11" s="17">
        <v>3871</v>
      </c>
      <c r="G11" s="18">
        <v>3214</v>
      </c>
      <c r="H11" s="18">
        <v>9186</v>
      </c>
      <c r="I11" s="13">
        <f t="shared" si="0"/>
        <v>23.790793436174791</v>
      </c>
      <c r="J11" s="13">
        <f t="shared" si="0"/>
        <v>19.752934669043082</v>
      </c>
      <c r="K11" s="14">
        <f t="shared" si="0"/>
        <v>56.456271894782127</v>
      </c>
      <c r="L11" s="45"/>
    </row>
    <row r="12" spans="2:17" ht="17.25" customHeight="1">
      <c r="B12" s="238"/>
      <c r="C12" s="240"/>
      <c r="D12" s="15" t="s">
        <v>25</v>
      </c>
      <c r="E12" s="16">
        <v>23329</v>
      </c>
      <c r="F12" s="17">
        <v>5815</v>
      </c>
      <c r="G12" s="18">
        <v>5252</v>
      </c>
      <c r="H12" s="18">
        <v>12262</v>
      </c>
      <c r="I12" s="13">
        <f t="shared" si="0"/>
        <v>24.926057696429339</v>
      </c>
      <c r="J12" s="13">
        <f t="shared" si="0"/>
        <v>22.512752368296969</v>
      </c>
      <c r="K12" s="14">
        <f t="shared" si="0"/>
        <v>52.561189935273688</v>
      </c>
      <c r="L12" s="45"/>
    </row>
    <row r="13" spans="2:17" ht="17.25" customHeight="1">
      <c r="B13" s="238"/>
      <c r="C13" s="241"/>
      <c r="D13" s="19" t="s">
        <v>26</v>
      </c>
      <c r="E13" s="20">
        <v>9065</v>
      </c>
      <c r="F13" s="21">
        <v>1626</v>
      </c>
      <c r="G13" s="22">
        <v>1458</v>
      </c>
      <c r="H13" s="22">
        <v>5981</v>
      </c>
      <c r="I13" s="13">
        <f t="shared" si="0"/>
        <v>17.937120794263649</v>
      </c>
      <c r="J13" s="13">
        <f t="shared" si="0"/>
        <v>16.083838940981799</v>
      </c>
      <c r="K13" s="14">
        <f t="shared" si="0"/>
        <v>65.979040264754545</v>
      </c>
      <c r="L13" s="45"/>
    </row>
    <row r="14" spans="2:17" ht="17.25" customHeight="1">
      <c r="B14" s="232"/>
      <c r="C14" s="242" t="s">
        <v>31</v>
      </c>
      <c r="D14" s="233"/>
      <c r="E14" s="4">
        <v>2449</v>
      </c>
      <c r="F14" s="5">
        <v>357</v>
      </c>
      <c r="G14" s="6">
        <v>363</v>
      </c>
      <c r="H14" s="6">
        <v>1729</v>
      </c>
      <c r="I14" s="7">
        <f t="shared" si="0"/>
        <v>14.577378521845652</v>
      </c>
      <c r="J14" s="7">
        <f t="shared" si="0"/>
        <v>14.822376480195999</v>
      </c>
      <c r="K14" s="8">
        <f t="shared" si="0"/>
        <v>70.600244997958356</v>
      </c>
      <c r="L14" s="45"/>
    </row>
    <row r="15" spans="2:17" ht="17.25" customHeight="1">
      <c r="B15" s="232" t="s">
        <v>19</v>
      </c>
      <c r="C15" s="233"/>
      <c r="D15" s="243"/>
      <c r="E15" s="4">
        <v>3862</v>
      </c>
      <c r="F15" s="5">
        <v>969</v>
      </c>
      <c r="G15" s="6">
        <v>954</v>
      </c>
      <c r="H15" s="6">
        <v>1939</v>
      </c>
      <c r="I15" s="7">
        <f t="shared" si="0"/>
        <v>25.090626618332468</v>
      </c>
      <c r="J15" s="7">
        <f t="shared" si="0"/>
        <v>24.702226825479027</v>
      </c>
      <c r="K15" s="8">
        <f t="shared" si="0"/>
        <v>50.207146556188512</v>
      </c>
      <c r="L15" s="45"/>
    </row>
    <row r="16" spans="2:17" ht="17.25" customHeight="1">
      <c r="B16" s="232" t="s">
        <v>15</v>
      </c>
      <c r="C16" s="233"/>
      <c r="D16" s="233"/>
      <c r="E16" s="4">
        <v>106212</v>
      </c>
      <c r="F16" s="5">
        <v>22879</v>
      </c>
      <c r="G16" s="5">
        <v>22085</v>
      </c>
      <c r="H16" s="5">
        <v>61248</v>
      </c>
      <c r="I16" s="23">
        <f t="shared" si="0"/>
        <v>21.540880503144656</v>
      </c>
      <c r="J16" s="23">
        <f t="shared" si="0"/>
        <v>20.793319022332692</v>
      </c>
      <c r="K16" s="8">
        <f t="shared" si="0"/>
        <v>57.665800474522655</v>
      </c>
      <c r="L16" s="45"/>
    </row>
    <row r="17" spans="2:12" ht="17.25" customHeight="1">
      <c r="B17" s="234" t="s">
        <v>2</v>
      </c>
      <c r="C17" s="235"/>
      <c r="D17" s="235"/>
      <c r="E17" s="235"/>
      <c r="F17" s="235"/>
      <c r="G17" s="235"/>
      <c r="H17" s="235"/>
      <c r="I17" s="235"/>
      <c r="J17" s="235"/>
      <c r="K17" s="236"/>
      <c r="L17" s="45"/>
    </row>
    <row r="18" spans="2:12" ht="17.25" customHeight="1">
      <c r="B18" s="237" t="s">
        <v>17</v>
      </c>
      <c r="C18" s="237"/>
      <c r="D18" s="237"/>
      <c r="E18" s="4">
        <v>35288</v>
      </c>
      <c r="F18" s="5">
        <v>5993</v>
      </c>
      <c r="G18" s="6">
        <v>9107</v>
      </c>
      <c r="H18" s="6">
        <v>20188</v>
      </c>
      <c r="I18" s="7">
        <f>F18/$E18*100</f>
        <v>16.983110405803671</v>
      </c>
      <c r="J18" s="8">
        <f>G18/$E18*100</f>
        <v>25.807639990931762</v>
      </c>
      <c r="K18" s="8">
        <f>H18/$E18*100</f>
        <v>57.209249603264567</v>
      </c>
      <c r="L18" s="45"/>
    </row>
    <row r="19" spans="2:12" ht="17.25" customHeight="1">
      <c r="B19" s="238" t="s">
        <v>18</v>
      </c>
      <c r="C19" s="239" t="s">
        <v>20</v>
      </c>
      <c r="D19" s="9" t="s">
        <v>21</v>
      </c>
      <c r="E19" s="10">
        <v>5304</v>
      </c>
      <c r="F19" s="11">
        <v>783</v>
      </c>
      <c r="G19" s="12">
        <v>1157</v>
      </c>
      <c r="H19" s="12">
        <v>3364</v>
      </c>
      <c r="I19" s="24">
        <f t="shared" ref="I19:K27" si="1">F19/$E19*100</f>
        <v>14.762443438914028</v>
      </c>
      <c r="J19" s="25">
        <f t="shared" si="1"/>
        <v>21.813725490196077</v>
      </c>
      <c r="K19" s="25">
        <f t="shared" si="1"/>
        <v>63.423831070889889</v>
      </c>
      <c r="L19" s="45"/>
    </row>
    <row r="20" spans="2:12" ht="17.25" customHeight="1">
      <c r="B20" s="238"/>
      <c r="C20" s="240"/>
      <c r="D20" s="15" t="s">
        <v>22</v>
      </c>
      <c r="E20" s="16">
        <v>3926</v>
      </c>
      <c r="F20" s="17">
        <v>698</v>
      </c>
      <c r="G20" s="18">
        <v>828</v>
      </c>
      <c r="H20" s="18">
        <v>2400</v>
      </c>
      <c r="I20" s="13">
        <f t="shared" si="1"/>
        <v>17.778909831889962</v>
      </c>
      <c r="J20" s="14">
        <f t="shared" si="1"/>
        <v>21.090168110035659</v>
      </c>
      <c r="K20" s="14">
        <f t="shared" si="1"/>
        <v>61.130922058074376</v>
      </c>
      <c r="L20" s="45"/>
    </row>
    <row r="21" spans="2:12" ht="17.25" customHeight="1">
      <c r="B21" s="238"/>
      <c r="C21" s="240"/>
      <c r="D21" s="15" t="s">
        <v>23</v>
      </c>
      <c r="E21" s="16">
        <v>2777</v>
      </c>
      <c r="F21" s="17">
        <v>471</v>
      </c>
      <c r="G21" s="18">
        <v>785</v>
      </c>
      <c r="H21" s="18">
        <v>1521</v>
      </c>
      <c r="I21" s="13">
        <f>F21/$E21*100</f>
        <v>16.960749009722722</v>
      </c>
      <c r="J21" s="14">
        <f t="shared" si="1"/>
        <v>28.267915016204537</v>
      </c>
      <c r="K21" s="14">
        <f t="shared" si="1"/>
        <v>54.771335974072741</v>
      </c>
      <c r="L21" s="45"/>
    </row>
    <row r="22" spans="2:12" ht="17.25" customHeight="1">
      <c r="B22" s="238"/>
      <c r="C22" s="240"/>
      <c r="D22" s="15" t="s">
        <v>24</v>
      </c>
      <c r="E22" s="16">
        <v>17265</v>
      </c>
      <c r="F22" s="17">
        <v>3249</v>
      </c>
      <c r="G22" s="18">
        <v>4629</v>
      </c>
      <c r="H22" s="18">
        <v>9387</v>
      </c>
      <c r="I22" s="13">
        <f t="shared" si="1"/>
        <v>18.818418766290183</v>
      </c>
      <c r="J22" s="14">
        <f t="shared" si="1"/>
        <v>26.811468288444829</v>
      </c>
      <c r="K22" s="14">
        <f t="shared" si="1"/>
        <v>54.370112945264992</v>
      </c>
      <c r="L22" s="45"/>
    </row>
    <row r="23" spans="2:12" ht="17.25" customHeight="1">
      <c r="B23" s="238"/>
      <c r="C23" s="240"/>
      <c r="D23" s="15" t="s">
        <v>25</v>
      </c>
      <c r="E23" s="16">
        <v>33674</v>
      </c>
      <c r="F23" s="17">
        <v>6908</v>
      </c>
      <c r="G23" s="18">
        <v>9176</v>
      </c>
      <c r="H23" s="18">
        <v>17590</v>
      </c>
      <c r="I23" s="13">
        <f t="shared" si="1"/>
        <v>20.51434341034626</v>
      </c>
      <c r="J23" s="14">
        <f t="shared" si="1"/>
        <v>27.249510007721089</v>
      </c>
      <c r="K23" s="14">
        <f t="shared" si="1"/>
        <v>52.236146581932651</v>
      </c>
      <c r="L23" s="45"/>
    </row>
    <row r="24" spans="2:12" ht="17.25" customHeight="1">
      <c r="B24" s="238"/>
      <c r="C24" s="241"/>
      <c r="D24" s="19" t="s">
        <v>26</v>
      </c>
      <c r="E24" s="20">
        <v>7335</v>
      </c>
      <c r="F24" s="21">
        <v>1508</v>
      </c>
      <c r="G24" s="22">
        <v>1663</v>
      </c>
      <c r="H24" s="22">
        <v>4164</v>
      </c>
      <c r="I24" s="13">
        <f t="shared" si="1"/>
        <v>20.558963871847308</v>
      </c>
      <c r="J24" s="14">
        <f t="shared" si="1"/>
        <v>22.672119972733469</v>
      </c>
      <c r="K24" s="14">
        <f t="shared" si="1"/>
        <v>56.768916155419227</v>
      </c>
      <c r="L24" s="45"/>
    </row>
    <row r="25" spans="2:12" ht="17.25" customHeight="1">
      <c r="B25" s="232"/>
      <c r="C25" s="242" t="s">
        <v>31</v>
      </c>
      <c r="D25" s="233"/>
      <c r="E25" s="4">
        <v>5451</v>
      </c>
      <c r="F25" s="5">
        <v>709</v>
      </c>
      <c r="G25" s="6">
        <v>812</v>
      </c>
      <c r="H25" s="6">
        <v>3930</v>
      </c>
      <c r="I25" s="7">
        <f t="shared" si="1"/>
        <v>13.006787745367824</v>
      </c>
      <c r="J25" s="8">
        <f t="shared" si="1"/>
        <v>14.896349293707575</v>
      </c>
      <c r="K25" s="8">
        <f t="shared" si="1"/>
        <v>72.096862960924597</v>
      </c>
      <c r="L25" s="45"/>
    </row>
    <row r="26" spans="2:12" ht="17.25" customHeight="1">
      <c r="B26" s="232" t="s">
        <v>19</v>
      </c>
      <c r="C26" s="233"/>
      <c r="D26" s="243"/>
      <c r="E26" s="4">
        <v>3498</v>
      </c>
      <c r="F26" s="5">
        <v>831</v>
      </c>
      <c r="G26" s="6">
        <v>900</v>
      </c>
      <c r="H26" s="6">
        <v>1767</v>
      </c>
      <c r="I26" s="7">
        <f t="shared" si="1"/>
        <v>23.756432246998287</v>
      </c>
      <c r="J26" s="8">
        <f t="shared" si="1"/>
        <v>25.728987993138936</v>
      </c>
      <c r="K26" s="8">
        <f t="shared" si="1"/>
        <v>50.514579759862777</v>
      </c>
      <c r="L26" s="45"/>
    </row>
    <row r="27" spans="2:12" ht="17.25" customHeight="1">
      <c r="B27" s="232" t="s">
        <v>15</v>
      </c>
      <c r="C27" s="233"/>
      <c r="D27" s="233"/>
      <c r="E27" s="4">
        <v>114518</v>
      </c>
      <c r="F27" s="5">
        <v>21150</v>
      </c>
      <c r="G27" s="5">
        <v>29057</v>
      </c>
      <c r="H27" s="5">
        <v>64311</v>
      </c>
      <c r="I27" s="23">
        <f>F27/$E27*100</f>
        <v>18.468712342164551</v>
      </c>
      <c r="J27" s="26">
        <f t="shared" si="1"/>
        <v>25.373303760107579</v>
      </c>
      <c r="K27" s="26">
        <f t="shared" si="1"/>
        <v>56.157983897727867</v>
      </c>
      <c r="L27" s="45"/>
    </row>
    <row r="28" spans="2:12" ht="17.25" customHeight="1">
      <c r="B28" s="234" t="s">
        <v>64</v>
      </c>
      <c r="C28" s="235"/>
      <c r="D28" s="235"/>
      <c r="E28" s="235"/>
      <c r="F28" s="235"/>
      <c r="G28" s="235"/>
      <c r="H28" s="235"/>
      <c r="I28" s="235"/>
      <c r="J28" s="235"/>
      <c r="K28" s="236"/>
      <c r="L28" s="45"/>
    </row>
    <row r="29" spans="2:12" ht="17.25" customHeight="1">
      <c r="B29" s="237" t="s">
        <v>17</v>
      </c>
      <c r="C29" s="237"/>
      <c r="D29" s="237"/>
      <c r="E29" s="4">
        <v>7077</v>
      </c>
      <c r="F29" s="5">
        <v>485</v>
      </c>
      <c r="G29" s="5">
        <v>1971</v>
      </c>
      <c r="H29" s="5">
        <v>4621</v>
      </c>
      <c r="I29" s="7">
        <f t="shared" ref="I29:I35" si="2">F29/E29*100</f>
        <v>6.8531863784089309</v>
      </c>
      <c r="J29" s="7">
        <f t="shared" ref="J29:J35" si="3">G29/E29*100</f>
        <v>27.850784230606191</v>
      </c>
      <c r="K29" s="8">
        <f t="shared" ref="K29:K35" si="4">H29/E29*100</f>
        <v>65.296029390984884</v>
      </c>
      <c r="L29" s="45"/>
    </row>
    <row r="30" spans="2:12" ht="17.25" customHeight="1">
      <c r="B30" s="238" t="s">
        <v>18</v>
      </c>
      <c r="C30" s="239" t="s">
        <v>20</v>
      </c>
      <c r="D30" s="9" t="s">
        <v>21</v>
      </c>
      <c r="E30" s="10">
        <v>881</v>
      </c>
      <c r="F30" s="10">
        <v>40</v>
      </c>
      <c r="G30" s="10">
        <v>335</v>
      </c>
      <c r="H30" s="10">
        <v>506</v>
      </c>
      <c r="I30" s="24">
        <f t="shared" si="2"/>
        <v>4.5402951191827468</v>
      </c>
      <c r="J30" s="24">
        <f t="shared" si="3"/>
        <v>38.024971623155508</v>
      </c>
      <c r="K30" s="25">
        <f t="shared" si="4"/>
        <v>57.434733257661755</v>
      </c>
      <c r="L30" s="45"/>
    </row>
    <row r="31" spans="2:12" ht="17.25" customHeight="1">
      <c r="B31" s="238"/>
      <c r="C31" s="240"/>
      <c r="D31" s="15" t="s">
        <v>22</v>
      </c>
      <c r="E31" s="16">
        <v>9104</v>
      </c>
      <c r="F31" s="16">
        <v>726</v>
      </c>
      <c r="G31" s="16">
        <v>2738</v>
      </c>
      <c r="H31" s="16">
        <v>5640</v>
      </c>
      <c r="I31" s="13">
        <f t="shared" si="2"/>
        <v>7.9745166959578198</v>
      </c>
      <c r="J31" s="13">
        <f t="shared" si="3"/>
        <v>30.074692442882249</v>
      </c>
      <c r="K31" s="14">
        <f t="shared" si="4"/>
        <v>61.950790861159931</v>
      </c>
      <c r="L31" s="45"/>
    </row>
    <row r="32" spans="2:12" ht="17.25" customHeight="1">
      <c r="B32" s="238"/>
      <c r="C32" s="240"/>
      <c r="D32" s="15" t="s">
        <v>23</v>
      </c>
      <c r="E32" s="16">
        <v>72</v>
      </c>
      <c r="F32" s="16" t="s">
        <v>49</v>
      </c>
      <c r="G32" s="16" t="s">
        <v>49</v>
      </c>
      <c r="H32" s="16" t="s">
        <v>49</v>
      </c>
      <c r="I32" s="13" t="s">
        <v>49</v>
      </c>
      <c r="J32" s="13" t="s">
        <v>49</v>
      </c>
      <c r="K32" s="14" t="s">
        <v>49</v>
      </c>
      <c r="L32" s="45"/>
    </row>
    <row r="33" spans="2:12" ht="17.25" customHeight="1">
      <c r="B33" s="238"/>
      <c r="C33" s="240"/>
      <c r="D33" s="15" t="s">
        <v>24</v>
      </c>
      <c r="E33" s="16">
        <v>3251</v>
      </c>
      <c r="F33" s="16">
        <v>333</v>
      </c>
      <c r="G33" s="16">
        <v>1108</v>
      </c>
      <c r="H33" s="16">
        <v>1810</v>
      </c>
      <c r="I33" s="13">
        <f t="shared" si="2"/>
        <v>10.243002153183637</v>
      </c>
      <c r="J33" s="13">
        <f t="shared" si="3"/>
        <v>34.081820978160565</v>
      </c>
      <c r="K33" s="14">
        <f t="shared" si="4"/>
        <v>55.675176868655797</v>
      </c>
      <c r="L33" s="45"/>
    </row>
    <row r="34" spans="2:12" ht="17.25" customHeight="1">
      <c r="B34" s="238"/>
      <c r="C34" s="240"/>
      <c r="D34" s="15" t="s">
        <v>25</v>
      </c>
      <c r="E34" s="16">
        <v>684</v>
      </c>
      <c r="F34" s="16">
        <v>61</v>
      </c>
      <c r="G34" s="16">
        <v>239</v>
      </c>
      <c r="H34" s="16">
        <v>384</v>
      </c>
      <c r="I34" s="13">
        <f t="shared" si="2"/>
        <v>8.9181286549707597</v>
      </c>
      <c r="J34" s="13">
        <f t="shared" si="3"/>
        <v>34.941520467836256</v>
      </c>
      <c r="K34" s="14">
        <f t="shared" si="4"/>
        <v>56.140350877192979</v>
      </c>
      <c r="L34" s="45"/>
    </row>
    <row r="35" spans="2:12" ht="17.25" customHeight="1">
      <c r="B35" s="238"/>
      <c r="C35" s="241"/>
      <c r="D35" s="19" t="s">
        <v>26</v>
      </c>
      <c r="E35" s="20">
        <v>11496</v>
      </c>
      <c r="F35" s="20">
        <v>939</v>
      </c>
      <c r="G35" s="20">
        <v>3415</v>
      </c>
      <c r="H35" s="20">
        <v>7142</v>
      </c>
      <c r="I35" s="13">
        <f t="shared" si="2"/>
        <v>8.1680584551148225</v>
      </c>
      <c r="J35" s="13">
        <f t="shared" si="3"/>
        <v>29.705984690327071</v>
      </c>
      <c r="K35" s="14">
        <f t="shared" si="4"/>
        <v>62.125956854558105</v>
      </c>
      <c r="L35" s="45"/>
    </row>
    <row r="36" spans="2:12" ht="17.25" customHeight="1">
      <c r="B36" s="232"/>
      <c r="C36" s="242" t="s">
        <v>31</v>
      </c>
      <c r="D36" s="233"/>
      <c r="E36" s="4">
        <v>39</v>
      </c>
      <c r="F36" s="5" t="s">
        <v>49</v>
      </c>
      <c r="G36" s="5" t="s">
        <v>49</v>
      </c>
      <c r="H36" s="5" t="s">
        <v>49</v>
      </c>
      <c r="I36" s="7" t="s">
        <v>49</v>
      </c>
      <c r="J36" s="7" t="s">
        <v>49</v>
      </c>
      <c r="K36" s="7" t="s">
        <v>49</v>
      </c>
      <c r="L36" s="45"/>
    </row>
    <row r="37" spans="2:12" ht="17.25" customHeight="1">
      <c r="B37" s="232" t="s">
        <v>19</v>
      </c>
      <c r="C37" s="233"/>
      <c r="D37" s="243"/>
      <c r="E37" s="4">
        <v>3088</v>
      </c>
      <c r="F37" s="5">
        <v>453</v>
      </c>
      <c r="G37" s="5">
        <v>1063</v>
      </c>
      <c r="H37" s="5">
        <v>1572</v>
      </c>
      <c r="I37" s="7">
        <f t="shared" ref="I37:I38" si="5">F37/E37*100</f>
        <v>14.669689119170984</v>
      </c>
      <c r="J37" s="7">
        <f t="shared" ref="J37:J38" si="6">G37/E37*100</f>
        <v>34.423575129533681</v>
      </c>
      <c r="K37" s="7">
        <f t="shared" ref="K37:K38" si="7">H37/E37*100</f>
        <v>50.906735751295344</v>
      </c>
      <c r="L37" s="45"/>
    </row>
    <row r="38" spans="2:12" ht="17.25" customHeight="1">
      <c r="B38" s="232" t="s">
        <v>15</v>
      </c>
      <c r="C38" s="233"/>
      <c r="D38" s="233"/>
      <c r="E38" s="4">
        <v>35692</v>
      </c>
      <c r="F38" s="5">
        <v>3041</v>
      </c>
      <c r="G38" s="5">
        <v>10906</v>
      </c>
      <c r="H38" s="5">
        <v>21745</v>
      </c>
      <c r="I38" s="23">
        <f t="shared" si="5"/>
        <v>8.5201165527289024</v>
      </c>
      <c r="J38" s="23">
        <f t="shared" si="6"/>
        <v>30.555866860921217</v>
      </c>
      <c r="K38" s="26">
        <f t="shared" si="7"/>
        <v>60.924016586349886</v>
      </c>
      <c r="L38" s="45"/>
    </row>
    <row r="39" spans="2:12" ht="17.25" customHeight="1">
      <c r="B39" s="234" t="s">
        <v>3</v>
      </c>
      <c r="C39" s="235"/>
      <c r="D39" s="235"/>
      <c r="E39" s="235"/>
      <c r="F39" s="235"/>
      <c r="G39" s="235"/>
      <c r="H39" s="235"/>
      <c r="I39" s="235"/>
      <c r="J39" s="235"/>
      <c r="K39" s="236"/>
      <c r="L39" s="45"/>
    </row>
    <row r="40" spans="2:12" ht="17.25" customHeight="1">
      <c r="B40" s="237" t="s">
        <v>17</v>
      </c>
      <c r="C40" s="237"/>
      <c r="D40" s="237"/>
      <c r="E40" s="4">
        <v>12859</v>
      </c>
      <c r="F40" s="5">
        <v>816</v>
      </c>
      <c r="G40" s="6">
        <v>3773</v>
      </c>
      <c r="H40" s="6">
        <v>8270</v>
      </c>
      <c r="I40" s="7">
        <f>F40/$E40*100</f>
        <v>6.3457500583249091</v>
      </c>
      <c r="J40" s="7">
        <f>G40/$E40*100</f>
        <v>29.341317365269461</v>
      </c>
      <c r="K40" s="8">
        <f>H40/$E40*100</f>
        <v>64.312932576405629</v>
      </c>
      <c r="L40" s="45"/>
    </row>
    <row r="41" spans="2:12" ht="17.25" customHeight="1">
      <c r="B41" s="238" t="s">
        <v>18</v>
      </c>
      <c r="C41" s="239" t="s">
        <v>20</v>
      </c>
      <c r="D41" s="9" t="s">
        <v>21</v>
      </c>
      <c r="E41" s="10">
        <v>1461</v>
      </c>
      <c r="F41" s="11">
        <v>107</v>
      </c>
      <c r="G41" s="12">
        <v>274</v>
      </c>
      <c r="H41" s="12">
        <v>1080</v>
      </c>
      <c r="I41" s="24">
        <f t="shared" ref="I41:K49" si="8">F41/$E41*100</f>
        <v>7.3237508555783704</v>
      </c>
      <c r="J41" s="24">
        <f t="shared" si="8"/>
        <v>18.754277891854894</v>
      </c>
      <c r="K41" s="25">
        <f t="shared" si="8"/>
        <v>73.921971252566735</v>
      </c>
      <c r="L41" s="45"/>
    </row>
    <row r="42" spans="2:12" ht="17.25" customHeight="1">
      <c r="B42" s="238"/>
      <c r="C42" s="240"/>
      <c r="D42" s="15" t="s">
        <v>22</v>
      </c>
      <c r="E42" s="16">
        <v>2245</v>
      </c>
      <c r="F42" s="17">
        <v>166</v>
      </c>
      <c r="G42" s="18">
        <v>566</v>
      </c>
      <c r="H42" s="18">
        <v>1513</v>
      </c>
      <c r="I42" s="13">
        <f t="shared" si="8"/>
        <v>7.3942093541202665</v>
      </c>
      <c r="J42" s="13">
        <f t="shared" si="8"/>
        <v>25.211581291759465</v>
      </c>
      <c r="K42" s="14">
        <f t="shared" si="8"/>
        <v>67.394209354120278</v>
      </c>
      <c r="L42" s="45"/>
    </row>
    <row r="43" spans="2:12" ht="17.25" customHeight="1">
      <c r="B43" s="238"/>
      <c r="C43" s="240"/>
      <c r="D43" s="15" t="s">
        <v>23</v>
      </c>
      <c r="E43" s="16">
        <v>801</v>
      </c>
      <c r="F43" s="17">
        <v>52</v>
      </c>
      <c r="G43" s="18">
        <v>142</v>
      </c>
      <c r="H43" s="18">
        <v>607</v>
      </c>
      <c r="I43" s="13">
        <f t="shared" si="8"/>
        <v>6.4918851435705376</v>
      </c>
      <c r="J43" s="13">
        <f t="shared" si="8"/>
        <v>17.727840199750311</v>
      </c>
      <c r="K43" s="14">
        <f t="shared" si="8"/>
        <v>75.780274656679154</v>
      </c>
      <c r="L43" s="45"/>
    </row>
    <row r="44" spans="2:12" ht="17.25" customHeight="1">
      <c r="B44" s="238"/>
      <c r="C44" s="240"/>
      <c r="D44" s="15" t="s">
        <v>24</v>
      </c>
      <c r="E44" s="16">
        <v>2020</v>
      </c>
      <c r="F44" s="17">
        <v>216</v>
      </c>
      <c r="G44" s="18">
        <v>633</v>
      </c>
      <c r="H44" s="18">
        <v>1171</v>
      </c>
      <c r="I44" s="13">
        <f t="shared" si="8"/>
        <v>10.693069306930694</v>
      </c>
      <c r="J44" s="13">
        <f t="shared" si="8"/>
        <v>31.336633663366335</v>
      </c>
      <c r="K44" s="14">
        <f t="shared" si="8"/>
        <v>57.970297029702969</v>
      </c>
      <c r="L44" s="45"/>
    </row>
    <row r="45" spans="2:12" ht="17.25" customHeight="1">
      <c r="B45" s="238"/>
      <c r="C45" s="240"/>
      <c r="D45" s="15" t="s">
        <v>25</v>
      </c>
      <c r="E45" s="16">
        <v>169</v>
      </c>
      <c r="F45" s="17">
        <v>21</v>
      </c>
      <c r="G45" s="18">
        <v>48</v>
      </c>
      <c r="H45" s="18">
        <v>100</v>
      </c>
      <c r="I45" s="13">
        <f t="shared" si="8"/>
        <v>12.42603550295858</v>
      </c>
      <c r="J45" s="13">
        <f t="shared" si="8"/>
        <v>28.402366863905325</v>
      </c>
      <c r="K45" s="14">
        <f t="shared" si="8"/>
        <v>59.171597633136095</v>
      </c>
      <c r="L45" s="45"/>
    </row>
    <row r="46" spans="2:12" ht="17.25" customHeight="1">
      <c r="B46" s="238"/>
      <c r="C46" s="241"/>
      <c r="D46" s="19" t="s">
        <v>26</v>
      </c>
      <c r="E46" s="20">
        <v>3424</v>
      </c>
      <c r="F46" s="21">
        <v>302</v>
      </c>
      <c r="G46" s="22">
        <v>881</v>
      </c>
      <c r="H46" s="22">
        <v>2241</v>
      </c>
      <c r="I46" s="13">
        <f t="shared" si="8"/>
        <v>8.8200934579439263</v>
      </c>
      <c r="J46" s="13">
        <f t="shared" si="8"/>
        <v>25.730140186915889</v>
      </c>
      <c r="K46" s="14">
        <f t="shared" si="8"/>
        <v>65.449766355140184</v>
      </c>
      <c r="L46" s="45"/>
    </row>
    <row r="47" spans="2:12" ht="17.25" customHeight="1">
      <c r="B47" s="232"/>
      <c r="C47" s="242" t="s">
        <v>31</v>
      </c>
      <c r="D47" s="233"/>
      <c r="E47" s="4">
        <v>464</v>
      </c>
      <c r="F47" s="5">
        <v>42</v>
      </c>
      <c r="G47" s="6">
        <v>131</v>
      </c>
      <c r="H47" s="6">
        <v>291</v>
      </c>
      <c r="I47" s="7">
        <f t="shared" si="8"/>
        <v>9.0517241379310338</v>
      </c>
      <c r="J47" s="7">
        <f t="shared" si="8"/>
        <v>28.232758620689658</v>
      </c>
      <c r="K47" s="7">
        <f t="shared" si="8"/>
        <v>62.715517241379317</v>
      </c>
      <c r="L47" s="45"/>
    </row>
    <row r="48" spans="2:12" ht="17.25" customHeight="1">
      <c r="B48" s="232" t="s">
        <v>19</v>
      </c>
      <c r="C48" s="233"/>
      <c r="D48" s="243"/>
      <c r="E48" s="4">
        <v>655</v>
      </c>
      <c r="F48" s="5">
        <v>84</v>
      </c>
      <c r="G48" s="6">
        <v>175</v>
      </c>
      <c r="H48" s="6">
        <v>396</v>
      </c>
      <c r="I48" s="7">
        <f t="shared" si="8"/>
        <v>12.824427480916031</v>
      </c>
      <c r="J48" s="7">
        <f t="shared" si="8"/>
        <v>26.717557251908396</v>
      </c>
      <c r="K48" s="7">
        <f t="shared" si="8"/>
        <v>60.458015267175568</v>
      </c>
      <c r="L48" s="45"/>
    </row>
    <row r="49" spans="2:12" ht="17.25" customHeight="1">
      <c r="B49" s="232" t="s">
        <v>15</v>
      </c>
      <c r="C49" s="233"/>
      <c r="D49" s="233"/>
      <c r="E49" s="4">
        <v>24098</v>
      </c>
      <c r="F49" s="5">
        <v>1806</v>
      </c>
      <c r="G49" s="5">
        <v>6623</v>
      </c>
      <c r="H49" s="5">
        <v>15669</v>
      </c>
      <c r="I49" s="23">
        <f t="shared" si="8"/>
        <v>7.4943978753423526</v>
      </c>
      <c r="J49" s="23">
        <f t="shared" si="8"/>
        <v>27.483608598223917</v>
      </c>
      <c r="K49" s="26">
        <f t="shared" si="8"/>
        <v>65.021993526433732</v>
      </c>
      <c r="L49" s="45"/>
    </row>
    <row r="50" spans="2:12" ht="17.25" customHeight="1">
      <c r="B50" s="234" t="s">
        <v>4</v>
      </c>
      <c r="C50" s="235"/>
      <c r="D50" s="235"/>
      <c r="E50" s="235"/>
      <c r="F50" s="235"/>
      <c r="G50" s="235"/>
      <c r="H50" s="235"/>
      <c r="I50" s="235"/>
      <c r="J50" s="235"/>
      <c r="K50" s="236"/>
      <c r="L50" s="45"/>
    </row>
    <row r="51" spans="2:12" ht="17.25" customHeight="1">
      <c r="B51" s="237" t="s">
        <v>17</v>
      </c>
      <c r="C51" s="237"/>
      <c r="D51" s="237"/>
      <c r="E51" s="5">
        <v>2021</v>
      </c>
      <c r="F51" s="5">
        <v>183</v>
      </c>
      <c r="G51" s="5">
        <v>486</v>
      </c>
      <c r="H51" s="5">
        <v>1352</v>
      </c>
      <c r="I51" s="24">
        <f t="shared" ref="I51:I60" si="9">F51/E51*100</f>
        <v>9.0549233052944089</v>
      </c>
      <c r="J51" s="7">
        <f t="shared" ref="J51:J60" si="10">G51/E51*100</f>
        <v>24.047501237011382</v>
      </c>
      <c r="K51" s="8">
        <f t="shared" ref="K51:K60" si="11">H51/E51*100</f>
        <v>66.897575457694217</v>
      </c>
      <c r="L51" s="45"/>
    </row>
    <row r="52" spans="2:12" ht="17.25" customHeight="1">
      <c r="B52" s="238" t="s">
        <v>18</v>
      </c>
      <c r="C52" s="239" t="s">
        <v>20</v>
      </c>
      <c r="D52" s="9" t="s">
        <v>21</v>
      </c>
      <c r="E52" s="10">
        <v>447</v>
      </c>
      <c r="F52" s="10">
        <v>38</v>
      </c>
      <c r="G52" s="10">
        <v>119</v>
      </c>
      <c r="H52" s="10">
        <v>290</v>
      </c>
      <c r="I52" s="24">
        <f t="shared" si="9"/>
        <v>8.5011185682326627</v>
      </c>
      <c r="J52" s="24">
        <f t="shared" si="10"/>
        <v>26.621923937360179</v>
      </c>
      <c r="K52" s="25">
        <f t="shared" si="11"/>
        <v>64.876957494407165</v>
      </c>
      <c r="L52" s="45"/>
    </row>
    <row r="53" spans="2:12" ht="17.25" customHeight="1">
      <c r="B53" s="238"/>
      <c r="C53" s="240"/>
      <c r="D53" s="15" t="s">
        <v>22</v>
      </c>
      <c r="E53" s="16">
        <v>462</v>
      </c>
      <c r="F53" s="16">
        <v>42</v>
      </c>
      <c r="G53" s="16">
        <v>130</v>
      </c>
      <c r="H53" s="16">
        <v>290</v>
      </c>
      <c r="I53" s="13">
        <f t="shared" si="9"/>
        <v>9.0909090909090917</v>
      </c>
      <c r="J53" s="13">
        <f t="shared" si="10"/>
        <v>28.138528138528141</v>
      </c>
      <c r="K53" s="14">
        <f t="shared" si="11"/>
        <v>62.770562770562762</v>
      </c>
      <c r="L53" s="45"/>
    </row>
    <row r="54" spans="2:12" ht="17.25" customHeight="1">
      <c r="B54" s="238"/>
      <c r="C54" s="240"/>
      <c r="D54" s="15" t="s">
        <v>23</v>
      </c>
      <c r="E54" s="16">
        <v>201</v>
      </c>
      <c r="F54" s="16">
        <v>10</v>
      </c>
      <c r="G54" s="16">
        <v>49</v>
      </c>
      <c r="H54" s="16">
        <v>142</v>
      </c>
      <c r="I54" s="13">
        <f t="shared" si="9"/>
        <v>4.9751243781094532</v>
      </c>
      <c r="J54" s="13">
        <f t="shared" si="10"/>
        <v>24.378109452736318</v>
      </c>
      <c r="K54" s="14">
        <f t="shared" si="11"/>
        <v>70.646766169154233</v>
      </c>
      <c r="L54" s="45"/>
    </row>
    <row r="55" spans="2:12" ht="17.25" customHeight="1">
      <c r="B55" s="238"/>
      <c r="C55" s="240"/>
      <c r="D55" s="15" t="s">
        <v>24</v>
      </c>
      <c r="E55" s="16">
        <v>1225</v>
      </c>
      <c r="F55" s="16">
        <v>129</v>
      </c>
      <c r="G55" s="16">
        <v>355</v>
      </c>
      <c r="H55" s="16">
        <v>741</v>
      </c>
      <c r="I55" s="13">
        <f t="shared" si="9"/>
        <v>10.530612244897959</v>
      </c>
      <c r="J55" s="13">
        <f t="shared" si="10"/>
        <v>28.979591836734691</v>
      </c>
      <c r="K55" s="14">
        <f t="shared" si="11"/>
        <v>60.489795918367349</v>
      </c>
      <c r="L55" s="45"/>
    </row>
    <row r="56" spans="2:12" ht="17.25" customHeight="1">
      <c r="B56" s="238"/>
      <c r="C56" s="240"/>
      <c r="D56" s="15" t="s">
        <v>25</v>
      </c>
      <c r="E56" s="16">
        <v>290</v>
      </c>
      <c r="F56" s="16">
        <v>21</v>
      </c>
      <c r="G56" s="16">
        <v>95</v>
      </c>
      <c r="H56" s="16">
        <v>174</v>
      </c>
      <c r="I56" s="13">
        <f t="shared" si="9"/>
        <v>7.2413793103448283</v>
      </c>
      <c r="J56" s="13">
        <f t="shared" si="10"/>
        <v>32.758620689655174</v>
      </c>
      <c r="K56" s="14">
        <f t="shared" si="11"/>
        <v>60</v>
      </c>
      <c r="L56" s="45"/>
    </row>
    <row r="57" spans="2:12" ht="17.25" customHeight="1">
      <c r="B57" s="238"/>
      <c r="C57" s="241"/>
      <c r="D57" s="19" t="s">
        <v>26</v>
      </c>
      <c r="E57" s="20">
        <v>532</v>
      </c>
      <c r="F57" s="20">
        <v>87</v>
      </c>
      <c r="G57" s="20">
        <v>119</v>
      </c>
      <c r="H57" s="20">
        <v>326</v>
      </c>
      <c r="I57" s="13">
        <f t="shared" si="9"/>
        <v>16.353383458646618</v>
      </c>
      <c r="J57" s="13">
        <f t="shared" si="10"/>
        <v>22.368421052631579</v>
      </c>
      <c r="K57" s="14">
        <f t="shared" si="11"/>
        <v>61.278195488721806</v>
      </c>
      <c r="L57" s="45"/>
    </row>
    <row r="58" spans="2:12" ht="17.25" customHeight="1">
      <c r="B58" s="232"/>
      <c r="C58" s="242" t="s">
        <v>31</v>
      </c>
      <c r="D58" s="233"/>
      <c r="E58" s="5">
        <v>268</v>
      </c>
      <c r="F58" s="5">
        <v>16</v>
      </c>
      <c r="G58" s="5">
        <v>62</v>
      </c>
      <c r="H58" s="5">
        <v>190</v>
      </c>
      <c r="I58" s="7">
        <f t="shared" si="9"/>
        <v>5.9701492537313428</v>
      </c>
      <c r="J58" s="7">
        <f t="shared" si="10"/>
        <v>23.134328358208954</v>
      </c>
      <c r="K58" s="7">
        <f t="shared" si="11"/>
        <v>70.895522388059703</v>
      </c>
      <c r="L58" s="45"/>
    </row>
    <row r="59" spans="2:12" ht="17.25" customHeight="1">
      <c r="B59" s="232" t="s">
        <v>19</v>
      </c>
      <c r="C59" s="233"/>
      <c r="D59" s="243"/>
      <c r="E59" s="5">
        <v>636</v>
      </c>
      <c r="F59" s="5">
        <v>79</v>
      </c>
      <c r="G59" s="5">
        <v>143</v>
      </c>
      <c r="H59" s="5">
        <v>414</v>
      </c>
      <c r="I59" s="7">
        <f t="shared" si="9"/>
        <v>12.421383647798741</v>
      </c>
      <c r="J59" s="7">
        <f t="shared" si="10"/>
        <v>22.484276729559749</v>
      </c>
      <c r="K59" s="7">
        <f t="shared" si="11"/>
        <v>65.094339622641513</v>
      </c>
      <c r="L59" s="45"/>
    </row>
    <row r="60" spans="2:12" ht="17.25" customHeight="1">
      <c r="B60" s="232" t="s">
        <v>15</v>
      </c>
      <c r="C60" s="233"/>
      <c r="D60" s="233"/>
      <c r="E60" s="4">
        <v>6082</v>
      </c>
      <c r="F60" s="5">
        <v>605</v>
      </c>
      <c r="G60" s="5">
        <v>1558</v>
      </c>
      <c r="H60" s="5">
        <v>3919</v>
      </c>
      <c r="I60" s="23">
        <f t="shared" si="9"/>
        <v>9.9473857283788227</v>
      </c>
      <c r="J60" s="23">
        <f t="shared" si="10"/>
        <v>25.616573495560669</v>
      </c>
      <c r="K60" s="26">
        <f t="shared" si="11"/>
        <v>64.436040776060509</v>
      </c>
      <c r="L60" s="45"/>
    </row>
    <row r="61" spans="2:12" ht="17.25" customHeight="1">
      <c r="B61" s="234" t="s">
        <v>5</v>
      </c>
      <c r="C61" s="235"/>
      <c r="D61" s="235"/>
      <c r="E61" s="235"/>
      <c r="F61" s="235"/>
      <c r="G61" s="235"/>
      <c r="H61" s="235"/>
      <c r="I61" s="235"/>
      <c r="J61" s="235"/>
      <c r="K61" s="236"/>
      <c r="L61" s="45"/>
    </row>
    <row r="62" spans="2:12" ht="17.25" customHeight="1">
      <c r="B62" s="237" t="s">
        <v>17</v>
      </c>
      <c r="C62" s="237"/>
      <c r="D62" s="237"/>
      <c r="E62" s="4">
        <v>138</v>
      </c>
      <c r="F62" s="5">
        <v>20</v>
      </c>
      <c r="G62" s="6">
        <v>48</v>
      </c>
      <c r="H62" s="6">
        <v>70</v>
      </c>
      <c r="I62" s="7">
        <f>F62/$E62*100</f>
        <v>14.492753623188406</v>
      </c>
      <c r="J62" s="7">
        <f>G62/$E62*100</f>
        <v>34.782608695652172</v>
      </c>
      <c r="K62" s="8">
        <f>H62/$E62*100</f>
        <v>50.724637681159422</v>
      </c>
      <c r="L62" s="45"/>
    </row>
    <row r="63" spans="2:12" ht="17.25" customHeight="1">
      <c r="B63" s="238" t="s">
        <v>18</v>
      </c>
      <c r="C63" s="239" t="s">
        <v>20</v>
      </c>
      <c r="D63" s="9" t="s">
        <v>21</v>
      </c>
      <c r="E63" s="10">
        <v>261</v>
      </c>
      <c r="F63" s="11">
        <v>36</v>
      </c>
      <c r="G63" s="12">
        <v>102</v>
      </c>
      <c r="H63" s="12">
        <v>123</v>
      </c>
      <c r="I63" s="24">
        <f t="shared" ref="I63:K71" si="12">F63/$E63*100</f>
        <v>13.793103448275861</v>
      </c>
      <c r="J63" s="24">
        <f t="shared" si="12"/>
        <v>39.080459770114942</v>
      </c>
      <c r="K63" s="25">
        <f t="shared" si="12"/>
        <v>47.126436781609193</v>
      </c>
      <c r="L63" s="45"/>
    </row>
    <row r="64" spans="2:12" ht="17.25" customHeight="1">
      <c r="B64" s="238"/>
      <c r="C64" s="240"/>
      <c r="D64" s="15" t="s">
        <v>22</v>
      </c>
      <c r="E64" s="16">
        <v>3448</v>
      </c>
      <c r="F64" s="17">
        <v>536</v>
      </c>
      <c r="G64" s="18">
        <v>1062</v>
      </c>
      <c r="H64" s="18">
        <v>1850</v>
      </c>
      <c r="I64" s="13">
        <f t="shared" si="12"/>
        <v>15.545243619489559</v>
      </c>
      <c r="J64" s="13">
        <f t="shared" si="12"/>
        <v>30.800464037122971</v>
      </c>
      <c r="K64" s="14">
        <f t="shared" si="12"/>
        <v>53.654292343387468</v>
      </c>
      <c r="L64" s="45"/>
    </row>
    <row r="65" spans="2:12" ht="17.25" customHeight="1">
      <c r="B65" s="238"/>
      <c r="C65" s="240"/>
      <c r="D65" s="15" t="s">
        <v>23</v>
      </c>
      <c r="E65" s="16">
        <v>676</v>
      </c>
      <c r="F65" s="17">
        <v>87</v>
      </c>
      <c r="G65" s="18">
        <v>226</v>
      </c>
      <c r="H65" s="18">
        <v>363</v>
      </c>
      <c r="I65" s="13">
        <f t="shared" si="12"/>
        <v>12.8698224852071</v>
      </c>
      <c r="J65" s="13">
        <f t="shared" si="12"/>
        <v>33.431952662721891</v>
      </c>
      <c r="K65" s="14">
        <f t="shared" si="12"/>
        <v>53.698224852071007</v>
      </c>
      <c r="L65" s="45"/>
    </row>
    <row r="66" spans="2:12" ht="17.25" customHeight="1">
      <c r="B66" s="238"/>
      <c r="C66" s="240"/>
      <c r="D66" s="15" t="s">
        <v>24</v>
      </c>
      <c r="E66" s="16">
        <v>2449</v>
      </c>
      <c r="F66" s="17">
        <v>280</v>
      </c>
      <c r="G66" s="18">
        <v>816</v>
      </c>
      <c r="H66" s="18">
        <v>1353</v>
      </c>
      <c r="I66" s="13">
        <f t="shared" si="12"/>
        <v>11.433238056349531</v>
      </c>
      <c r="J66" s="13">
        <f t="shared" si="12"/>
        <v>33.319722335647199</v>
      </c>
      <c r="K66" s="14">
        <f t="shared" si="12"/>
        <v>55.24703960800327</v>
      </c>
      <c r="L66" s="45"/>
    </row>
    <row r="67" spans="2:12" ht="17.25" customHeight="1">
      <c r="B67" s="238"/>
      <c r="C67" s="240"/>
      <c r="D67" s="15" t="s">
        <v>25</v>
      </c>
      <c r="E67" s="16">
        <v>578</v>
      </c>
      <c r="F67" s="17">
        <v>111</v>
      </c>
      <c r="G67" s="18">
        <v>176</v>
      </c>
      <c r="H67" s="18">
        <v>291</v>
      </c>
      <c r="I67" s="13">
        <f t="shared" si="12"/>
        <v>19.20415224913495</v>
      </c>
      <c r="J67" s="13">
        <f t="shared" si="12"/>
        <v>30.449826989619378</v>
      </c>
      <c r="K67" s="14">
        <f t="shared" si="12"/>
        <v>50.346020761245683</v>
      </c>
      <c r="L67" s="45"/>
    </row>
    <row r="68" spans="2:12" ht="17.25" customHeight="1">
      <c r="B68" s="238"/>
      <c r="C68" s="241"/>
      <c r="D68" s="19" t="s">
        <v>26</v>
      </c>
      <c r="E68" s="20">
        <v>7318</v>
      </c>
      <c r="F68" s="21">
        <v>778</v>
      </c>
      <c r="G68" s="22">
        <v>2018</v>
      </c>
      <c r="H68" s="22">
        <v>4522</v>
      </c>
      <c r="I68" s="13">
        <f t="shared" si="12"/>
        <v>10.631320032795847</v>
      </c>
      <c r="J68" s="13">
        <f t="shared" si="12"/>
        <v>27.575840393550148</v>
      </c>
      <c r="K68" s="14">
        <f>H68/$E68*100</f>
        <v>61.792839573654</v>
      </c>
      <c r="L68" s="45"/>
    </row>
    <row r="69" spans="2:12" ht="17.25" customHeight="1">
      <c r="B69" s="232"/>
      <c r="C69" s="242" t="s">
        <v>31</v>
      </c>
      <c r="D69" s="233"/>
      <c r="E69" s="4">
        <v>3166</v>
      </c>
      <c r="F69" s="5">
        <v>454</v>
      </c>
      <c r="G69" s="6">
        <v>833</v>
      </c>
      <c r="H69" s="6">
        <v>1879</v>
      </c>
      <c r="I69" s="7">
        <f t="shared" si="12"/>
        <v>14.339861023373343</v>
      </c>
      <c r="J69" s="7">
        <f t="shared" si="12"/>
        <v>26.310802274162981</v>
      </c>
      <c r="K69" s="8">
        <f t="shared" si="12"/>
        <v>59.349336702463674</v>
      </c>
      <c r="L69" s="45"/>
    </row>
    <row r="70" spans="2:12" ht="17.25" customHeight="1">
      <c r="B70" s="232" t="s">
        <v>19</v>
      </c>
      <c r="C70" s="233"/>
      <c r="D70" s="243"/>
      <c r="E70" s="4">
        <v>554</v>
      </c>
      <c r="F70" s="5">
        <v>113</v>
      </c>
      <c r="G70" s="6">
        <v>195</v>
      </c>
      <c r="H70" s="6">
        <v>246</v>
      </c>
      <c r="I70" s="7">
        <f>F70/$E70*100</f>
        <v>20.397111913357403</v>
      </c>
      <c r="J70" s="7">
        <f t="shared" si="12"/>
        <v>35.198555956678703</v>
      </c>
      <c r="K70" s="8">
        <f t="shared" si="12"/>
        <v>44.404332129963898</v>
      </c>
      <c r="L70" s="45"/>
    </row>
    <row r="71" spans="2:12" ht="17.25" customHeight="1">
      <c r="B71" s="232" t="s">
        <v>15</v>
      </c>
      <c r="C71" s="233"/>
      <c r="D71" s="233"/>
      <c r="E71" s="4">
        <v>18588</v>
      </c>
      <c r="F71" s="5">
        <v>2415</v>
      </c>
      <c r="G71" s="5">
        <v>5476</v>
      </c>
      <c r="H71" s="5">
        <v>10697</v>
      </c>
      <c r="I71" s="23">
        <f t="shared" si="12"/>
        <v>12.992253066494513</v>
      </c>
      <c r="J71" s="23">
        <f t="shared" si="12"/>
        <v>29.459866580589626</v>
      </c>
      <c r="K71" s="26">
        <f t="shared" si="12"/>
        <v>57.547880352915861</v>
      </c>
      <c r="L71" s="45"/>
    </row>
    <row r="72" spans="2:12" ht="17.25" customHeight="1">
      <c r="B72" s="234" t="s">
        <v>6</v>
      </c>
      <c r="C72" s="235"/>
      <c r="D72" s="235"/>
      <c r="E72" s="235"/>
      <c r="F72" s="235"/>
      <c r="G72" s="235"/>
      <c r="H72" s="235"/>
      <c r="I72" s="235"/>
      <c r="J72" s="235"/>
      <c r="K72" s="236"/>
      <c r="L72" s="45"/>
    </row>
    <row r="73" spans="2:12" ht="17.25" customHeight="1">
      <c r="B73" s="237" t="s">
        <v>17</v>
      </c>
      <c r="C73" s="237"/>
      <c r="D73" s="237"/>
      <c r="E73" s="4">
        <v>25752</v>
      </c>
      <c r="F73" s="5">
        <v>3986</v>
      </c>
      <c r="G73" s="6">
        <v>7926</v>
      </c>
      <c r="H73" s="6">
        <v>13840</v>
      </c>
      <c r="I73" s="7">
        <f>F73/$E73*100</f>
        <v>15.478409443926685</v>
      </c>
      <c r="J73" s="7">
        <f>G73/$E73*100</f>
        <v>30.778191985088537</v>
      </c>
      <c r="K73" s="8">
        <f>H73/$E73*100</f>
        <v>53.74339857098478</v>
      </c>
      <c r="L73" s="45"/>
    </row>
    <row r="74" spans="2:12" ht="17.25" customHeight="1">
      <c r="B74" s="238" t="s">
        <v>18</v>
      </c>
      <c r="C74" s="239" t="s">
        <v>20</v>
      </c>
      <c r="D74" s="9" t="s">
        <v>21</v>
      </c>
      <c r="E74" s="10">
        <v>1614</v>
      </c>
      <c r="F74" s="11">
        <v>314</v>
      </c>
      <c r="G74" s="12">
        <v>409</v>
      </c>
      <c r="H74" s="12">
        <v>891</v>
      </c>
      <c r="I74" s="24">
        <f t="shared" ref="I74:K82" si="13">F74/$E74*100</f>
        <v>19.454770755885995</v>
      </c>
      <c r="J74" s="24">
        <f t="shared" si="13"/>
        <v>25.34076827757125</v>
      </c>
      <c r="K74" s="25">
        <f t="shared" si="13"/>
        <v>55.204460966542747</v>
      </c>
      <c r="L74" s="45"/>
    </row>
    <row r="75" spans="2:12" ht="17.25" customHeight="1">
      <c r="B75" s="238"/>
      <c r="C75" s="240"/>
      <c r="D75" s="15" t="s">
        <v>22</v>
      </c>
      <c r="E75" s="16">
        <v>3020</v>
      </c>
      <c r="F75" s="17">
        <v>646</v>
      </c>
      <c r="G75" s="18">
        <v>789</v>
      </c>
      <c r="H75" s="18">
        <v>1585</v>
      </c>
      <c r="I75" s="13">
        <f t="shared" si="13"/>
        <v>21.390728476821192</v>
      </c>
      <c r="J75" s="13">
        <f t="shared" si="13"/>
        <v>26.125827814569536</v>
      </c>
      <c r="K75" s="14">
        <f t="shared" si="13"/>
        <v>52.483443708609265</v>
      </c>
      <c r="L75" s="45"/>
    </row>
    <row r="76" spans="2:12" ht="17.25" customHeight="1">
      <c r="B76" s="238"/>
      <c r="C76" s="240"/>
      <c r="D76" s="15" t="s">
        <v>23</v>
      </c>
      <c r="E76" s="16">
        <v>580</v>
      </c>
      <c r="F76" s="17">
        <v>106</v>
      </c>
      <c r="G76" s="18">
        <v>149</v>
      </c>
      <c r="H76" s="18">
        <v>325</v>
      </c>
      <c r="I76" s="13">
        <f t="shared" si="13"/>
        <v>18.275862068965516</v>
      </c>
      <c r="J76" s="13">
        <f t="shared" si="13"/>
        <v>25.689655172413794</v>
      </c>
      <c r="K76" s="14">
        <f t="shared" si="13"/>
        <v>56.034482758620683</v>
      </c>
      <c r="L76" s="45"/>
    </row>
    <row r="77" spans="2:12" ht="17.25" customHeight="1">
      <c r="B77" s="238"/>
      <c r="C77" s="240"/>
      <c r="D77" s="15" t="s">
        <v>24</v>
      </c>
      <c r="E77" s="16">
        <v>9711</v>
      </c>
      <c r="F77" s="17">
        <v>2030</v>
      </c>
      <c r="G77" s="18">
        <v>2876</v>
      </c>
      <c r="H77" s="18">
        <v>4805</v>
      </c>
      <c r="I77" s="13">
        <f t="shared" si="13"/>
        <v>20.904129337864276</v>
      </c>
      <c r="J77" s="13">
        <f t="shared" si="13"/>
        <v>29.615899495417569</v>
      </c>
      <c r="K77" s="14">
        <f t="shared" si="13"/>
        <v>49.479971166718158</v>
      </c>
      <c r="L77" s="45"/>
    </row>
    <row r="78" spans="2:12" ht="17.25" customHeight="1">
      <c r="B78" s="238"/>
      <c r="C78" s="240"/>
      <c r="D78" s="15" t="s">
        <v>25</v>
      </c>
      <c r="E78" s="16">
        <v>6470</v>
      </c>
      <c r="F78" s="17">
        <v>1459</v>
      </c>
      <c r="G78" s="18">
        <v>1754</v>
      </c>
      <c r="H78" s="18">
        <v>3257</v>
      </c>
      <c r="I78" s="13">
        <f t="shared" si="13"/>
        <v>22.550231839258114</v>
      </c>
      <c r="J78" s="13">
        <f t="shared" si="13"/>
        <v>27.109737248840805</v>
      </c>
      <c r="K78" s="14">
        <f t="shared" si="13"/>
        <v>50.340030911901081</v>
      </c>
      <c r="L78" s="45"/>
    </row>
    <row r="79" spans="2:12" ht="17.25" customHeight="1">
      <c r="B79" s="238"/>
      <c r="C79" s="241"/>
      <c r="D79" s="19" t="s">
        <v>26</v>
      </c>
      <c r="E79" s="20">
        <v>8076</v>
      </c>
      <c r="F79" s="21">
        <v>1626</v>
      </c>
      <c r="G79" s="22">
        <v>1803</v>
      </c>
      <c r="H79" s="22">
        <v>4647</v>
      </c>
      <c r="I79" s="13">
        <f t="shared" si="13"/>
        <v>20.13372956909361</v>
      </c>
      <c r="J79" s="13">
        <f t="shared" si="13"/>
        <v>22.325408618127788</v>
      </c>
      <c r="K79" s="14">
        <f t="shared" si="13"/>
        <v>57.540861812778601</v>
      </c>
      <c r="L79" s="45"/>
    </row>
    <row r="80" spans="2:12" ht="17.25" customHeight="1">
      <c r="B80" s="232"/>
      <c r="C80" s="242" t="s">
        <v>31</v>
      </c>
      <c r="D80" s="233"/>
      <c r="E80" s="4">
        <v>958</v>
      </c>
      <c r="F80" s="5">
        <v>185</v>
      </c>
      <c r="G80" s="6">
        <v>212</v>
      </c>
      <c r="H80" s="6">
        <v>561</v>
      </c>
      <c r="I80" s="7">
        <f t="shared" si="13"/>
        <v>19.311064718162839</v>
      </c>
      <c r="J80" s="7">
        <f t="shared" si="13"/>
        <v>22.129436325678498</v>
      </c>
      <c r="K80" s="8">
        <f t="shared" si="13"/>
        <v>58.559498956158663</v>
      </c>
      <c r="L80" s="45"/>
    </row>
    <row r="81" spans="2:12" ht="17.25" customHeight="1">
      <c r="B81" s="232" t="s">
        <v>19</v>
      </c>
      <c r="C81" s="233"/>
      <c r="D81" s="243"/>
      <c r="E81" s="4">
        <v>1957</v>
      </c>
      <c r="F81" s="5">
        <v>464</v>
      </c>
      <c r="G81" s="6">
        <v>595</v>
      </c>
      <c r="H81" s="6">
        <v>898</v>
      </c>
      <c r="I81" s="7">
        <f t="shared" si="13"/>
        <v>23.709759836484416</v>
      </c>
      <c r="J81" s="7">
        <f t="shared" si="13"/>
        <v>30.403679100664284</v>
      </c>
      <c r="K81" s="8">
        <f t="shared" si="13"/>
        <v>45.886561062851307</v>
      </c>
      <c r="L81" s="45"/>
    </row>
    <row r="82" spans="2:12" ht="17.25" customHeight="1">
      <c r="B82" s="232" t="s">
        <v>15</v>
      </c>
      <c r="C82" s="233"/>
      <c r="D82" s="233"/>
      <c r="E82" s="4">
        <v>58138</v>
      </c>
      <c r="F82" s="5">
        <v>10816</v>
      </c>
      <c r="G82" s="5">
        <v>16513</v>
      </c>
      <c r="H82" s="5">
        <v>30809</v>
      </c>
      <c r="I82" s="23">
        <f t="shared" si="13"/>
        <v>18.604011145894251</v>
      </c>
      <c r="J82" s="23">
        <f t="shared" si="13"/>
        <v>28.403109842099834</v>
      </c>
      <c r="K82" s="26">
        <f t="shared" si="13"/>
        <v>52.992879012005922</v>
      </c>
      <c r="L82" s="45"/>
    </row>
    <row r="83" spans="2:12" ht="17.25" customHeight="1">
      <c r="B83" s="234" t="s">
        <v>7</v>
      </c>
      <c r="C83" s="235"/>
      <c r="D83" s="235"/>
      <c r="E83" s="235"/>
      <c r="F83" s="235"/>
      <c r="G83" s="235"/>
      <c r="H83" s="235"/>
      <c r="I83" s="235"/>
      <c r="J83" s="235"/>
      <c r="K83" s="236"/>
      <c r="L83" s="45"/>
    </row>
    <row r="84" spans="2:12" ht="17.25" customHeight="1">
      <c r="B84" s="237" t="s">
        <v>17</v>
      </c>
      <c r="C84" s="237"/>
      <c r="D84" s="237"/>
      <c r="E84" s="4">
        <v>1895</v>
      </c>
      <c r="F84" s="5">
        <v>97</v>
      </c>
      <c r="G84" s="6">
        <v>806</v>
      </c>
      <c r="H84" s="6">
        <v>992</v>
      </c>
      <c r="I84" s="7">
        <f>F84/$E84*100</f>
        <v>5.1187335092348283</v>
      </c>
      <c r="J84" s="8">
        <f>G84/$E84*100</f>
        <v>42.532981530343008</v>
      </c>
      <c r="K84" s="8">
        <f>H84/$E84*100</f>
        <v>52.348284960422163</v>
      </c>
      <c r="L84" s="45"/>
    </row>
    <row r="85" spans="2:12" ht="17.25" customHeight="1">
      <c r="B85" s="238" t="s">
        <v>18</v>
      </c>
      <c r="C85" s="239" t="s">
        <v>20</v>
      </c>
      <c r="D85" s="9" t="s">
        <v>21</v>
      </c>
      <c r="E85" s="10">
        <v>1363</v>
      </c>
      <c r="F85" s="11">
        <v>94</v>
      </c>
      <c r="G85" s="12">
        <v>316</v>
      </c>
      <c r="H85" s="12">
        <v>953</v>
      </c>
      <c r="I85" s="24">
        <f t="shared" ref="I85:K93" si="14">F85/$E85*100</f>
        <v>6.8965517241379306</v>
      </c>
      <c r="J85" s="25">
        <f t="shared" si="14"/>
        <v>23.184152604548789</v>
      </c>
      <c r="K85" s="25">
        <f t="shared" si="14"/>
        <v>69.919295671313279</v>
      </c>
      <c r="L85" s="45"/>
    </row>
    <row r="86" spans="2:12" ht="17.25" customHeight="1">
      <c r="B86" s="238"/>
      <c r="C86" s="240"/>
      <c r="D86" s="15" t="s">
        <v>22</v>
      </c>
      <c r="E86" s="16">
        <v>3986</v>
      </c>
      <c r="F86" s="17">
        <v>290</v>
      </c>
      <c r="G86" s="18">
        <v>747</v>
      </c>
      <c r="H86" s="18">
        <v>2949</v>
      </c>
      <c r="I86" s="13">
        <f t="shared" si="14"/>
        <v>7.2754641244355236</v>
      </c>
      <c r="J86" s="14">
        <f t="shared" si="14"/>
        <v>18.740592072252884</v>
      </c>
      <c r="K86" s="14">
        <f t="shared" si="14"/>
        <v>73.98394380331159</v>
      </c>
      <c r="L86" s="45"/>
    </row>
    <row r="87" spans="2:12" ht="17.25" customHeight="1">
      <c r="B87" s="238"/>
      <c r="C87" s="240"/>
      <c r="D87" s="15" t="s">
        <v>23</v>
      </c>
      <c r="E87" s="16">
        <v>1450</v>
      </c>
      <c r="F87" s="17">
        <v>67</v>
      </c>
      <c r="G87" s="18">
        <v>355</v>
      </c>
      <c r="H87" s="18">
        <v>1028</v>
      </c>
      <c r="I87" s="13">
        <f t="shared" si="14"/>
        <v>4.6206896551724137</v>
      </c>
      <c r="J87" s="14">
        <f t="shared" si="14"/>
        <v>24.482758620689655</v>
      </c>
      <c r="K87" s="14">
        <f t="shared" si="14"/>
        <v>70.896551724137936</v>
      </c>
      <c r="L87" s="45"/>
    </row>
    <row r="88" spans="2:12" ht="17.25" customHeight="1">
      <c r="B88" s="238"/>
      <c r="C88" s="240"/>
      <c r="D88" s="15" t="s">
        <v>24</v>
      </c>
      <c r="E88" s="16">
        <v>1725</v>
      </c>
      <c r="F88" s="17">
        <v>119</v>
      </c>
      <c r="G88" s="18">
        <v>467</v>
      </c>
      <c r="H88" s="18">
        <v>1139</v>
      </c>
      <c r="I88" s="13">
        <f t="shared" si="14"/>
        <v>6.8985507246376807</v>
      </c>
      <c r="J88" s="14">
        <f t="shared" si="14"/>
        <v>27.072463768115938</v>
      </c>
      <c r="K88" s="14">
        <f t="shared" si="14"/>
        <v>66.028985507246375</v>
      </c>
      <c r="L88" s="45"/>
    </row>
    <row r="89" spans="2:12" ht="17.25" customHeight="1">
      <c r="B89" s="238"/>
      <c r="C89" s="240"/>
      <c r="D89" s="15" t="s">
        <v>25</v>
      </c>
      <c r="E89" s="16">
        <v>198</v>
      </c>
      <c r="F89" s="17">
        <v>5</v>
      </c>
      <c r="G89" s="18">
        <v>62</v>
      </c>
      <c r="H89" s="18">
        <v>131</v>
      </c>
      <c r="I89" s="13">
        <f t="shared" si="14"/>
        <v>2.5252525252525251</v>
      </c>
      <c r="J89" s="14">
        <f t="shared" si="14"/>
        <v>31.313131313131315</v>
      </c>
      <c r="K89" s="14">
        <f t="shared" si="14"/>
        <v>66.161616161616166</v>
      </c>
      <c r="L89" s="45"/>
    </row>
    <row r="90" spans="2:12" ht="17.25" customHeight="1">
      <c r="B90" s="238"/>
      <c r="C90" s="241"/>
      <c r="D90" s="19" t="s">
        <v>26</v>
      </c>
      <c r="E90" s="20">
        <v>2300</v>
      </c>
      <c r="F90" s="21">
        <v>175</v>
      </c>
      <c r="G90" s="22">
        <v>491</v>
      </c>
      <c r="H90" s="22">
        <v>1634</v>
      </c>
      <c r="I90" s="13">
        <f t="shared" si="14"/>
        <v>7.608695652173914</v>
      </c>
      <c r="J90" s="14">
        <f t="shared" si="14"/>
        <v>21.347826086956523</v>
      </c>
      <c r="K90" s="14">
        <f t="shared" si="14"/>
        <v>71.043478260869563</v>
      </c>
      <c r="L90" s="45"/>
    </row>
    <row r="91" spans="2:12" ht="17.25" customHeight="1">
      <c r="B91" s="232"/>
      <c r="C91" s="242" t="s">
        <v>31</v>
      </c>
      <c r="D91" s="233"/>
      <c r="E91" s="4">
        <v>519</v>
      </c>
      <c r="F91" s="5">
        <v>33</v>
      </c>
      <c r="G91" s="6">
        <v>87</v>
      </c>
      <c r="H91" s="6">
        <v>399</v>
      </c>
      <c r="I91" s="7">
        <f t="shared" si="14"/>
        <v>6.3583815028901727</v>
      </c>
      <c r="J91" s="8">
        <f t="shared" si="14"/>
        <v>16.76300578034682</v>
      </c>
      <c r="K91" s="8">
        <f t="shared" si="14"/>
        <v>76.878612716763001</v>
      </c>
      <c r="L91" s="45"/>
    </row>
    <row r="92" spans="2:12" ht="17.25" customHeight="1">
      <c r="B92" s="232" t="s">
        <v>19</v>
      </c>
      <c r="C92" s="233"/>
      <c r="D92" s="243"/>
      <c r="E92" s="4">
        <v>306</v>
      </c>
      <c r="F92" s="5">
        <v>30</v>
      </c>
      <c r="G92" s="6">
        <v>80</v>
      </c>
      <c r="H92" s="6">
        <v>196</v>
      </c>
      <c r="I92" s="7">
        <f t="shared" si="14"/>
        <v>9.8039215686274517</v>
      </c>
      <c r="J92" s="8">
        <f t="shared" si="14"/>
        <v>26.143790849673206</v>
      </c>
      <c r="K92" s="8">
        <f t="shared" si="14"/>
        <v>64.052287581699346</v>
      </c>
      <c r="L92" s="45"/>
    </row>
    <row r="93" spans="2:12" ht="17.25" customHeight="1">
      <c r="B93" s="232" t="s">
        <v>15</v>
      </c>
      <c r="C93" s="233"/>
      <c r="D93" s="233"/>
      <c r="E93" s="4">
        <v>13742</v>
      </c>
      <c r="F93" s="5">
        <v>910</v>
      </c>
      <c r="G93" s="5">
        <v>3411</v>
      </c>
      <c r="H93" s="5">
        <v>9421</v>
      </c>
      <c r="I93" s="23">
        <f t="shared" si="14"/>
        <v>6.6220346383350313</v>
      </c>
      <c r="J93" s="26">
        <f t="shared" si="14"/>
        <v>24.821714452044827</v>
      </c>
      <c r="K93" s="26">
        <f t="shared" si="14"/>
        <v>68.556250909620147</v>
      </c>
      <c r="L93" s="45"/>
    </row>
    <row r="94" spans="2:12" ht="17.25" customHeight="1">
      <c r="B94" s="234" t="s">
        <v>8</v>
      </c>
      <c r="C94" s="235"/>
      <c r="D94" s="235"/>
      <c r="E94" s="235"/>
      <c r="F94" s="235"/>
      <c r="G94" s="235"/>
      <c r="H94" s="235"/>
      <c r="I94" s="235"/>
      <c r="J94" s="235"/>
      <c r="K94" s="236"/>
      <c r="L94" s="45"/>
    </row>
    <row r="95" spans="2:12" ht="17.25" customHeight="1">
      <c r="B95" s="237" t="s">
        <v>17</v>
      </c>
      <c r="C95" s="237"/>
      <c r="D95" s="237"/>
      <c r="E95" s="4">
        <v>21398</v>
      </c>
      <c r="F95" s="5">
        <v>2214</v>
      </c>
      <c r="G95" s="6">
        <v>6457</v>
      </c>
      <c r="H95" s="6">
        <v>12727</v>
      </c>
      <c r="I95" s="27">
        <f>F95/$E95*100</f>
        <v>10.346761379568184</v>
      </c>
      <c r="J95" s="7">
        <f>G95/$E95*100</f>
        <v>30.175717356762316</v>
      </c>
      <c r="K95" s="8">
        <f>H95/$E95*100</f>
        <v>59.477521263669495</v>
      </c>
      <c r="L95" s="45"/>
    </row>
    <row r="96" spans="2:12" ht="17.25" customHeight="1">
      <c r="B96" s="238" t="s">
        <v>18</v>
      </c>
      <c r="C96" s="239" t="s">
        <v>20</v>
      </c>
      <c r="D96" s="9" t="s">
        <v>21</v>
      </c>
      <c r="E96" s="10">
        <v>3176</v>
      </c>
      <c r="F96" s="11">
        <v>379</v>
      </c>
      <c r="G96" s="12">
        <v>872</v>
      </c>
      <c r="H96" s="12">
        <v>1925</v>
      </c>
      <c r="I96" s="28">
        <f t="shared" ref="I96:K104" si="15">F96/$E96*100</f>
        <v>11.933249370277078</v>
      </c>
      <c r="J96" s="24">
        <f t="shared" si="15"/>
        <v>27.455919395465994</v>
      </c>
      <c r="K96" s="25">
        <f t="shared" si="15"/>
        <v>60.610831234256921</v>
      </c>
      <c r="L96" s="45"/>
    </row>
    <row r="97" spans="2:12" ht="17.25" customHeight="1">
      <c r="B97" s="238"/>
      <c r="C97" s="240"/>
      <c r="D97" s="15" t="s">
        <v>22</v>
      </c>
      <c r="E97" s="16">
        <v>5037</v>
      </c>
      <c r="F97" s="17">
        <v>876</v>
      </c>
      <c r="G97" s="18">
        <v>1277</v>
      </c>
      <c r="H97" s="18">
        <v>2884</v>
      </c>
      <c r="I97" s="29">
        <f t="shared" si="15"/>
        <v>17.391304347826086</v>
      </c>
      <c r="J97" s="13">
        <f t="shared" si="15"/>
        <v>25.352392297002186</v>
      </c>
      <c r="K97" s="14">
        <f t="shared" si="15"/>
        <v>57.256303355171731</v>
      </c>
      <c r="L97" s="45"/>
    </row>
    <row r="98" spans="2:12" ht="17.25" customHeight="1">
      <c r="B98" s="238"/>
      <c r="C98" s="240"/>
      <c r="D98" s="15" t="s">
        <v>23</v>
      </c>
      <c r="E98" s="16">
        <v>5701</v>
      </c>
      <c r="F98" s="17">
        <v>685</v>
      </c>
      <c r="G98" s="18">
        <v>1735</v>
      </c>
      <c r="H98" s="18">
        <v>3281</v>
      </c>
      <c r="I98" s="29">
        <f t="shared" si="15"/>
        <v>12.015435888440624</v>
      </c>
      <c r="J98" s="13">
        <f t="shared" si="15"/>
        <v>30.433257323276621</v>
      </c>
      <c r="K98" s="14">
        <f t="shared" si="15"/>
        <v>57.551306788282751</v>
      </c>
      <c r="L98" s="45"/>
    </row>
    <row r="99" spans="2:12" ht="17.25" customHeight="1">
      <c r="B99" s="238"/>
      <c r="C99" s="240"/>
      <c r="D99" s="15" t="s">
        <v>24</v>
      </c>
      <c r="E99" s="16">
        <v>15231</v>
      </c>
      <c r="F99" s="17">
        <v>1729</v>
      </c>
      <c r="G99" s="18">
        <v>4619</v>
      </c>
      <c r="H99" s="18">
        <v>8883</v>
      </c>
      <c r="I99" s="29">
        <f t="shared" si="15"/>
        <v>11.351848204320136</v>
      </c>
      <c r="J99" s="13">
        <f t="shared" si="15"/>
        <v>30.32630818724969</v>
      </c>
      <c r="K99" s="14">
        <f t="shared" si="15"/>
        <v>58.321843608430179</v>
      </c>
      <c r="L99" s="45"/>
    </row>
    <row r="100" spans="2:12" ht="17.25" customHeight="1">
      <c r="B100" s="238"/>
      <c r="C100" s="240"/>
      <c r="D100" s="15" t="s">
        <v>25</v>
      </c>
      <c r="E100" s="16">
        <v>9342</v>
      </c>
      <c r="F100" s="17">
        <v>1301</v>
      </c>
      <c r="G100" s="18">
        <v>2748</v>
      </c>
      <c r="H100" s="18">
        <v>5293</v>
      </c>
      <c r="I100" s="29">
        <f t="shared" si="15"/>
        <v>13.926354099764504</v>
      </c>
      <c r="J100" s="13">
        <f t="shared" si="15"/>
        <v>29.415542710340397</v>
      </c>
      <c r="K100" s="14">
        <f t="shared" si="15"/>
        <v>56.658103189895094</v>
      </c>
      <c r="L100" s="45"/>
    </row>
    <row r="101" spans="2:12" ht="17.25" customHeight="1">
      <c r="B101" s="238"/>
      <c r="C101" s="241"/>
      <c r="D101" s="19" t="s">
        <v>26</v>
      </c>
      <c r="E101" s="20">
        <v>4423</v>
      </c>
      <c r="F101" s="21">
        <v>834</v>
      </c>
      <c r="G101" s="22">
        <v>1238</v>
      </c>
      <c r="H101" s="22">
        <v>2351</v>
      </c>
      <c r="I101" s="29">
        <f t="shared" si="15"/>
        <v>18.855980104001809</v>
      </c>
      <c r="J101" s="13">
        <f t="shared" si="15"/>
        <v>27.990052000904363</v>
      </c>
      <c r="K101" s="14">
        <f t="shared" si="15"/>
        <v>53.153967895093821</v>
      </c>
      <c r="L101" s="45"/>
    </row>
    <row r="102" spans="2:12" ht="17.25" customHeight="1">
      <c r="B102" s="232"/>
      <c r="C102" s="242" t="s">
        <v>31</v>
      </c>
      <c r="D102" s="233"/>
      <c r="E102" s="4">
        <v>861</v>
      </c>
      <c r="F102" s="5">
        <v>113</v>
      </c>
      <c r="G102" s="6">
        <v>196</v>
      </c>
      <c r="H102" s="6">
        <v>552</v>
      </c>
      <c r="I102" s="27">
        <f t="shared" si="15"/>
        <v>13.124274099883856</v>
      </c>
      <c r="J102" s="7">
        <f t="shared" si="15"/>
        <v>22.76422764227642</v>
      </c>
      <c r="K102" s="8">
        <f t="shared" si="15"/>
        <v>64.111498257839713</v>
      </c>
      <c r="L102" s="45"/>
    </row>
    <row r="103" spans="2:12" ht="17.25" customHeight="1">
      <c r="B103" s="232" t="s">
        <v>19</v>
      </c>
      <c r="C103" s="233"/>
      <c r="D103" s="243"/>
      <c r="E103" s="4">
        <v>2719</v>
      </c>
      <c r="F103" s="5">
        <v>506</v>
      </c>
      <c r="G103" s="6">
        <v>816</v>
      </c>
      <c r="H103" s="6">
        <v>1397</v>
      </c>
      <c r="I103" s="27">
        <f t="shared" si="15"/>
        <v>18.60978300845899</v>
      </c>
      <c r="J103" s="7">
        <f t="shared" si="15"/>
        <v>30.011033468186831</v>
      </c>
      <c r="K103" s="8">
        <f t="shared" si="15"/>
        <v>51.379183523354179</v>
      </c>
      <c r="L103" s="45"/>
    </row>
    <row r="104" spans="2:12" ht="17.25" customHeight="1">
      <c r="B104" s="232" t="s">
        <v>15</v>
      </c>
      <c r="C104" s="233"/>
      <c r="D104" s="233"/>
      <c r="E104" s="4">
        <v>67888</v>
      </c>
      <c r="F104" s="5">
        <v>8637</v>
      </c>
      <c r="G104" s="5">
        <v>19958</v>
      </c>
      <c r="H104" s="5">
        <v>39293</v>
      </c>
      <c r="I104" s="30">
        <f t="shared" si="15"/>
        <v>12.722425170869666</v>
      </c>
      <c r="J104" s="23">
        <f t="shared" si="15"/>
        <v>29.398420928588266</v>
      </c>
      <c r="K104" s="26">
        <f t="shared" si="15"/>
        <v>57.879153900542072</v>
      </c>
      <c r="L104" s="45"/>
    </row>
    <row r="105" spans="2:12" ht="17.25" customHeight="1">
      <c r="B105" s="234" t="s">
        <v>9</v>
      </c>
      <c r="C105" s="235"/>
      <c r="D105" s="235"/>
      <c r="E105" s="235"/>
      <c r="F105" s="235"/>
      <c r="G105" s="235"/>
      <c r="H105" s="235"/>
      <c r="I105" s="235"/>
      <c r="J105" s="235"/>
      <c r="K105" s="236"/>
      <c r="L105" s="45"/>
    </row>
    <row r="106" spans="2:12" ht="17.25" customHeight="1">
      <c r="B106" s="237" t="s">
        <v>17</v>
      </c>
      <c r="C106" s="237"/>
      <c r="D106" s="237"/>
      <c r="E106" s="4">
        <v>36124</v>
      </c>
      <c r="F106" s="5">
        <v>5162</v>
      </c>
      <c r="G106" s="6">
        <v>7999</v>
      </c>
      <c r="H106" s="6">
        <v>22963</v>
      </c>
      <c r="I106" s="27">
        <f>F106/$E106*100</f>
        <v>14.289668918170745</v>
      </c>
      <c r="J106" s="7">
        <f>G106/$E106*100</f>
        <v>22.143173513453661</v>
      </c>
      <c r="K106" s="8">
        <f>H106/$E106*100</f>
        <v>63.567157568375599</v>
      </c>
      <c r="L106" s="45"/>
    </row>
    <row r="107" spans="2:12" ht="17.25" customHeight="1">
      <c r="B107" s="238" t="s">
        <v>18</v>
      </c>
      <c r="C107" s="239" t="s">
        <v>20</v>
      </c>
      <c r="D107" s="9" t="s">
        <v>21</v>
      </c>
      <c r="E107" s="10">
        <v>11489</v>
      </c>
      <c r="F107" s="11">
        <v>1567</v>
      </c>
      <c r="G107" s="12">
        <v>2383</v>
      </c>
      <c r="H107" s="12">
        <v>7539</v>
      </c>
      <c r="I107" s="28">
        <f t="shared" ref="I107:K115" si="16">F107/$E107*100</f>
        <v>13.639133083819305</v>
      </c>
      <c r="J107" s="24">
        <f t="shared" si="16"/>
        <v>20.741578901558011</v>
      </c>
      <c r="K107" s="25">
        <f t="shared" si="16"/>
        <v>65.619288014622683</v>
      </c>
      <c r="L107" s="45"/>
    </row>
    <row r="108" spans="2:12" ht="17.25" customHeight="1">
      <c r="B108" s="238"/>
      <c r="C108" s="240"/>
      <c r="D108" s="15" t="s">
        <v>22</v>
      </c>
      <c r="E108" s="16">
        <v>8524</v>
      </c>
      <c r="F108" s="17">
        <v>1397</v>
      </c>
      <c r="G108" s="18">
        <v>1695</v>
      </c>
      <c r="H108" s="18">
        <v>5432</v>
      </c>
      <c r="I108" s="29">
        <f t="shared" si="16"/>
        <v>16.389019239793523</v>
      </c>
      <c r="J108" s="13">
        <f t="shared" si="16"/>
        <v>19.885030502111682</v>
      </c>
      <c r="K108" s="14">
        <f t="shared" si="16"/>
        <v>63.725950258094791</v>
      </c>
      <c r="L108" s="45"/>
    </row>
    <row r="109" spans="2:12" ht="17.25" customHeight="1">
      <c r="B109" s="238"/>
      <c r="C109" s="240"/>
      <c r="D109" s="15" t="s">
        <v>23</v>
      </c>
      <c r="E109" s="16">
        <v>6489</v>
      </c>
      <c r="F109" s="17">
        <v>994</v>
      </c>
      <c r="G109" s="18">
        <v>1363</v>
      </c>
      <c r="H109" s="18">
        <v>4132</v>
      </c>
      <c r="I109" s="29">
        <f t="shared" si="16"/>
        <v>15.318230852211434</v>
      </c>
      <c r="J109" s="13">
        <f t="shared" si="16"/>
        <v>21.004777315456927</v>
      </c>
      <c r="K109" s="14">
        <f t="shared" si="16"/>
        <v>63.676991832331645</v>
      </c>
      <c r="L109" s="45"/>
    </row>
    <row r="110" spans="2:12" ht="17.25" customHeight="1">
      <c r="B110" s="238"/>
      <c r="C110" s="240"/>
      <c r="D110" s="15" t="s">
        <v>24</v>
      </c>
      <c r="E110" s="16">
        <v>19916</v>
      </c>
      <c r="F110" s="17">
        <v>2715</v>
      </c>
      <c r="G110" s="18">
        <v>4674</v>
      </c>
      <c r="H110" s="18">
        <v>12527</v>
      </c>
      <c r="I110" s="29">
        <f t="shared" si="16"/>
        <v>13.632255472986543</v>
      </c>
      <c r="J110" s="13">
        <f t="shared" si="16"/>
        <v>23.468567985539266</v>
      </c>
      <c r="K110" s="14">
        <f t="shared" si="16"/>
        <v>62.899176541474191</v>
      </c>
      <c r="L110" s="45"/>
    </row>
    <row r="111" spans="2:12" ht="17.25" customHeight="1">
      <c r="B111" s="238"/>
      <c r="C111" s="240"/>
      <c r="D111" s="15" t="s">
        <v>25</v>
      </c>
      <c r="E111" s="16">
        <v>31364</v>
      </c>
      <c r="F111" s="17">
        <v>5545</v>
      </c>
      <c r="G111" s="18">
        <v>6758</v>
      </c>
      <c r="H111" s="18">
        <v>19061</v>
      </c>
      <c r="I111" s="29">
        <f t="shared" si="16"/>
        <v>17.679505165157504</v>
      </c>
      <c r="J111" s="13">
        <f t="shared" si="16"/>
        <v>21.546996556561663</v>
      </c>
      <c r="K111" s="14">
        <f t="shared" si="16"/>
        <v>60.773498278280833</v>
      </c>
      <c r="L111" s="45"/>
    </row>
    <row r="112" spans="2:12" ht="17.25" customHeight="1">
      <c r="B112" s="238"/>
      <c r="C112" s="241"/>
      <c r="D112" s="19" t="s">
        <v>26</v>
      </c>
      <c r="E112" s="20">
        <v>9256</v>
      </c>
      <c r="F112" s="21">
        <v>1460</v>
      </c>
      <c r="G112" s="22">
        <v>1768</v>
      </c>
      <c r="H112" s="22">
        <v>6028</v>
      </c>
      <c r="I112" s="29">
        <f t="shared" si="16"/>
        <v>15.773552290406222</v>
      </c>
      <c r="J112" s="13">
        <f t="shared" si="16"/>
        <v>19.101123595505616</v>
      </c>
      <c r="K112" s="14">
        <f t="shared" si="16"/>
        <v>65.125324114088158</v>
      </c>
      <c r="L112" s="45"/>
    </row>
    <row r="113" spans="2:12" ht="17.25" customHeight="1">
      <c r="B113" s="232"/>
      <c r="C113" s="242" t="s">
        <v>31</v>
      </c>
      <c r="D113" s="233"/>
      <c r="E113" s="4">
        <v>1650</v>
      </c>
      <c r="F113" s="5">
        <v>271</v>
      </c>
      <c r="G113" s="6">
        <v>319</v>
      </c>
      <c r="H113" s="6">
        <v>1060</v>
      </c>
      <c r="I113" s="27">
        <f t="shared" si="16"/>
        <v>16.424242424242426</v>
      </c>
      <c r="J113" s="7">
        <f t="shared" si="16"/>
        <v>19.333333333333332</v>
      </c>
      <c r="K113" s="8">
        <f t="shared" si="16"/>
        <v>64.242424242424249</v>
      </c>
      <c r="L113" s="45"/>
    </row>
    <row r="114" spans="2:12" ht="17.25" customHeight="1">
      <c r="B114" s="232" t="s">
        <v>19</v>
      </c>
      <c r="C114" s="233"/>
      <c r="D114" s="243"/>
      <c r="E114" s="4">
        <v>10587</v>
      </c>
      <c r="F114" s="5">
        <v>1762</v>
      </c>
      <c r="G114" s="6">
        <v>2462</v>
      </c>
      <c r="H114" s="6">
        <v>6363</v>
      </c>
      <c r="I114" s="27">
        <f t="shared" si="16"/>
        <v>16.643052800604515</v>
      </c>
      <c r="J114" s="7">
        <f t="shared" si="16"/>
        <v>23.254935298006991</v>
      </c>
      <c r="K114" s="8">
        <f t="shared" si="16"/>
        <v>60.102011901388494</v>
      </c>
      <c r="L114" s="45"/>
    </row>
    <row r="115" spans="2:12" ht="17.25" customHeight="1">
      <c r="B115" s="232" t="s">
        <v>15</v>
      </c>
      <c r="C115" s="233"/>
      <c r="D115" s="233"/>
      <c r="E115" s="4">
        <v>135399</v>
      </c>
      <c r="F115" s="5">
        <v>20873</v>
      </c>
      <c r="G115" s="5">
        <v>29421</v>
      </c>
      <c r="H115" s="5">
        <v>85105</v>
      </c>
      <c r="I115" s="30">
        <f t="shared" si="16"/>
        <v>15.415918876801157</v>
      </c>
      <c r="J115" s="23">
        <f t="shared" si="16"/>
        <v>21.729111736423459</v>
      </c>
      <c r="K115" s="26">
        <f t="shared" si="16"/>
        <v>62.85496938677538</v>
      </c>
      <c r="L115" s="45"/>
    </row>
    <row r="116" spans="2:12" ht="17.25" customHeight="1">
      <c r="B116" s="234" t="s">
        <v>10</v>
      </c>
      <c r="C116" s="235"/>
      <c r="D116" s="235"/>
      <c r="E116" s="235"/>
      <c r="F116" s="235"/>
      <c r="G116" s="235"/>
      <c r="H116" s="235"/>
      <c r="I116" s="235"/>
      <c r="J116" s="235"/>
      <c r="K116" s="236"/>
      <c r="L116" s="45"/>
    </row>
    <row r="117" spans="2:12" ht="17.25" customHeight="1">
      <c r="B117" s="237" t="s">
        <v>17</v>
      </c>
      <c r="C117" s="237"/>
      <c r="D117" s="237"/>
      <c r="E117" s="4">
        <v>18435</v>
      </c>
      <c r="F117" s="5">
        <v>3706</v>
      </c>
      <c r="G117" s="6">
        <v>5131</v>
      </c>
      <c r="H117" s="6">
        <v>9598</v>
      </c>
      <c r="I117" s="27">
        <f>F117/$E117*100</f>
        <v>20.103064822348792</v>
      </c>
      <c r="J117" s="7">
        <f>G117/$E117*100</f>
        <v>27.832926498508272</v>
      </c>
      <c r="K117" s="8">
        <f>H117/$E117*100</f>
        <v>52.064008679142937</v>
      </c>
      <c r="L117" s="45"/>
    </row>
    <row r="118" spans="2:12" ht="17.25" customHeight="1">
      <c r="B118" s="238" t="s">
        <v>18</v>
      </c>
      <c r="C118" s="239" t="s">
        <v>20</v>
      </c>
      <c r="D118" s="9" t="s">
        <v>21</v>
      </c>
      <c r="E118" s="10">
        <v>135</v>
      </c>
      <c r="F118" s="11">
        <v>18</v>
      </c>
      <c r="G118" s="12">
        <v>30</v>
      </c>
      <c r="H118" s="12">
        <v>87</v>
      </c>
      <c r="I118" s="28">
        <f t="shared" ref="I118:K126" si="17">F118/$E118*100</f>
        <v>13.333333333333334</v>
      </c>
      <c r="J118" s="24">
        <f t="shared" si="17"/>
        <v>22.222222222222221</v>
      </c>
      <c r="K118" s="25">
        <f t="shared" si="17"/>
        <v>64.444444444444443</v>
      </c>
      <c r="L118" s="45"/>
    </row>
    <row r="119" spans="2:12" ht="17.25" customHeight="1">
      <c r="B119" s="238"/>
      <c r="C119" s="240"/>
      <c r="D119" s="15" t="s">
        <v>22</v>
      </c>
      <c r="E119" s="16">
        <v>1287</v>
      </c>
      <c r="F119" s="17">
        <v>305</v>
      </c>
      <c r="G119" s="18">
        <v>309</v>
      </c>
      <c r="H119" s="18">
        <v>673</v>
      </c>
      <c r="I119" s="29">
        <f t="shared" si="17"/>
        <v>23.698523698523701</v>
      </c>
      <c r="J119" s="13">
        <f t="shared" si="17"/>
        <v>24.009324009324011</v>
      </c>
      <c r="K119" s="14">
        <f t="shared" si="17"/>
        <v>52.292152292152295</v>
      </c>
      <c r="L119" s="45"/>
    </row>
    <row r="120" spans="2:12" ht="17.25" customHeight="1">
      <c r="B120" s="238"/>
      <c r="C120" s="240"/>
      <c r="D120" s="15" t="s">
        <v>23</v>
      </c>
      <c r="E120" s="16">
        <v>108</v>
      </c>
      <c r="F120" s="17">
        <v>32</v>
      </c>
      <c r="G120" s="18">
        <v>16</v>
      </c>
      <c r="H120" s="18">
        <v>60</v>
      </c>
      <c r="I120" s="29">
        <f t="shared" si="17"/>
        <v>29.629629629629626</v>
      </c>
      <c r="J120" s="13">
        <f t="shared" si="17"/>
        <v>14.814814814814813</v>
      </c>
      <c r="K120" s="14">
        <f t="shared" si="17"/>
        <v>55.555555555555557</v>
      </c>
      <c r="L120" s="45"/>
    </row>
    <row r="121" spans="2:12" ht="17.25" customHeight="1">
      <c r="B121" s="238"/>
      <c r="C121" s="240"/>
      <c r="D121" s="15" t="s">
        <v>24</v>
      </c>
      <c r="E121" s="16">
        <v>5383</v>
      </c>
      <c r="F121" s="17">
        <v>1155</v>
      </c>
      <c r="G121" s="18">
        <v>1377</v>
      </c>
      <c r="H121" s="18">
        <v>2851</v>
      </c>
      <c r="I121" s="29">
        <f t="shared" si="17"/>
        <v>21.456436931079324</v>
      </c>
      <c r="J121" s="13">
        <f t="shared" si="17"/>
        <v>25.580531302247817</v>
      </c>
      <c r="K121" s="14">
        <f t="shared" si="17"/>
        <v>52.963031766672863</v>
      </c>
      <c r="L121" s="45"/>
    </row>
    <row r="122" spans="2:12" ht="17.25" customHeight="1">
      <c r="B122" s="238"/>
      <c r="C122" s="240"/>
      <c r="D122" s="15" t="s">
        <v>25</v>
      </c>
      <c r="E122" s="16">
        <v>9529</v>
      </c>
      <c r="F122" s="17">
        <v>1931</v>
      </c>
      <c r="G122" s="18">
        <v>2798</v>
      </c>
      <c r="H122" s="18">
        <v>4800</v>
      </c>
      <c r="I122" s="29">
        <f t="shared" si="17"/>
        <v>20.264455871550005</v>
      </c>
      <c r="J122" s="13">
        <f t="shared" si="17"/>
        <v>29.362997166544236</v>
      </c>
      <c r="K122" s="14">
        <f t="shared" si="17"/>
        <v>50.372546961905762</v>
      </c>
      <c r="L122" s="45"/>
    </row>
    <row r="123" spans="2:12" ht="17.25" customHeight="1">
      <c r="B123" s="238"/>
      <c r="C123" s="241"/>
      <c r="D123" s="19" t="s">
        <v>26</v>
      </c>
      <c r="E123" s="20">
        <v>589</v>
      </c>
      <c r="F123" s="21">
        <v>116</v>
      </c>
      <c r="G123" s="22">
        <v>163</v>
      </c>
      <c r="H123" s="22">
        <v>310</v>
      </c>
      <c r="I123" s="29">
        <f t="shared" si="17"/>
        <v>19.694397283531409</v>
      </c>
      <c r="J123" s="13">
        <f t="shared" si="17"/>
        <v>27.67402376910017</v>
      </c>
      <c r="K123" s="14">
        <f t="shared" si="17"/>
        <v>52.631578947368418</v>
      </c>
      <c r="L123" s="45"/>
    </row>
    <row r="124" spans="2:12" ht="17.25" customHeight="1">
      <c r="B124" s="232"/>
      <c r="C124" s="242" t="s">
        <v>31</v>
      </c>
      <c r="D124" s="233"/>
      <c r="E124" s="4">
        <v>192</v>
      </c>
      <c r="F124" s="5">
        <v>54</v>
      </c>
      <c r="G124" s="6">
        <v>48</v>
      </c>
      <c r="H124" s="6">
        <v>90</v>
      </c>
      <c r="I124" s="27">
        <f t="shared" si="17"/>
        <v>28.125</v>
      </c>
      <c r="J124" s="7">
        <f t="shared" si="17"/>
        <v>25</v>
      </c>
      <c r="K124" s="8">
        <f t="shared" si="17"/>
        <v>46.875</v>
      </c>
      <c r="L124" s="45"/>
    </row>
    <row r="125" spans="2:12" ht="17.25" customHeight="1">
      <c r="B125" s="232" t="s">
        <v>19</v>
      </c>
      <c r="C125" s="233"/>
      <c r="D125" s="243"/>
      <c r="E125" s="4">
        <v>344</v>
      </c>
      <c r="F125" s="5">
        <v>74</v>
      </c>
      <c r="G125" s="6">
        <v>100</v>
      </c>
      <c r="H125" s="6">
        <v>170</v>
      </c>
      <c r="I125" s="27">
        <f t="shared" si="17"/>
        <v>21.511627906976745</v>
      </c>
      <c r="J125" s="7">
        <f t="shared" si="17"/>
        <v>29.069767441860467</v>
      </c>
      <c r="K125" s="8">
        <f t="shared" si="17"/>
        <v>49.418604651162788</v>
      </c>
      <c r="L125" s="45"/>
    </row>
    <row r="126" spans="2:12" ht="17.25" customHeight="1">
      <c r="B126" s="232" t="s">
        <v>15</v>
      </c>
      <c r="C126" s="233"/>
      <c r="D126" s="233"/>
      <c r="E126" s="4">
        <v>36002</v>
      </c>
      <c r="F126" s="5">
        <v>7391</v>
      </c>
      <c r="G126" s="5">
        <v>9972</v>
      </c>
      <c r="H126" s="5">
        <v>18639</v>
      </c>
      <c r="I126" s="30">
        <f t="shared" si="17"/>
        <v>20.529415032498193</v>
      </c>
      <c r="J126" s="23">
        <f t="shared" si="17"/>
        <v>27.698461196600189</v>
      </c>
      <c r="K126" s="26">
        <f t="shared" si="17"/>
        <v>51.772123770901615</v>
      </c>
      <c r="L126" s="45"/>
    </row>
    <row r="127" spans="2:12" ht="17.25" customHeight="1">
      <c r="B127" s="244" t="s">
        <v>59</v>
      </c>
      <c r="C127" s="235"/>
      <c r="D127" s="235"/>
      <c r="E127" s="235"/>
      <c r="F127" s="235"/>
      <c r="G127" s="235"/>
      <c r="H127" s="235"/>
      <c r="I127" s="235"/>
      <c r="J127" s="235"/>
      <c r="K127" s="236"/>
      <c r="L127" s="45"/>
    </row>
    <row r="128" spans="2:12" ht="17.25" customHeight="1">
      <c r="B128" s="237" t="s">
        <v>17</v>
      </c>
      <c r="C128" s="237"/>
      <c r="D128" s="237"/>
      <c r="E128" s="4">
        <v>2419</v>
      </c>
      <c r="F128" s="5">
        <v>272</v>
      </c>
      <c r="G128" s="6">
        <v>696</v>
      </c>
      <c r="H128" s="31">
        <v>1451</v>
      </c>
      <c r="I128" s="7">
        <f t="shared" ref="I128:K134" si="18">F128/$E128*100</f>
        <v>11.244315832988839</v>
      </c>
      <c r="J128" s="32">
        <f t="shared" si="18"/>
        <v>28.772219925589088</v>
      </c>
      <c r="K128" s="7">
        <f t="shared" si="18"/>
        <v>59.983464241422077</v>
      </c>
      <c r="L128" s="45"/>
    </row>
    <row r="129" spans="2:12" ht="17.25" customHeight="1">
      <c r="B129" s="238" t="s">
        <v>18</v>
      </c>
      <c r="C129" s="239" t="s">
        <v>20</v>
      </c>
      <c r="D129" s="9" t="s">
        <v>21</v>
      </c>
      <c r="E129" s="10">
        <v>405</v>
      </c>
      <c r="F129" s="11">
        <v>42</v>
      </c>
      <c r="G129" s="12">
        <v>84</v>
      </c>
      <c r="H129" s="33">
        <v>279</v>
      </c>
      <c r="I129" s="24">
        <f t="shared" si="18"/>
        <v>10.37037037037037</v>
      </c>
      <c r="J129" s="34">
        <f t="shared" si="18"/>
        <v>20.74074074074074</v>
      </c>
      <c r="K129" s="24">
        <f t="shared" si="18"/>
        <v>68.888888888888886</v>
      </c>
      <c r="L129" s="45"/>
    </row>
    <row r="130" spans="2:12" ht="17.25" customHeight="1">
      <c r="B130" s="238"/>
      <c r="C130" s="240"/>
      <c r="D130" s="15" t="s">
        <v>22</v>
      </c>
      <c r="E130" s="16">
        <v>377</v>
      </c>
      <c r="F130" s="17">
        <v>71</v>
      </c>
      <c r="G130" s="18">
        <v>87</v>
      </c>
      <c r="H130" s="35">
        <v>219</v>
      </c>
      <c r="I130" s="13">
        <f t="shared" si="18"/>
        <v>18.832891246684351</v>
      </c>
      <c r="J130" s="36">
        <f t="shared" si="18"/>
        <v>23.076923076923077</v>
      </c>
      <c r="K130" s="13">
        <f t="shared" si="18"/>
        <v>58.090185676392572</v>
      </c>
      <c r="L130" s="45"/>
    </row>
    <row r="131" spans="2:12" ht="17.25" customHeight="1">
      <c r="B131" s="238"/>
      <c r="C131" s="240"/>
      <c r="D131" s="15" t="s">
        <v>23</v>
      </c>
      <c r="E131" s="16">
        <v>0</v>
      </c>
      <c r="F131" s="17">
        <v>0</v>
      </c>
      <c r="G131" s="18">
        <v>0</v>
      </c>
      <c r="H131" s="35">
        <v>0</v>
      </c>
      <c r="I131" s="37" t="s">
        <v>43</v>
      </c>
      <c r="J131" s="38" t="s">
        <v>43</v>
      </c>
      <c r="K131" s="37" t="s">
        <v>43</v>
      </c>
      <c r="L131" s="45"/>
    </row>
    <row r="132" spans="2:12" ht="17.25" customHeight="1">
      <c r="B132" s="238"/>
      <c r="C132" s="240"/>
      <c r="D132" s="15" t="s">
        <v>24</v>
      </c>
      <c r="E132" s="16">
        <v>670</v>
      </c>
      <c r="F132" s="17">
        <v>63</v>
      </c>
      <c r="G132" s="18">
        <v>151</v>
      </c>
      <c r="H132" s="35">
        <v>456</v>
      </c>
      <c r="I132" s="13">
        <f t="shared" si="18"/>
        <v>9.4029850746268657</v>
      </c>
      <c r="J132" s="36">
        <f t="shared" si="18"/>
        <v>22.53731343283582</v>
      </c>
      <c r="K132" s="13">
        <f t="shared" si="18"/>
        <v>68.059701492537314</v>
      </c>
      <c r="L132" s="45"/>
    </row>
    <row r="133" spans="2:12" ht="17.25" customHeight="1">
      <c r="B133" s="238"/>
      <c r="C133" s="240"/>
      <c r="D133" s="15" t="s">
        <v>25</v>
      </c>
      <c r="E133" s="16">
        <v>2931</v>
      </c>
      <c r="F133" s="17">
        <v>361</v>
      </c>
      <c r="G133" s="18">
        <v>789</v>
      </c>
      <c r="H133" s="35">
        <v>1781</v>
      </c>
      <c r="I133" s="13">
        <f t="shared" si="18"/>
        <v>12.316615489593994</v>
      </c>
      <c r="J133" s="36">
        <f t="shared" si="18"/>
        <v>26.919140225179124</v>
      </c>
      <c r="K133" s="13">
        <f t="shared" si="18"/>
        <v>60.764244285226887</v>
      </c>
      <c r="L133" s="45"/>
    </row>
    <row r="134" spans="2:12" ht="17.25" customHeight="1">
      <c r="B134" s="238"/>
      <c r="C134" s="241"/>
      <c r="D134" s="19" t="s">
        <v>26</v>
      </c>
      <c r="E134" s="20">
        <v>329</v>
      </c>
      <c r="F134" s="21">
        <v>54</v>
      </c>
      <c r="G134" s="22">
        <v>72</v>
      </c>
      <c r="H134" s="39">
        <v>203</v>
      </c>
      <c r="I134" s="23">
        <f t="shared" si="18"/>
        <v>16.413373860182372</v>
      </c>
      <c r="J134" s="40">
        <f t="shared" si="18"/>
        <v>21.88449848024316</v>
      </c>
      <c r="K134" s="23">
        <f t="shared" si="18"/>
        <v>61.702127659574465</v>
      </c>
      <c r="L134" s="45"/>
    </row>
    <row r="135" spans="2:12" ht="17.25" customHeight="1">
      <c r="B135" s="232"/>
      <c r="C135" s="242" t="s">
        <v>31</v>
      </c>
      <c r="D135" s="233"/>
      <c r="E135" s="4">
        <v>35</v>
      </c>
      <c r="F135" s="5" t="s">
        <v>49</v>
      </c>
      <c r="G135" s="6" t="s">
        <v>49</v>
      </c>
      <c r="H135" s="31" t="s">
        <v>49</v>
      </c>
      <c r="I135" s="37" t="s">
        <v>49</v>
      </c>
      <c r="J135" s="37" t="s">
        <v>49</v>
      </c>
      <c r="K135" s="37" t="s">
        <v>49</v>
      </c>
      <c r="L135" s="45"/>
    </row>
    <row r="136" spans="2:12" ht="17.25" customHeight="1">
      <c r="B136" s="232" t="s">
        <v>19</v>
      </c>
      <c r="C136" s="233"/>
      <c r="D136" s="243"/>
      <c r="E136" s="4">
        <v>95</v>
      </c>
      <c r="F136" s="5" t="s">
        <v>49</v>
      </c>
      <c r="G136" s="6" t="s">
        <v>49</v>
      </c>
      <c r="H136" s="31" t="s">
        <v>49</v>
      </c>
      <c r="I136" s="7" t="s">
        <v>49</v>
      </c>
      <c r="J136" s="32" t="s">
        <v>49</v>
      </c>
      <c r="K136" s="7" t="s">
        <v>49</v>
      </c>
      <c r="L136" s="45"/>
    </row>
    <row r="137" spans="2:12" ht="17.25" customHeight="1">
      <c r="B137" s="232" t="s">
        <v>15</v>
      </c>
      <c r="C137" s="233"/>
      <c r="D137" s="233"/>
      <c r="E137" s="4">
        <v>7261</v>
      </c>
      <c r="F137" s="5">
        <v>877</v>
      </c>
      <c r="G137" s="5">
        <v>1905</v>
      </c>
      <c r="H137" s="41">
        <v>4479</v>
      </c>
      <c r="I137" s="23">
        <f>F137/$E137*100</f>
        <v>12.078226139650186</v>
      </c>
      <c r="J137" s="40">
        <f t="shared" ref="J137:K137" si="19">G137/$E137*100</f>
        <v>26.236055639719048</v>
      </c>
      <c r="K137" s="23">
        <f t="shared" si="19"/>
        <v>61.685718220630768</v>
      </c>
      <c r="L137" s="45"/>
    </row>
    <row r="138" spans="2:12" ht="17.25" customHeight="1">
      <c r="B138" s="234" t="s">
        <v>11</v>
      </c>
      <c r="C138" s="235"/>
      <c r="D138" s="235"/>
      <c r="E138" s="235"/>
      <c r="F138" s="235"/>
      <c r="G138" s="235"/>
      <c r="H138" s="235"/>
      <c r="I138" s="235"/>
      <c r="J138" s="235"/>
      <c r="K138" s="236"/>
      <c r="L138" s="45"/>
    </row>
    <row r="139" spans="2:12" ht="17.25" customHeight="1">
      <c r="B139" s="237" t="s">
        <v>17</v>
      </c>
      <c r="C139" s="237"/>
      <c r="D139" s="237"/>
      <c r="E139" s="4">
        <v>16095</v>
      </c>
      <c r="F139" s="5">
        <v>602</v>
      </c>
      <c r="G139" s="6">
        <v>4312</v>
      </c>
      <c r="H139" s="6">
        <v>11181</v>
      </c>
      <c r="I139" s="27">
        <f>F139/$E139*100</f>
        <v>3.7402920161540849</v>
      </c>
      <c r="J139" s="7">
        <f>G139/$E139*100</f>
        <v>26.790928859894375</v>
      </c>
      <c r="K139" s="8">
        <f>H139/$E139*100</f>
        <v>69.468779123951535</v>
      </c>
      <c r="L139" s="45"/>
    </row>
    <row r="140" spans="2:12" ht="17.25" customHeight="1">
      <c r="B140" s="238" t="s">
        <v>18</v>
      </c>
      <c r="C140" s="239" t="s">
        <v>20</v>
      </c>
      <c r="D140" s="9" t="s">
        <v>21</v>
      </c>
      <c r="E140" s="10">
        <v>2840</v>
      </c>
      <c r="F140" s="11">
        <v>151</v>
      </c>
      <c r="G140" s="12">
        <v>766</v>
      </c>
      <c r="H140" s="12">
        <v>1923</v>
      </c>
      <c r="I140" s="28">
        <f t="shared" ref="I140:K148" si="20">F140/$E140*100</f>
        <v>5.316901408450704</v>
      </c>
      <c r="J140" s="24">
        <f t="shared" si="20"/>
        <v>26.971830985915489</v>
      </c>
      <c r="K140" s="25">
        <f t="shared" si="20"/>
        <v>67.711267605633807</v>
      </c>
      <c r="L140" s="45"/>
    </row>
    <row r="141" spans="2:12" ht="17.25" customHeight="1">
      <c r="B141" s="238"/>
      <c r="C141" s="240"/>
      <c r="D141" s="15" t="s">
        <v>22</v>
      </c>
      <c r="E141" s="16">
        <v>6672</v>
      </c>
      <c r="F141" s="17">
        <v>410</v>
      </c>
      <c r="G141" s="18">
        <v>1533</v>
      </c>
      <c r="H141" s="18">
        <v>4729</v>
      </c>
      <c r="I141" s="29">
        <f t="shared" si="20"/>
        <v>6.1450839328537166</v>
      </c>
      <c r="J141" s="13">
        <f t="shared" si="20"/>
        <v>22.976618705035971</v>
      </c>
      <c r="K141" s="14">
        <f t="shared" si="20"/>
        <v>70.878297362110317</v>
      </c>
      <c r="L141" s="45"/>
    </row>
    <row r="142" spans="2:12" ht="17.25" customHeight="1">
      <c r="B142" s="238"/>
      <c r="C142" s="240"/>
      <c r="D142" s="15" t="s">
        <v>23</v>
      </c>
      <c r="E142" s="16">
        <v>1846</v>
      </c>
      <c r="F142" s="17">
        <v>73</v>
      </c>
      <c r="G142" s="18">
        <v>489</v>
      </c>
      <c r="H142" s="18">
        <v>1284</v>
      </c>
      <c r="I142" s="29">
        <f t="shared" si="20"/>
        <v>3.9544962080173351</v>
      </c>
      <c r="J142" s="13">
        <f t="shared" si="20"/>
        <v>26.489707475622971</v>
      </c>
      <c r="K142" s="14">
        <f t="shared" si="20"/>
        <v>69.555796316359704</v>
      </c>
      <c r="L142" s="45"/>
    </row>
    <row r="143" spans="2:12" ht="17.25" customHeight="1">
      <c r="B143" s="238"/>
      <c r="C143" s="240"/>
      <c r="D143" s="15" t="s">
        <v>24</v>
      </c>
      <c r="E143" s="16">
        <v>3605</v>
      </c>
      <c r="F143" s="17">
        <v>236</v>
      </c>
      <c r="G143" s="18">
        <v>1303</v>
      </c>
      <c r="H143" s="18">
        <v>2066</v>
      </c>
      <c r="I143" s="29">
        <f t="shared" si="20"/>
        <v>6.5464632454923715</v>
      </c>
      <c r="J143" s="13">
        <f t="shared" si="20"/>
        <v>36.14424410540915</v>
      </c>
      <c r="K143" s="14">
        <f t="shared" si="20"/>
        <v>57.309292649098474</v>
      </c>
      <c r="L143" s="45"/>
    </row>
    <row r="144" spans="2:12" ht="17.25" customHeight="1">
      <c r="B144" s="238"/>
      <c r="C144" s="240"/>
      <c r="D144" s="15" t="s">
        <v>25</v>
      </c>
      <c r="E144" s="16">
        <v>718</v>
      </c>
      <c r="F144" s="17">
        <v>53</v>
      </c>
      <c r="G144" s="18">
        <v>211</v>
      </c>
      <c r="H144" s="18">
        <v>454</v>
      </c>
      <c r="I144" s="29">
        <f t="shared" si="20"/>
        <v>7.3816155988857934</v>
      </c>
      <c r="J144" s="13">
        <f t="shared" si="20"/>
        <v>29.387186629526461</v>
      </c>
      <c r="K144" s="14">
        <f t="shared" si="20"/>
        <v>63.231197771587745</v>
      </c>
      <c r="L144" s="45"/>
    </row>
    <row r="145" spans="2:12" ht="17.25" customHeight="1">
      <c r="B145" s="238"/>
      <c r="C145" s="241"/>
      <c r="D145" s="19" t="s">
        <v>26</v>
      </c>
      <c r="E145" s="20">
        <v>5725</v>
      </c>
      <c r="F145" s="21">
        <v>325</v>
      </c>
      <c r="G145" s="22">
        <v>1684</v>
      </c>
      <c r="H145" s="22">
        <v>3716</v>
      </c>
      <c r="I145" s="29">
        <f t="shared" si="20"/>
        <v>5.6768558951965069</v>
      </c>
      <c r="J145" s="13">
        <f t="shared" si="20"/>
        <v>29.414847161572048</v>
      </c>
      <c r="K145" s="14">
        <f t="shared" si="20"/>
        <v>64.908296943231434</v>
      </c>
      <c r="L145" s="45"/>
    </row>
    <row r="146" spans="2:12" ht="17.25" customHeight="1">
      <c r="B146" s="232"/>
      <c r="C146" s="242" t="s">
        <v>31</v>
      </c>
      <c r="D146" s="233"/>
      <c r="E146" s="4">
        <v>603</v>
      </c>
      <c r="F146" s="5">
        <v>29</v>
      </c>
      <c r="G146" s="6">
        <v>163</v>
      </c>
      <c r="H146" s="6">
        <v>411</v>
      </c>
      <c r="I146" s="27">
        <f t="shared" si="20"/>
        <v>4.8092868988391384</v>
      </c>
      <c r="J146" s="7">
        <f t="shared" si="20"/>
        <v>27.031509121061358</v>
      </c>
      <c r="K146" s="8">
        <f t="shared" si="20"/>
        <v>68.159203980099505</v>
      </c>
      <c r="L146" s="45"/>
    </row>
    <row r="147" spans="2:12" ht="17.25" customHeight="1">
      <c r="B147" s="232" t="s">
        <v>19</v>
      </c>
      <c r="C147" s="233"/>
      <c r="D147" s="243"/>
      <c r="E147" s="4">
        <v>891</v>
      </c>
      <c r="F147" s="5">
        <v>65</v>
      </c>
      <c r="G147" s="6">
        <v>274</v>
      </c>
      <c r="H147" s="6">
        <v>552</v>
      </c>
      <c r="I147" s="27">
        <f t="shared" si="20"/>
        <v>7.2951739618406286</v>
      </c>
      <c r="J147" s="7">
        <f t="shared" si="20"/>
        <v>30.751964085297416</v>
      </c>
      <c r="K147" s="8">
        <f t="shared" si="20"/>
        <v>61.952861952861952</v>
      </c>
      <c r="L147" s="45"/>
    </row>
    <row r="148" spans="2:12" ht="17.25" customHeight="1">
      <c r="B148" s="232" t="s">
        <v>15</v>
      </c>
      <c r="C148" s="233"/>
      <c r="D148" s="233"/>
      <c r="E148" s="4">
        <v>38995</v>
      </c>
      <c r="F148" s="5">
        <v>1944</v>
      </c>
      <c r="G148" s="5">
        <v>10735</v>
      </c>
      <c r="H148" s="5">
        <v>26316</v>
      </c>
      <c r="I148" s="30">
        <f t="shared" si="20"/>
        <v>4.9852545198102316</v>
      </c>
      <c r="J148" s="23">
        <f t="shared" si="20"/>
        <v>27.529170406462367</v>
      </c>
      <c r="K148" s="26">
        <f t="shared" si="20"/>
        <v>67.485575073727404</v>
      </c>
      <c r="L148" s="45"/>
    </row>
    <row r="149" spans="2:12" ht="17.25" customHeight="1">
      <c r="B149" s="234" t="s">
        <v>12</v>
      </c>
      <c r="C149" s="235"/>
      <c r="D149" s="235"/>
      <c r="E149" s="235"/>
      <c r="F149" s="235"/>
      <c r="G149" s="235"/>
      <c r="H149" s="235"/>
      <c r="I149" s="235"/>
      <c r="J149" s="235"/>
      <c r="K149" s="236"/>
      <c r="L149" s="45"/>
    </row>
    <row r="150" spans="2:12" ht="17.25" customHeight="1">
      <c r="B150" s="237" t="s">
        <v>17</v>
      </c>
      <c r="C150" s="237"/>
      <c r="D150" s="237"/>
      <c r="E150" s="5">
        <v>9844</v>
      </c>
      <c r="F150" s="5">
        <v>739</v>
      </c>
      <c r="G150" s="5">
        <v>3106</v>
      </c>
      <c r="H150" s="5">
        <v>5999</v>
      </c>
      <c r="I150" s="27">
        <f t="shared" ref="I150:K156" si="21">F150/$E150*100</f>
        <v>7.5071109305160508</v>
      </c>
      <c r="J150" s="7">
        <f t="shared" si="21"/>
        <v>31.552214546932138</v>
      </c>
      <c r="K150" s="8">
        <f t="shared" si="21"/>
        <v>60.940674522551809</v>
      </c>
      <c r="L150" s="45"/>
    </row>
    <row r="151" spans="2:12" ht="17.25" customHeight="1">
      <c r="B151" s="238" t="s">
        <v>18</v>
      </c>
      <c r="C151" s="239" t="s">
        <v>20</v>
      </c>
      <c r="D151" s="9" t="s">
        <v>21</v>
      </c>
      <c r="E151" s="10">
        <v>898</v>
      </c>
      <c r="F151" s="10">
        <v>78</v>
      </c>
      <c r="G151" s="10">
        <v>315</v>
      </c>
      <c r="H151" s="10">
        <v>505</v>
      </c>
      <c r="I151" s="28">
        <f t="shared" si="21"/>
        <v>8.6859688195991094</v>
      </c>
      <c r="J151" s="24">
        <f t="shared" si="21"/>
        <v>35.077951002227167</v>
      </c>
      <c r="K151" s="25">
        <f t="shared" si="21"/>
        <v>56.236080178173722</v>
      </c>
      <c r="L151" s="45"/>
    </row>
    <row r="152" spans="2:12" ht="17.25" customHeight="1">
      <c r="B152" s="238"/>
      <c r="C152" s="240"/>
      <c r="D152" s="15" t="s">
        <v>22</v>
      </c>
      <c r="E152" s="16">
        <v>2777</v>
      </c>
      <c r="F152" s="16">
        <v>213</v>
      </c>
      <c r="G152" s="16">
        <v>767</v>
      </c>
      <c r="H152" s="16">
        <v>1797</v>
      </c>
      <c r="I152" s="29">
        <f t="shared" si="21"/>
        <v>7.6701476413395753</v>
      </c>
      <c r="J152" s="13">
        <f t="shared" si="21"/>
        <v>27.619733525387108</v>
      </c>
      <c r="K152" s="14">
        <f t="shared" si="21"/>
        <v>64.710118833273313</v>
      </c>
      <c r="L152" s="45"/>
    </row>
    <row r="153" spans="2:12" ht="17.25" customHeight="1">
      <c r="B153" s="238"/>
      <c r="C153" s="240"/>
      <c r="D153" s="15" t="s">
        <v>23</v>
      </c>
      <c r="E153" s="16">
        <v>455</v>
      </c>
      <c r="F153" s="16" t="s">
        <v>49</v>
      </c>
      <c r="G153" s="16" t="s">
        <v>49</v>
      </c>
      <c r="H153" s="16" t="s">
        <v>49</v>
      </c>
      <c r="I153" s="29" t="s">
        <v>49</v>
      </c>
      <c r="J153" s="13" t="s">
        <v>49</v>
      </c>
      <c r="K153" s="14" t="s">
        <v>49</v>
      </c>
      <c r="L153" s="45"/>
    </row>
    <row r="154" spans="2:12" ht="17.25" customHeight="1">
      <c r="B154" s="238"/>
      <c r="C154" s="240"/>
      <c r="D154" s="15" t="s">
        <v>24</v>
      </c>
      <c r="E154" s="16">
        <v>2088</v>
      </c>
      <c r="F154" s="16">
        <v>126</v>
      </c>
      <c r="G154" s="16">
        <v>629</v>
      </c>
      <c r="H154" s="16">
        <v>1333</v>
      </c>
      <c r="I154" s="29">
        <f t="shared" si="21"/>
        <v>6.0344827586206895</v>
      </c>
      <c r="J154" s="13">
        <f t="shared" si="21"/>
        <v>30.124521072796934</v>
      </c>
      <c r="K154" s="14">
        <f t="shared" si="21"/>
        <v>63.840996168582379</v>
      </c>
      <c r="L154" s="45"/>
    </row>
    <row r="155" spans="2:12" ht="17.25" customHeight="1">
      <c r="B155" s="238"/>
      <c r="C155" s="240"/>
      <c r="D155" s="15" t="s">
        <v>25</v>
      </c>
      <c r="E155" s="16">
        <v>382</v>
      </c>
      <c r="F155" s="16">
        <v>22</v>
      </c>
      <c r="G155" s="16">
        <v>119</v>
      </c>
      <c r="H155" s="16">
        <v>241</v>
      </c>
      <c r="I155" s="29">
        <f t="shared" si="21"/>
        <v>5.7591623036649215</v>
      </c>
      <c r="J155" s="13">
        <f t="shared" si="21"/>
        <v>31.151832460732987</v>
      </c>
      <c r="K155" s="14">
        <f t="shared" si="21"/>
        <v>63.089005235602095</v>
      </c>
      <c r="L155" s="45"/>
    </row>
    <row r="156" spans="2:12" ht="17.25" customHeight="1">
      <c r="B156" s="238"/>
      <c r="C156" s="241"/>
      <c r="D156" s="19" t="s">
        <v>26</v>
      </c>
      <c r="E156" s="20">
        <v>2628</v>
      </c>
      <c r="F156" s="20">
        <v>147</v>
      </c>
      <c r="G156" s="20">
        <v>933</v>
      </c>
      <c r="H156" s="20">
        <v>1548</v>
      </c>
      <c r="I156" s="29">
        <f t="shared" si="21"/>
        <v>5.5936073059360725</v>
      </c>
      <c r="J156" s="13">
        <f t="shared" si="21"/>
        <v>35.502283105022833</v>
      </c>
      <c r="K156" s="14">
        <f t="shared" si="21"/>
        <v>58.904109589041099</v>
      </c>
      <c r="L156" s="45"/>
    </row>
    <row r="157" spans="2:12" ht="17.25" customHeight="1">
      <c r="B157" s="232"/>
      <c r="C157" s="242" t="s">
        <v>31</v>
      </c>
      <c r="D157" s="233"/>
      <c r="E157" s="5">
        <v>38</v>
      </c>
      <c r="F157" s="5" t="s">
        <v>49</v>
      </c>
      <c r="G157" s="5" t="s">
        <v>49</v>
      </c>
      <c r="H157" s="5" t="s">
        <v>49</v>
      </c>
      <c r="I157" s="27" t="s">
        <v>49</v>
      </c>
      <c r="J157" s="7" t="s">
        <v>49</v>
      </c>
      <c r="K157" s="8" t="s">
        <v>49</v>
      </c>
      <c r="L157" s="45"/>
    </row>
    <row r="158" spans="2:12" ht="17.25" customHeight="1">
      <c r="B158" s="232" t="s">
        <v>19</v>
      </c>
      <c r="C158" s="233"/>
      <c r="D158" s="243"/>
      <c r="E158" s="5">
        <v>256</v>
      </c>
      <c r="F158" s="5" t="s">
        <v>49</v>
      </c>
      <c r="G158" s="5" t="s">
        <v>49</v>
      </c>
      <c r="H158" s="5" t="s">
        <v>49</v>
      </c>
      <c r="I158" s="27" t="s">
        <v>49</v>
      </c>
      <c r="J158" s="7" t="s">
        <v>49</v>
      </c>
      <c r="K158" s="8" t="s">
        <v>49</v>
      </c>
      <c r="L158" s="45"/>
    </row>
    <row r="159" spans="2:12" ht="17.25" customHeight="1">
      <c r="B159" s="232" t="s">
        <v>15</v>
      </c>
      <c r="C159" s="233"/>
      <c r="D159" s="233"/>
      <c r="E159" s="4">
        <v>19366</v>
      </c>
      <c r="F159" s="5">
        <v>1370</v>
      </c>
      <c r="G159" s="5">
        <v>6070</v>
      </c>
      <c r="H159" s="5">
        <v>11926</v>
      </c>
      <c r="I159" s="30">
        <f t="shared" ref="I159:K159" si="22">F159/$E159*100</f>
        <v>7.0742538469482596</v>
      </c>
      <c r="J159" s="23">
        <f t="shared" si="22"/>
        <v>31.343591862026233</v>
      </c>
      <c r="K159" s="26">
        <f t="shared" si="22"/>
        <v>61.582154291025503</v>
      </c>
      <c r="L159" s="45"/>
    </row>
    <row r="160" spans="2:12" ht="17.25" customHeight="1">
      <c r="B160" s="234" t="s">
        <v>13</v>
      </c>
      <c r="C160" s="235"/>
      <c r="D160" s="235"/>
      <c r="E160" s="235"/>
      <c r="F160" s="235"/>
      <c r="G160" s="235"/>
      <c r="H160" s="235"/>
      <c r="I160" s="235"/>
      <c r="J160" s="235"/>
      <c r="K160" s="236"/>
      <c r="L160" s="45"/>
    </row>
    <row r="161" spans="2:12" ht="17.25" customHeight="1">
      <c r="B161" s="237" t="s">
        <v>17</v>
      </c>
      <c r="C161" s="237"/>
      <c r="D161" s="237"/>
      <c r="E161" s="4">
        <v>6013</v>
      </c>
      <c r="F161" s="5">
        <v>582</v>
      </c>
      <c r="G161" s="6">
        <v>1794</v>
      </c>
      <c r="H161" s="6">
        <v>3637</v>
      </c>
      <c r="I161" s="27">
        <f>F161/$E161*100</f>
        <v>9.6790287709961742</v>
      </c>
      <c r="J161" s="7">
        <f>G161/$E161*100</f>
        <v>29.835356727091302</v>
      </c>
      <c r="K161" s="8">
        <f>H161/$E161*100</f>
        <v>60.485614501912522</v>
      </c>
      <c r="L161" s="45"/>
    </row>
    <row r="162" spans="2:12" ht="17.25" customHeight="1">
      <c r="B162" s="238" t="s">
        <v>18</v>
      </c>
      <c r="C162" s="239" t="s">
        <v>20</v>
      </c>
      <c r="D162" s="9" t="s">
        <v>21</v>
      </c>
      <c r="E162" s="10">
        <v>1511</v>
      </c>
      <c r="F162" s="11">
        <v>138</v>
      </c>
      <c r="G162" s="12">
        <v>436</v>
      </c>
      <c r="H162" s="12">
        <v>937</v>
      </c>
      <c r="I162" s="28">
        <f t="shared" ref="I162:K170" si="23">F162/$E162*100</f>
        <v>9.1330244870946391</v>
      </c>
      <c r="J162" s="24">
        <f t="shared" si="23"/>
        <v>28.855062872270022</v>
      </c>
      <c r="K162" s="25">
        <f t="shared" si="23"/>
        <v>62.011912640635337</v>
      </c>
      <c r="L162" s="45"/>
    </row>
    <row r="163" spans="2:12" ht="17.25" customHeight="1">
      <c r="B163" s="238"/>
      <c r="C163" s="240"/>
      <c r="D163" s="15" t="s">
        <v>22</v>
      </c>
      <c r="E163" s="16">
        <v>2357</v>
      </c>
      <c r="F163" s="17">
        <v>344</v>
      </c>
      <c r="G163" s="18">
        <v>544</v>
      </c>
      <c r="H163" s="18">
        <v>1469</v>
      </c>
      <c r="I163" s="29">
        <f t="shared" si="23"/>
        <v>14.594823928722953</v>
      </c>
      <c r="J163" s="13">
        <f t="shared" si="23"/>
        <v>23.080186677980482</v>
      </c>
      <c r="K163" s="14">
        <f t="shared" si="23"/>
        <v>62.324989393296562</v>
      </c>
      <c r="L163" s="45"/>
    </row>
    <row r="164" spans="2:12" ht="17.25" customHeight="1">
      <c r="B164" s="238"/>
      <c r="C164" s="240"/>
      <c r="D164" s="15" t="s">
        <v>23</v>
      </c>
      <c r="E164" s="16">
        <v>1361</v>
      </c>
      <c r="F164" s="17">
        <v>150</v>
      </c>
      <c r="G164" s="18">
        <v>361</v>
      </c>
      <c r="H164" s="18">
        <v>850</v>
      </c>
      <c r="I164" s="29">
        <f t="shared" si="23"/>
        <v>11.021307861866275</v>
      </c>
      <c r="J164" s="13">
        <f t="shared" si="23"/>
        <v>26.524614254224833</v>
      </c>
      <c r="K164" s="14">
        <f t="shared" si="23"/>
        <v>62.454077883908887</v>
      </c>
      <c r="L164" s="45"/>
    </row>
    <row r="165" spans="2:12" ht="17.25" customHeight="1">
      <c r="B165" s="238"/>
      <c r="C165" s="240"/>
      <c r="D165" s="15" t="s">
        <v>24</v>
      </c>
      <c r="E165" s="16">
        <v>8014</v>
      </c>
      <c r="F165" s="17">
        <v>777</v>
      </c>
      <c r="G165" s="18">
        <v>2408</v>
      </c>
      <c r="H165" s="18">
        <v>4829</v>
      </c>
      <c r="I165" s="29">
        <f t="shared" si="23"/>
        <v>9.6955328175692532</v>
      </c>
      <c r="J165" s="13">
        <f t="shared" si="23"/>
        <v>30.047417020214624</v>
      </c>
      <c r="K165" s="14">
        <f t="shared" si="23"/>
        <v>60.257050162216117</v>
      </c>
      <c r="L165" s="45"/>
    </row>
    <row r="166" spans="2:12" ht="17.25" customHeight="1">
      <c r="B166" s="238"/>
      <c r="C166" s="240"/>
      <c r="D166" s="15" t="s">
        <v>25</v>
      </c>
      <c r="E166" s="16">
        <v>392</v>
      </c>
      <c r="F166" s="17">
        <v>34</v>
      </c>
      <c r="G166" s="18">
        <v>83</v>
      </c>
      <c r="H166" s="18">
        <v>275</v>
      </c>
      <c r="I166" s="29">
        <f t="shared" si="23"/>
        <v>8.6734693877551017</v>
      </c>
      <c r="J166" s="13">
        <f t="shared" si="23"/>
        <v>21.173469387755102</v>
      </c>
      <c r="K166" s="14">
        <f t="shared" si="23"/>
        <v>70.153061224489804</v>
      </c>
      <c r="L166" s="45"/>
    </row>
    <row r="167" spans="2:12" ht="17.25" customHeight="1">
      <c r="B167" s="238"/>
      <c r="C167" s="241"/>
      <c r="D167" s="19" t="s">
        <v>26</v>
      </c>
      <c r="E167" s="20">
        <v>3068</v>
      </c>
      <c r="F167" s="21">
        <v>466</v>
      </c>
      <c r="G167" s="22">
        <v>879</v>
      </c>
      <c r="H167" s="22">
        <v>1723</v>
      </c>
      <c r="I167" s="29">
        <f t="shared" si="23"/>
        <v>15.189048239895698</v>
      </c>
      <c r="J167" s="13">
        <f t="shared" si="23"/>
        <v>28.650586701434161</v>
      </c>
      <c r="K167" s="14">
        <f t="shared" si="23"/>
        <v>56.160365058670145</v>
      </c>
      <c r="L167" s="45"/>
    </row>
    <row r="168" spans="2:12" ht="17.25" customHeight="1">
      <c r="B168" s="232"/>
      <c r="C168" s="242" t="s">
        <v>31</v>
      </c>
      <c r="D168" s="233"/>
      <c r="E168" s="4">
        <v>308</v>
      </c>
      <c r="F168" s="5">
        <v>36</v>
      </c>
      <c r="G168" s="6">
        <v>72</v>
      </c>
      <c r="H168" s="6">
        <v>200</v>
      </c>
      <c r="I168" s="27">
        <f t="shared" si="23"/>
        <v>11.688311688311687</v>
      </c>
      <c r="J168" s="7">
        <f t="shared" si="23"/>
        <v>23.376623376623375</v>
      </c>
      <c r="K168" s="8">
        <f t="shared" si="23"/>
        <v>64.935064935064929</v>
      </c>
      <c r="L168" s="45"/>
    </row>
    <row r="169" spans="2:12" ht="17.25" customHeight="1">
      <c r="B169" s="232" t="s">
        <v>19</v>
      </c>
      <c r="C169" s="233"/>
      <c r="D169" s="243"/>
      <c r="E169" s="4">
        <v>1020</v>
      </c>
      <c r="F169" s="5">
        <v>165</v>
      </c>
      <c r="G169" s="6">
        <v>317</v>
      </c>
      <c r="H169" s="6">
        <v>538</v>
      </c>
      <c r="I169" s="27">
        <f t="shared" si="23"/>
        <v>16.176470588235293</v>
      </c>
      <c r="J169" s="7">
        <f t="shared" si="23"/>
        <v>31.078431372549019</v>
      </c>
      <c r="K169" s="8">
        <f t="shared" si="23"/>
        <v>52.745098039215691</v>
      </c>
      <c r="L169" s="45"/>
    </row>
    <row r="170" spans="2:12" ht="17.25" customHeight="1">
      <c r="B170" s="232" t="s">
        <v>15</v>
      </c>
      <c r="C170" s="233"/>
      <c r="D170" s="233"/>
      <c r="E170" s="4">
        <v>24044</v>
      </c>
      <c r="F170" s="5">
        <v>2692</v>
      </c>
      <c r="G170" s="5">
        <v>6894</v>
      </c>
      <c r="H170" s="5">
        <v>14458</v>
      </c>
      <c r="I170" s="30">
        <f t="shared" si="23"/>
        <v>11.196140409249709</v>
      </c>
      <c r="J170" s="23">
        <f t="shared" si="23"/>
        <v>28.67243387123607</v>
      </c>
      <c r="K170" s="26">
        <f t="shared" si="23"/>
        <v>60.131425719514219</v>
      </c>
      <c r="L170" s="45"/>
    </row>
    <row r="171" spans="2:12" ht="17.25" customHeight="1">
      <c r="B171" s="234" t="s">
        <v>14</v>
      </c>
      <c r="C171" s="235"/>
      <c r="D171" s="235"/>
      <c r="E171" s="235"/>
      <c r="F171" s="235"/>
      <c r="G171" s="235"/>
      <c r="H171" s="235"/>
      <c r="I171" s="235"/>
      <c r="J171" s="235"/>
      <c r="K171" s="236"/>
      <c r="L171" s="45"/>
    </row>
    <row r="172" spans="2:12" ht="17.25" customHeight="1">
      <c r="B172" s="237" t="s">
        <v>17</v>
      </c>
      <c r="C172" s="237"/>
      <c r="D172" s="237"/>
      <c r="E172" s="4">
        <v>5605</v>
      </c>
      <c r="F172" s="5">
        <v>135</v>
      </c>
      <c r="G172" s="6">
        <v>1026</v>
      </c>
      <c r="H172" s="6">
        <v>4444</v>
      </c>
      <c r="I172" s="27">
        <f>F172/$E172*100</f>
        <v>2.408563782337199</v>
      </c>
      <c r="J172" s="7">
        <f>G172/$E172*100</f>
        <v>18.305084745762713</v>
      </c>
      <c r="K172" s="8">
        <f>H172/$E172*100</f>
        <v>79.28635147190009</v>
      </c>
      <c r="L172" s="45"/>
    </row>
    <row r="173" spans="2:12" ht="17.25" customHeight="1">
      <c r="B173" s="238" t="s">
        <v>18</v>
      </c>
      <c r="C173" s="239" t="s">
        <v>20</v>
      </c>
      <c r="D173" s="9" t="s">
        <v>21</v>
      </c>
      <c r="E173" s="10">
        <v>2361</v>
      </c>
      <c r="F173" s="11">
        <v>64</v>
      </c>
      <c r="G173" s="12">
        <v>245</v>
      </c>
      <c r="H173" s="12">
        <v>2052</v>
      </c>
      <c r="I173" s="28">
        <f t="shared" ref="I173:K181" si="24">F173/$E173*100</f>
        <v>2.7107157983905124</v>
      </c>
      <c r="J173" s="24">
        <f t="shared" si="24"/>
        <v>10.376958915713681</v>
      </c>
      <c r="K173" s="25">
        <f t="shared" si="24"/>
        <v>86.912325285895804</v>
      </c>
      <c r="L173" s="45"/>
    </row>
    <row r="174" spans="2:12" ht="17.25" customHeight="1">
      <c r="B174" s="238"/>
      <c r="C174" s="240"/>
      <c r="D174" s="15" t="s">
        <v>22</v>
      </c>
      <c r="E174" s="16">
        <v>3076</v>
      </c>
      <c r="F174" s="17">
        <v>123</v>
      </c>
      <c r="G174" s="18">
        <v>475</v>
      </c>
      <c r="H174" s="18">
        <v>2478</v>
      </c>
      <c r="I174" s="29">
        <f t="shared" si="24"/>
        <v>3.9986996098829648</v>
      </c>
      <c r="J174" s="13">
        <f t="shared" si="24"/>
        <v>15.442132639791939</v>
      </c>
      <c r="K174" s="14">
        <f t="shared" si="24"/>
        <v>80.559167750325102</v>
      </c>
      <c r="L174" s="45"/>
    </row>
    <row r="175" spans="2:12" ht="17.25" customHeight="1">
      <c r="B175" s="238"/>
      <c r="C175" s="240"/>
      <c r="D175" s="15" t="s">
        <v>23</v>
      </c>
      <c r="E175" s="16">
        <v>942</v>
      </c>
      <c r="F175" s="17">
        <v>46</v>
      </c>
      <c r="G175" s="18">
        <v>145</v>
      </c>
      <c r="H175" s="18">
        <v>751</v>
      </c>
      <c r="I175" s="29">
        <f t="shared" si="24"/>
        <v>4.8832271762208075</v>
      </c>
      <c r="J175" s="13">
        <f t="shared" si="24"/>
        <v>15.392781316348195</v>
      </c>
      <c r="K175" s="14">
        <f t="shared" si="24"/>
        <v>79.723991507431009</v>
      </c>
      <c r="L175" s="45"/>
    </row>
    <row r="176" spans="2:12" ht="17.25" customHeight="1">
      <c r="B176" s="238"/>
      <c r="C176" s="240"/>
      <c r="D176" s="15" t="s">
        <v>24</v>
      </c>
      <c r="E176" s="16">
        <v>2285</v>
      </c>
      <c r="F176" s="17">
        <v>93</v>
      </c>
      <c r="G176" s="18">
        <v>378</v>
      </c>
      <c r="H176" s="18">
        <v>1814</v>
      </c>
      <c r="I176" s="29">
        <f t="shared" si="24"/>
        <v>4.0700218818380742</v>
      </c>
      <c r="J176" s="13">
        <f t="shared" si="24"/>
        <v>16.542669584245075</v>
      </c>
      <c r="K176" s="14">
        <f t="shared" si="24"/>
        <v>79.387308533916851</v>
      </c>
      <c r="L176" s="45"/>
    </row>
    <row r="177" spans="2:13" ht="17.25" customHeight="1">
      <c r="B177" s="238"/>
      <c r="C177" s="240"/>
      <c r="D177" s="15" t="s">
        <v>25</v>
      </c>
      <c r="E177" s="16">
        <v>809</v>
      </c>
      <c r="F177" s="17">
        <v>41</v>
      </c>
      <c r="G177" s="18">
        <v>209</v>
      </c>
      <c r="H177" s="18">
        <v>559</v>
      </c>
      <c r="I177" s="29">
        <f t="shared" si="24"/>
        <v>5.0679851668726821</v>
      </c>
      <c r="J177" s="13">
        <f t="shared" si="24"/>
        <v>25.834363411619282</v>
      </c>
      <c r="K177" s="14">
        <f t="shared" si="24"/>
        <v>69.097651421508033</v>
      </c>
      <c r="L177" s="45"/>
    </row>
    <row r="178" spans="2:13" ht="17.25" customHeight="1">
      <c r="B178" s="238"/>
      <c r="C178" s="241"/>
      <c r="D178" s="19" t="s">
        <v>26</v>
      </c>
      <c r="E178" s="20">
        <v>724</v>
      </c>
      <c r="F178" s="21">
        <v>30</v>
      </c>
      <c r="G178" s="22">
        <v>121</v>
      </c>
      <c r="H178" s="22">
        <v>573</v>
      </c>
      <c r="I178" s="29">
        <f t="shared" si="24"/>
        <v>4.1436464088397784</v>
      </c>
      <c r="J178" s="13">
        <f t="shared" si="24"/>
        <v>16.71270718232044</v>
      </c>
      <c r="K178" s="14">
        <f t="shared" si="24"/>
        <v>79.143646408839771</v>
      </c>
      <c r="L178" s="45"/>
    </row>
    <row r="179" spans="2:13" ht="17.25" customHeight="1">
      <c r="B179" s="232"/>
      <c r="C179" s="242" t="s">
        <v>31</v>
      </c>
      <c r="D179" s="233"/>
      <c r="E179" s="4">
        <v>150</v>
      </c>
      <c r="F179" s="5">
        <v>6</v>
      </c>
      <c r="G179" s="6">
        <v>14</v>
      </c>
      <c r="H179" s="6">
        <v>130</v>
      </c>
      <c r="I179" s="7">
        <f t="shared" si="24"/>
        <v>4</v>
      </c>
      <c r="J179" s="7">
        <f t="shared" si="24"/>
        <v>9.3333333333333339</v>
      </c>
      <c r="K179" s="7">
        <f t="shared" si="24"/>
        <v>86.666666666666671</v>
      </c>
      <c r="L179" s="45"/>
    </row>
    <row r="180" spans="2:13" ht="17.25" customHeight="1">
      <c r="B180" s="232" t="s">
        <v>19</v>
      </c>
      <c r="C180" s="233"/>
      <c r="D180" s="243"/>
      <c r="E180" s="4">
        <v>66</v>
      </c>
      <c r="F180" s="5">
        <v>5</v>
      </c>
      <c r="G180" s="6">
        <v>12</v>
      </c>
      <c r="H180" s="6">
        <v>49</v>
      </c>
      <c r="I180" s="7">
        <f t="shared" si="24"/>
        <v>7.5757575757575761</v>
      </c>
      <c r="J180" s="7">
        <f t="shared" si="24"/>
        <v>18.181818181818183</v>
      </c>
      <c r="K180" s="7">
        <f t="shared" si="24"/>
        <v>74.242424242424249</v>
      </c>
      <c r="L180" s="45"/>
    </row>
    <row r="181" spans="2:13" ht="17.25" customHeight="1">
      <c r="B181" s="232" t="s">
        <v>15</v>
      </c>
      <c r="C181" s="233"/>
      <c r="D181" s="233"/>
      <c r="E181" s="4">
        <v>16018</v>
      </c>
      <c r="F181" s="5">
        <v>543</v>
      </c>
      <c r="G181" s="5">
        <v>2625</v>
      </c>
      <c r="H181" s="5">
        <v>12850</v>
      </c>
      <c r="I181" s="7">
        <f t="shared" si="24"/>
        <v>3.3899363216381575</v>
      </c>
      <c r="J181" s="7">
        <f t="shared" si="24"/>
        <v>16.387813709576726</v>
      </c>
      <c r="K181" s="7">
        <f t="shared" si="24"/>
        <v>80.222249968785121</v>
      </c>
      <c r="L181" s="45"/>
    </row>
    <row r="182" spans="2:13" ht="17.25" customHeight="1">
      <c r="B182" s="245" t="s">
        <v>66</v>
      </c>
      <c r="C182" s="246"/>
      <c r="D182" s="246"/>
      <c r="E182" s="246"/>
      <c r="F182" s="246"/>
      <c r="G182" s="246"/>
      <c r="H182" s="246"/>
      <c r="I182" s="246"/>
      <c r="J182" s="246"/>
      <c r="K182" s="247"/>
      <c r="L182" s="45"/>
    </row>
    <row r="183" spans="2:13" ht="17.25" customHeight="1">
      <c r="B183" s="237" t="s">
        <v>17</v>
      </c>
      <c r="C183" s="237"/>
      <c r="D183" s="237"/>
      <c r="E183" s="4">
        <f>SUM(F183:H183)</f>
        <v>53375</v>
      </c>
      <c r="F183" s="4">
        <f>SUM(F29,F40,F84,F139,F150,F172)</f>
        <v>2874</v>
      </c>
      <c r="G183" s="4">
        <f>SUM(G29,G40,G84,G139,G150,G172)</f>
        <v>14994</v>
      </c>
      <c r="H183" s="4">
        <f>SUM(H29,H40,H84,H139,H150,H172)</f>
        <v>35507</v>
      </c>
      <c r="I183" s="7">
        <f t="shared" ref="I183:K192" si="25">F183/$E183*100</f>
        <v>5.3845433255269315</v>
      </c>
      <c r="J183" s="8">
        <f t="shared" si="25"/>
        <v>28.091803278688527</v>
      </c>
      <c r="K183" s="7">
        <f t="shared" si="25"/>
        <v>66.52365339578455</v>
      </c>
      <c r="L183" s="45"/>
      <c r="M183" s="74"/>
    </row>
    <row r="184" spans="2:13" ht="17.25" customHeight="1">
      <c r="B184" s="238" t="s">
        <v>18</v>
      </c>
      <c r="C184" s="239" t="s">
        <v>20</v>
      </c>
      <c r="D184" s="9" t="s">
        <v>21</v>
      </c>
      <c r="E184" s="10">
        <f>SUM(F184:H184)</f>
        <v>9804</v>
      </c>
      <c r="F184" s="10">
        <f>SUM(F30,F41,F85,F140,F151,F173)</f>
        <v>534</v>
      </c>
      <c r="G184" s="10">
        <f t="shared" ref="F184:H192" si="26">SUM(G30,G41,G85,G140,G151,G173)</f>
        <v>2251</v>
      </c>
      <c r="H184" s="10">
        <f t="shared" si="26"/>
        <v>7019</v>
      </c>
      <c r="I184" s="24">
        <f t="shared" si="25"/>
        <v>5.4467564259485926</v>
      </c>
      <c r="J184" s="25">
        <f t="shared" si="25"/>
        <v>22.960016319869442</v>
      </c>
      <c r="K184" s="24">
        <f t="shared" si="25"/>
        <v>71.593227254181969</v>
      </c>
      <c r="L184" s="45"/>
      <c r="M184" s="74"/>
    </row>
    <row r="185" spans="2:13" ht="17.25" customHeight="1">
      <c r="B185" s="238"/>
      <c r="C185" s="240"/>
      <c r="D185" s="15" t="s">
        <v>22</v>
      </c>
      <c r="E185" s="16">
        <f t="shared" ref="E185:E191" si="27">SUM(F185:H185)</f>
        <v>27860</v>
      </c>
      <c r="F185" s="16">
        <f t="shared" si="26"/>
        <v>1928</v>
      </c>
      <c r="G185" s="16">
        <f t="shared" si="26"/>
        <v>6826</v>
      </c>
      <c r="H185" s="16">
        <f t="shared" si="26"/>
        <v>19106</v>
      </c>
      <c r="I185" s="13">
        <f t="shared" si="25"/>
        <v>6.920315865039484</v>
      </c>
      <c r="J185" s="14">
        <f t="shared" si="25"/>
        <v>24.501076812634601</v>
      </c>
      <c r="K185" s="13">
        <f t="shared" si="25"/>
        <v>68.578607322325908</v>
      </c>
      <c r="L185" s="45"/>
      <c r="M185" s="74"/>
    </row>
    <row r="186" spans="2:13" ht="17.25" customHeight="1">
      <c r="B186" s="238"/>
      <c r="C186" s="240"/>
      <c r="D186" s="15" t="s">
        <v>23</v>
      </c>
      <c r="E186" s="16">
        <f t="shared" si="27"/>
        <v>5039</v>
      </c>
      <c r="F186" s="16">
        <f t="shared" si="26"/>
        <v>238</v>
      </c>
      <c r="G186" s="16">
        <f t="shared" si="26"/>
        <v>1131</v>
      </c>
      <c r="H186" s="16">
        <f t="shared" si="26"/>
        <v>3670</v>
      </c>
      <c r="I186" s="13">
        <f t="shared" si="25"/>
        <v>4.7231593570152812</v>
      </c>
      <c r="J186" s="14">
        <f t="shared" si="25"/>
        <v>22.444929549513791</v>
      </c>
      <c r="K186" s="13">
        <f t="shared" si="25"/>
        <v>72.831911093470922</v>
      </c>
      <c r="L186" s="45"/>
      <c r="M186" s="74"/>
    </row>
    <row r="187" spans="2:13" ht="17.25" customHeight="1">
      <c r="B187" s="238"/>
      <c r="C187" s="240"/>
      <c r="D187" s="15" t="s">
        <v>24</v>
      </c>
      <c r="E187" s="16">
        <f t="shared" si="27"/>
        <v>14974</v>
      </c>
      <c r="F187" s="16">
        <f t="shared" si="26"/>
        <v>1123</v>
      </c>
      <c r="G187" s="16">
        <f t="shared" si="26"/>
        <v>4518</v>
      </c>
      <c r="H187" s="16">
        <f t="shared" si="26"/>
        <v>9333</v>
      </c>
      <c r="I187" s="13">
        <f t="shared" si="25"/>
        <v>7.4996660878856689</v>
      </c>
      <c r="J187" s="14">
        <f t="shared" si="25"/>
        <v>30.17229865099506</v>
      </c>
      <c r="K187" s="13">
        <f t="shared" si="25"/>
        <v>62.328035261119275</v>
      </c>
      <c r="L187" s="45"/>
      <c r="M187" s="74"/>
    </row>
    <row r="188" spans="2:13" ht="17.25" customHeight="1">
      <c r="B188" s="238"/>
      <c r="C188" s="240"/>
      <c r="D188" s="15" t="s">
        <v>25</v>
      </c>
      <c r="E188" s="16">
        <f t="shared" si="27"/>
        <v>2960</v>
      </c>
      <c r="F188" s="16">
        <f t="shared" si="26"/>
        <v>203</v>
      </c>
      <c r="G188" s="16">
        <f t="shared" si="26"/>
        <v>888</v>
      </c>
      <c r="H188" s="16">
        <f t="shared" si="26"/>
        <v>1869</v>
      </c>
      <c r="I188" s="13">
        <f t="shared" si="25"/>
        <v>6.858108108108107</v>
      </c>
      <c r="J188" s="14">
        <f t="shared" si="25"/>
        <v>30</v>
      </c>
      <c r="K188" s="13">
        <f t="shared" si="25"/>
        <v>63.141891891891888</v>
      </c>
      <c r="L188" s="45"/>
      <c r="M188" s="74"/>
    </row>
    <row r="189" spans="2:13" ht="17.25" customHeight="1">
      <c r="B189" s="238"/>
      <c r="C189" s="241"/>
      <c r="D189" s="19" t="s">
        <v>26</v>
      </c>
      <c r="E189" s="16">
        <f t="shared" si="27"/>
        <v>26297</v>
      </c>
      <c r="F189" s="16">
        <f t="shared" si="26"/>
        <v>1918</v>
      </c>
      <c r="G189" s="16">
        <f t="shared" si="26"/>
        <v>7525</v>
      </c>
      <c r="H189" s="16">
        <f t="shared" si="26"/>
        <v>16854</v>
      </c>
      <c r="I189" s="13">
        <f t="shared" si="25"/>
        <v>7.2936076358519983</v>
      </c>
      <c r="J189" s="14">
        <f t="shared" si="25"/>
        <v>28.615431418032479</v>
      </c>
      <c r="K189" s="13">
        <f t="shared" si="25"/>
        <v>64.09096094611553</v>
      </c>
      <c r="L189" s="45"/>
      <c r="M189" s="74"/>
    </row>
    <row r="190" spans="2:13" ht="17.25" customHeight="1">
      <c r="B190" s="232"/>
      <c r="C190" s="242" t="s">
        <v>31</v>
      </c>
      <c r="D190" s="233"/>
      <c r="E190" s="4">
        <f t="shared" si="27"/>
        <v>1736</v>
      </c>
      <c r="F190" s="4">
        <f t="shared" si="26"/>
        <v>110</v>
      </c>
      <c r="G190" s="4">
        <f t="shared" si="26"/>
        <v>395</v>
      </c>
      <c r="H190" s="4">
        <f t="shared" si="26"/>
        <v>1231</v>
      </c>
      <c r="I190" s="7">
        <f t="shared" si="25"/>
        <v>6.3364055299539173</v>
      </c>
      <c r="J190" s="8">
        <f t="shared" si="25"/>
        <v>22.753456221198157</v>
      </c>
      <c r="K190" s="7">
        <f t="shared" si="25"/>
        <v>70.910138248847929</v>
      </c>
      <c r="L190" s="45"/>
      <c r="M190" s="74"/>
    </row>
    <row r="191" spans="2:13" ht="17.25" customHeight="1">
      <c r="B191" s="232" t="s">
        <v>19</v>
      </c>
      <c r="C191" s="233"/>
      <c r="D191" s="243"/>
      <c r="E191" s="4">
        <f t="shared" si="27"/>
        <v>5006</v>
      </c>
      <c r="F191" s="4">
        <f t="shared" si="26"/>
        <v>637</v>
      </c>
      <c r="G191" s="4">
        <f t="shared" si="26"/>
        <v>1604</v>
      </c>
      <c r="H191" s="4">
        <f t="shared" si="26"/>
        <v>2765</v>
      </c>
      <c r="I191" s="7">
        <f t="shared" si="25"/>
        <v>12.724730323611666</v>
      </c>
      <c r="J191" s="8">
        <f t="shared" si="25"/>
        <v>32.041550139832204</v>
      </c>
      <c r="K191" s="7">
        <f t="shared" si="25"/>
        <v>55.233719536556137</v>
      </c>
      <c r="L191" s="45"/>
      <c r="M191" s="74"/>
    </row>
    <row r="192" spans="2:13" ht="17.25" customHeight="1">
      <c r="B192" s="232" t="s">
        <v>15</v>
      </c>
      <c r="C192" s="233"/>
      <c r="D192" s="233"/>
      <c r="E192" s="4">
        <f>SUM(F192:H192)</f>
        <v>147911</v>
      </c>
      <c r="F192" s="4">
        <f t="shared" si="26"/>
        <v>9614</v>
      </c>
      <c r="G192" s="4">
        <f t="shared" si="26"/>
        <v>40370</v>
      </c>
      <c r="H192" s="4">
        <f t="shared" si="26"/>
        <v>97927</v>
      </c>
      <c r="I192" s="23">
        <f t="shared" si="25"/>
        <v>6.4998546423186916</v>
      </c>
      <c r="J192" s="26">
        <f t="shared" si="25"/>
        <v>27.293439974038442</v>
      </c>
      <c r="K192" s="23">
        <f t="shared" si="25"/>
        <v>66.206705383642856</v>
      </c>
      <c r="L192" s="45"/>
      <c r="M192" s="74"/>
    </row>
    <row r="193" spans="2:13" ht="17.25" customHeight="1">
      <c r="B193" s="245" t="s">
        <v>67</v>
      </c>
      <c r="C193" s="246"/>
      <c r="D193" s="246"/>
      <c r="E193" s="246"/>
      <c r="F193" s="246"/>
      <c r="G193" s="246"/>
      <c r="H193" s="246"/>
      <c r="I193" s="246"/>
      <c r="J193" s="246"/>
      <c r="K193" s="247"/>
      <c r="L193" s="45"/>
      <c r="M193" s="74"/>
    </row>
    <row r="194" spans="2:13" ht="17.25" customHeight="1">
      <c r="B194" s="237" t="s">
        <v>17</v>
      </c>
      <c r="C194" s="237"/>
      <c r="D194" s="237"/>
      <c r="E194" s="4">
        <f>SUM(F194:H194)</f>
        <v>194713</v>
      </c>
      <c r="F194" s="5">
        <f>SUM(F161,F128,F117,F106,F95,F73,F62,F51,F18,F7)</f>
        <v>31606</v>
      </c>
      <c r="G194" s="5">
        <f>SUM(G161,G128,G117,G106,G95,G73,G62,G51,G18,G7)</f>
        <v>49754</v>
      </c>
      <c r="H194" s="5">
        <f>SUM(H161,H128,H117,H106,H95,H73,H62,H51,H18,H7)</f>
        <v>113353</v>
      </c>
      <c r="I194" s="27">
        <f>F194/$E194*100</f>
        <v>16.232095443036673</v>
      </c>
      <c r="J194" s="7">
        <f>G194/$E194*100</f>
        <v>25.552479803608385</v>
      </c>
      <c r="K194" s="8">
        <f>H194/$E194*100</f>
        <v>58.215424753354938</v>
      </c>
      <c r="L194" s="45"/>
      <c r="M194" s="74"/>
    </row>
    <row r="195" spans="2:13" ht="17.25" customHeight="1">
      <c r="B195" s="238" t="s">
        <v>18</v>
      </c>
      <c r="C195" s="239" t="s">
        <v>20</v>
      </c>
      <c r="D195" s="9" t="s">
        <v>21</v>
      </c>
      <c r="E195" s="10">
        <f>SUM(F195:H195)</f>
        <v>25822</v>
      </c>
      <c r="F195" s="10">
        <f t="shared" ref="F195:H203" si="28">SUM(F162,F129,F118,F107,F96,F74,F63,F52,F19,F8)</f>
        <v>3552</v>
      </c>
      <c r="G195" s="10">
        <f t="shared" si="28"/>
        <v>5816</v>
      </c>
      <c r="H195" s="10">
        <f t="shared" si="28"/>
        <v>16454</v>
      </c>
      <c r="I195" s="28">
        <f t="shared" ref="I195:K203" si="29">F195/$E195*100</f>
        <v>13.755712183409496</v>
      </c>
      <c r="J195" s="24">
        <f t="shared" si="29"/>
        <v>22.523429633645726</v>
      </c>
      <c r="K195" s="25">
        <f t="shared" si="29"/>
        <v>63.720858182944774</v>
      </c>
      <c r="L195" s="45"/>
    </row>
    <row r="196" spans="2:13" ht="17.25" customHeight="1">
      <c r="B196" s="238"/>
      <c r="C196" s="240"/>
      <c r="D196" s="15" t="s">
        <v>22</v>
      </c>
      <c r="E196" s="16">
        <f t="shared" ref="E196:E202" si="30">SUM(F196:H196)</f>
        <v>30774</v>
      </c>
      <c r="F196" s="16">
        <f t="shared" si="28"/>
        <v>5376</v>
      </c>
      <c r="G196" s="16">
        <f t="shared" si="28"/>
        <v>7176</v>
      </c>
      <c r="H196" s="16">
        <f t="shared" si="28"/>
        <v>18222</v>
      </c>
      <c r="I196" s="29">
        <f t="shared" si="29"/>
        <v>17.469292259699746</v>
      </c>
      <c r="J196" s="13">
        <f t="shared" si="29"/>
        <v>23.318385650224215</v>
      </c>
      <c r="K196" s="14">
        <f t="shared" si="29"/>
        <v>59.212322090076043</v>
      </c>
      <c r="L196" s="45"/>
    </row>
    <row r="197" spans="2:13" ht="17.25" customHeight="1">
      <c r="B197" s="238"/>
      <c r="C197" s="240"/>
      <c r="D197" s="15" t="s">
        <v>23</v>
      </c>
      <c r="E197" s="16">
        <f t="shared" si="30"/>
        <v>18188</v>
      </c>
      <c r="F197" s="16">
        <f t="shared" si="28"/>
        <v>2590</v>
      </c>
      <c r="G197" s="16">
        <f t="shared" si="28"/>
        <v>4739</v>
      </c>
      <c r="H197" s="16">
        <f t="shared" si="28"/>
        <v>10859</v>
      </c>
      <c r="I197" s="29">
        <f t="shared" si="29"/>
        <v>14.240158346162305</v>
      </c>
      <c r="J197" s="13">
        <f t="shared" si="29"/>
        <v>26.05564108203211</v>
      </c>
      <c r="K197" s="14">
        <f t="shared" si="29"/>
        <v>59.704200571805586</v>
      </c>
      <c r="L197" s="45"/>
    </row>
    <row r="198" spans="2:13" ht="17.25" customHeight="1">
      <c r="B198" s="238"/>
      <c r="C198" s="240"/>
      <c r="D198" s="15" t="s">
        <v>24</v>
      </c>
      <c r="E198" s="16">
        <f t="shared" si="30"/>
        <v>96135</v>
      </c>
      <c r="F198" s="16">
        <f t="shared" si="28"/>
        <v>15998</v>
      </c>
      <c r="G198" s="16">
        <f t="shared" si="28"/>
        <v>25119</v>
      </c>
      <c r="H198" s="16">
        <f t="shared" si="28"/>
        <v>55018</v>
      </c>
      <c r="I198" s="29">
        <f t="shared" si="29"/>
        <v>16.641181671607637</v>
      </c>
      <c r="J198" s="13">
        <f t="shared" si="29"/>
        <v>26.128881260727105</v>
      </c>
      <c r="K198" s="14">
        <f t="shared" si="29"/>
        <v>57.229937067665261</v>
      </c>
      <c r="L198" s="45"/>
    </row>
    <row r="199" spans="2:13" ht="17.25" customHeight="1">
      <c r="B199" s="238"/>
      <c r="C199" s="240"/>
      <c r="D199" s="15" t="s">
        <v>25</v>
      </c>
      <c r="E199" s="16">
        <f t="shared" si="30"/>
        <v>117899</v>
      </c>
      <c r="F199" s="16">
        <f t="shared" si="28"/>
        <v>23486</v>
      </c>
      <c r="G199" s="16">
        <f t="shared" si="28"/>
        <v>29629</v>
      </c>
      <c r="H199" s="16">
        <f t="shared" si="28"/>
        <v>64784</v>
      </c>
      <c r="I199" s="29">
        <f t="shared" si="29"/>
        <v>19.920440376932799</v>
      </c>
      <c r="J199" s="13">
        <f t="shared" si="29"/>
        <v>25.130832322581192</v>
      </c>
      <c r="K199" s="14">
        <f t="shared" si="29"/>
        <v>54.948727300486013</v>
      </c>
      <c r="L199" s="45"/>
    </row>
    <row r="200" spans="2:13" ht="17.25" customHeight="1">
      <c r="B200" s="238"/>
      <c r="C200" s="241"/>
      <c r="D200" s="19" t="s">
        <v>26</v>
      </c>
      <c r="E200" s="20">
        <f t="shared" si="30"/>
        <v>49991</v>
      </c>
      <c r="F200" s="20">
        <f t="shared" si="28"/>
        <v>8555</v>
      </c>
      <c r="G200" s="16">
        <f t="shared" si="28"/>
        <v>11181</v>
      </c>
      <c r="H200" s="16">
        <f t="shared" si="28"/>
        <v>30255</v>
      </c>
      <c r="I200" s="29">
        <f t="shared" si="29"/>
        <v>17.113080354463804</v>
      </c>
      <c r="J200" s="13">
        <f t="shared" si="29"/>
        <v>22.366025884659237</v>
      </c>
      <c r="K200" s="14">
        <f t="shared" si="29"/>
        <v>60.520893760876959</v>
      </c>
      <c r="L200" s="45"/>
    </row>
    <row r="201" spans="2:13" ht="17.25" customHeight="1">
      <c r="B201" s="232"/>
      <c r="C201" s="242" t="s">
        <v>31</v>
      </c>
      <c r="D201" s="233"/>
      <c r="E201" s="4">
        <f>SUM(F201:H201)</f>
        <v>15303</v>
      </c>
      <c r="F201" s="5">
        <f t="shared" si="28"/>
        <v>2195</v>
      </c>
      <c r="G201" s="5">
        <f t="shared" si="28"/>
        <v>2917</v>
      </c>
      <c r="H201" s="5">
        <f t="shared" si="28"/>
        <v>10191</v>
      </c>
      <c r="I201" s="27">
        <f t="shared" si="29"/>
        <v>14.343592759589624</v>
      </c>
      <c r="J201" s="7">
        <f t="shared" si="29"/>
        <v>19.06162190420179</v>
      </c>
      <c r="K201" s="8">
        <f t="shared" si="29"/>
        <v>66.594785336208588</v>
      </c>
      <c r="L201" s="45"/>
    </row>
    <row r="202" spans="2:13" ht="17.25" customHeight="1">
      <c r="B202" s="232" t="s">
        <v>19</v>
      </c>
      <c r="C202" s="233"/>
      <c r="D202" s="243"/>
      <c r="E202" s="4">
        <f t="shared" si="30"/>
        <v>25177</v>
      </c>
      <c r="F202" s="5">
        <f t="shared" si="28"/>
        <v>4963</v>
      </c>
      <c r="G202" s="5">
        <f t="shared" si="28"/>
        <v>6482</v>
      </c>
      <c r="H202" s="5">
        <f t="shared" si="28"/>
        <v>13732</v>
      </c>
      <c r="I202" s="27">
        <f t="shared" si="29"/>
        <v>19.712435953449578</v>
      </c>
      <c r="J202" s="7">
        <f t="shared" si="29"/>
        <v>25.745720300274062</v>
      </c>
      <c r="K202" s="8">
        <f t="shared" si="29"/>
        <v>54.541843746276363</v>
      </c>
      <c r="L202" s="45"/>
    </row>
    <row r="203" spans="2:13" ht="17.25" customHeight="1">
      <c r="B203" s="232" t="s">
        <v>15</v>
      </c>
      <c r="C203" s="233"/>
      <c r="D203" s="233"/>
      <c r="E203" s="4">
        <f>SUM(F203:H203)</f>
        <v>574132</v>
      </c>
      <c r="F203" s="5">
        <f t="shared" si="28"/>
        <v>98335</v>
      </c>
      <c r="G203" s="5">
        <f t="shared" si="28"/>
        <v>142839</v>
      </c>
      <c r="H203" s="5">
        <f t="shared" si="28"/>
        <v>332958</v>
      </c>
      <c r="I203" s="30">
        <f t="shared" si="29"/>
        <v>17.127594351124827</v>
      </c>
      <c r="J203" s="23">
        <f t="shared" si="29"/>
        <v>24.879121874412157</v>
      </c>
      <c r="K203" s="26">
        <f t="shared" si="29"/>
        <v>57.993283774463009</v>
      </c>
      <c r="L203" s="45"/>
    </row>
    <row r="204" spans="2:13" ht="17.25" customHeight="1">
      <c r="B204" s="245" t="s">
        <v>51</v>
      </c>
      <c r="C204" s="246"/>
      <c r="D204" s="246"/>
      <c r="E204" s="246"/>
      <c r="F204" s="246"/>
      <c r="G204" s="246"/>
      <c r="H204" s="246"/>
      <c r="I204" s="246"/>
      <c r="J204" s="246"/>
      <c r="K204" s="247"/>
      <c r="L204" s="45"/>
    </row>
    <row r="205" spans="2:13" ht="17.25" customHeight="1">
      <c r="B205" s="237" t="s">
        <v>17</v>
      </c>
      <c r="C205" s="237"/>
      <c r="D205" s="237"/>
      <c r="E205" s="4">
        <v>248088</v>
      </c>
      <c r="F205" s="5">
        <v>34480</v>
      </c>
      <c r="G205" s="6">
        <v>64748</v>
      </c>
      <c r="H205" s="6">
        <v>148860</v>
      </c>
      <c r="I205" s="27">
        <f>F205/$E205*100</f>
        <v>13.898294153687402</v>
      </c>
      <c r="J205" s="7">
        <f>G205/$E205*100</f>
        <v>26.098803650317631</v>
      </c>
      <c r="K205" s="8">
        <f>H205/$E205*100</f>
        <v>60.00290219599497</v>
      </c>
      <c r="L205" s="45"/>
    </row>
    <row r="206" spans="2:13" ht="17.25" customHeight="1">
      <c r="B206" s="238" t="s">
        <v>18</v>
      </c>
      <c r="C206" s="239" t="s">
        <v>20</v>
      </c>
      <c r="D206" s="9" t="s">
        <v>21</v>
      </c>
      <c r="E206" s="10">
        <v>35626</v>
      </c>
      <c r="F206" s="11">
        <v>4086</v>
      </c>
      <c r="G206" s="12">
        <v>8067</v>
      </c>
      <c r="H206" s="12">
        <v>23473</v>
      </c>
      <c r="I206" s="28">
        <f t="shared" ref="I206:K214" si="31">F206/$E206*100</f>
        <v>11.469151743108966</v>
      </c>
      <c r="J206" s="24">
        <f t="shared" si="31"/>
        <v>22.643574917195306</v>
      </c>
      <c r="K206" s="25">
        <f t="shared" si="31"/>
        <v>65.887273339695724</v>
      </c>
      <c r="L206" s="45"/>
    </row>
    <row r="207" spans="2:13" ht="17.25" customHeight="1">
      <c r="B207" s="238"/>
      <c r="C207" s="240"/>
      <c r="D207" s="15" t="s">
        <v>22</v>
      </c>
      <c r="E207" s="16">
        <v>58634</v>
      </c>
      <c r="F207" s="17">
        <v>7304</v>
      </c>
      <c r="G207" s="18">
        <v>14002</v>
      </c>
      <c r="H207" s="18">
        <v>37328</v>
      </c>
      <c r="I207" s="29">
        <f t="shared" si="31"/>
        <v>12.456936248592966</v>
      </c>
      <c r="J207" s="13">
        <f t="shared" si="31"/>
        <v>23.880342463417133</v>
      </c>
      <c r="K207" s="14">
        <f t="shared" si="31"/>
        <v>63.662721287989896</v>
      </c>
      <c r="L207" s="45"/>
    </row>
    <row r="208" spans="2:13" ht="17.25" customHeight="1">
      <c r="B208" s="238"/>
      <c r="C208" s="240"/>
      <c r="D208" s="15" t="s">
        <v>23</v>
      </c>
      <c r="E208" s="16">
        <v>23754</v>
      </c>
      <c r="F208" s="17">
        <v>2856</v>
      </c>
      <c r="G208" s="18">
        <v>6030</v>
      </c>
      <c r="H208" s="18">
        <v>14868</v>
      </c>
      <c r="I208" s="29">
        <f t="shared" si="31"/>
        <v>12.02323819146249</v>
      </c>
      <c r="J208" s="13">
        <f t="shared" si="31"/>
        <v>25.385198282394544</v>
      </c>
      <c r="K208" s="14">
        <f t="shared" si="31"/>
        <v>62.59156352614297</v>
      </c>
      <c r="L208" s="45"/>
    </row>
    <row r="209" spans="2:19" ht="17.25" customHeight="1">
      <c r="B209" s="238"/>
      <c r="C209" s="240"/>
      <c r="D209" s="15" t="s">
        <v>24</v>
      </c>
      <c r="E209" s="16">
        <v>111109</v>
      </c>
      <c r="F209" s="17">
        <v>17121</v>
      </c>
      <c r="G209" s="18">
        <v>29637</v>
      </c>
      <c r="H209" s="18">
        <v>64351</v>
      </c>
      <c r="I209" s="29">
        <f t="shared" si="31"/>
        <v>15.409192774662719</v>
      </c>
      <c r="J209" s="13">
        <f t="shared" si="31"/>
        <v>26.673806802329242</v>
      </c>
      <c r="K209" s="14">
        <f t="shared" si="31"/>
        <v>57.917000423008034</v>
      </c>
      <c r="L209" s="45"/>
    </row>
    <row r="210" spans="2:19" ht="17.25" customHeight="1">
      <c r="B210" s="238"/>
      <c r="C210" s="240"/>
      <c r="D210" s="15" t="s">
        <v>25</v>
      </c>
      <c r="E210" s="16">
        <v>120859</v>
      </c>
      <c r="F210" s="17">
        <v>23689</v>
      </c>
      <c r="G210" s="18">
        <v>30517</v>
      </c>
      <c r="H210" s="18">
        <v>66653</v>
      </c>
      <c r="I210" s="29">
        <f t="shared" si="31"/>
        <v>19.600526233048431</v>
      </c>
      <c r="J210" s="13">
        <f t="shared" si="31"/>
        <v>25.250084809571483</v>
      </c>
      <c r="K210" s="14">
        <f t="shared" si="31"/>
        <v>55.149388957380083</v>
      </c>
      <c r="L210" s="45"/>
    </row>
    <row r="211" spans="2:19" ht="17.25" customHeight="1">
      <c r="B211" s="238"/>
      <c r="C211" s="241"/>
      <c r="D211" s="19" t="s">
        <v>26</v>
      </c>
      <c r="E211" s="20">
        <v>76288</v>
      </c>
      <c r="F211" s="21">
        <v>10473</v>
      </c>
      <c r="G211" s="22">
        <v>18706</v>
      </c>
      <c r="H211" s="22">
        <v>47109</v>
      </c>
      <c r="I211" s="29">
        <f t="shared" si="31"/>
        <v>13.728240352348994</v>
      </c>
      <c r="J211" s="13">
        <f t="shared" si="31"/>
        <v>24.520239093959731</v>
      </c>
      <c r="K211" s="14">
        <f t="shared" si="31"/>
        <v>61.751520553691272</v>
      </c>
      <c r="L211" s="45"/>
    </row>
    <row r="212" spans="2:19" ht="17.25" customHeight="1">
      <c r="B212" s="232"/>
      <c r="C212" s="242" t="s">
        <v>31</v>
      </c>
      <c r="D212" s="233"/>
      <c r="E212" s="4">
        <v>17151</v>
      </c>
      <c r="F212" s="5">
        <v>2308</v>
      </c>
      <c r="G212" s="6">
        <v>3338</v>
      </c>
      <c r="H212" s="6">
        <v>11505</v>
      </c>
      <c r="I212" s="27">
        <f t="shared" si="31"/>
        <v>13.456941286222376</v>
      </c>
      <c r="J212" s="7">
        <f t="shared" si="31"/>
        <v>19.462422016208965</v>
      </c>
      <c r="K212" s="8">
        <f t="shared" si="31"/>
        <v>67.08063669756865</v>
      </c>
      <c r="L212" s="45"/>
    </row>
    <row r="213" spans="2:19" ht="17.25" customHeight="1">
      <c r="B213" s="232" t="s">
        <v>19</v>
      </c>
      <c r="C213" s="233"/>
      <c r="D213" s="243"/>
      <c r="E213" s="4">
        <v>30534</v>
      </c>
      <c r="F213" s="5">
        <v>5632</v>
      </c>
      <c r="G213" s="6">
        <v>8164</v>
      </c>
      <c r="H213" s="6">
        <v>16738</v>
      </c>
      <c r="I213" s="27">
        <f t="shared" si="31"/>
        <v>18.445012117639354</v>
      </c>
      <c r="J213" s="7">
        <f t="shared" si="31"/>
        <v>26.737407480186022</v>
      </c>
      <c r="K213" s="8">
        <f t="shared" si="31"/>
        <v>54.817580402174627</v>
      </c>
      <c r="L213" s="45"/>
    </row>
    <row r="214" spans="2:19" ht="17.25" customHeight="1">
      <c r="B214" s="232" t="s">
        <v>15</v>
      </c>
      <c r="C214" s="233"/>
      <c r="D214" s="233"/>
      <c r="E214" s="4">
        <v>722043</v>
      </c>
      <c r="F214" s="5">
        <v>107949</v>
      </c>
      <c r="G214" s="5">
        <v>183209</v>
      </c>
      <c r="H214" s="5">
        <v>430885</v>
      </c>
      <c r="I214" s="30">
        <f t="shared" si="31"/>
        <v>14.950494638130971</v>
      </c>
      <c r="J214" s="23">
        <f t="shared" si="31"/>
        <v>25.373696580397564</v>
      </c>
      <c r="K214" s="26">
        <f t="shared" si="31"/>
        <v>59.67580878147146</v>
      </c>
      <c r="L214" s="45"/>
    </row>
    <row r="215" spans="2:19">
      <c r="B215" s="248" t="s">
        <v>68</v>
      </c>
      <c r="C215" s="249"/>
      <c r="D215" s="249"/>
      <c r="E215" s="249"/>
      <c r="F215" s="249"/>
      <c r="G215" s="249"/>
      <c r="H215" s="249"/>
      <c r="I215" s="249"/>
      <c r="J215" s="249"/>
      <c r="K215" s="249"/>
      <c r="L215" s="45"/>
    </row>
    <row r="216" spans="2:19">
      <c r="B216" s="250" t="s">
        <v>69</v>
      </c>
      <c r="C216" s="251"/>
      <c r="D216" s="251"/>
      <c r="E216" s="251"/>
      <c r="F216" s="251"/>
      <c r="G216" s="251"/>
      <c r="H216" s="251"/>
      <c r="I216" s="251"/>
      <c r="J216" s="251"/>
      <c r="K216" s="251"/>
      <c r="L216" s="42"/>
    </row>
    <row r="217" spans="2:19">
      <c r="B217" s="42"/>
      <c r="C217" s="42"/>
      <c r="D217" s="42"/>
      <c r="E217" s="42"/>
      <c r="F217" s="42"/>
      <c r="G217" s="42"/>
      <c r="H217" s="42"/>
      <c r="I217" s="42"/>
      <c r="J217" s="42"/>
      <c r="K217" s="42"/>
      <c r="L217" s="42"/>
    </row>
    <row r="218" spans="2:19">
      <c r="B218" s="42"/>
      <c r="C218" s="42"/>
      <c r="D218" s="42"/>
      <c r="E218" s="42"/>
      <c r="F218" s="42"/>
      <c r="G218" s="42"/>
      <c r="H218" s="42"/>
      <c r="I218" s="42"/>
      <c r="J218" s="42"/>
      <c r="K218" s="42"/>
      <c r="L218" s="42"/>
    </row>
    <row r="219" spans="2:19">
      <c r="B219" s="42"/>
      <c r="C219" s="42"/>
      <c r="D219" s="42"/>
      <c r="E219" s="42"/>
      <c r="F219" s="42"/>
      <c r="G219" s="42"/>
      <c r="H219" s="42"/>
      <c r="I219" s="42"/>
      <c r="J219" s="42"/>
      <c r="K219" s="42"/>
      <c r="L219" s="42"/>
    </row>
    <row r="220" spans="2:19">
      <c r="B220" s="42"/>
      <c r="C220" s="42"/>
      <c r="D220" s="42"/>
      <c r="E220" s="42"/>
      <c r="F220" s="42"/>
      <c r="G220" s="42"/>
      <c r="H220" s="42"/>
      <c r="I220" s="42"/>
      <c r="J220" s="42"/>
      <c r="K220" s="42"/>
      <c r="L220" s="42"/>
    </row>
    <row r="221" spans="2:19">
      <c r="B221" s="42"/>
      <c r="C221" s="42"/>
      <c r="D221" s="42"/>
      <c r="E221" s="42"/>
      <c r="F221" s="42"/>
      <c r="G221" s="42"/>
      <c r="H221" s="42"/>
      <c r="I221" s="42"/>
      <c r="J221" s="42"/>
      <c r="K221" s="42"/>
      <c r="L221" s="42"/>
    </row>
    <row r="222" spans="2:19">
      <c r="B222" s="42"/>
      <c r="C222" s="42"/>
      <c r="D222" s="42"/>
      <c r="E222" s="42"/>
      <c r="F222" s="42"/>
      <c r="G222" s="42"/>
      <c r="H222" s="42"/>
      <c r="I222" s="42"/>
      <c r="J222" s="42"/>
      <c r="K222" s="42"/>
      <c r="L222" s="42"/>
      <c r="Q222" s="42"/>
      <c r="R222" s="42"/>
      <c r="S222" s="42"/>
    </row>
    <row r="223" spans="2:19">
      <c r="B223" s="42"/>
      <c r="C223" s="42"/>
      <c r="D223" s="42"/>
      <c r="E223" s="42"/>
      <c r="F223" s="42"/>
      <c r="G223" s="42"/>
      <c r="H223" s="42"/>
      <c r="I223" s="42"/>
      <c r="J223" s="42"/>
      <c r="K223" s="42"/>
      <c r="L223" s="42"/>
      <c r="Q223" s="42"/>
      <c r="R223" s="42"/>
      <c r="S223" s="42"/>
    </row>
    <row r="224" spans="2:19">
      <c r="B224" s="42"/>
      <c r="C224" s="42"/>
      <c r="D224" s="42"/>
      <c r="E224" s="42"/>
      <c r="F224" s="42"/>
      <c r="G224" s="42"/>
      <c r="H224" s="42"/>
      <c r="I224" s="42"/>
      <c r="J224" s="42"/>
      <c r="K224" s="42"/>
      <c r="L224" s="42"/>
      <c r="Q224" s="42"/>
      <c r="R224" s="42"/>
      <c r="S224" s="42"/>
    </row>
    <row r="225" spans="2:19">
      <c r="B225" s="42"/>
      <c r="C225" s="42"/>
      <c r="D225" s="42"/>
      <c r="E225" s="42"/>
      <c r="F225" s="42"/>
      <c r="G225" s="42"/>
      <c r="H225" s="42"/>
      <c r="I225" s="42"/>
      <c r="J225" s="42"/>
      <c r="K225" s="42"/>
      <c r="L225" s="42"/>
      <c r="Q225" s="42"/>
      <c r="R225" s="42"/>
      <c r="S225" s="42"/>
    </row>
    <row r="226" spans="2:19">
      <c r="B226" s="42"/>
      <c r="C226" s="42"/>
      <c r="D226" s="42"/>
      <c r="E226" s="42"/>
      <c r="F226" s="42"/>
      <c r="G226" s="42"/>
      <c r="H226" s="42"/>
      <c r="I226" s="42"/>
      <c r="J226" s="42"/>
      <c r="K226" s="42"/>
      <c r="L226" s="42"/>
      <c r="Q226" s="42"/>
      <c r="R226" s="42"/>
      <c r="S226" s="42"/>
    </row>
    <row r="227" spans="2:19">
      <c r="B227" s="42"/>
      <c r="C227" s="42"/>
      <c r="D227" s="42"/>
      <c r="E227" s="42"/>
      <c r="F227" s="42"/>
      <c r="G227" s="42"/>
      <c r="H227" s="42"/>
      <c r="I227" s="42"/>
      <c r="J227" s="42"/>
      <c r="K227" s="42"/>
      <c r="L227" s="42"/>
      <c r="Q227" s="42"/>
      <c r="R227" s="42"/>
      <c r="S227" s="42"/>
    </row>
    <row r="228" spans="2:19" ht="20.25" customHeight="1">
      <c r="B228" s="252" t="s">
        <v>70</v>
      </c>
      <c r="C228" s="253"/>
      <c r="D228" s="253"/>
      <c r="E228" s="253"/>
      <c r="F228" s="253"/>
      <c r="G228" s="253"/>
      <c r="H228" s="253"/>
      <c r="I228" s="253"/>
      <c r="J228" s="253"/>
      <c r="K228" s="253"/>
      <c r="L228" s="42"/>
      <c r="Q228" s="42"/>
      <c r="R228" s="42"/>
      <c r="S228" s="42"/>
    </row>
    <row r="229" spans="2:19" ht="33.75" customHeight="1">
      <c r="B229" s="253" t="s">
        <v>108</v>
      </c>
      <c r="C229" s="253"/>
      <c r="D229" s="253"/>
      <c r="E229" s="253"/>
      <c r="F229" s="253"/>
      <c r="G229" s="253"/>
      <c r="H229" s="253"/>
      <c r="I229" s="253"/>
      <c r="J229" s="253"/>
      <c r="K229" s="253"/>
      <c r="L229" s="42"/>
      <c r="Q229" s="42"/>
      <c r="R229" s="42"/>
      <c r="S229" s="42"/>
    </row>
    <row r="230" spans="2:19" ht="33.75" customHeight="1">
      <c r="L230" s="42"/>
      <c r="M230" s="42"/>
      <c r="N230" s="42"/>
      <c r="O230" s="42"/>
      <c r="P230" s="42"/>
      <c r="Q230" s="42"/>
      <c r="R230" s="42"/>
      <c r="S230" s="42"/>
    </row>
    <row r="231" spans="2:19">
      <c r="B231" s="42"/>
      <c r="C231" s="42"/>
      <c r="D231" s="42"/>
      <c r="E231" s="42"/>
      <c r="F231" s="42"/>
      <c r="G231" s="42"/>
      <c r="H231" s="42"/>
      <c r="I231" s="42"/>
      <c r="J231" s="42"/>
      <c r="K231" s="42"/>
      <c r="L231" s="42"/>
      <c r="M231" s="42"/>
      <c r="N231" s="42"/>
      <c r="O231" s="42"/>
      <c r="P231" s="42"/>
      <c r="Q231" s="42"/>
      <c r="R231" s="42"/>
      <c r="S231" s="42"/>
    </row>
    <row r="232" spans="2:19">
      <c r="B232" s="42"/>
      <c r="C232" s="42"/>
      <c r="D232" s="42"/>
      <c r="E232" s="42"/>
      <c r="F232" s="42"/>
      <c r="G232" s="42"/>
      <c r="H232" s="42"/>
      <c r="I232" s="42"/>
      <c r="J232" s="42"/>
      <c r="K232" s="42"/>
      <c r="L232" s="42"/>
      <c r="M232" s="42"/>
      <c r="N232" s="42"/>
      <c r="O232" s="42"/>
      <c r="P232" s="42"/>
      <c r="Q232" s="42"/>
      <c r="R232" s="42"/>
      <c r="S232" s="42"/>
    </row>
    <row r="233" spans="2:19">
      <c r="M233" s="42"/>
      <c r="N233" s="42"/>
      <c r="O233" s="42"/>
      <c r="P233" s="42"/>
      <c r="Q233" s="42"/>
      <c r="R233" s="42"/>
      <c r="S233" s="42"/>
    </row>
    <row r="234" spans="2:19">
      <c r="M234" s="42"/>
      <c r="N234" s="42"/>
      <c r="O234" s="42"/>
      <c r="P234" s="42"/>
      <c r="Q234" s="42"/>
      <c r="R234" s="42"/>
      <c r="S234" s="42"/>
    </row>
    <row r="235" spans="2:19">
      <c r="M235" s="42"/>
      <c r="N235" s="42"/>
      <c r="O235" s="42"/>
      <c r="P235" s="42"/>
      <c r="Q235" s="42"/>
      <c r="R235" s="42"/>
      <c r="S235" s="42"/>
    </row>
    <row r="236" spans="2:19">
      <c r="M236" s="42"/>
      <c r="N236" s="42"/>
      <c r="O236" s="42"/>
      <c r="P236" s="42"/>
      <c r="Q236" s="42"/>
      <c r="R236" s="42"/>
      <c r="S236" s="42"/>
    </row>
    <row r="237" spans="2:19">
      <c r="M237" s="42"/>
      <c r="N237" s="42"/>
      <c r="O237" s="42"/>
      <c r="P237" s="42"/>
      <c r="Q237" s="42"/>
      <c r="R237" s="42"/>
      <c r="S237" s="42"/>
    </row>
    <row r="238" spans="2:19">
      <c r="M238" s="42"/>
      <c r="N238" s="42"/>
      <c r="O238" s="42"/>
      <c r="P238" s="42"/>
      <c r="Q238" s="42"/>
      <c r="R238" s="42"/>
      <c r="S238" s="42"/>
    </row>
    <row r="239" spans="2:19">
      <c r="M239" s="42"/>
      <c r="N239" s="42"/>
      <c r="O239" s="42"/>
      <c r="P239" s="42"/>
    </row>
    <row r="240" spans="2:19">
      <c r="M240" s="42"/>
      <c r="N240" s="42"/>
      <c r="O240" s="42"/>
      <c r="P240" s="42"/>
    </row>
    <row r="241" spans="13:16">
      <c r="M241" s="42"/>
      <c r="N241" s="42"/>
      <c r="O241" s="42"/>
      <c r="P241" s="42"/>
    </row>
    <row r="242" spans="13:16">
      <c r="M242" s="42"/>
      <c r="N242" s="42"/>
      <c r="O242" s="42"/>
      <c r="P242" s="42"/>
    </row>
    <row r="243" spans="13:16">
      <c r="M243" s="42"/>
      <c r="N243" s="42"/>
      <c r="O243" s="42"/>
      <c r="P243" s="42"/>
    </row>
    <row r="244" spans="13:16">
      <c r="M244" s="42"/>
      <c r="N244" s="42"/>
      <c r="O244" s="42"/>
      <c r="P244" s="42"/>
    </row>
    <row r="245" spans="13:16">
      <c r="M245" s="42"/>
      <c r="N245" s="42"/>
      <c r="O245" s="42"/>
      <c r="P245" s="42"/>
    </row>
    <row r="246" spans="13:16">
      <c r="M246" s="42"/>
      <c r="N246" s="42"/>
      <c r="O246" s="42"/>
      <c r="P246" s="42"/>
    </row>
    <row r="247" spans="13:16">
      <c r="M247" s="42"/>
      <c r="N247" s="42"/>
      <c r="O247" s="42"/>
      <c r="P247" s="42"/>
    </row>
  </sheetData>
  <mergeCells count="143">
    <mergeCell ref="B213:D213"/>
    <mergeCell ref="B214:D214"/>
    <mergeCell ref="B215:K215"/>
    <mergeCell ref="B216:K216"/>
    <mergeCell ref="B228:K228"/>
    <mergeCell ref="B229:K229"/>
    <mergeCell ref="B202:D202"/>
    <mergeCell ref="B203:D203"/>
    <mergeCell ref="B204:K204"/>
    <mergeCell ref="B205:D205"/>
    <mergeCell ref="B206:B212"/>
    <mergeCell ref="C206:C211"/>
    <mergeCell ref="C212:D212"/>
    <mergeCell ref="B191:D191"/>
    <mergeCell ref="B192:D192"/>
    <mergeCell ref="B193:K193"/>
    <mergeCell ref="B194:D194"/>
    <mergeCell ref="B195:B201"/>
    <mergeCell ref="C195:C200"/>
    <mergeCell ref="C201:D201"/>
    <mergeCell ref="B180:D180"/>
    <mergeCell ref="B181:D181"/>
    <mergeCell ref="B182:K182"/>
    <mergeCell ref="B183:D183"/>
    <mergeCell ref="B184:B190"/>
    <mergeCell ref="C184:C189"/>
    <mergeCell ref="C190:D190"/>
    <mergeCell ref="B169:D169"/>
    <mergeCell ref="B170:D170"/>
    <mergeCell ref="B171:K171"/>
    <mergeCell ref="B172:D172"/>
    <mergeCell ref="B173:B179"/>
    <mergeCell ref="C173:C178"/>
    <mergeCell ref="C179:D179"/>
    <mergeCell ref="B158:D158"/>
    <mergeCell ref="B159:D159"/>
    <mergeCell ref="B160:K160"/>
    <mergeCell ref="B161:D161"/>
    <mergeCell ref="B162:B168"/>
    <mergeCell ref="C162:C167"/>
    <mergeCell ref="C168:D168"/>
    <mergeCell ref="B147:D147"/>
    <mergeCell ref="B148:D148"/>
    <mergeCell ref="B149:K149"/>
    <mergeCell ref="B150:D150"/>
    <mergeCell ref="B151:B157"/>
    <mergeCell ref="C151:C156"/>
    <mergeCell ref="C157:D157"/>
    <mergeCell ref="B136:D136"/>
    <mergeCell ref="B137:D137"/>
    <mergeCell ref="B138:K138"/>
    <mergeCell ref="B139:D139"/>
    <mergeCell ref="B140:B146"/>
    <mergeCell ref="C140:C145"/>
    <mergeCell ref="C146:D146"/>
    <mergeCell ref="B125:D125"/>
    <mergeCell ref="B126:D126"/>
    <mergeCell ref="B127:K127"/>
    <mergeCell ref="B128:D128"/>
    <mergeCell ref="B129:B135"/>
    <mergeCell ref="C129:C134"/>
    <mergeCell ref="C135:D135"/>
    <mergeCell ref="B114:D114"/>
    <mergeCell ref="B115:D115"/>
    <mergeCell ref="B116:K116"/>
    <mergeCell ref="B117:D117"/>
    <mergeCell ref="B118:B124"/>
    <mergeCell ref="C118:C123"/>
    <mergeCell ref="C124:D124"/>
    <mergeCell ref="B103:D103"/>
    <mergeCell ref="B104:D104"/>
    <mergeCell ref="B105:K105"/>
    <mergeCell ref="B106:D106"/>
    <mergeCell ref="B107:B113"/>
    <mergeCell ref="C107:C112"/>
    <mergeCell ref="C113:D113"/>
    <mergeCell ref="B92:D92"/>
    <mergeCell ref="B93:D93"/>
    <mergeCell ref="B94:K94"/>
    <mergeCell ref="B95:D95"/>
    <mergeCell ref="B96:B102"/>
    <mergeCell ref="C96:C101"/>
    <mergeCell ref="C102:D102"/>
    <mergeCell ref="B81:D81"/>
    <mergeCell ref="B82:D82"/>
    <mergeCell ref="B83:K83"/>
    <mergeCell ref="B84:D84"/>
    <mergeCell ref="B85:B91"/>
    <mergeCell ref="C85:C90"/>
    <mergeCell ref="C91:D91"/>
    <mergeCell ref="B70:D70"/>
    <mergeCell ref="B71:D71"/>
    <mergeCell ref="B72:K72"/>
    <mergeCell ref="B73:D73"/>
    <mergeCell ref="B74:B80"/>
    <mergeCell ref="C74:C79"/>
    <mergeCell ref="C80:D80"/>
    <mergeCell ref="B59:D59"/>
    <mergeCell ref="B60:D60"/>
    <mergeCell ref="B61:K61"/>
    <mergeCell ref="B62:D62"/>
    <mergeCell ref="B63:B69"/>
    <mergeCell ref="C63:C68"/>
    <mergeCell ref="C69:D69"/>
    <mergeCell ref="B48:D48"/>
    <mergeCell ref="B49:D49"/>
    <mergeCell ref="B50:K50"/>
    <mergeCell ref="B51:D51"/>
    <mergeCell ref="B52:B58"/>
    <mergeCell ref="C52:C57"/>
    <mergeCell ref="C58:D58"/>
    <mergeCell ref="B37:D37"/>
    <mergeCell ref="B38:D38"/>
    <mergeCell ref="B39:K39"/>
    <mergeCell ref="B40:D40"/>
    <mergeCell ref="B41:B47"/>
    <mergeCell ref="C41:C46"/>
    <mergeCell ref="C47:D47"/>
    <mergeCell ref="B26:D26"/>
    <mergeCell ref="B27:D27"/>
    <mergeCell ref="B28:K28"/>
    <mergeCell ref="B29:D29"/>
    <mergeCell ref="B30:B36"/>
    <mergeCell ref="C30:C35"/>
    <mergeCell ref="C36:D36"/>
    <mergeCell ref="B19:B25"/>
    <mergeCell ref="C19:C24"/>
    <mergeCell ref="C25:D25"/>
    <mergeCell ref="B6:K6"/>
    <mergeCell ref="B7:D7"/>
    <mergeCell ref="B8:B14"/>
    <mergeCell ref="C8:C13"/>
    <mergeCell ref="C14:D14"/>
    <mergeCell ref="B15:D15"/>
    <mergeCell ref="B2:K2"/>
    <mergeCell ref="B3:D4"/>
    <mergeCell ref="E3:K3"/>
    <mergeCell ref="B5:D5"/>
    <mergeCell ref="E5:H5"/>
    <mergeCell ref="I5:K5"/>
    <mergeCell ref="B16:D16"/>
    <mergeCell ref="B17:K17"/>
    <mergeCell ref="B18:D18"/>
  </mergeCell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87533-E72C-4FA7-934C-67CEF0F13E4C}">
  <dimension ref="B2:S242"/>
  <sheetViews>
    <sheetView workbookViewId="0">
      <selection activeCell="B2" sqref="B2:K2"/>
    </sheetView>
  </sheetViews>
  <sheetFormatPr baseColWidth="10" defaultColWidth="9.09765625" defaultRowHeight="15.6"/>
  <cols>
    <col min="2" max="2" width="17" customWidth="1"/>
    <col min="3" max="3" width="19.59765625" customWidth="1"/>
    <col min="4" max="4" width="50.19921875" customWidth="1"/>
    <col min="5" max="21" width="15.19921875" customWidth="1"/>
  </cols>
  <sheetData>
    <row r="2" spans="2:17" ht="15.45" customHeight="1">
      <c r="B2" s="213" t="s">
        <v>109</v>
      </c>
      <c r="C2" s="213"/>
      <c r="D2" s="213"/>
      <c r="E2" s="213"/>
      <c r="F2" s="213"/>
      <c r="G2" s="213"/>
      <c r="H2" s="213"/>
      <c r="I2" s="213"/>
      <c r="J2" s="213"/>
      <c r="K2" s="213"/>
      <c r="L2" s="3"/>
      <c r="M2" s="3"/>
      <c r="N2" s="3"/>
      <c r="O2" s="3"/>
      <c r="P2" s="3"/>
      <c r="Q2" s="3"/>
    </row>
    <row r="3" spans="2:17" ht="26.25" customHeight="1">
      <c r="B3" s="214"/>
      <c r="C3" s="215"/>
      <c r="D3" s="216"/>
      <c r="E3" s="220" t="s">
        <v>80</v>
      </c>
      <c r="F3" s="221"/>
      <c r="G3" s="221"/>
      <c r="H3" s="221"/>
      <c r="I3" s="221"/>
      <c r="J3" s="221"/>
      <c r="K3" s="222"/>
    </row>
    <row r="4" spans="2:17" ht="45" customHeight="1">
      <c r="B4" s="217"/>
      <c r="C4" s="218"/>
      <c r="D4" s="219"/>
      <c r="E4" s="1" t="s">
        <v>15</v>
      </c>
      <c r="F4" s="2" t="s">
        <v>28</v>
      </c>
      <c r="G4" s="2" t="s">
        <v>29</v>
      </c>
      <c r="H4" s="2" t="s">
        <v>30</v>
      </c>
      <c r="I4" s="2" t="s">
        <v>105</v>
      </c>
      <c r="J4" s="2" t="s">
        <v>106</v>
      </c>
      <c r="K4" s="2" t="s">
        <v>30</v>
      </c>
    </row>
    <row r="5" spans="2:17" ht="18" customHeight="1">
      <c r="B5" s="223" t="s">
        <v>27</v>
      </c>
      <c r="C5" s="224"/>
      <c r="D5" s="225"/>
      <c r="E5" s="226" t="s">
        <v>0</v>
      </c>
      <c r="F5" s="227"/>
      <c r="G5" s="227"/>
      <c r="H5" s="228"/>
      <c r="I5" s="229" t="s">
        <v>16</v>
      </c>
      <c r="J5" s="230"/>
      <c r="K5" s="231"/>
    </row>
    <row r="6" spans="2:17" ht="17.25" customHeight="1">
      <c r="B6" s="234" t="s">
        <v>1</v>
      </c>
      <c r="C6" s="235"/>
      <c r="D6" s="235"/>
      <c r="E6" s="235"/>
      <c r="F6" s="235"/>
      <c r="G6" s="235"/>
      <c r="H6" s="235"/>
      <c r="I6" s="235"/>
      <c r="J6" s="235"/>
      <c r="K6" s="236"/>
    </row>
    <row r="7" spans="2:17" ht="17.25" customHeight="1">
      <c r="B7" s="254" t="s">
        <v>17</v>
      </c>
      <c r="C7" s="255"/>
      <c r="D7" s="256"/>
      <c r="E7" s="4">
        <v>45481</v>
      </c>
      <c r="F7" s="4">
        <v>9087</v>
      </c>
      <c r="G7" s="6">
        <v>9578</v>
      </c>
      <c r="H7" s="6">
        <v>26816</v>
      </c>
      <c r="I7" s="7">
        <f t="shared" ref="I7:K16" si="0">F7/$E7*100</f>
        <v>19.979771772828215</v>
      </c>
      <c r="J7" s="7">
        <f t="shared" si="0"/>
        <v>21.059343462105055</v>
      </c>
      <c r="K7" s="7">
        <f t="shared" si="0"/>
        <v>58.960884765066737</v>
      </c>
      <c r="L7" s="45"/>
    </row>
    <row r="8" spans="2:17" ht="17.25" customHeight="1">
      <c r="B8" s="238" t="s">
        <v>18</v>
      </c>
      <c r="C8" s="239" t="s">
        <v>20</v>
      </c>
      <c r="D8" s="9" t="s">
        <v>21</v>
      </c>
      <c r="E8" s="10">
        <v>1341</v>
      </c>
      <c r="F8" s="10">
        <v>196</v>
      </c>
      <c r="G8" s="12">
        <v>189</v>
      </c>
      <c r="H8" s="12">
        <v>956</v>
      </c>
      <c r="I8" s="46">
        <f t="shared" si="0"/>
        <v>14.615958240119314</v>
      </c>
      <c r="J8" s="46">
        <f t="shared" si="0"/>
        <v>14.093959731543624</v>
      </c>
      <c r="K8" s="46">
        <f t="shared" si="0"/>
        <v>71.290082028337068</v>
      </c>
      <c r="L8" s="45"/>
    </row>
    <row r="9" spans="2:17" ht="17.25" customHeight="1">
      <c r="B9" s="257"/>
      <c r="C9" s="240"/>
      <c r="D9" s="15" t="s">
        <v>22</v>
      </c>
      <c r="E9" s="16">
        <v>2188</v>
      </c>
      <c r="F9" s="16">
        <v>424</v>
      </c>
      <c r="G9" s="18">
        <v>412</v>
      </c>
      <c r="H9" s="18">
        <v>1352</v>
      </c>
      <c r="I9" s="13">
        <f t="shared" si="0"/>
        <v>19.378427787934186</v>
      </c>
      <c r="J9" s="13">
        <f t="shared" si="0"/>
        <v>18.829981718464349</v>
      </c>
      <c r="K9" s="13">
        <f t="shared" si="0"/>
        <v>61.791590493601468</v>
      </c>
      <c r="L9" s="45"/>
    </row>
    <row r="10" spans="2:17" ht="17.25" customHeight="1">
      <c r="B10" s="257"/>
      <c r="C10" s="240"/>
      <c r="D10" s="15" t="s">
        <v>23</v>
      </c>
      <c r="E10" s="16">
        <v>277</v>
      </c>
      <c r="F10" s="16" t="s">
        <v>49</v>
      </c>
      <c r="G10" s="18" t="s">
        <v>49</v>
      </c>
      <c r="H10" s="18" t="s">
        <v>49</v>
      </c>
      <c r="I10" s="46" t="s">
        <v>49</v>
      </c>
      <c r="J10" s="46" t="s">
        <v>49</v>
      </c>
      <c r="K10" s="46" t="s">
        <v>49</v>
      </c>
      <c r="L10" s="45"/>
    </row>
    <row r="11" spans="2:17" ht="17.25" customHeight="1">
      <c r="B11" s="257"/>
      <c r="C11" s="240"/>
      <c r="D11" s="15" t="s">
        <v>24</v>
      </c>
      <c r="E11" s="16">
        <v>16121</v>
      </c>
      <c r="F11" s="16" t="s">
        <v>49</v>
      </c>
      <c r="G11" s="18" t="s">
        <v>49</v>
      </c>
      <c r="H11" s="18" t="s">
        <v>49</v>
      </c>
      <c r="I11" s="13" t="s">
        <v>49</v>
      </c>
      <c r="J11" s="13" t="s">
        <v>49</v>
      </c>
      <c r="K11" s="13" t="s">
        <v>49</v>
      </c>
      <c r="L11" s="45"/>
    </row>
    <row r="12" spans="2:17" ht="17.25" customHeight="1">
      <c r="B12" s="257"/>
      <c r="C12" s="240"/>
      <c r="D12" s="15" t="s">
        <v>25</v>
      </c>
      <c r="E12" s="16">
        <v>23070</v>
      </c>
      <c r="F12" s="16">
        <v>5732</v>
      </c>
      <c r="G12" s="18">
        <v>5176</v>
      </c>
      <c r="H12" s="18">
        <v>12162</v>
      </c>
      <c r="I12" s="13">
        <f t="shared" si="0"/>
        <v>24.846120502817513</v>
      </c>
      <c r="J12" s="13">
        <f t="shared" si="0"/>
        <v>22.436064152579107</v>
      </c>
      <c r="K12" s="13">
        <f t="shared" si="0"/>
        <v>52.71781534460338</v>
      </c>
      <c r="L12" s="45"/>
    </row>
    <row r="13" spans="2:17" ht="17.25" customHeight="1">
      <c r="B13" s="257"/>
      <c r="C13" s="241"/>
      <c r="D13" s="19" t="s">
        <v>26</v>
      </c>
      <c r="E13" s="20">
        <v>8509</v>
      </c>
      <c r="F13" s="20">
        <v>1410</v>
      </c>
      <c r="G13" s="22">
        <v>1344</v>
      </c>
      <c r="H13" s="22">
        <v>5755</v>
      </c>
      <c r="I13" s="13">
        <f t="shared" si="0"/>
        <v>16.570689857797628</v>
      </c>
      <c r="J13" s="13">
        <f t="shared" si="0"/>
        <v>15.795040545304973</v>
      </c>
      <c r="K13" s="13">
        <f t="shared" si="0"/>
        <v>67.634269596897397</v>
      </c>
      <c r="L13" s="45"/>
    </row>
    <row r="14" spans="2:17" ht="17.25" customHeight="1">
      <c r="B14" s="258"/>
      <c r="C14" s="233" t="s">
        <v>31</v>
      </c>
      <c r="D14" s="243"/>
      <c r="E14" s="4">
        <v>2429</v>
      </c>
      <c r="F14" s="4" t="s">
        <v>49</v>
      </c>
      <c r="G14" s="6" t="s">
        <v>49</v>
      </c>
      <c r="H14" s="6" t="s">
        <v>49</v>
      </c>
      <c r="I14" s="48" t="s">
        <v>49</v>
      </c>
      <c r="J14" s="48" t="s">
        <v>49</v>
      </c>
      <c r="K14" s="48" t="s">
        <v>49</v>
      </c>
      <c r="L14" s="45"/>
    </row>
    <row r="15" spans="2:17" ht="17.25" customHeight="1">
      <c r="B15" s="232" t="s">
        <v>19</v>
      </c>
      <c r="C15" s="233"/>
      <c r="D15" s="243"/>
      <c r="E15" s="4">
        <v>3677</v>
      </c>
      <c r="F15" s="4">
        <v>898</v>
      </c>
      <c r="G15" s="6">
        <v>915</v>
      </c>
      <c r="H15" s="6">
        <v>1864</v>
      </c>
      <c r="I15" s="7">
        <f t="shared" si="0"/>
        <v>24.422083220016315</v>
      </c>
      <c r="J15" s="7">
        <f t="shared" si="0"/>
        <v>24.884416644003263</v>
      </c>
      <c r="K15" s="7">
        <f t="shared" si="0"/>
        <v>50.693500135980415</v>
      </c>
      <c r="L15" s="45"/>
    </row>
    <row r="16" spans="2:17" ht="17.25" customHeight="1">
      <c r="B16" s="232" t="s">
        <v>15</v>
      </c>
      <c r="C16" s="233"/>
      <c r="D16" s="243"/>
      <c r="E16" s="4">
        <v>103093</v>
      </c>
      <c r="F16" s="4">
        <v>21992</v>
      </c>
      <c r="G16" s="5">
        <v>21189</v>
      </c>
      <c r="H16" s="5">
        <v>59912</v>
      </c>
      <c r="I16" s="23">
        <f t="shared" si="0"/>
        <v>21.332195202390075</v>
      </c>
      <c r="J16" s="23">
        <f t="shared" si="0"/>
        <v>20.553286838097641</v>
      </c>
      <c r="K16" s="23">
        <f t="shared" si="0"/>
        <v>58.114517959512277</v>
      </c>
      <c r="L16" s="45"/>
    </row>
    <row r="17" spans="2:12" ht="17.25" customHeight="1">
      <c r="B17" s="234" t="s">
        <v>2</v>
      </c>
      <c r="C17" s="235"/>
      <c r="D17" s="235"/>
      <c r="E17" s="235"/>
      <c r="F17" s="235"/>
      <c r="G17" s="235"/>
      <c r="H17" s="235"/>
      <c r="I17" s="235"/>
      <c r="J17" s="235"/>
      <c r="K17" s="236"/>
      <c r="L17" s="45"/>
    </row>
    <row r="18" spans="2:12" ht="17.25" customHeight="1">
      <c r="B18" s="254" t="s">
        <v>17</v>
      </c>
      <c r="C18" s="255"/>
      <c r="D18" s="256"/>
      <c r="E18" s="4">
        <v>31052</v>
      </c>
      <c r="F18" s="4">
        <v>5378</v>
      </c>
      <c r="G18" s="6">
        <v>8228</v>
      </c>
      <c r="H18" s="6">
        <v>17446</v>
      </c>
      <c r="I18" s="8">
        <f>F18/$E18*100</f>
        <v>17.319335308514749</v>
      </c>
      <c r="J18" s="8">
        <f>G18/$E18*100</f>
        <v>26.497488084503413</v>
      </c>
      <c r="K18" s="8">
        <f>H18/$E18*100</f>
        <v>56.183176606981831</v>
      </c>
      <c r="L18" s="45"/>
    </row>
    <row r="19" spans="2:12" ht="17.25" customHeight="1">
      <c r="B19" s="238" t="s">
        <v>18</v>
      </c>
      <c r="C19" s="239" t="s">
        <v>20</v>
      </c>
      <c r="D19" s="9" t="s">
        <v>21</v>
      </c>
      <c r="E19" s="10">
        <v>4383</v>
      </c>
      <c r="F19" s="10">
        <v>638</v>
      </c>
      <c r="G19" s="12">
        <v>924</v>
      </c>
      <c r="H19" s="12">
        <v>2821</v>
      </c>
      <c r="I19" s="25">
        <f t="shared" ref="I19:K27" si="1">F19/$E19*100</f>
        <v>14.556240018252339</v>
      </c>
      <c r="J19" s="25">
        <f t="shared" si="1"/>
        <v>21.081451060917182</v>
      </c>
      <c r="K19" s="25">
        <f t="shared" si="1"/>
        <v>64.362308920830486</v>
      </c>
      <c r="L19" s="45"/>
    </row>
    <row r="20" spans="2:12" ht="17.25" customHeight="1">
      <c r="B20" s="257"/>
      <c r="C20" s="240"/>
      <c r="D20" s="15" t="s">
        <v>22</v>
      </c>
      <c r="E20" s="16">
        <v>3587</v>
      </c>
      <c r="F20" s="16">
        <v>641</v>
      </c>
      <c r="G20" s="18">
        <v>709</v>
      </c>
      <c r="H20" s="18">
        <v>2237</v>
      </c>
      <c r="I20" s="14">
        <f t="shared" si="1"/>
        <v>17.87008642319487</v>
      </c>
      <c r="J20" s="14">
        <f t="shared" si="1"/>
        <v>19.765821020351268</v>
      </c>
      <c r="K20" s="14">
        <f t="shared" si="1"/>
        <v>62.364092556453862</v>
      </c>
      <c r="L20" s="45"/>
    </row>
    <row r="21" spans="2:12" ht="17.25" customHeight="1">
      <c r="B21" s="257"/>
      <c r="C21" s="240"/>
      <c r="D21" s="15" t="s">
        <v>23</v>
      </c>
      <c r="E21" s="16">
        <v>2592</v>
      </c>
      <c r="F21" s="16">
        <v>438</v>
      </c>
      <c r="G21" s="18">
        <v>736</v>
      </c>
      <c r="H21" s="18">
        <v>1418</v>
      </c>
      <c r="I21" s="14">
        <f t="shared" si="1"/>
        <v>16.898148148148149</v>
      </c>
      <c r="J21" s="14">
        <f t="shared" si="1"/>
        <v>28.39506172839506</v>
      </c>
      <c r="K21" s="14">
        <f t="shared" si="1"/>
        <v>54.706790123456791</v>
      </c>
      <c r="L21" s="45"/>
    </row>
    <row r="22" spans="2:12" ht="17.25" customHeight="1">
      <c r="B22" s="257"/>
      <c r="C22" s="240"/>
      <c r="D22" s="15" t="s">
        <v>24</v>
      </c>
      <c r="E22" s="16">
        <v>16014</v>
      </c>
      <c r="F22" s="16">
        <v>2974</v>
      </c>
      <c r="G22" s="18">
        <v>4174</v>
      </c>
      <c r="H22" s="18">
        <v>8866</v>
      </c>
      <c r="I22" s="14">
        <f t="shared" si="1"/>
        <v>18.5712501561134</v>
      </c>
      <c r="J22" s="14">
        <f t="shared" si="1"/>
        <v>26.06469339328088</v>
      </c>
      <c r="K22" s="14">
        <f t="shared" si="1"/>
        <v>55.364056450605723</v>
      </c>
      <c r="L22" s="45"/>
    </row>
    <row r="23" spans="2:12" ht="17.25" customHeight="1">
      <c r="B23" s="257"/>
      <c r="C23" s="240"/>
      <c r="D23" s="15" t="s">
        <v>25</v>
      </c>
      <c r="E23" s="16">
        <v>31755</v>
      </c>
      <c r="F23" s="16">
        <v>6502</v>
      </c>
      <c r="G23" s="18">
        <v>8629</v>
      </c>
      <c r="H23" s="18">
        <v>16624</v>
      </c>
      <c r="I23" s="14">
        <f t="shared" si="1"/>
        <v>20.475515666824123</v>
      </c>
      <c r="J23" s="14">
        <f t="shared" si="1"/>
        <v>27.173673437253974</v>
      </c>
      <c r="K23" s="14">
        <f t="shared" si="1"/>
        <v>52.35081089592191</v>
      </c>
      <c r="L23" s="45"/>
    </row>
    <row r="24" spans="2:12" ht="17.25" customHeight="1">
      <c r="B24" s="257"/>
      <c r="C24" s="241"/>
      <c r="D24" s="19" t="s">
        <v>26</v>
      </c>
      <c r="E24" s="20">
        <v>6689</v>
      </c>
      <c r="F24" s="20">
        <v>1344</v>
      </c>
      <c r="G24" s="22">
        <v>1467</v>
      </c>
      <c r="H24" s="22">
        <v>3878</v>
      </c>
      <c r="I24" s="14">
        <f t="shared" si="1"/>
        <v>20.092689490207803</v>
      </c>
      <c r="J24" s="14">
        <f t="shared" si="1"/>
        <v>21.931529376588429</v>
      </c>
      <c r="K24" s="14">
        <f t="shared" si="1"/>
        <v>57.97578113320376</v>
      </c>
      <c r="L24" s="45"/>
    </row>
    <row r="25" spans="2:12" ht="17.25" customHeight="1">
      <c r="B25" s="258"/>
      <c r="C25" s="233" t="s">
        <v>31</v>
      </c>
      <c r="D25" s="243"/>
      <c r="E25" s="4">
        <v>5313</v>
      </c>
      <c r="F25" s="4">
        <v>683</v>
      </c>
      <c r="G25" s="6">
        <v>778</v>
      </c>
      <c r="H25" s="6">
        <v>3852</v>
      </c>
      <c r="I25" s="8">
        <f t="shared" si="1"/>
        <v>12.855260681347639</v>
      </c>
      <c r="J25" s="8">
        <f t="shared" si="1"/>
        <v>14.643327686805948</v>
      </c>
      <c r="K25" s="8">
        <f t="shared" si="1"/>
        <v>72.501411631846409</v>
      </c>
      <c r="L25" s="45"/>
    </row>
    <row r="26" spans="2:12" ht="17.25" customHeight="1">
      <c r="B26" s="232" t="s">
        <v>19</v>
      </c>
      <c r="C26" s="233"/>
      <c r="D26" s="243"/>
      <c r="E26" s="4">
        <v>3319</v>
      </c>
      <c r="F26" s="4">
        <v>799</v>
      </c>
      <c r="G26" s="6">
        <v>854</v>
      </c>
      <c r="H26" s="6">
        <v>1666</v>
      </c>
      <c r="I26" s="8">
        <f t="shared" si="1"/>
        <v>24.073516119313044</v>
      </c>
      <c r="J26" s="8">
        <f t="shared" si="1"/>
        <v>25.730641759566137</v>
      </c>
      <c r="K26" s="8">
        <f t="shared" si="1"/>
        <v>50.195842121120812</v>
      </c>
      <c r="L26" s="45"/>
    </row>
    <row r="27" spans="2:12" ht="17.25" customHeight="1">
      <c r="B27" s="232" t="s">
        <v>15</v>
      </c>
      <c r="C27" s="233"/>
      <c r="D27" s="243"/>
      <c r="E27" s="4">
        <v>104704</v>
      </c>
      <c r="F27" s="4">
        <v>19397</v>
      </c>
      <c r="G27" s="5">
        <v>26499</v>
      </c>
      <c r="H27" s="5">
        <v>58808</v>
      </c>
      <c r="I27" s="26">
        <f t="shared" si="1"/>
        <v>18.525557762836186</v>
      </c>
      <c r="J27" s="26">
        <f t="shared" si="1"/>
        <v>25.30848869193154</v>
      </c>
      <c r="K27" s="26">
        <f t="shared" si="1"/>
        <v>56.16595354523227</v>
      </c>
      <c r="L27" s="45"/>
    </row>
    <row r="28" spans="2:12" ht="17.25" customHeight="1">
      <c r="B28" s="234" t="s">
        <v>64</v>
      </c>
      <c r="C28" s="235"/>
      <c r="D28" s="235"/>
      <c r="E28" s="235"/>
      <c r="F28" s="235"/>
      <c r="G28" s="235"/>
      <c r="H28" s="235"/>
      <c r="I28" s="235"/>
      <c r="J28" s="235"/>
      <c r="K28" s="236"/>
      <c r="L28" s="45"/>
    </row>
    <row r="29" spans="2:12" ht="17.25" customHeight="1">
      <c r="B29" s="254" t="s">
        <v>17</v>
      </c>
      <c r="C29" s="255"/>
      <c r="D29" s="256"/>
      <c r="E29" s="4">
        <v>7077</v>
      </c>
      <c r="F29" s="4">
        <v>485</v>
      </c>
      <c r="G29" s="6">
        <v>1971</v>
      </c>
      <c r="H29" s="6">
        <v>4621</v>
      </c>
      <c r="I29" s="7">
        <f t="shared" ref="I29:K38" si="2">F29/$E29*100</f>
        <v>6.8531863784089309</v>
      </c>
      <c r="J29" s="7">
        <f t="shared" si="2"/>
        <v>27.850784230606191</v>
      </c>
      <c r="K29" s="7">
        <f t="shared" si="2"/>
        <v>65.296029390984884</v>
      </c>
      <c r="L29" s="45"/>
    </row>
    <row r="30" spans="2:12" ht="17.25" customHeight="1">
      <c r="B30" s="238" t="s">
        <v>18</v>
      </c>
      <c r="C30" s="239" t="s">
        <v>20</v>
      </c>
      <c r="D30" s="9" t="s">
        <v>21</v>
      </c>
      <c r="E30" s="10">
        <v>881</v>
      </c>
      <c r="F30" s="10">
        <v>40</v>
      </c>
      <c r="G30" s="12">
        <v>335</v>
      </c>
      <c r="H30" s="12">
        <v>506</v>
      </c>
      <c r="I30" s="24">
        <f t="shared" si="2"/>
        <v>4.5402951191827468</v>
      </c>
      <c r="J30" s="24">
        <f t="shared" si="2"/>
        <v>38.024971623155508</v>
      </c>
      <c r="K30" s="24">
        <f t="shared" si="2"/>
        <v>57.434733257661755</v>
      </c>
      <c r="L30" s="45"/>
    </row>
    <row r="31" spans="2:12" ht="17.25" customHeight="1">
      <c r="B31" s="257"/>
      <c r="C31" s="240"/>
      <c r="D31" s="15" t="s">
        <v>22</v>
      </c>
      <c r="E31" s="16">
        <v>9104</v>
      </c>
      <c r="F31" s="16">
        <v>726</v>
      </c>
      <c r="G31" s="18">
        <v>2738</v>
      </c>
      <c r="H31" s="18">
        <v>5640</v>
      </c>
      <c r="I31" s="13">
        <f t="shared" si="2"/>
        <v>7.9745166959578198</v>
      </c>
      <c r="J31" s="13">
        <f t="shared" si="2"/>
        <v>30.074692442882249</v>
      </c>
      <c r="K31" s="13">
        <f t="shared" si="2"/>
        <v>61.950790861159931</v>
      </c>
      <c r="L31" s="45"/>
    </row>
    <row r="32" spans="2:12" ht="17.25" customHeight="1">
      <c r="B32" s="257"/>
      <c r="C32" s="240"/>
      <c r="D32" s="15" t="s">
        <v>23</v>
      </c>
      <c r="E32" s="16">
        <v>72</v>
      </c>
      <c r="F32" s="16" t="s">
        <v>49</v>
      </c>
      <c r="G32" s="18" t="s">
        <v>49</v>
      </c>
      <c r="H32" s="18" t="s">
        <v>49</v>
      </c>
      <c r="I32" s="50" t="s">
        <v>49</v>
      </c>
      <c r="J32" s="50" t="s">
        <v>49</v>
      </c>
      <c r="K32" s="51" t="s">
        <v>49</v>
      </c>
      <c r="L32" s="45"/>
    </row>
    <row r="33" spans="2:12" ht="17.25" customHeight="1">
      <c r="B33" s="257"/>
      <c r="C33" s="240"/>
      <c r="D33" s="15" t="s">
        <v>24</v>
      </c>
      <c r="E33" s="16">
        <v>3251</v>
      </c>
      <c r="F33" s="16">
        <v>333</v>
      </c>
      <c r="G33" s="18">
        <v>1108</v>
      </c>
      <c r="H33" s="18">
        <v>1810</v>
      </c>
      <c r="I33" s="13">
        <f t="shared" si="2"/>
        <v>10.243002153183637</v>
      </c>
      <c r="J33" s="13">
        <f t="shared" si="2"/>
        <v>34.081820978160565</v>
      </c>
      <c r="K33" s="13">
        <f t="shared" si="2"/>
        <v>55.675176868655797</v>
      </c>
      <c r="L33" s="45"/>
    </row>
    <row r="34" spans="2:12" ht="17.25" customHeight="1">
      <c r="B34" s="257"/>
      <c r="C34" s="240"/>
      <c r="D34" s="15" t="s">
        <v>25</v>
      </c>
      <c r="E34" s="16">
        <v>684</v>
      </c>
      <c r="F34" s="16">
        <v>61</v>
      </c>
      <c r="G34" s="18">
        <v>239</v>
      </c>
      <c r="H34" s="18">
        <v>384</v>
      </c>
      <c r="I34" s="46">
        <f t="shared" si="2"/>
        <v>8.9181286549707597</v>
      </c>
      <c r="J34" s="46">
        <f t="shared" si="2"/>
        <v>34.941520467836256</v>
      </c>
      <c r="K34" s="46">
        <f t="shared" si="2"/>
        <v>56.140350877192979</v>
      </c>
      <c r="L34" s="45"/>
    </row>
    <row r="35" spans="2:12" ht="17.25" customHeight="1">
      <c r="B35" s="257"/>
      <c r="C35" s="241"/>
      <c r="D35" s="19" t="s">
        <v>26</v>
      </c>
      <c r="E35" s="20">
        <v>11496</v>
      </c>
      <c r="F35" s="20">
        <v>939</v>
      </c>
      <c r="G35" s="22">
        <v>3415</v>
      </c>
      <c r="H35" s="22">
        <v>7142</v>
      </c>
      <c r="I35" s="13">
        <f t="shared" si="2"/>
        <v>8.1680584551148225</v>
      </c>
      <c r="J35" s="13">
        <f t="shared" si="2"/>
        <v>29.705984690327071</v>
      </c>
      <c r="K35" s="13">
        <f t="shared" si="2"/>
        <v>62.125956854558105</v>
      </c>
      <c r="L35" s="45"/>
    </row>
    <row r="36" spans="2:12" ht="17.25" customHeight="1">
      <c r="B36" s="258"/>
      <c r="C36" s="233" t="s">
        <v>31</v>
      </c>
      <c r="D36" s="243"/>
      <c r="E36" s="4">
        <v>39</v>
      </c>
      <c r="F36" s="4" t="s">
        <v>49</v>
      </c>
      <c r="G36" s="6" t="s">
        <v>49</v>
      </c>
      <c r="H36" s="6" t="s">
        <v>49</v>
      </c>
      <c r="I36" s="52" t="s">
        <v>49</v>
      </c>
      <c r="J36" s="52" t="s">
        <v>49</v>
      </c>
      <c r="K36" s="53" t="s">
        <v>49</v>
      </c>
      <c r="L36" s="45"/>
    </row>
    <row r="37" spans="2:12" ht="17.25" customHeight="1">
      <c r="B37" s="232" t="s">
        <v>19</v>
      </c>
      <c r="C37" s="233"/>
      <c r="D37" s="243"/>
      <c r="E37" s="4">
        <v>3088</v>
      </c>
      <c r="F37" s="4">
        <v>453</v>
      </c>
      <c r="G37" s="6">
        <v>1063</v>
      </c>
      <c r="H37" s="6">
        <v>1572</v>
      </c>
      <c r="I37" s="7">
        <f t="shared" si="2"/>
        <v>14.669689119170984</v>
      </c>
      <c r="J37" s="7">
        <f t="shared" si="2"/>
        <v>34.423575129533681</v>
      </c>
      <c r="K37" s="7">
        <f t="shared" si="2"/>
        <v>50.906735751295344</v>
      </c>
      <c r="L37" s="45"/>
    </row>
    <row r="38" spans="2:12" ht="17.25" customHeight="1">
      <c r="B38" s="232" t="s">
        <v>15</v>
      </c>
      <c r="C38" s="233"/>
      <c r="D38" s="243"/>
      <c r="E38" s="4">
        <v>35692</v>
      </c>
      <c r="F38" s="4">
        <v>3041</v>
      </c>
      <c r="G38" s="5">
        <v>10906</v>
      </c>
      <c r="H38" s="5">
        <v>21745</v>
      </c>
      <c r="I38" s="23">
        <f t="shared" si="2"/>
        <v>8.5201165527289024</v>
      </c>
      <c r="J38" s="23">
        <f t="shared" si="2"/>
        <v>30.555866860921217</v>
      </c>
      <c r="K38" s="23">
        <f t="shared" si="2"/>
        <v>60.924016586349886</v>
      </c>
      <c r="L38" s="45"/>
    </row>
    <row r="39" spans="2:12" ht="17.25" customHeight="1">
      <c r="B39" s="234" t="s">
        <v>3</v>
      </c>
      <c r="C39" s="235"/>
      <c r="D39" s="235"/>
      <c r="E39" s="235"/>
      <c r="F39" s="235"/>
      <c r="G39" s="235"/>
      <c r="H39" s="235"/>
      <c r="I39" s="235"/>
      <c r="J39" s="235"/>
      <c r="K39" s="236"/>
      <c r="L39" s="45"/>
    </row>
    <row r="40" spans="2:12" ht="17.25" customHeight="1">
      <c r="B40" s="254" t="s">
        <v>17</v>
      </c>
      <c r="C40" s="255"/>
      <c r="D40" s="256"/>
      <c r="E40" s="4">
        <v>9735</v>
      </c>
      <c r="F40" s="4">
        <v>597</v>
      </c>
      <c r="G40" s="6">
        <v>2510</v>
      </c>
      <c r="H40" s="6">
        <v>6628</v>
      </c>
      <c r="I40" s="7">
        <f t="shared" ref="I40:K49" si="3">F40/$E40*100</f>
        <v>6.1325115562403703</v>
      </c>
      <c r="J40" s="7">
        <f t="shared" si="3"/>
        <v>25.783256291730865</v>
      </c>
      <c r="K40" s="7">
        <f t="shared" si="3"/>
        <v>68.084232152028761</v>
      </c>
      <c r="L40" s="45"/>
    </row>
    <row r="41" spans="2:12" ht="17.25" customHeight="1">
      <c r="B41" s="238" t="s">
        <v>18</v>
      </c>
      <c r="C41" s="239" t="s">
        <v>20</v>
      </c>
      <c r="D41" s="9" t="s">
        <v>21</v>
      </c>
      <c r="E41" s="10">
        <v>1252</v>
      </c>
      <c r="F41" s="10">
        <v>88</v>
      </c>
      <c r="G41" s="12">
        <v>213</v>
      </c>
      <c r="H41" s="12">
        <v>951</v>
      </c>
      <c r="I41" s="24">
        <f t="shared" si="3"/>
        <v>7.0287539936102235</v>
      </c>
      <c r="J41" s="24">
        <f t="shared" si="3"/>
        <v>17.012779552715653</v>
      </c>
      <c r="K41" s="24">
        <f t="shared" si="3"/>
        <v>75.95846645367412</v>
      </c>
      <c r="L41" s="45"/>
    </row>
    <row r="42" spans="2:12" ht="17.25" customHeight="1">
      <c r="B42" s="257"/>
      <c r="C42" s="240"/>
      <c r="D42" s="15" t="s">
        <v>22</v>
      </c>
      <c r="E42" s="16">
        <v>1937</v>
      </c>
      <c r="F42" s="16">
        <v>140</v>
      </c>
      <c r="G42" s="18">
        <v>426</v>
      </c>
      <c r="H42" s="18">
        <v>1371</v>
      </c>
      <c r="I42" s="13">
        <f t="shared" si="3"/>
        <v>7.2276716572018591</v>
      </c>
      <c r="J42" s="13">
        <f t="shared" si="3"/>
        <v>21.992772328342799</v>
      </c>
      <c r="K42" s="13">
        <f t="shared" si="3"/>
        <v>70.779556014455352</v>
      </c>
      <c r="L42" s="45"/>
    </row>
    <row r="43" spans="2:12" ht="17.25" customHeight="1">
      <c r="B43" s="257"/>
      <c r="C43" s="240"/>
      <c r="D43" s="15" t="s">
        <v>23</v>
      </c>
      <c r="E43" s="16">
        <v>729</v>
      </c>
      <c r="F43" s="16">
        <v>39</v>
      </c>
      <c r="G43" s="18">
        <v>123</v>
      </c>
      <c r="H43" s="18">
        <v>567</v>
      </c>
      <c r="I43" s="46">
        <f t="shared" si="3"/>
        <v>5.3497942386831276</v>
      </c>
      <c r="J43" s="46">
        <f t="shared" si="3"/>
        <v>16.872427983539097</v>
      </c>
      <c r="K43" s="46">
        <f t="shared" si="3"/>
        <v>77.777777777777786</v>
      </c>
      <c r="L43" s="45"/>
    </row>
    <row r="44" spans="2:12" ht="17.25" customHeight="1">
      <c r="B44" s="257"/>
      <c r="C44" s="240"/>
      <c r="D44" s="15" t="s">
        <v>24</v>
      </c>
      <c r="E44" s="16">
        <v>1705</v>
      </c>
      <c r="F44" s="16">
        <v>177</v>
      </c>
      <c r="G44" s="18">
        <v>479</v>
      </c>
      <c r="H44" s="18">
        <v>1049</v>
      </c>
      <c r="I44" s="13">
        <f t="shared" si="3"/>
        <v>10.381231671554252</v>
      </c>
      <c r="J44" s="13">
        <f t="shared" si="3"/>
        <v>28.093841642228739</v>
      </c>
      <c r="K44" s="13">
        <f t="shared" si="3"/>
        <v>61.524926686217007</v>
      </c>
      <c r="L44" s="45"/>
    </row>
    <row r="45" spans="2:12" ht="17.25" customHeight="1">
      <c r="B45" s="257"/>
      <c r="C45" s="240"/>
      <c r="D45" s="15" t="s">
        <v>25</v>
      </c>
      <c r="E45" s="16">
        <v>135</v>
      </c>
      <c r="F45" s="16" t="s">
        <v>49</v>
      </c>
      <c r="G45" s="18" t="s">
        <v>49</v>
      </c>
      <c r="H45" s="18" t="s">
        <v>49</v>
      </c>
      <c r="I45" s="46" t="s">
        <v>49</v>
      </c>
      <c r="J45" s="46" t="s">
        <v>49</v>
      </c>
      <c r="K45" s="46" t="s">
        <v>49</v>
      </c>
      <c r="L45" s="45"/>
    </row>
    <row r="46" spans="2:12" ht="17.25" customHeight="1">
      <c r="B46" s="257"/>
      <c r="C46" s="241"/>
      <c r="D46" s="19" t="s">
        <v>26</v>
      </c>
      <c r="E46" s="20">
        <v>2748</v>
      </c>
      <c r="F46" s="20">
        <v>221</v>
      </c>
      <c r="G46" s="22">
        <v>587</v>
      </c>
      <c r="H46" s="22">
        <v>1940</v>
      </c>
      <c r="I46" s="13">
        <f t="shared" si="3"/>
        <v>8.0422125181950506</v>
      </c>
      <c r="J46" s="13">
        <f t="shared" si="3"/>
        <v>21.360989810771468</v>
      </c>
      <c r="K46" s="13">
        <f t="shared" si="3"/>
        <v>70.596797671033485</v>
      </c>
      <c r="L46" s="45"/>
    </row>
    <row r="47" spans="2:12" ht="17.25" customHeight="1">
      <c r="B47" s="258"/>
      <c r="C47" s="233" t="s">
        <v>31</v>
      </c>
      <c r="D47" s="243"/>
      <c r="E47" s="4">
        <v>452</v>
      </c>
      <c r="F47" s="4" t="s">
        <v>49</v>
      </c>
      <c r="G47" s="6" t="s">
        <v>49</v>
      </c>
      <c r="H47" s="6" t="s">
        <v>49</v>
      </c>
      <c r="I47" s="48" t="s">
        <v>49</v>
      </c>
      <c r="J47" s="48" t="s">
        <v>49</v>
      </c>
      <c r="K47" s="48" t="s">
        <v>49</v>
      </c>
      <c r="L47" s="45"/>
    </row>
    <row r="48" spans="2:12" ht="17.25" customHeight="1">
      <c r="B48" s="232" t="s">
        <v>19</v>
      </c>
      <c r="C48" s="233"/>
      <c r="D48" s="243"/>
      <c r="E48" s="4">
        <v>576</v>
      </c>
      <c r="F48" s="4">
        <v>54</v>
      </c>
      <c r="G48" s="6">
        <v>147</v>
      </c>
      <c r="H48" s="6">
        <v>375</v>
      </c>
      <c r="I48" s="7">
        <f t="shared" si="3"/>
        <v>9.375</v>
      </c>
      <c r="J48" s="7">
        <f t="shared" si="3"/>
        <v>25.520833333333332</v>
      </c>
      <c r="K48" s="7">
        <f t="shared" si="3"/>
        <v>65.104166666666657</v>
      </c>
      <c r="L48" s="45"/>
    </row>
    <row r="49" spans="2:12" ht="17.25" customHeight="1">
      <c r="B49" s="232" t="s">
        <v>15</v>
      </c>
      <c r="C49" s="233"/>
      <c r="D49" s="243"/>
      <c r="E49" s="4">
        <v>19269</v>
      </c>
      <c r="F49" s="4">
        <v>1374</v>
      </c>
      <c r="G49" s="5">
        <v>4647</v>
      </c>
      <c r="H49" s="5">
        <v>13248</v>
      </c>
      <c r="I49" s="23">
        <f t="shared" si="3"/>
        <v>7.1306243188541174</v>
      </c>
      <c r="J49" s="23">
        <f t="shared" si="3"/>
        <v>24.116456484508795</v>
      </c>
      <c r="K49" s="23">
        <f t="shared" si="3"/>
        <v>68.75291919663708</v>
      </c>
      <c r="L49" s="45"/>
    </row>
    <row r="50" spans="2:12" ht="17.25" customHeight="1">
      <c r="B50" s="234" t="s">
        <v>4</v>
      </c>
      <c r="C50" s="235"/>
      <c r="D50" s="235"/>
      <c r="E50" s="235"/>
      <c r="F50" s="235"/>
      <c r="G50" s="235"/>
      <c r="H50" s="235"/>
      <c r="I50" s="235"/>
      <c r="J50" s="235"/>
      <c r="K50" s="236"/>
      <c r="L50" s="45"/>
    </row>
    <row r="51" spans="2:12" ht="17.25" customHeight="1">
      <c r="B51" s="254" t="s">
        <v>17</v>
      </c>
      <c r="C51" s="255"/>
      <c r="D51" s="256"/>
      <c r="E51" s="4" t="s">
        <v>49</v>
      </c>
      <c r="F51" s="4" t="s">
        <v>49</v>
      </c>
      <c r="G51" s="6" t="s">
        <v>49</v>
      </c>
      <c r="H51" s="6" t="s">
        <v>49</v>
      </c>
      <c r="I51" s="7" t="s">
        <v>49</v>
      </c>
      <c r="J51" s="49" t="s">
        <v>49</v>
      </c>
      <c r="K51" s="49" t="s">
        <v>49</v>
      </c>
      <c r="L51" s="45"/>
    </row>
    <row r="52" spans="2:12" ht="17.25" customHeight="1">
      <c r="B52" s="238" t="s">
        <v>18</v>
      </c>
      <c r="C52" s="239" t="s">
        <v>20</v>
      </c>
      <c r="D52" s="9" t="s">
        <v>21</v>
      </c>
      <c r="E52" s="10" t="s">
        <v>49</v>
      </c>
      <c r="F52" s="10" t="s">
        <v>49</v>
      </c>
      <c r="G52" s="12" t="s">
        <v>49</v>
      </c>
      <c r="H52" s="12" t="s">
        <v>49</v>
      </c>
      <c r="I52" s="24" t="s">
        <v>49</v>
      </c>
      <c r="J52" s="54" t="s">
        <v>49</v>
      </c>
      <c r="K52" s="54" t="s">
        <v>49</v>
      </c>
      <c r="L52" s="45"/>
    </row>
    <row r="53" spans="2:12" ht="17.25" customHeight="1">
      <c r="B53" s="257"/>
      <c r="C53" s="240"/>
      <c r="D53" s="15" t="s">
        <v>22</v>
      </c>
      <c r="E53" s="16" t="s">
        <v>49</v>
      </c>
      <c r="F53" s="16" t="s">
        <v>49</v>
      </c>
      <c r="G53" s="18" t="s">
        <v>49</v>
      </c>
      <c r="H53" s="18" t="s">
        <v>49</v>
      </c>
      <c r="I53" s="13" t="s">
        <v>49</v>
      </c>
      <c r="J53" s="47" t="s">
        <v>49</v>
      </c>
      <c r="K53" s="47" t="s">
        <v>49</v>
      </c>
      <c r="L53" s="45"/>
    </row>
    <row r="54" spans="2:12" ht="17.25" customHeight="1">
      <c r="B54" s="257"/>
      <c r="C54" s="240"/>
      <c r="D54" s="15" t="s">
        <v>23</v>
      </c>
      <c r="E54" s="16" t="s">
        <v>49</v>
      </c>
      <c r="F54" s="16" t="s">
        <v>49</v>
      </c>
      <c r="G54" s="18" t="s">
        <v>49</v>
      </c>
      <c r="H54" s="18" t="s">
        <v>49</v>
      </c>
      <c r="I54" s="46" t="s">
        <v>49</v>
      </c>
      <c r="J54" s="47" t="s">
        <v>49</v>
      </c>
      <c r="K54" s="47" t="s">
        <v>49</v>
      </c>
      <c r="L54" s="45"/>
    </row>
    <row r="55" spans="2:12" ht="17.25" customHeight="1">
      <c r="B55" s="257"/>
      <c r="C55" s="240"/>
      <c r="D55" s="15" t="s">
        <v>24</v>
      </c>
      <c r="E55" s="16" t="s">
        <v>49</v>
      </c>
      <c r="F55" s="16" t="s">
        <v>49</v>
      </c>
      <c r="G55" s="18" t="s">
        <v>49</v>
      </c>
      <c r="H55" s="18" t="s">
        <v>49</v>
      </c>
      <c r="I55" s="13" t="s">
        <v>49</v>
      </c>
      <c r="J55" s="47" t="s">
        <v>49</v>
      </c>
      <c r="K55" s="47" t="s">
        <v>49</v>
      </c>
      <c r="L55" s="45"/>
    </row>
    <row r="56" spans="2:12" ht="17.25" customHeight="1">
      <c r="B56" s="257"/>
      <c r="C56" s="240"/>
      <c r="D56" s="15" t="s">
        <v>25</v>
      </c>
      <c r="E56" s="16" t="s">
        <v>49</v>
      </c>
      <c r="F56" s="16" t="s">
        <v>49</v>
      </c>
      <c r="G56" s="18" t="s">
        <v>49</v>
      </c>
      <c r="H56" s="18" t="s">
        <v>49</v>
      </c>
      <c r="I56" s="46" t="s">
        <v>49</v>
      </c>
      <c r="J56" s="14" t="s">
        <v>49</v>
      </c>
      <c r="K56" s="14" t="s">
        <v>49</v>
      </c>
      <c r="L56" s="45"/>
    </row>
    <row r="57" spans="2:12" ht="17.25" customHeight="1">
      <c r="B57" s="257"/>
      <c r="C57" s="241"/>
      <c r="D57" s="19" t="s">
        <v>26</v>
      </c>
      <c r="E57" s="20" t="s">
        <v>49</v>
      </c>
      <c r="F57" s="20" t="s">
        <v>49</v>
      </c>
      <c r="G57" s="22" t="s">
        <v>49</v>
      </c>
      <c r="H57" s="22" t="s">
        <v>49</v>
      </c>
      <c r="I57" s="13" t="s">
        <v>49</v>
      </c>
      <c r="J57" s="14" t="s">
        <v>49</v>
      </c>
      <c r="K57" s="14" t="s">
        <v>49</v>
      </c>
      <c r="L57" s="45"/>
    </row>
    <row r="58" spans="2:12" ht="17.25" customHeight="1">
      <c r="B58" s="258"/>
      <c r="C58" s="233" t="s">
        <v>31</v>
      </c>
      <c r="D58" s="243"/>
      <c r="E58" s="4" t="s">
        <v>49</v>
      </c>
      <c r="F58" s="4" t="s">
        <v>49</v>
      </c>
      <c r="G58" s="6" t="s">
        <v>49</v>
      </c>
      <c r="H58" s="6" t="s">
        <v>49</v>
      </c>
      <c r="I58" s="48" t="s">
        <v>49</v>
      </c>
      <c r="J58" s="8" t="s">
        <v>49</v>
      </c>
      <c r="K58" s="8" t="s">
        <v>49</v>
      </c>
      <c r="L58" s="45"/>
    </row>
    <row r="59" spans="2:12" ht="17.25" customHeight="1">
      <c r="B59" s="232" t="s">
        <v>19</v>
      </c>
      <c r="C59" s="233"/>
      <c r="D59" s="243"/>
      <c r="E59" s="4" t="s">
        <v>49</v>
      </c>
      <c r="F59" s="4" t="s">
        <v>49</v>
      </c>
      <c r="G59" s="6" t="s">
        <v>49</v>
      </c>
      <c r="H59" s="6" t="s">
        <v>49</v>
      </c>
      <c r="I59" s="7" t="s">
        <v>49</v>
      </c>
      <c r="J59" s="49" t="s">
        <v>49</v>
      </c>
      <c r="K59" s="49" t="s">
        <v>49</v>
      </c>
      <c r="L59" s="45"/>
    </row>
    <row r="60" spans="2:12" ht="17.25" customHeight="1">
      <c r="B60" s="232" t="s">
        <v>15</v>
      </c>
      <c r="C60" s="233"/>
      <c r="D60" s="243"/>
      <c r="E60" s="4">
        <v>5832</v>
      </c>
      <c r="F60" s="4">
        <v>563</v>
      </c>
      <c r="G60" s="5">
        <v>1451</v>
      </c>
      <c r="H60" s="5">
        <v>3818</v>
      </c>
      <c r="I60" s="23">
        <f t="shared" ref="I60" si="4">F60/$E60*100</f>
        <v>9.6536351165980783</v>
      </c>
      <c r="J60" s="55">
        <f>G60/E60*100</f>
        <v>24.87997256515775</v>
      </c>
      <c r="K60" s="55">
        <f>H60/E60*100</f>
        <v>65.466392318244175</v>
      </c>
      <c r="L60" s="45"/>
    </row>
    <row r="61" spans="2:12" ht="17.25" customHeight="1">
      <c r="B61" s="234" t="s">
        <v>5</v>
      </c>
      <c r="C61" s="235"/>
      <c r="D61" s="235"/>
      <c r="E61" s="235"/>
      <c r="F61" s="235"/>
      <c r="G61" s="235"/>
      <c r="H61" s="235"/>
      <c r="I61" s="235"/>
      <c r="J61" s="235"/>
      <c r="K61" s="236"/>
      <c r="L61" s="45"/>
    </row>
    <row r="62" spans="2:12" ht="17.25" customHeight="1">
      <c r="B62" s="254" t="s">
        <v>17</v>
      </c>
      <c r="C62" s="255"/>
      <c r="D62" s="256"/>
      <c r="E62" s="4" t="s">
        <v>49</v>
      </c>
      <c r="F62" s="4" t="s">
        <v>49</v>
      </c>
      <c r="G62" s="6" t="s">
        <v>49</v>
      </c>
      <c r="H62" s="6" t="s">
        <v>49</v>
      </c>
      <c r="I62" s="7" t="s">
        <v>49</v>
      </c>
      <c r="J62" s="7" t="s">
        <v>49</v>
      </c>
      <c r="K62" s="8" t="s">
        <v>49</v>
      </c>
      <c r="L62" s="45"/>
    </row>
    <row r="63" spans="2:12" ht="17.25" customHeight="1">
      <c r="B63" s="238" t="s">
        <v>18</v>
      </c>
      <c r="C63" s="239" t="s">
        <v>20</v>
      </c>
      <c r="D63" s="9" t="s">
        <v>21</v>
      </c>
      <c r="E63" s="10" t="s">
        <v>49</v>
      </c>
      <c r="F63" s="10" t="s">
        <v>49</v>
      </c>
      <c r="G63" s="12" t="s">
        <v>49</v>
      </c>
      <c r="H63" s="12" t="s">
        <v>49</v>
      </c>
      <c r="I63" s="24" t="s">
        <v>49</v>
      </c>
      <c r="J63" s="24" t="s">
        <v>49</v>
      </c>
      <c r="K63" s="25" t="s">
        <v>49</v>
      </c>
      <c r="L63" s="45"/>
    </row>
    <row r="64" spans="2:12" ht="17.25" customHeight="1">
      <c r="B64" s="257"/>
      <c r="C64" s="240"/>
      <c r="D64" s="15" t="s">
        <v>22</v>
      </c>
      <c r="E64" s="16" t="s">
        <v>49</v>
      </c>
      <c r="F64" s="16" t="s">
        <v>49</v>
      </c>
      <c r="G64" s="18" t="s">
        <v>49</v>
      </c>
      <c r="H64" s="18" t="s">
        <v>49</v>
      </c>
      <c r="I64" s="46" t="s">
        <v>49</v>
      </c>
      <c r="J64" s="46" t="s">
        <v>49</v>
      </c>
      <c r="K64" s="47" t="s">
        <v>49</v>
      </c>
      <c r="L64" s="45"/>
    </row>
    <row r="65" spans="2:12" ht="17.25" customHeight="1">
      <c r="B65" s="257"/>
      <c r="C65" s="240"/>
      <c r="D65" s="15" t="s">
        <v>23</v>
      </c>
      <c r="E65" s="16" t="s">
        <v>49</v>
      </c>
      <c r="F65" s="16" t="s">
        <v>49</v>
      </c>
      <c r="G65" s="18" t="s">
        <v>49</v>
      </c>
      <c r="H65" s="18" t="s">
        <v>49</v>
      </c>
      <c r="I65" s="13" t="s">
        <v>49</v>
      </c>
      <c r="J65" s="13" t="s">
        <v>49</v>
      </c>
      <c r="K65" s="14" t="s">
        <v>49</v>
      </c>
      <c r="L65" s="45"/>
    </row>
    <row r="66" spans="2:12" ht="17.25" customHeight="1">
      <c r="B66" s="257"/>
      <c r="C66" s="240"/>
      <c r="D66" s="15" t="s">
        <v>24</v>
      </c>
      <c r="E66" s="16" t="s">
        <v>49</v>
      </c>
      <c r="F66" s="16" t="s">
        <v>49</v>
      </c>
      <c r="G66" s="18" t="s">
        <v>49</v>
      </c>
      <c r="H66" s="18" t="s">
        <v>49</v>
      </c>
      <c r="I66" s="13" t="s">
        <v>49</v>
      </c>
      <c r="J66" s="13" t="s">
        <v>49</v>
      </c>
      <c r="K66" s="14" t="s">
        <v>49</v>
      </c>
      <c r="L66" s="45"/>
    </row>
    <row r="67" spans="2:12" ht="17.25" customHeight="1">
      <c r="B67" s="257"/>
      <c r="C67" s="240"/>
      <c r="D67" s="15" t="s">
        <v>25</v>
      </c>
      <c r="E67" s="16" t="s">
        <v>49</v>
      </c>
      <c r="F67" s="16" t="s">
        <v>49</v>
      </c>
      <c r="G67" s="18" t="s">
        <v>49</v>
      </c>
      <c r="H67" s="18" t="s">
        <v>49</v>
      </c>
      <c r="I67" s="13" t="s">
        <v>49</v>
      </c>
      <c r="J67" s="13" t="s">
        <v>49</v>
      </c>
      <c r="K67" s="14" t="s">
        <v>49</v>
      </c>
      <c r="L67" s="45"/>
    </row>
    <row r="68" spans="2:12" ht="17.25" customHeight="1">
      <c r="B68" s="257"/>
      <c r="C68" s="241"/>
      <c r="D68" s="19" t="s">
        <v>26</v>
      </c>
      <c r="E68" s="20" t="s">
        <v>49</v>
      </c>
      <c r="F68" s="20" t="s">
        <v>49</v>
      </c>
      <c r="G68" s="22" t="s">
        <v>49</v>
      </c>
      <c r="H68" s="22" t="s">
        <v>49</v>
      </c>
      <c r="I68" s="46" t="s">
        <v>49</v>
      </c>
      <c r="J68" s="46" t="s">
        <v>49</v>
      </c>
      <c r="K68" s="47" t="s">
        <v>49</v>
      </c>
      <c r="L68" s="45"/>
    </row>
    <row r="69" spans="2:12" ht="17.25" customHeight="1">
      <c r="B69" s="258"/>
      <c r="C69" s="233" t="s">
        <v>31</v>
      </c>
      <c r="D69" s="243"/>
      <c r="E69" s="4" t="s">
        <v>49</v>
      </c>
      <c r="F69" s="4" t="s">
        <v>49</v>
      </c>
      <c r="G69" s="6" t="s">
        <v>49</v>
      </c>
      <c r="H69" s="6" t="s">
        <v>49</v>
      </c>
      <c r="I69" s="7" t="s">
        <v>49</v>
      </c>
      <c r="J69" s="7" t="s">
        <v>49</v>
      </c>
      <c r="K69" s="8" t="s">
        <v>49</v>
      </c>
      <c r="L69" s="45"/>
    </row>
    <row r="70" spans="2:12" ht="17.25" customHeight="1">
      <c r="B70" s="232" t="s">
        <v>19</v>
      </c>
      <c r="C70" s="233"/>
      <c r="D70" s="243"/>
      <c r="E70" s="4" t="s">
        <v>49</v>
      </c>
      <c r="F70" s="4" t="s">
        <v>49</v>
      </c>
      <c r="G70" s="6" t="s">
        <v>49</v>
      </c>
      <c r="H70" s="6" t="s">
        <v>49</v>
      </c>
      <c r="I70" s="7" t="s">
        <v>49</v>
      </c>
      <c r="J70" s="7" t="s">
        <v>49</v>
      </c>
      <c r="K70" s="8" t="s">
        <v>49</v>
      </c>
      <c r="L70" s="45"/>
    </row>
    <row r="71" spans="2:12" ht="17.25" customHeight="1">
      <c r="B71" s="232" t="s">
        <v>15</v>
      </c>
      <c r="C71" s="233"/>
      <c r="D71" s="243"/>
      <c r="E71" s="4">
        <v>18456</v>
      </c>
      <c r="F71" s="4">
        <v>2383</v>
      </c>
      <c r="G71" s="5">
        <v>5410</v>
      </c>
      <c r="H71" s="5">
        <v>10663</v>
      </c>
      <c r="I71" s="23">
        <f t="shared" ref="I71" si="5">F71/$E71*100</f>
        <v>12.911790203727785</v>
      </c>
      <c r="J71" s="23">
        <f>G71/$E71*100</f>
        <v>29.312960554833118</v>
      </c>
      <c r="K71" s="26">
        <f t="shared" ref="K71" si="6">H71/$E71*100</f>
        <v>57.775249241439099</v>
      </c>
      <c r="L71" s="45"/>
    </row>
    <row r="72" spans="2:12" ht="17.25" customHeight="1">
      <c r="B72" s="234" t="s">
        <v>6</v>
      </c>
      <c r="C72" s="235"/>
      <c r="D72" s="235"/>
      <c r="E72" s="235"/>
      <c r="F72" s="235"/>
      <c r="G72" s="235"/>
      <c r="H72" s="235"/>
      <c r="I72" s="235"/>
      <c r="J72" s="235"/>
      <c r="K72" s="236"/>
      <c r="L72" s="45"/>
    </row>
    <row r="73" spans="2:12" ht="17.25" customHeight="1">
      <c r="B73" s="254" t="s">
        <v>17</v>
      </c>
      <c r="C73" s="255"/>
      <c r="D73" s="256"/>
      <c r="E73" s="4">
        <v>24331</v>
      </c>
      <c r="F73" s="4">
        <v>3791</v>
      </c>
      <c r="G73" s="6">
        <v>7594</v>
      </c>
      <c r="H73" s="6">
        <v>12946</v>
      </c>
      <c r="I73" s="7">
        <f t="shared" ref="I73:K82" si="7">F73/$E73*100</f>
        <v>15.580946118120917</v>
      </c>
      <c r="J73" s="7">
        <f t="shared" si="7"/>
        <v>31.211212034030662</v>
      </c>
      <c r="K73" s="7">
        <f t="shared" si="7"/>
        <v>53.207841847848428</v>
      </c>
      <c r="L73" s="45"/>
    </row>
    <row r="74" spans="2:12" ht="17.25" customHeight="1">
      <c r="B74" s="238" t="s">
        <v>18</v>
      </c>
      <c r="C74" s="239" t="s">
        <v>20</v>
      </c>
      <c r="D74" s="9" t="s">
        <v>21</v>
      </c>
      <c r="E74" s="10" t="s">
        <v>49</v>
      </c>
      <c r="F74" s="10" t="s">
        <v>49</v>
      </c>
      <c r="G74" s="12" t="s">
        <v>49</v>
      </c>
      <c r="H74" s="12" t="s">
        <v>49</v>
      </c>
      <c r="I74" s="56" t="s">
        <v>49</v>
      </c>
      <c r="J74" s="56" t="s">
        <v>49</v>
      </c>
      <c r="K74" s="56" t="s">
        <v>49</v>
      </c>
      <c r="L74" s="45"/>
    </row>
    <row r="75" spans="2:12" ht="17.25" customHeight="1">
      <c r="B75" s="257"/>
      <c r="C75" s="240"/>
      <c r="D75" s="15" t="s">
        <v>22</v>
      </c>
      <c r="E75" s="16">
        <v>2902</v>
      </c>
      <c r="F75" s="16">
        <v>626</v>
      </c>
      <c r="G75" s="18">
        <v>758</v>
      </c>
      <c r="H75" s="18">
        <v>1518</v>
      </c>
      <c r="I75" s="13">
        <f t="shared" si="7"/>
        <v>21.571330117160578</v>
      </c>
      <c r="J75" s="13">
        <f t="shared" si="7"/>
        <v>26.119917298414887</v>
      </c>
      <c r="K75" s="13">
        <f t="shared" si="7"/>
        <v>52.308752584424532</v>
      </c>
      <c r="L75" s="45"/>
    </row>
    <row r="76" spans="2:12" ht="17.25" customHeight="1">
      <c r="B76" s="257"/>
      <c r="C76" s="240"/>
      <c r="D76" s="15" t="s">
        <v>23</v>
      </c>
      <c r="E76" s="16" t="s">
        <v>49</v>
      </c>
      <c r="F76" s="16" t="s">
        <v>49</v>
      </c>
      <c r="G76" s="18" t="s">
        <v>49</v>
      </c>
      <c r="H76" s="18" t="s">
        <v>49</v>
      </c>
      <c r="I76" s="46" t="s">
        <v>49</v>
      </c>
      <c r="J76" s="46" t="s">
        <v>49</v>
      </c>
      <c r="K76" s="46" t="s">
        <v>49</v>
      </c>
      <c r="L76" s="45"/>
    </row>
    <row r="77" spans="2:12" ht="17.25" customHeight="1">
      <c r="B77" s="257"/>
      <c r="C77" s="240"/>
      <c r="D77" s="15" t="s">
        <v>24</v>
      </c>
      <c r="E77" s="16">
        <v>9535</v>
      </c>
      <c r="F77" s="16">
        <v>1990</v>
      </c>
      <c r="G77" s="18">
        <v>2837</v>
      </c>
      <c r="H77" s="18">
        <v>4708</v>
      </c>
      <c r="I77" s="13">
        <f t="shared" si="7"/>
        <v>20.870477189302569</v>
      </c>
      <c r="J77" s="13">
        <f t="shared" si="7"/>
        <v>29.753539590980598</v>
      </c>
      <c r="K77" s="13">
        <f t="shared" si="7"/>
        <v>49.375983219716836</v>
      </c>
      <c r="L77" s="45"/>
    </row>
    <row r="78" spans="2:12" ht="17.25" customHeight="1">
      <c r="B78" s="257"/>
      <c r="C78" s="240"/>
      <c r="D78" s="15" t="s">
        <v>25</v>
      </c>
      <c r="E78" s="16">
        <v>6338</v>
      </c>
      <c r="F78" s="16">
        <v>1425</v>
      </c>
      <c r="G78" s="18">
        <v>1727</v>
      </c>
      <c r="H78" s="18">
        <v>3186</v>
      </c>
      <c r="I78" s="13">
        <f t="shared" si="7"/>
        <v>22.483433259703375</v>
      </c>
      <c r="J78" s="13">
        <f t="shared" si="7"/>
        <v>27.248343325970335</v>
      </c>
      <c r="K78" s="13">
        <f t="shared" si="7"/>
        <v>50.268223414326286</v>
      </c>
      <c r="L78" s="45"/>
    </row>
    <row r="79" spans="2:12" ht="17.25" customHeight="1">
      <c r="B79" s="257"/>
      <c r="C79" s="241"/>
      <c r="D79" s="19" t="s">
        <v>26</v>
      </c>
      <c r="E79" s="20">
        <v>7653</v>
      </c>
      <c r="F79" s="20">
        <v>1495</v>
      </c>
      <c r="G79" s="22">
        <v>1682</v>
      </c>
      <c r="H79" s="22">
        <v>4476</v>
      </c>
      <c r="I79" s="13">
        <f t="shared" si="7"/>
        <v>19.53482294525023</v>
      </c>
      <c r="J79" s="13">
        <f t="shared" si="7"/>
        <v>21.97830915980661</v>
      </c>
      <c r="K79" s="13">
        <f t="shared" si="7"/>
        <v>58.48686789494316</v>
      </c>
      <c r="L79" s="45"/>
    </row>
    <row r="80" spans="2:12" ht="17.25" customHeight="1">
      <c r="B80" s="258"/>
      <c r="C80" s="233" t="s">
        <v>31</v>
      </c>
      <c r="D80" s="243"/>
      <c r="E80" s="4">
        <v>914</v>
      </c>
      <c r="F80" s="4" t="s">
        <v>49</v>
      </c>
      <c r="G80" s="6" t="s">
        <v>49</v>
      </c>
      <c r="H80" s="6" t="s">
        <v>49</v>
      </c>
      <c r="I80" s="48" t="s">
        <v>49</v>
      </c>
      <c r="J80" s="48" t="s">
        <v>49</v>
      </c>
      <c r="K80" s="48" t="s">
        <v>49</v>
      </c>
      <c r="L80" s="45"/>
    </row>
    <row r="81" spans="2:12" ht="17.25" customHeight="1">
      <c r="B81" s="232" t="s">
        <v>19</v>
      </c>
      <c r="C81" s="233"/>
      <c r="D81" s="243"/>
      <c r="E81" s="4">
        <v>1903</v>
      </c>
      <c r="F81" s="4">
        <v>453</v>
      </c>
      <c r="G81" s="6">
        <v>570</v>
      </c>
      <c r="H81" s="6">
        <v>880</v>
      </c>
      <c r="I81" s="7">
        <f t="shared" si="7"/>
        <v>23.804519180241723</v>
      </c>
      <c r="J81" s="7">
        <f t="shared" si="7"/>
        <v>29.95270625328429</v>
      </c>
      <c r="K81" s="7">
        <f t="shared" si="7"/>
        <v>46.24277456647399</v>
      </c>
      <c r="L81" s="45"/>
    </row>
    <row r="82" spans="2:12" ht="17.25" customHeight="1">
      <c r="B82" s="232" t="s">
        <v>15</v>
      </c>
      <c r="C82" s="233"/>
      <c r="D82" s="243"/>
      <c r="E82" s="4">
        <v>55754</v>
      </c>
      <c r="F82" s="4">
        <v>10357</v>
      </c>
      <c r="G82" s="5">
        <v>15934</v>
      </c>
      <c r="H82" s="5">
        <v>29463</v>
      </c>
      <c r="I82" s="23">
        <f t="shared" si="7"/>
        <v>18.576245650536286</v>
      </c>
      <c r="J82" s="23">
        <f t="shared" si="7"/>
        <v>28.579115399791945</v>
      </c>
      <c r="K82" s="23">
        <f t="shared" si="7"/>
        <v>52.844638949671776</v>
      </c>
      <c r="L82" s="45"/>
    </row>
    <row r="83" spans="2:12" ht="17.25" customHeight="1">
      <c r="B83" s="234" t="s">
        <v>7</v>
      </c>
      <c r="C83" s="235"/>
      <c r="D83" s="235"/>
      <c r="E83" s="235"/>
      <c r="F83" s="235"/>
      <c r="G83" s="235"/>
      <c r="H83" s="235"/>
      <c r="I83" s="235"/>
      <c r="J83" s="235"/>
      <c r="K83" s="236"/>
      <c r="L83" s="45"/>
    </row>
    <row r="84" spans="2:12" ht="17.25" customHeight="1">
      <c r="B84" s="254" t="s">
        <v>17</v>
      </c>
      <c r="C84" s="255"/>
      <c r="D84" s="256"/>
      <c r="E84" s="4">
        <v>1351</v>
      </c>
      <c r="F84" s="4">
        <v>61</v>
      </c>
      <c r="G84" s="6">
        <v>478</v>
      </c>
      <c r="H84" s="6">
        <v>812</v>
      </c>
      <c r="I84" s="8">
        <f t="shared" ref="I84:K93" si="8">F84/$E84*100</f>
        <v>4.5151739452257589</v>
      </c>
      <c r="J84" s="8">
        <f t="shared" si="8"/>
        <v>35.381199111769057</v>
      </c>
      <c r="K84" s="8">
        <f t="shared" si="8"/>
        <v>60.103626943005182</v>
      </c>
      <c r="L84" s="45"/>
    </row>
    <row r="85" spans="2:12" ht="17.25" customHeight="1">
      <c r="B85" s="238" t="s">
        <v>18</v>
      </c>
      <c r="C85" s="239" t="s">
        <v>20</v>
      </c>
      <c r="D85" s="9" t="s">
        <v>21</v>
      </c>
      <c r="E85" s="10">
        <v>1220</v>
      </c>
      <c r="F85" s="10">
        <v>79</v>
      </c>
      <c r="G85" s="12">
        <v>260</v>
      </c>
      <c r="H85" s="12">
        <v>881</v>
      </c>
      <c r="I85" s="25">
        <f t="shared" si="8"/>
        <v>6.4754098360655741</v>
      </c>
      <c r="J85" s="25">
        <f t="shared" si="8"/>
        <v>21.311475409836063</v>
      </c>
      <c r="K85" s="25">
        <f t="shared" si="8"/>
        <v>72.213114754098356</v>
      </c>
      <c r="L85" s="45"/>
    </row>
    <row r="86" spans="2:12" ht="17.25" customHeight="1">
      <c r="B86" s="257"/>
      <c r="C86" s="240"/>
      <c r="D86" s="15" t="s">
        <v>22</v>
      </c>
      <c r="E86" s="16">
        <v>3408</v>
      </c>
      <c r="F86" s="16">
        <v>226</v>
      </c>
      <c r="G86" s="18">
        <v>523</v>
      </c>
      <c r="H86" s="18">
        <v>2659</v>
      </c>
      <c r="I86" s="14">
        <f t="shared" si="8"/>
        <v>6.631455399061033</v>
      </c>
      <c r="J86" s="14">
        <f t="shared" si="8"/>
        <v>15.3462441314554</v>
      </c>
      <c r="K86" s="14">
        <f t="shared" si="8"/>
        <v>78.022300469483568</v>
      </c>
      <c r="L86" s="45"/>
    </row>
    <row r="87" spans="2:12" ht="17.25" customHeight="1">
      <c r="B87" s="257"/>
      <c r="C87" s="240"/>
      <c r="D87" s="15" t="s">
        <v>23</v>
      </c>
      <c r="E87" s="16">
        <v>1221</v>
      </c>
      <c r="F87" s="16">
        <v>54</v>
      </c>
      <c r="G87" s="18">
        <v>249</v>
      </c>
      <c r="H87" s="18">
        <v>918</v>
      </c>
      <c r="I87" s="14">
        <f t="shared" si="8"/>
        <v>4.4226044226044223</v>
      </c>
      <c r="J87" s="14">
        <f t="shared" si="8"/>
        <v>20.393120393120391</v>
      </c>
      <c r="K87" s="14">
        <f t="shared" si="8"/>
        <v>75.18427518427518</v>
      </c>
      <c r="L87" s="45"/>
    </row>
    <row r="88" spans="2:12" ht="17.25" customHeight="1">
      <c r="B88" s="257"/>
      <c r="C88" s="240"/>
      <c r="D88" s="15" t="s">
        <v>24</v>
      </c>
      <c r="E88" s="16">
        <v>1470</v>
      </c>
      <c r="F88" s="16">
        <v>77</v>
      </c>
      <c r="G88" s="18">
        <v>358</v>
      </c>
      <c r="H88" s="18">
        <v>1035</v>
      </c>
      <c r="I88" s="14">
        <f t="shared" si="8"/>
        <v>5.2380952380952381</v>
      </c>
      <c r="J88" s="14">
        <f t="shared" si="8"/>
        <v>24.353741496598637</v>
      </c>
      <c r="K88" s="14">
        <f t="shared" si="8"/>
        <v>70.408163265306129</v>
      </c>
      <c r="L88" s="45"/>
    </row>
    <row r="89" spans="2:12" ht="17.25" customHeight="1">
      <c r="B89" s="257"/>
      <c r="C89" s="240"/>
      <c r="D89" s="15" t="s">
        <v>25</v>
      </c>
      <c r="E89" s="16">
        <v>171</v>
      </c>
      <c r="F89" s="16" t="s">
        <v>49</v>
      </c>
      <c r="G89" s="18" t="s">
        <v>49</v>
      </c>
      <c r="H89" s="18" t="s">
        <v>49</v>
      </c>
      <c r="I89" s="47" t="s">
        <v>49</v>
      </c>
      <c r="J89" s="47" t="s">
        <v>49</v>
      </c>
      <c r="K89" s="47" t="s">
        <v>49</v>
      </c>
      <c r="L89" s="45"/>
    </row>
    <row r="90" spans="2:12" ht="17.25" customHeight="1">
      <c r="B90" s="257"/>
      <c r="C90" s="241"/>
      <c r="D90" s="19" t="s">
        <v>26</v>
      </c>
      <c r="E90" s="20">
        <v>1855</v>
      </c>
      <c r="F90" s="20">
        <v>129</v>
      </c>
      <c r="G90" s="22">
        <v>314</v>
      </c>
      <c r="H90" s="22">
        <v>1412</v>
      </c>
      <c r="I90" s="14">
        <f t="shared" si="8"/>
        <v>6.954177897574124</v>
      </c>
      <c r="J90" s="14">
        <f t="shared" si="8"/>
        <v>16.927223719676547</v>
      </c>
      <c r="K90" s="14">
        <f t="shared" si="8"/>
        <v>76.118598382749326</v>
      </c>
      <c r="L90" s="45"/>
    </row>
    <row r="91" spans="2:12" ht="17.25" customHeight="1">
      <c r="B91" s="258"/>
      <c r="C91" s="233" t="s">
        <v>31</v>
      </c>
      <c r="D91" s="243"/>
      <c r="E91" s="4">
        <v>495</v>
      </c>
      <c r="F91" s="4">
        <v>30</v>
      </c>
      <c r="G91" s="6">
        <v>74</v>
      </c>
      <c r="H91" s="6">
        <v>391</v>
      </c>
      <c r="I91" s="49">
        <f t="shared" si="8"/>
        <v>6.0606060606060606</v>
      </c>
      <c r="J91" s="49">
        <f t="shared" si="8"/>
        <v>14.949494949494948</v>
      </c>
      <c r="K91" s="49">
        <f t="shared" si="8"/>
        <v>78.98989898989899</v>
      </c>
      <c r="L91" s="45"/>
    </row>
    <row r="92" spans="2:12" ht="17.25" customHeight="1">
      <c r="B92" s="232" t="s">
        <v>19</v>
      </c>
      <c r="C92" s="233"/>
      <c r="D92" s="243"/>
      <c r="E92" s="4">
        <v>267</v>
      </c>
      <c r="F92" s="4" t="s">
        <v>49</v>
      </c>
      <c r="G92" s="6" t="s">
        <v>49</v>
      </c>
      <c r="H92" s="6" t="s">
        <v>49</v>
      </c>
      <c r="I92" s="49" t="s">
        <v>49</v>
      </c>
      <c r="J92" s="49" t="s">
        <v>49</v>
      </c>
      <c r="K92" s="49" t="s">
        <v>49</v>
      </c>
      <c r="L92" s="45"/>
    </row>
    <row r="93" spans="2:12" ht="17.25" customHeight="1">
      <c r="B93" s="232" t="s">
        <v>15</v>
      </c>
      <c r="C93" s="233"/>
      <c r="D93" s="243"/>
      <c r="E93" s="4">
        <v>11458</v>
      </c>
      <c r="F93" s="4">
        <v>686</v>
      </c>
      <c r="G93" s="5">
        <v>2366</v>
      </c>
      <c r="H93" s="5">
        <v>8406</v>
      </c>
      <c r="I93" s="26">
        <f t="shared" ref="I93" si="9">F93/$E93*100</f>
        <v>5.9870832606039448</v>
      </c>
      <c r="J93" s="26">
        <f t="shared" si="8"/>
        <v>20.649327980450341</v>
      </c>
      <c r="K93" s="26">
        <f t="shared" si="8"/>
        <v>73.363588758945724</v>
      </c>
      <c r="L93" s="45"/>
    </row>
    <row r="94" spans="2:12" ht="17.25" customHeight="1">
      <c r="B94" s="234" t="s">
        <v>8</v>
      </c>
      <c r="C94" s="235"/>
      <c r="D94" s="235"/>
      <c r="E94" s="235"/>
      <c r="F94" s="235"/>
      <c r="G94" s="235"/>
      <c r="H94" s="235"/>
      <c r="I94" s="235"/>
      <c r="J94" s="235"/>
      <c r="K94" s="236"/>
      <c r="L94" s="45"/>
    </row>
    <row r="95" spans="2:12" ht="17.25" customHeight="1">
      <c r="B95" s="254" t="s">
        <v>17</v>
      </c>
      <c r="C95" s="255"/>
      <c r="D95" s="256"/>
      <c r="E95" s="4">
        <v>20085</v>
      </c>
      <c r="F95" s="4">
        <v>1861</v>
      </c>
      <c r="G95" s="6">
        <v>5998</v>
      </c>
      <c r="H95" s="6">
        <v>12226</v>
      </c>
      <c r="I95" s="7">
        <f>F95/$E95*100</f>
        <v>9.2656211102813035</v>
      </c>
      <c r="J95" s="7">
        <f>G95/$E95*100</f>
        <v>29.863081901916853</v>
      </c>
      <c r="K95" s="8">
        <f>H95/$E95*100</f>
        <v>60.871296987801834</v>
      </c>
      <c r="L95" s="45"/>
    </row>
    <row r="96" spans="2:12" ht="17.25" customHeight="1">
      <c r="B96" s="238" t="s">
        <v>18</v>
      </c>
      <c r="C96" s="239" t="s">
        <v>20</v>
      </c>
      <c r="D96" s="9" t="s">
        <v>21</v>
      </c>
      <c r="E96" s="10">
        <v>2865</v>
      </c>
      <c r="F96" s="10">
        <v>291</v>
      </c>
      <c r="G96" s="12">
        <v>746</v>
      </c>
      <c r="H96" s="12">
        <v>1828</v>
      </c>
      <c r="I96" s="24">
        <f t="shared" ref="I96:K104" si="10">F96/$E96*100</f>
        <v>10.157068062827225</v>
      </c>
      <c r="J96" s="24">
        <f t="shared" si="10"/>
        <v>26.038394415357768</v>
      </c>
      <c r="K96" s="25">
        <f t="shared" si="10"/>
        <v>63.804537521815007</v>
      </c>
      <c r="L96" s="45"/>
    </row>
    <row r="97" spans="2:12" ht="17.25" customHeight="1">
      <c r="B97" s="257"/>
      <c r="C97" s="240"/>
      <c r="D97" s="15" t="s">
        <v>22</v>
      </c>
      <c r="E97" s="16">
        <v>4627</v>
      </c>
      <c r="F97" s="16">
        <v>720</v>
      </c>
      <c r="G97" s="18">
        <v>1126</v>
      </c>
      <c r="H97" s="18">
        <v>2781</v>
      </c>
      <c r="I97" s="13">
        <f t="shared" si="10"/>
        <v>15.560838556299977</v>
      </c>
      <c r="J97" s="13">
        <f t="shared" si="10"/>
        <v>24.335422519991354</v>
      </c>
      <c r="K97" s="14">
        <f t="shared" si="10"/>
        <v>60.103738923708669</v>
      </c>
      <c r="L97" s="45"/>
    </row>
    <row r="98" spans="2:12" ht="17.25" customHeight="1">
      <c r="B98" s="257"/>
      <c r="C98" s="240"/>
      <c r="D98" s="15" t="s">
        <v>23</v>
      </c>
      <c r="E98" s="16">
        <v>5438</v>
      </c>
      <c r="F98" s="16">
        <v>627</v>
      </c>
      <c r="G98" s="18">
        <v>1648</v>
      </c>
      <c r="H98" s="18">
        <v>3163</v>
      </c>
      <c r="I98" s="13">
        <f t="shared" si="10"/>
        <v>11.529974255240898</v>
      </c>
      <c r="J98" s="13">
        <f t="shared" si="10"/>
        <v>30.305259286502391</v>
      </c>
      <c r="K98" s="14">
        <f t="shared" si="10"/>
        <v>58.164766458256715</v>
      </c>
      <c r="L98" s="45"/>
    </row>
    <row r="99" spans="2:12" ht="17.25" customHeight="1">
      <c r="B99" s="257"/>
      <c r="C99" s="240"/>
      <c r="D99" s="15" t="s">
        <v>24</v>
      </c>
      <c r="E99" s="16">
        <v>14663</v>
      </c>
      <c r="F99" s="16">
        <v>1639</v>
      </c>
      <c r="G99" s="18">
        <v>4375</v>
      </c>
      <c r="H99" s="18">
        <v>8649</v>
      </c>
      <c r="I99" s="13">
        <f t="shared" si="10"/>
        <v>11.177794448612154</v>
      </c>
      <c r="J99" s="13">
        <f t="shared" si="10"/>
        <v>29.837004705721888</v>
      </c>
      <c r="K99" s="14">
        <f t="shared" si="10"/>
        <v>58.985200845665965</v>
      </c>
      <c r="L99" s="45"/>
    </row>
    <row r="100" spans="2:12" ht="17.25" customHeight="1">
      <c r="B100" s="257"/>
      <c r="C100" s="240"/>
      <c r="D100" s="15" t="s">
        <v>25</v>
      </c>
      <c r="E100" s="16">
        <v>9204</v>
      </c>
      <c r="F100" s="16">
        <v>1277</v>
      </c>
      <c r="G100" s="18">
        <v>2703</v>
      </c>
      <c r="H100" s="18">
        <v>5224</v>
      </c>
      <c r="I100" s="13">
        <f t="shared" si="10"/>
        <v>13.874402433724468</v>
      </c>
      <c r="J100" s="13">
        <f t="shared" si="10"/>
        <v>29.367666232073013</v>
      </c>
      <c r="K100" s="14">
        <f t="shared" si="10"/>
        <v>56.757931334202517</v>
      </c>
      <c r="L100" s="45"/>
    </row>
    <row r="101" spans="2:12" ht="17.25" customHeight="1">
      <c r="B101" s="257"/>
      <c r="C101" s="241"/>
      <c r="D101" s="19" t="s">
        <v>26</v>
      </c>
      <c r="E101" s="20">
        <v>3835</v>
      </c>
      <c r="F101" s="20">
        <v>530</v>
      </c>
      <c r="G101" s="22">
        <v>1065</v>
      </c>
      <c r="H101" s="22">
        <v>2240</v>
      </c>
      <c r="I101" s="13">
        <f t="shared" si="10"/>
        <v>13.820078226857888</v>
      </c>
      <c r="J101" s="13">
        <f t="shared" si="10"/>
        <v>27.77053455019557</v>
      </c>
      <c r="K101" s="14">
        <f t="shared" si="10"/>
        <v>58.409387222946542</v>
      </c>
      <c r="L101" s="45"/>
    </row>
    <row r="102" spans="2:12" ht="17.25" customHeight="1">
      <c r="B102" s="258"/>
      <c r="C102" s="233" t="s">
        <v>31</v>
      </c>
      <c r="D102" s="243"/>
      <c r="E102" s="4">
        <v>817</v>
      </c>
      <c r="F102" s="4">
        <v>102</v>
      </c>
      <c r="G102" s="6">
        <v>176</v>
      </c>
      <c r="H102" s="6">
        <v>539</v>
      </c>
      <c r="I102" s="7">
        <f t="shared" si="10"/>
        <v>12.484700122399021</v>
      </c>
      <c r="J102" s="7">
        <f t="shared" si="10"/>
        <v>21.542227662178703</v>
      </c>
      <c r="K102" s="8">
        <f t="shared" si="10"/>
        <v>65.973072215422278</v>
      </c>
      <c r="L102" s="45"/>
    </row>
    <row r="103" spans="2:12" ht="17.25" customHeight="1">
      <c r="B103" s="232" t="s">
        <v>19</v>
      </c>
      <c r="C103" s="233"/>
      <c r="D103" s="243"/>
      <c r="E103" s="4">
        <v>2456</v>
      </c>
      <c r="F103" s="4">
        <v>387</v>
      </c>
      <c r="G103" s="6">
        <v>737</v>
      </c>
      <c r="H103" s="6">
        <v>1332</v>
      </c>
      <c r="I103" s="7">
        <f t="shared" si="10"/>
        <v>15.757328990228011</v>
      </c>
      <c r="J103" s="7">
        <f t="shared" si="10"/>
        <v>30.008143322475572</v>
      </c>
      <c r="K103" s="8">
        <f t="shared" si="10"/>
        <v>54.234527687296421</v>
      </c>
      <c r="L103" s="45"/>
    </row>
    <row r="104" spans="2:12" ht="17.25" customHeight="1">
      <c r="B104" s="232" t="s">
        <v>15</v>
      </c>
      <c r="C104" s="233"/>
      <c r="D104" s="243"/>
      <c r="E104" s="4">
        <v>63990</v>
      </c>
      <c r="F104" s="4">
        <v>7434</v>
      </c>
      <c r="G104" s="5">
        <v>18574</v>
      </c>
      <c r="H104" s="5">
        <v>37982</v>
      </c>
      <c r="I104" s="23">
        <f t="shared" si="10"/>
        <v>11.61744022503516</v>
      </c>
      <c r="J104" s="23">
        <f t="shared" si="10"/>
        <v>29.026410376621349</v>
      </c>
      <c r="K104" s="26">
        <f t="shared" si="10"/>
        <v>59.356149398343497</v>
      </c>
      <c r="L104" s="45"/>
    </row>
    <row r="105" spans="2:12" ht="17.25" customHeight="1">
      <c r="B105" s="234" t="s">
        <v>9</v>
      </c>
      <c r="C105" s="235"/>
      <c r="D105" s="235"/>
      <c r="E105" s="235"/>
      <c r="F105" s="235"/>
      <c r="G105" s="235"/>
      <c r="H105" s="235"/>
      <c r="I105" s="235"/>
      <c r="J105" s="235"/>
      <c r="K105" s="236"/>
      <c r="L105" s="45"/>
    </row>
    <row r="106" spans="2:12" ht="17.25" customHeight="1">
      <c r="B106" s="254" t="s">
        <v>17</v>
      </c>
      <c r="C106" s="255"/>
      <c r="D106" s="256"/>
      <c r="E106" s="4">
        <v>36048</v>
      </c>
      <c r="F106" s="4">
        <v>5152</v>
      </c>
      <c r="G106" s="6">
        <v>7992</v>
      </c>
      <c r="H106" s="6">
        <v>22904</v>
      </c>
      <c r="I106" s="7">
        <f t="shared" ref="I106:K115" si="11">F106/$E106*100</f>
        <v>14.292055037727474</v>
      </c>
      <c r="J106" s="7">
        <f t="shared" si="11"/>
        <v>22.170439414114515</v>
      </c>
      <c r="K106" s="7">
        <f t="shared" si="11"/>
        <v>63.537505548158016</v>
      </c>
      <c r="L106" s="45"/>
    </row>
    <row r="107" spans="2:12" ht="17.25" customHeight="1">
      <c r="B107" s="238" t="s">
        <v>18</v>
      </c>
      <c r="C107" s="239" t="s">
        <v>20</v>
      </c>
      <c r="D107" s="9" t="s">
        <v>21</v>
      </c>
      <c r="E107" s="10">
        <v>11479</v>
      </c>
      <c r="F107" s="10" t="s">
        <v>49</v>
      </c>
      <c r="G107" s="12" t="s">
        <v>49</v>
      </c>
      <c r="H107" s="12" t="s">
        <v>49</v>
      </c>
      <c r="I107" s="56" t="s">
        <v>49</v>
      </c>
      <c r="J107" s="56" t="s">
        <v>49</v>
      </c>
      <c r="K107" s="56" t="s">
        <v>49</v>
      </c>
      <c r="L107" s="45"/>
    </row>
    <row r="108" spans="2:12" ht="17.25" customHeight="1">
      <c r="B108" s="257"/>
      <c r="C108" s="240"/>
      <c r="D108" s="15" t="s">
        <v>22</v>
      </c>
      <c r="E108" s="16">
        <v>8476</v>
      </c>
      <c r="F108" s="16">
        <v>1381</v>
      </c>
      <c r="G108" s="18">
        <v>1677</v>
      </c>
      <c r="H108" s="18">
        <v>5418</v>
      </c>
      <c r="I108" s="13">
        <f t="shared" si="11"/>
        <v>16.293062765455403</v>
      </c>
      <c r="J108" s="13">
        <f t="shared" si="11"/>
        <v>19.785276073619631</v>
      </c>
      <c r="K108" s="13">
        <f t="shared" si="11"/>
        <v>63.92166116092497</v>
      </c>
      <c r="L108" s="45"/>
    </row>
    <row r="109" spans="2:12" ht="17.25" customHeight="1">
      <c r="B109" s="257"/>
      <c r="C109" s="240"/>
      <c r="D109" s="15" t="s">
        <v>23</v>
      </c>
      <c r="E109" s="16">
        <v>6481</v>
      </c>
      <c r="F109" s="16" t="s">
        <v>49</v>
      </c>
      <c r="G109" s="18" t="s">
        <v>49</v>
      </c>
      <c r="H109" s="18" t="s">
        <v>49</v>
      </c>
      <c r="I109" s="46" t="s">
        <v>49</v>
      </c>
      <c r="J109" s="46" t="s">
        <v>49</v>
      </c>
      <c r="K109" s="46" t="s">
        <v>49</v>
      </c>
      <c r="L109" s="45"/>
    </row>
    <row r="110" spans="2:12" ht="17.25" customHeight="1">
      <c r="B110" s="257"/>
      <c r="C110" s="240"/>
      <c r="D110" s="15" t="s">
        <v>24</v>
      </c>
      <c r="E110" s="16">
        <v>19898</v>
      </c>
      <c r="F110" s="16" t="s">
        <v>49</v>
      </c>
      <c r="G110" s="18" t="s">
        <v>49</v>
      </c>
      <c r="H110" s="18" t="s">
        <v>49</v>
      </c>
      <c r="I110" s="46" t="s">
        <v>49</v>
      </c>
      <c r="J110" s="46" t="s">
        <v>49</v>
      </c>
      <c r="K110" s="46" t="s">
        <v>49</v>
      </c>
      <c r="L110" s="45"/>
    </row>
    <row r="111" spans="2:12" ht="17.25" customHeight="1">
      <c r="B111" s="257"/>
      <c r="C111" s="240"/>
      <c r="D111" s="15" t="s">
        <v>25</v>
      </c>
      <c r="E111" s="16">
        <v>31317</v>
      </c>
      <c r="F111" s="16">
        <v>5531</v>
      </c>
      <c r="G111" s="18">
        <v>6748</v>
      </c>
      <c r="H111" s="18">
        <v>19038</v>
      </c>
      <c r="I111" s="13">
        <f t="shared" si="11"/>
        <v>17.661334099690265</v>
      </c>
      <c r="J111" s="13">
        <f t="shared" si="11"/>
        <v>21.547402369320178</v>
      </c>
      <c r="K111" s="13">
        <f t="shared" si="11"/>
        <v>60.791263530989561</v>
      </c>
      <c r="L111" s="45"/>
    </row>
    <row r="112" spans="2:12" ht="17.25" customHeight="1">
      <c r="B112" s="257"/>
      <c r="C112" s="241"/>
      <c r="D112" s="19" t="s">
        <v>26</v>
      </c>
      <c r="E112" s="20">
        <v>9218</v>
      </c>
      <c r="F112" s="20">
        <v>1442</v>
      </c>
      <c r="G112" s="22">
        <v>1760</v>
      </c>
      <c r="H112" s="22">
        <v>6016</v>
      </c>
      <c r="I112" s="13">
        <f t="shared" si="11"/>
        <v>15.643306574094161</v>
      </c>
      <c r="J112" s="13">
        <f t="shared" si="11"/>
        <v>19.093078758949879</v>
      </c>
      <c r="K112" s="13">
        <f t="shared" si="11"/>
        <v>65.263614666955959</v>
      </c>
      <c r="L112" s="45"/>
    </row>
    <row r="113" spans="2:12" ht="17.25" customHeight="1">
      <c r="B113" s="258"/>
      <c r="C113" s="233" t="s">
        <v>31</v>
      </c>
      <c r="D113" s="243"/>
      <c r="E113" s="4">
        <v>1639</v>
      </c>
      <c r="F113" s="4" t="s">
        <v>49</v>
      </c>
      <c r="G113" s="6" t="s">
        <v>49</v>
      </c>
      <c r="H113" s="6" t="s">
        <v>49</v>
      </c>
      <c r="I113" s="48" t="s">
        <v>49</v>
      </c>
      <c r="J113" s="48" t="s">
        <v>49</v>
      </c>
      <c r="K113" s="48" t="s">
        <v>49</v>
      </c>
      <c r="L113" s="45"/>
    </row>
    <row r="114" spans="2:12" ht="17.25" customHeight="1">
      <c r="B114" s="232" t="s">
        <v>19</v>
      </c>
      <c r="C114" s="233"/>
      <c r="D114" s="243"/>
      <c r="E114" s="4">
        <v>10549</v>
      </c>
      <c r="F114" s="4" t="s">
        <v>49</v>
      </c>
      <c r="G114" s="6" t="s">
        <v>49</v>
      </c>
      <c r="H114" s="6" t="s">
        <v>49</v>
      </c>
      <c r="I114" s="7" t="s">
        <v>49</v>
      </c>
      <c r="J114" s="7" t="s">
        <v>49</v>
      </c>
      <c r="K114" s="7" t="s">
        <v>49</v>
      </c>
      <c r="L114" s="45"/>
    </row>
    <row r="115" spans="2:12" ht="17.25" customHeight="1">
      <c r="B115" s="232" t="s">
        <v>15</v>
      </c>
      <c r="C115" s="233"/>
      <c r="D115" s="243"/>
      <c r="E115" s="4">
        <v>135105</v>
      </c>
      <c r="F115" s="4">
        <v>20779</v>
      </c>
      <c r="G115" s="5">
        <v>29362</v>
      </c>
      <c r="H115" s="5">
        <v>84964</v>
      </c>
      <c r="I115" s="23">
        <f t="shared" ref="I115" si="12">F115/$E115*100</f>
        <v>15.379889715406536</v>
      </c>
      <c r="J115" s="23">
        <f t="shared" si="11"/>
        <v>21.732726397986752</v>
      </c>
      <c r="K115" s="23">
        <f t="shared" si="11"/>
        <v>62.88738388660672</v>
      </c>
      <c r="L115" s="45"/>
    </row>
    <row r="116" spans="2:12" ht="17.25" customHeight="1">
      <c r="B116" s="234" t="s">
        <v>10</v>
      </c>
      <c r="C116" s="235"/>
      <c r="D116" s="235"/>
      <c r="E116" s="235"/>
      <c r="F116" s="235"/>
      <c r="G116" s="235"/>
      <c r="H116" s="235"/>
      <c r="I116" s="235"/>
      <c r="J116" s="235"/>
      <c r="K116" s="236"/>
      <c r="L116" s="45"/>
    </row>
    <row r="117" spans="2:12" ht="17.25" customHeight="1">
      <c r="B117" s="254" t="s">
        <v>17</v>
      </c>
      <c r="C117" s="255"/>
      <c r="D117" s="256"/>
      <c r="E117" s="4">
        <v>17916</v>
      </c>
      <c r="F117" s="4">
        <v>3607</v>
      </c>
      <c r="G117" s="6">
        <v>4963</v>
      </c>
      <c r="H117" s="6">
        <v>9346</v>
      </c>
      <c r="I117" s="7">
        <f t="shared" ref="I117:K126" si="13">F117/$E117*100</f>
        <v>20.132842152266132</v>
      </c>
      <c r="J117" s="7">
        <f t="shared" si="13"/>
        <v>27.701495869613751</v>
      </c>
      <c r="K117" s="7">
        <f t="shared" si="13"/>
        <v>52.165661978120113</v>
      </c>
      <c r="L117" s="45"/>
    </row>
    <row r="118" spans="2:12" ht="17.25" customHeight="1">
      <c r="B118" s="238" t="s">
        <v>18</v>
      </c>
      <c r="C118" s="239" t="s">
        <v>20</v>
      </c>
      <c r="D118" s="9" t="s">
        <v>21</v>
      </c>
      <c r="E118" s="10" t="s">
        <v>49</v>
      </c>
      <c r="F118" s="10" t="s">
        <v>49</v>
      </c>
      <c r="G118" s="12" t="s">
        <v>49</v>
      </c>
      <c r="H118" s="12" t="s">
        <v>49</v>
      </c>
      <c r="I118" s="56" t="s">
        <v>49</v>
      </c>
      <c r="J118" s="56" t="s">
        <v>49</v>
      </c>
      <c r="K118" s="56" t="s">
        <v>49</v>
      </c>
      <c r="L118" s="45"/>
    </row>
    <row r="119" spans="2:12" ht="17.25" customHeight="1">
      <c r="B119" s="257"/>
      <c r="C119" s="240"/>
      <c r="D119" s="15" t="s">
        <v>22</v>
      </c>
      <c r="E119" s="16">
        <v>1243</v>
      </c>
      <c r="F119" s="16">
        <v>294</v>
      </c>
      <c r="G119" s="18">
        <v>296</v>
      </c>
      <c r="H119" s="18">
        <v>653</v>
      </c>
      <c r="I119" s="46">
        <f t="shared" si="13"/>
        <v>23.652453740949316</v>
      </c>
      <c r="J119" s="46">
        <f t="shared" si="13"/>
        <v>23.813354786806116</v>
      </c>
      <c r="K119" s="46">
        <f t="shared" si="13"/>
        <v>52.534191472244572</v>
      </c>
      <c r="L119" s="45"/>
    </row>
    <row r="120" spans="2:12" ht="17.25" customHeight="1">
      <c r="B120" s="257"/>
      <c r="C120" s="240"/>
      <c r="D120" s="15" t="s">
        <v>23</v>
      </c>
      <c r="E120" s="16" t="s">
        <v>49</v>
      </c>
      <c r="F120" s="16" t="s">
        <v>49</v>
      </c>
      <c r="G120" s="18" t="s">
        <v>49</v>
      </c>
      <c r="H120" s="18" t="s">
        <v>49</v>
      </c>
      <c r="I120" s="46" t="s">
        <v>49</v>
      </c>
      <c r="J120" s="46" t="s">
        <v>49</v>
      </c>
      <c r="K120" s="46" t="s">
        <v>49</v>
      </c>
      <c r="L120" s="45"/>
    </row>
    <row r="121" spans="2:12" ht="17.25" customHeight="1">
      <c r="B121" s="257"/>
      <c r="C121" s="240"/>
      <c r="D121" s="15" t="s">
        <v>24</v>
      </c>
      <c r="E121" s="16">
        <v>5262</v>
      </c>
      <c r="F121" s="16">
        <v>1125</v>
      </c>
      <c r="G121" s="18">
        <v>1348</v>
      </c>
      <c r="H121" s="18">
        <v>2789</v>
      </c>
      <c r="I121" s="13">
        <f t="shared" si="13"/>
        <v>21.379703534777651</v>
      </c>
      <c r="J121" s="13">
        <f t="shared" si="13"/>
        <v>25.617635879893573</v>
      </c>
      <c r="K121" s="13">
        <f t="shared" si="13"/>
        <v>53.002660585328776</v>
      </c>
      <c r="L121" s="45"/>
    </row>
    <row r="122" spans="2:12" ht="17.25" customHeight="1">
      <c r="B122" s="257"/>
      <c r="C122" s="240"/>
      <c r="D122" s="15" t="s">
        <v>25</v>
      </c>
      <c r="E122" s="16">
        <v>9387</v>
      </c>
      <c r="F122" s="16">
        <v>1906</v>
      </c>
      <c r="G122" s="18">
        <v>2756</v>
      </c>
      <c r="H122" s="18">
        <v>4725</v>
      </c>
      <c r="I122" s="13">
        <f t="shared" si="13"/>
        <v>20.304676680515605</v>
      </c>
      <c r="J122" s="13">
        <f t="shared" si="13"/>
        <v>29.359752849685734</v>
      </c>
      <c r="K122" s="13">
        <f t="shared" si="13"/>
        <v>50.335570469798661</v>
      </c>
      <c r="L122" s="45"/>
    </row>
    <row r="123" spans="2:12" ht="17.25" customHeight="1">
      <c r="B123" s="257"/>
      <c r="C123" s="241"/>
      <c r="D123" s="19" t="s">
        <v>26</v>
      </c>
      <c r="E123" s="20">
        <v>544</v>
      </c>
      <c r="F123" s="20">
        <v>94</v>
      </c>
      <c r="G123" s="22">
        <v>152</v>
      </c>
      <c r="H123" s="22">
        <v>298</v>
      </c>
      <c r="I123" s="13">
        <f t="shared" si="13"/>
        <v>17.27941176470588</v>
      </c>
      <c r="J123" s="13">
        <f t="shared" si="13"/>
        <v>27.941176470588236</v>
      </c>
      <c r="K123" s="13">
        <f t="shared" si="13"/>
        <v>54.779411764705884</v>
      </c>
      <c r="L123" s="45"/>
    </row>
    <row r="124" spans="2:12" ht="17.25" customHeight="1">
      <c r="B124" s="258"/>
      <c r="C124" s="233" t="s">
        <v>31</v>
      </c>
      <c r="D124" s="243"/>
      <c r="E124" s="4">
        <v>174</v>
      </c>
      <c r="F124" s="4" t="s">
        <v>49</v>
      </c>
      <c r="G124" s="6" t="s">
        <v>49</v>
      </c>
      <c r="H124" s="6" t="s">
        <v>49</v>
      </c>
      <c r="I124" s="48" t="s">
        <v>49</v>
      </c>
      <c r="J124" s="48" t="s">
        <v>49</v>
      </c>
      <c r="K124" s="48" t="s">
        <v>49</v>
      </c>
      <c r="L124" s="45"/>
    </row>
    <row r="125" spans="2:12" ht="17.25" customHeight="1">
      <c r="B125" s="232" t="s">
        <v>19</v>
      </c>
      <c r="C125" s="233"/>
      <c r="D125" s="243"/>
      <c r="E125" s="4">
        <v>332</v>
      </c>
      <c r="F125" s="4" t="s">
        <v>49</v>
      </c>
      <c r="G125" s="6" t="s">
        <v>49</v>
      </c>
      <c r="H125" s="6" t="s">
        <v>49</v>
      </c>
      <c r="I125" s="48" t="s">
        <v>49</v>
      </c>
      <c r="J125" s="48" t="s">
        <v>49</v>
      </c>
      <c r="K125" s="48" t="s">
        <v>49</v>
      </c>
      <c r="L125" s="45"/>
    </row>
    <row r="126" spans="2:12" ht="17.25" customHeight="1">
      <c r="B126" s="232" t="s">
        <v>15</v>
      </c>
      <c r="C126" s="233"/>
      <c r="D126" s="243"/>
      <c r="E126" s="4">
        <v>35089</v>
      </c>
      <c r="F126" s="4">
        <v>7200</v>
      </c>
      <c r="G126" s="5">
        <v>9686</v>
      </c>
      <c r="H126" s="5">
        <v>18203</v>
      </c>
      <c r="I126" s="23">
        <f t="shared" ref="I126" si="14">F126/$E126*100</f>
        <v>20.519251047336773</v>
      </c>
      <c r="J126" s="23">
        <f t="shared" si="13"/>
        <v>27.604092450625551</v>
      </c>
      <c r="K126" s="23">
        <f t="shared" si="13"/>
        <v>51.876656502037676</v>
      </c>
      <c r="L126" s="45"/>
    </row>
    <row r="127" spans="2:12" ht="17.25" customHeight="1">
      <c r="B127" s="244" t="s">
        <v>59</v>
      </c>
      <c r="C127" s="259"/>
      <c r="D127" s="259"/>
      <c r="E127" s="259"/>
      <c r="F127" s="259"/>
      <c r="G127" s="259"/>
      <c r="H127" s="259"/>
      <c r="I127" s="259"/>
      <c r="J127" s="259"/>
      <c r="K127" s="260"/>
      <c r="L127" s="45"/>
    </row>
    <row r="128" spans="2:12" ht="17.25" customHeight="1">
      <c r="B128" s="254" t="s">
        <v>17</v>
      </c>
      <c r="C128" s="255"/>
      <c r="D128" s="256"/>
      <c r="E128" s="4">
        <v>2307</v>
      </c>
      <c r="F128" s="4">
        <v>262</v>
      </c>
      <c r="G128" s="6">
        <v>656</v>
      </c>
      <c r="H128" s="6">
        <v>1389</v>
      </c>
      <c r="I128" s="7">
        <f t="shared" ref="I128:K137" si="15">F128/$E128*100</f>
        <v>11.356740355439964</v>
      </c>
      <c r="J128" s="7">
        <f t="shared" si="15"/>
        <v>28.435197225834418</v>
      </c>
      <c r="K128" s="7">
        <f t="shared" si="15"/>
        <v>60.208062418725618</v>
      </c>
      <c r="L128" s="45"/>
    </row>
    <row r="129" spans="2:12" ht="17.25" customHeight="1">
      <c r="B129" s="238" t="s">
        <v>18</v>
      </c>
      <c r="C129" s="239" t="s">
        <v>20</v>
      </c>
      <c r="D129" s="9" t="s">
        <v>21</v>
      </c>
      <c r="E129" s="10">
        <v>389</v>
      </c>
      <c r="F129" s="10" t="s">
        <v>49</v>
      </c>
      <c r="G129" s="12" t="s">
        <v>49</v>
      </c>
      <c r="H129" s="12" t="s">
        <v>49</v>
      </c>
      <c r="I129" s="56" t="s">
        <v>49</v>
      </c>
      <c r="J129" s="56" t="s">
        <v>49</v>
      </c>
      <c r="K129" s="56" t="s">
        <v>49</v>
      </c>
      <c r="L129" s="45"/>
    </row>
    <row r="130" spans="2:12" ht="17.25" customHeight="1">
      <c r="B130" s="257"/>
      <c r="C130" s="240"/>
      <c r="D130" s="15" t="s">
        <v>22</v>
      </c>
      <c r="E130" s="16">
        <v>360</v>
      </c>
      <c r="F130" s="16" t="s">
        <v>49</v>
      </c>
      <c r="G130" s="18" t="s">
        <v>49</v>
      </c>
      <c r="H130" s="18" t="s">
        <v>49</v>
      </c>
      <c r="I130" s="46" t="s">
        <v>49</v>
      </c>
      <c r="J130" s="46" t="s">
        <v>49</v>
      </c>
      <c r="K130" s="46" t="s">
        <v>49</v>
      </c>
      <c r="L130" s="45"/>
    </row>
    <row r="131" spans="2:12" ht="17.25" customHeight="1">
      <c r="B131" s="257"/>
      <c r="C131" s="240"/>
      <c r="D131" s="15" t="s">
        <v>23</v>
      </c>
      <c r="E131" s="16" t="s">
        <v>43</v>
      </c>
      <c r="F131" s="16" t="s">
        <v>43</v>
      </c>
      <c r="G131" s="18" t="s">
        <v>43</v>
      </c>
      <c r="H131" s="18" t="s">
        <v>43</v>
      </c>
      <c r="I131" s="46" t="s">
        <v>43</v>
      </c>
      <c r="J131" s="46" t="s">
        <v>43</v>
      </c>
      <c r="K131" s="46" t="s">
        <v>43</v>
      </c>
      <c r="L131" s="45"/>
    </row>
    <row r="132" spans="2:12" ht="17.25" customHeight="1">
      <c r="B132" s="257"/>
      <c r="C132" s="240"/>
      <c r="D132" s="15" t="s">
        <v>24</v>
      </c>
      <c r="E132" s="16">
        <v>662</v>
      </c>
      <c r="F132" s="16" t="s">
        <v>49</v>
      </c>
      <c r="G132" s="18" t="s">
        <v>49</v>
      </c>
      <c r="H132" s="18" t="s">
        <v>49</v>
      </c>
      <c r="I132" s="13" t="s">
        <v>49</v>
      </c>
      <c r="J132" s="13" t="s">
        <v>49</v>
      </c>
      <c r="K132" s="13" t="s">
        <v>49</v>
      </c>
      <c r="L132" s="45"/>
    </row>
    <row r="133" spans="2:12" ht="17.25" customHeight="1">
      <c r="B133" s="257"/>
      <c r="C133" s="240"/>
      <c r="D133" s="15" t="s">
        <v>25</v>
      </c>
      <c r="E133" s="16">
        <v>2903</v>
      </c>
      <c r="F133" s="16" t="s">
        <v>49</v>
      </c>
      <c r="G133" s="18" t="s">
        <v>49</v>
      </c>
      <c r="H133" s="18" t="s">
        <v>49</v>
      </c>
      <c r="I133" s="13" t="s">
        <v>49</v>
      </c>
      <c r="J133" s="13" t="s">
        <v>49</v>
      </c>
      <c r="K133" s="13" t="s">
        <v>49</v>
      </c>
      <c r="L133" s="45"/>
    </row>
    <row r="134" spans="2:12" ht="17.25" customHeight="1">
      <c r="B134" s="257"/>
      <c r="C134" s="241"/>
      <c r="D134" s="19" t="s">
        <v>26</v>
      </c>
      <c r="E134" s="20">
        <v>320</v>
      </c>
      <c r="F134" s="20" t="s">
        <v>49</v>
      </c>
      <c r="G134" s="22" t="s">
        <v>49</v>
      </c>
      <c r="H134" s="22" t="s">
        <v>49</v>
      </c>
      <c r="I134" s="13" t="s">
        <v>49</v>
      </c>
      <c r="J134" s="13" t="s">
        <v>49</v>
      </c>
      <c r="K134" s="13" t="s">
        <v>49</v>
      </c>
      <c r="L134" s="45"/>
    </row>
    <row r="135" spans="2:12" ht="17.25" customHeight="1">
      <c r="B135" s="258"/>
      <c r="C135" s="233" t="s">
        <v>31</v>
      </c>
      <c r="D135" s="243"/>
      <c r="E135" s="4" t="s">
        <v>49</v>
      </c>
      <c r="F135" s="4" t="s">
        <v>49</v>
      </c>
      <c r="G135" s="6" t="s">
        <v>49</v>
      </c>
      <c r="H135" s="6" t="s">
        <v>49</v>
      </c>
      <c r="I135" s="48" t="s">
        <v>49</v>
      </c>
      <c r="J135" s="48" t="s">
        <v>49</v>
      </c>
      <c r="K135" s="48" t="s">
        <v>49</v>
      </c>
      <c r="L135" s="45"/>
    </row>
    <row r="136" spans="2:12" ht="17.25" customHeight="1">
      <c r="B136" s="232" t="s">
        <v>19</v>
      </c>
      <c r="C136" s="233"/>
      <c r="D136" s="243"/>
      <c r="E136" s="4" t="s">
        <v>49</v>
      </c>
      <c r="F136" s="4" t="s">
        <v>49</v>
      </c>
      <c r="G136" s="6" t="s">
        <v>49</v>
      </c>
      <c r="H136" s="6" t="s">
        <v>49</v>
      </c>
      <c r="I136" s="48" t="s">
        <v>49</v>
      </c>
      <c r="J136" s="48" t="s">
        <v>49</v>
      </c>
      <c r="K136" s="48" t="s">
        <v>49</v>
      </c>
      <c r="L136" s="45"/>
    </row>
    <row r="137" spans="2:12" ht="17.25" customHeight="1">
      <c r="B137" s="232" t="s">
        <v>15</v>
      </c>
      <c r="C137" s="233"/>
      <c r="D137" s="243"/>
      <c r="E137" s="4">
        <v>7071</v>
      </c>
      <c r="F137" s="4">
        <v>849</v>
      </c>
      <c r="G137" s="5">
        <v>1841</v>
      </c>
      <c r="H137" s="5">
        <v>4381</v>
      </c>
      <c r="I137" s="23">
        <f t="shared" ref="I137" si="16">F137/$E137*100</f>
        <v>12.006788290199406</v>
      </c>
      <c r="J137" s="23">
        <f t="shared" si="15"/>
        <v>26.035921368971859</v>
      </c>
      <c r="K137" s="23">
        <f t="shared" si="15"/>
        <v>61.957290340828742</v>
      </c>
      <c r="L137" s="45"/>
    </row>
    <row r="138" spans="2:12" ht="17.25" customHeight="1">
      <c r="B138" s="234" t="s">
        <v>11</v>
      </c>
      <c r="C138" s="235"/>
      <c r="D138" s="235"/>
      <c r="E138" s="235"/>
      <c r="F138" s="235"/>
      <c r="G138" s="235"/>
      <c r="H138" s="235"/>
      <c r="I138" s="235"/>
      <c r="J138" s="235"/>
      <c r="K138" s="236"/>
      <c r="L138" s="45"/>
    </row>
    <row r="139" spans="2:12" ht="17.25" customHeight="1">
      <c r="B139" s="254" t="s">
        <v>17</v>
      </c>
      <c r="C139" s="255"/>
      <c r="D139" s="256"/>
      <c r="E139" s="4">
        <v>11172</v>
      </c>
      <c r="F139" s="4">
        <v>414</v>
      </c>
      <c r="G139" s="6">
        <v>2462</v>
      </c>
      <c r="H139" s="6">
        <v>8296</v>
      </c>
      <c r="I139" s="7">
        <f t="shared" ref="I139:K148" si="17">F139/$E139*100</f>
        <v>3.7056928034371639</v>
      </c>
      <c r="J139" s="7">
        <f t="shared" si="17"/>
        <v>22.037235947010384</v>
      </c>
      <c r="K139" s="7">
        <f t="shared" si="17"/>
        <v>74.257071249552453</v>
      </c>
      <c r="L139" s="45"/>
    </row>
    <row r="140" spans="2:12" ht="17.25" customHeight="1">
      <c r="B140" s="238" t="s">
        <v>18</v>
      </c>
      <c r="C140" s="239" t="s">
        <v>20</v>
      </c>
      <c r="D140" s="9" t="s">
        <v>21</v>
      </c>
      <c r="E140" s="10">
        <v>2410</v>
      </c>
      <c r="F140" s="10">
        <v>124</v>
      </c>
      <c r="G140" s="12">
        <v>570</v>
      </c>
      <c r="H140" s="12">
        <v>1716</v>
      </c>
      <c r="I140" s="24">
        <f t="shared" si="17"/>
        <v>5.1452282157676343</v>
      </c>
      <c r="J140" s="24">
        <f t="shared" si="17"/>
        <v>23.651452282157674</v>
      </c>
      <c r="K140" s="24">
        <f t="shared" si="17"/>
        <v>71.203319502074692</v>
      </c>
      <c r="L140" s="45"/>
    </row>
    <row r="141" spans="2:12" ht="17.25" customHeight="1">
      <c r="B141" s="257"/>
      <c r="C141" s="240"/>
      <c r="D141" s="15" t="s">
        <v>22</v>
      </c>
      <c r="E141" s="16">
        <v>5687</v>
      </c>
      <c r="F141" s="16">
        <v>315</v>
      </c>
      <c r="G141" s="18">
        <v>1145</v>
      </c>
      <c r="H141" s="18">
        <v>4227</v>
      </c>
      <c r="I141" s="13">
        <f t="shared" si="17"/>
        <v>5.5389484789871632</v>
      </c>
      <c r="J141" s="13">
        <f t="shared" si="17"/>
        <v>20.133638122032707</v>
      </c>
      <c r="K141" s="13">
        <f t="shared" si="17"/>
        <v>74.327413398980141</v>
      </c>
      <c r="L141" s="45"/>
    </row>
    <row r="142" spans="2:12" ht="17.25" customHeight="1">
      <c r="B142" s="257"/>
      <c r="C142" s="240"/>
      <c r="D142" s="15" t="s">
        <v>23</v>
      </c>
      <c r="E142" s="16">
        <v>1614</v>
      </c>
      <c r="F142" s="16">
        <v>64</v>
      </c>
      <c r="G142" s="18">
        <v>362</v>
      </c>
      <c r="H142" s="18">
        <v>1188</v>
      </c>
      <c r="I142" s="13">
        <f t="shared" si="17"/>
        <v>3.9653035935563818</v>
      </c>
      <c r="J142" s="13">
        <f t="shared" si="17"/>
        <v>22.428748451053284</v>
      </c>
      <c r="K142" s="13">
        <f t="shared" si="17"/>
        <v>73.605947955390334</v>
      </c>
      <c r="L142" s="45"/>
    </row>
    <row r="143" spans="2:12" ht="17.25" customHeight="1">
      <c r="B143" s="257"/>
      <c r="C143" s="240"/>
      <c r="D143" s="15" t="s">
        <v>24</v>
      </c>
      <c r="E143" s="16">
        <v>3302</v>
      </c>
      <c r="F143" s="16">
        <v>203</v>
      </c>
      <c r="G143" s="18">
        <v>1157</v>
      </c>
      <c r="H143" s="18">
        <v>1942</v>
      </c>
      <c r="I143" s="13">
        <f t="shared" si="17"/>
        <v>6.1477892186553609</v>
      </c>
      <c r="J143" s="13">
        <f t="shared" si="17"/>
        <v>35.039370078740156</v>
      </c>
      <c r="K143" s="13">
        <f t="shared" si="17"/>
        <v>58.812840702604483</v>
      </c>
      <c r="L143" s="45"/>
    </row>
    <row r="144" spans="2:12" ht="17.25" customHeight="1">
      <c r="B144" s="257"/>
      <c r="C144" s="240"/>
      <c r="D144" s="15" t="s">
        <v>25</v>
      </c>
      <c r="E144" s="16">
        <v>652</v>
      </c>
      <c r="F144" s="16">
        <v>47</v>
      </c>
      <c r="G144" s="18">
        <v>179</v>
      </c>
      <c r="H144" s="18">
        <v>426</v>
      </c>
      <c r="I144" s="46">
        <f t="shared" si="17"/>
        <v>7.2085889570552144</v>
      </c>
      <c r="J144" s="46">
        <f t="shared" si="17"/>
        <v>27.453987730061353</v>
      </c>
      <c r="K144" s="46">
        <f t="shared" si="17"/>
        <v>65.337423312883431</v>
      </c>
      <c r="L144" s="45"/>
    </row>
    <row r="145" spans="2:12" ht="17.25" customHeight="1">
      <c r="B145" s="257"/>
      <c r="C145" s="241"/>
      <c r="D145" s="19" t="s">
        <v>26</v>
      </c>
      <c r="E145" s="20">
        <v>4548</v>
      </c>
      <c r="F145" s="20">
        <v>209</v>
      </c>
      <c r="G145" s="22">
        <v>1193</v>
      </c>
      <c r="H145" s="22">
        <v>3146</v>
      </c>
      <c r="I145" s="13">
        <f t="shared" si="17"/>
        <v>4.5954265611257696</v>
      </c>
      <c r="J145" s="13">
        <f t="shared" si="17"/>
        <v>26.231310466138964</v>
      </c>
      <c r="K145" s="13">
        <f t="shared" si="17"/>
        <v>69.173262972735273</v>
      </c>
      <c r="L145" s="45"/>
    </row>
    <row r="146" spans="2:12" ht="17.25" customHeight="1">
      <c r="B146" s="258"/>
      <c r="C146" s="233" t="s">
        <v>31</v>
      </c>
      <c r="D146" s="243"/>
      <c r="E146" s="4">
        <v>505</v>
      </c>
      <c r="F146" s="4">
        <v>25</v>
      </c>
      <c r="G146" s="6">
        <v>118</v>
      </c>
      <c r="H146" s="6">
        <v>362</v>
      </c>
      <c r="I146" s="7">
        <f t="shared" si="17"/>
        <v>4.9504950495049505</v>
      </c>
      <c r="J146" s="7">
        <f t="shared" si="17"/>
        <v>23.366336633663369</v>
      </c>
      <c r="K146" s="7">
        <f t="shared" si="17"/>
        <v>71.683168316831683</v>
      </c>
      <c r="L146" s="45"/>
    </row>
    <row r="147" spans="2:12" ht="17.25" customHeight="1">
      <c r="B147" s="232" t="s">
        <v>19</v>
      </c>
      <c r="C147" s="233"/>
      <c r="D147" s="243"/>
      <c r="E147" s="4">
        <v>770</v>
      </c>
      <c r="F147" s="4">
        <v>57</v>
      </c>
      <c r="G147" s="6">
        <v>217</v>
      </c>
      <c r="H147" s="6">
        <v>496</v>
      </c>
      <c r="I147" s="48">
        <f t="shared" si="17"/>
        <v>7.4025974025974026</v>
      </c>
      <c r="J147" s="48">
        <f t="shared" si="17"/>
        <v>28.18181818181818</v>
      </c>
      <c r="K147" s="48">
        <f t="shared" si="17"/>
        <v>64.415584415584419</v>
      </c>
      <c r="L147" s="45"/>
    </row>
    <row r="148" spans="2:12" ht="17.25" customHeight="1">
      <c r="B148" s="232" t="s">
        <v>15</v>
      </c>
      <c r="C148" s="233"/>
      <c r="D148" s="243"/>
      <c r="E148" s="4">
        <v>30660</v>
      </c>
      <c r="F148" s="4">
        <v>1458</v>
      </c>
      <c r="G148" s="5">
        <v>7403</v>
      </c>
      <c r="H148" s="5">
        <v>21799</v>
      </c>
      <c r="I148" s="23">
        <f t="shared" si="17"/>
        <v>4.755381604696673</v>
      </c>
      <c r="J148" s="23">
        <f t="shared" si="17"/>
        <v>24.145466405740379</v>
      </c>
      <c r="K148" s="23">
        <f t="shared" si="17"/>
        <v>71.099151989562941</v>
      </c>
      <c r="L148" s="45"/>
    </row>
    <row r="149" spans="2:12" ht="17.25" customHeight="1">
      <c r="B149" s="234" t="s">
        <v>12</v>
      </c>
      <c r="C149" s="235"/>
      <c r="D149" s="235"/>
      <c r="E149" s="235"/>
      <c r="F149" s="235"/>
      <c r="G149" s="235"/>
      <c r="H149" s="235"/>
      <c r="I149" s="235"/>
      <c r="J149" s="235"/>
      <c r="K149" s="236"/>
      <c r="L149" s="45"/>
    </row>
    <row r="150" spans="2:12" ht="17.25" customHeight="1">
      <c r="B150" s="254" t="s">
        <v>17</v>
      </c>
      <c r="C150" s="255"/>
      <c r="D150" s="256"/>
      <c r="E150" s="4">
        <v>8245</v>
      </c>
      <c r="F150" s="4">
        <v>437</v>
      </c>
      <c r="G150" s="6">
        <v>2318</v>
      </c>
      <c r="H150" s="6">
        <v>5490</v>
      </c>
      <c r="I150" s="7">
        <f t="shared" ref="I150:K159" si="18">F150/$E150*100</f>
        <v>5.3001819284414795</v>
      </c>
      <c r="J150" s="7">
        <f t="shared" si="18"/>
        <v>28.114008489993935</v>
      </c>
      <c r="K150" s="7">
        <f t="shared" si="18"/>
        <v>66.585809581564575</v>
      </c>
      <c r="L150" s="45"/>
    </row>
    <row r="151" spans="2:12" ht="17.25" customHeight="1">
      <c r="B151" s="238" t="s">
        <v>18</v>
      </c>
      <c r="C151" s="239" t="s">
        <v>20</v>
      </c>
      <c r="D151" s="9" t="s">
        <v>21</v>
      </c>
      <c r="E151" s="10">
        <v>745</v>
      </c>
      <c r="F151" s="10">
        <v>58</v>
      </c>
      <c r="G151" s="12">
        <v>229</v>
      </c>
      <c r="H151" s="12">
        <v>458</v>
      </c>
      <c r="I151" s="24">
        <f t="shared" si="18"/>
        <v>7.7852348993288594</v>
      </c>
      <c r="J151" s="24">
        <f t="shared" si="18"/>
        <v>30.738255033557049</v>
      </c>
      <c r="K151" s="24">
        <f t="shared" si="18"/>
        <v>61.476510067114098</v>
      </c>
      <c r="L151" s="45"/>
    </row>
    <row r="152" spans="2:12" ht="17.25" customHeight="1">
      <c r="B152" s="257"/>
      <c r="C152" s="240"/>
      <c r="D152" s="15" t="s">
        <v>22</v>
      </c>
      <c r="E152" s="16">
        <v>2449</v>
      </c>
      <c r="F152" s="16">
        <v>164</v>
      </c>
      <c r="G152" s="18">
        <v>646</v>
      </c>
      <c r="H152" s="18">
        <v>1639</v>
      </c>
      <c r="I152" s="13">
        <f t="shared" si="18"/>
        <v>6.6966108615761533</v>
      </c>
      <c r="J152" s="13">
        <f t="shared" si="18"/>
        <v>26.378113515720703</v>
      </c>
      <c r="K152" s="13">
        <f t="shared" si="18"/>
        <v>66.92527562270314</v>
      </c>
      <c r="L152" s="45"/>
    </row>
    <row r="153" spans="2:12" ht="17.25" customHeight="1">
      <c r="B153" s="257"/>
      <c r="C153" s="240"/>
      <c r="D153" s="15" t="s">
        <v>23</v>
      </c>
      <c r="E153" s="16">
        <v>363</v>
      </c>
      <c r="F153" s="16" t="s">
        <v>49</v>
      </c>
      <c r="G153" s="18" t="s">
        <v>49</v>
      </c>
      <c r="H153" s="18" t="s">
        <v>49</v>
      </c>
      <c r="I153" s="46" t="s">
        <v>49</v>
      </c>
      <c r="J153" s="46" t="s">
        <v>49</v>
      </c>
      <c r="K153" s="46" t="s">
        <v>49</v>
      </c>
      <c r="L153" s="45"/>
    </row>
    <row r="154" spans="2:12" ht="17.25" customHeight="1">
      <c r="B154" s="257"/>
      <c r="C154" s="240"/>
      <c r="D154" s="15" t="s">
        <v>24</v>
      </c>
      <c r="E154" s="16">
        <v>1726</v>
      </c>
      <c r="F154" s="16">
        <v>73</v>
      </c>
      <c r="G154" s="18">
        <v>428</v>
      </c>
      <c r="H154" s="18">
        <v>1225</v>
      </c>
      <c r="I154" s="13">
        <f t="shared" si="18"/>
        <v>4.2294322132097335</v>
      </c>
      <c r="J154" s="13">
        <f t="shared" si="18"/>
        <v>24.797219003476243</v>
      </c>
      <c r="K154" s="13">
        <f t="shared" si="18"/>
        <v>70.973348783314023</v>
      </c>
      <c r="L154" s="45"/>
    </row>
    <row r="155" spans="2:12" ht="17.25" customHeight="1">
      <c r="B155" s="257"/>
      <c r="C155" s="240"/>
      <c r="D155" s="15" t="s">
        <v>25</v>
      </c>
      <c r="E155" s="16">
        <v>334</v>
      </c>
      <c r="F155" s="16">
        <v>14</v>
      </c>
      <c r="G155" s="18">
        <v>105</v>
      </c>
      <c r="H155" s="18">
        <v>215</v>
      </c>
      <c r="I155" s="46">
        <f t="shared" si="18"/>
        <v>4.1916167664670656</v>
      </c>
      <c r="J155" s="46">
        <f t="shared" si="18"/>
        <v>31.437125748502993</v>
      </c>
      <c r="K155" s="46">
        <f t="shared" si="18"/>
        <v>64.371257485029943</v>
      </c>
      <c r="L155" s="45"/>
    </row>
    <row r="156" spans="2:12" ht="17.25" customHeight="1">
      <c r="B156" s="257"/>
      <c r="C156" s="241"/>
      <c r="D156" s="19" t="s">
        <v>26</v>
      </c>
      <c r="E156" s="16">
        <v>1992</v>
      </c>
      <c r="F156" s="16">
        <v>85</v>
      </c>
      <c r="G156" s="22">
        <v>583</v>
      </c>
      <c r="H156" s="22">
        <v>1324</v>
      </c>
      <c r="I156" s="13">
        <f t="shared" si="18"/>
        <v>4.2670682730923701</v>
      </c>
      <c r="J156" s="13">
        <f t="shared" si="18"/>
        <v>29.267068273092367</v>
      </c>
      <c r="K156" s="13">
        <f t="shared" si="18"/>
        <v>66.46586345381526</v>
      </c>
      <c r="L156" s="45"/>
    </row>
    <row r="157" spans="2:12" ht="17.25" customHeight="1">
      <c r="B157" s="258"/>
      <c r="C157" s="233" t="s">
        <v>31</v>
      </c>
      <c r="D157" s="243"/>
      <c r="E157" s="10" t="s">
        <v>49</v>
      </c>
      <c r="F157" s="10" t="s">
        <v>49</v>
      </c>
      <c r="G157" s="6" t="s">
        <v>49</v>
      </c>
      <c r="H157" s="6" t="s">
        <v>49</v>
      </c>
      <c r="I157" s="48" t="s">
        <v>49</v>
      </c>
      <c r="J157" s="48" t="s">
        <v>49</v>
      </c>
      <c r="K157" s="48" t="s">
        <v>49</v>
      </c>
      <c r="L157" s="45"/>
    </row>
    <row r="158" spans="2:12" ht="17.25" customHeight="1">
      <c r="B158" s="232" t="s">
        <v>19</v>
      </c>
      <c r="C158" s="233"/>
      <c r="D158" s="243"/>
      <c r="E158" s="4" t="s">
        <v>49</v>
      </c>
      <c r="F158" s="4" t="s">
        <v>49</v>
      </c>
      <c r="G158" s="6" t="s">
        <v>49</v>
      </c>
      <c r="H158" s="6" t="s">
        <v>49</v>
      </c>
      <c r="I158" s="60" t="s">
        <v>49</v>
      </c>
      <c r="J158" s="60" t="s">
        <v>49</v>
      </c>
      <c r="K158" s="60" t="s">
        <v>49</v>
      </c>
      <c r="L158" s="45"/>
    </row>
    <row r="159" spans="2:12" ht="17.25" customHeight="1">
      <c r="B159" s="232" t="s">
        <v>15</v>
      </c>
      <c r="C159" s="233"/>
      <c r="D159" s="243"/>
      <c r="E159" s="4">
        <v>16121</v>
      </c>
      <c r="F159" s="4">
        <v>866</v>
      </c>
      <c r="G159" s="5">
        <v>4445</v>
      </c>
      <c r="H159" s="5">
        <v>10810</v>
      </c>
      <c r="I159" s="23">
        <f t="shared" ref="I159" si="19">F159/$E159*100</f>
        <v>5.3718751938465354</v>
      </c>
      <c r="J159" s="23">
        <f t="shared" si="18"/>
        <v>27.572731220147634</v>
      </c>
      <c r="K159" s="23">
        <f t="shared" si="18"/>
        <v>67.055393586005835</v>
      </c>
      <c r="L159" s="45"/>
    </row>
    <row r="160" spans="2:12" ht="17.25" customHeight="1">
      <c r="B160" s="234" t="s">
        <v>13</v>
      </c>
      <c r="C160" s="235"/>
      <c r="D160" s="235"/>
      <c r="E160" s="235"/>
      <c r="F160" s="235"/>
      <c r="G160" s="235"/>
      <c r="H160" s="235"/>
      <c r="I160" s="235"/>
      <c r="J160" s="235"/>
      <c r="K160" s="236"/>
      <c r="L160" s="45"/>
    </row>
    <row r="161" spans="2:12" ht="17.25" customHeight="1">
      <c r="B161" s="254" t="s">
        <v>17</v>
      </c>
      <c r="C161" s="255"/>
      <c r="D161" s="256"/>
      <c r="E161" s="4">
        <v>5790</v>
      </c>
      <c r="F161" s="4">
        <v>559</v>
      </c>
      <c r="G161" s="6">
        <v>1696</v>
      </c>
      <c r="H161" s="6">
        <v>3535</v>
      </c>
      <c r="I161" s="7">
        <f t="shared" ref="I161:K170" si="20">F161/$E161*100</f>
        <v>9.6545768566493955</v>
      </c>
      <c r="J161" s="7">
        <f t="shared" si="20"/>
        <v>29.291882556131259</v>
      </c>
      <c r="K161" s="7">
        <f t="shared" si="20"/>
        <v>61.053540587219345</v>
      </c>
      <c r="L161" s="45"/>
    </row>
    <row r="162" spans="2:12" ht="17.25" customHeight="1">
      <c r="B162" s="238" t="s">
        <v>18</v>
      </c>
      <c r="C162" s="239" t="s">
        <v>20</v>
      </c>
      <c r="D162" s="9" t="s">
        <v>21</v>
      </c>
      <c r="E162" s="10">
        <v>1439</v>
      </c>
      <c r="F162" s="10" t="s">
        <v>49</v>
      </c>
      <c r="G162" s="12" t="s">
        <v>49</v>
      </c>
      <c r="H162" s="12" t="s">
        <v>49</v>
      </c>
      <c r="I162" s="24" t="s">
        <v>49</v>
      </c>
      <c r="J162" s="24" t="s">
        <v>49</v>
      </c>
      <c r="K162" s="24" t="s">
        <v>49</v>
      </c>
      <c r="L162" s="45"/>
    </row>
    <row r="163" spans="2:12" ht="17.25" customHeight="1">
      <c r="B163" s="257"/>
      <c r="C163" s="240"/>
      <c r="D163" s="15" t="s">
        <v>22</v>
      </c>
      <c r="E163" s="16">
        <v>2333</v>
      </c>
      <c r="F163" s="16">
        <v>338</v>
      </c>
      <c r="G163" s="18">
        <v>534</v>
      </c>
      <c r="H163" s="18">
        <v>1461</v>
      </c>
      <c r="I163" s="13">
        <f t="shared" si="20"/>
        <v>14.487783969138448</v>
      </c>
      <c r="J163" s="13">
        <f t="shared" si="20"/>
        <v>22.888984140591511</v>
      </c>
      <c r="K163" s="13">
        <f t="shared" si="20"/>
        <v>62.623231890270034</v>
      </c>
      <c r="L163" s="45"/>
    </row>
    <row r="164" spans="2:12" ht="17.25" customHeight="1">
      <c r="B164" s="257"/>
      <c r="C164" s="240"/>
      <c r="D164" s="15" t="s">
        <v>23</v>
      </c>
      <c r="E164" s="16">
        <v>1298</v>
      </c>
      <c r="F164" s="16">
        <v>115</v>
      </c>
      <c r="G164" s="18">
        <v>343</v>
      </c>
      <c r="H164" s="18">
        <v>840</v>
      </c>
      <c r="I164" s="46">
        <f t="shared" si="20"/>
        <v>8.8597842835130969</v>
      </c>
      <c r="J164" s="46">
        <f t="shared" si="20"/>
        <v>26.42526964560863</v>
      </c>
      <c r="K164" s="46">
        <f t="shared" si="20"/>
        <v>64.71494607087827</v>
      </c>
      <c r="L164" s="45"/>
    </row>
    <row r="165" spans="2:12" ht="17.25" customHeight="1">
      <c r="B165" s="257"/>
      <c r="C165" s="240"/>
      <c r="D165" s="15" t="s">
        <v>24</v>
      </c>
      <c r="E165" s="16">
        <v>7893</v>
      </c>
      <c r="F165" s="16">
        <v>766</v>
      </c>
      <c r="G165" s="18">
        <v>2365</v>
      </c>
      <c r="H165" s="18">
        <v>4762</v>
      </c>
      <c r="I165" s="13">
        <f t="shared" si="20"/>
        <v>9.7048017230457368</v>
      </c>
      <c r="J165" s="13">
        <f t="shared" si="20"/>
        <v>29.963258583555046</v>
      </c>
      <c r="K165" s="13">
        <f t="shared" si="20"/>
        <v>60.331939693399214</v>
      </c>
      <c r="L165" s="45"/>
    </row>
    <row r="166" spans="2:12" ht="17.25" customHeight="1">
      <c r="B166" s="257"/>
      <c r="C166" s="240"/>
      <c r="D166" s="15" t="s">
        <v>25</v>
      </c>
      <c r="E166" s="16" t="s">
        <v>49</v>
      </c>
      <c r="F166" s="16" t="s">
        <v>49</v>
      </c>
      <c r="G166" s="18" t="s">
        <v>49</v>
      </c>
      <c r="H166" s="18" t="s">
        <v>49</v>
      </c>
      <c r="I166" s="46" t="s">
        <v>49</v>
      </c>
      <c r="J166" s="46" t="s">
        <v>49</v>
      </c>
      <c r="K166" s="46" t="s">
        <v>49</v>
      </c>
      <c r="L166" s="45"/>
    </row>
    <row r="167" spans="2:12" ht="17.25" customHeight="1">
      <c r="B167" s="257"/>
      <c r="C167" s="241"/>
      <c r="D167" s="19" t="s">
        <v>26</v>
      </c>
      <c r="E167" s="20">
        <v>2730</v>
      </c>
      <c r="F167" s="20">
        <v>324</v>
      </c>
      <c r="G167" s="22">
        <v>808</v>
      </c>
      <c r="H167" s="22">
        <v>1598</v>
      </c>
      <c r="I167" s="13">
        <f t="shared" si="20"/>
        <v>11.868131868131867</v>
      </c>
      <c r="J167" s="13">
        <f t="shared" si="20"/>
        <v>29.597069597069599</v>
      </c>
      <c r="K167" s="13">
        <f t="shared" si="20"/>
        <v>58.53479853479854</v>
      </c>
      <c r="L167" s="45"/>
    </row>
    <row r="168" spans="2:12" ht="17.25" customHeight="1">
      <c r="B168" s="258"/>
      <c r="C168" s="233" t="s">
        <v>31</v>
      </c>
      <c r="D168" s="243"/>
      <c r="E168" s="4" t="s">
        <v>49</v>
      </c>
      <c r="F168" s="4" t="s">
        <v>49</v>
      </c>
      <c r="G168" s="6" t="s">
        <v>49</v>
      </c>
      <c r="H168" s="6" t="s">
        <v>49</v>
      </c>
      <c r="I168" s="48" t="s">
        <v>49</v>
      </c>
      <c r="J168" s="48" t="s">
        <v>49</v>
      </c>
      <c r="K168" s="48" t="s">
        <v>49</v>
      </c>
      <c r="L168" s="45"/>
    </row>
    <row r="169" spans="2:12" ht="17.25" customHeight="1">
      <c r="B169" s="232" t="s">
        <v>19</v>
      </c>
      <c r="C169" s="233"/>
      <c r="D169" s="243"/>
      <c r="E169" s="4">
        <v>979</v>
      </c>
      <c r="F169" s="4">
        <v>157</v>
      </c>
      <c r="G169" s="6">
        <v>297</v>
      </c>
      <c r="H169" s="6">
        <v>525</v>
      </c>
      <c r="I169" s="48">
        <f t="shared" si="20"/>
        <v>16.036772216547497</v>
      </c>
      <c r="J169" s="48">
        <f t="shared" si="20"/>
        <v>30.337078651685395</v>
      </c>
      <c r="K169" s="48">
        <f t="shared" si="20"/>
        <v>53.626149131767107</v>
      </c>
      <c r="L169" s="45"/>
    </row>
    <row r="170" spans="2:12" ht="17.25" customHeight="1">
      <c r="B170" s="232" t="s">
        <v>15</v>
      </c>
      <c r="C170" s="233"/>
      <c r="D170" s="243"/>
      <c r="E170" s="4">
        <v>23155</v>
      </c>
      <c r="F170" s="4">
        <v>2456</v>
      </c>
      <c r="G170" s="5">
        <v>6593</v>
      </c>
      <c r="H170" s="5">
        <v>14106</v>
      </c>
      <c r="I170" s="23">
        <f t="shared" si="20"/>
        <v>10.606780393003671</v>
      </c>
      <c r="J170" s="23">
        <f t="shared" si="20"/>
        <v>28.473331893759447</v>
      </c>
      <c r="K170" s="23">
        <f t="shared" si="20"/>
        <v>60.919887713236889</v>
      </c>
      <c r="L170" s="45"/>
    </row>
    <row r="171" spans="2:12" ht="17.25" customHeight="1">
      <c r="B171" s="234" t="s">
        <v>14</v>
      </c>
      <c r="C171" s="235"/>
      <c r="D171" s="235"/>
      <c r="E171" s="235"/>
      <c r="F171" s="235"/>
      <c r="G171" s="235"/>
      <c r="H171" s="235"/>
      <c r="I171" s="235"/>
      <c r="J171" s="235"/>
      <c r="K171" s="236"/>
      <c r="L171" s="45"/>
    </row>
    <row r="172" spans="2:12" ht="17.25" customHeight="1">
      <c r="B172" s="254" t="s">
        <v>17</v>
      </c>
      <c r="C172" s="255"/>
      <c r="D172" s="256"/>
      <c r="E172" s="4" t="s">
        <v>49</v>
      </c>
      <c r="F172" s="4" t="s">
        <v>49</v>
      </c>
      <c r="G172" s="6" t="s">
        <v>49</v>
      </c>
      <c r="H172" s="6" t="s">
        <v>49</v>
      </c>
      <c r="I172" s="7" t="s">
        <v>49</v>
      </c>
      <c r="J172" s="48" t="s">
        <v>49</v>
      </c>
      <c r="K172" s="49" t="s">
        <v>49</v>
      </c>
      <c r="L172" s="45"/>
    </row>
    <row r="173" spans="2:12" ht="17.25" customHeight="1">
      <c r="B173" s="238" t="s">
        <v>18</v>
      </c>
      <c r="C173" s="239" t="s">
        <v>20</v>
      </c>
      <c r="D173" s="9" t="s">
        <v>21</v>
      </c>
      <c r="E173" s="10" t="s">
        <v>49</v>
      </c>
      <c r="F173" s="10" t="s">
        <v>49</v>
      </c>
      <c r="G173" s="12" t="s">
        <v>49</v>
      </c>
      <c r="H173" s="12" t="s">
        <v>49</v>
      </c>
      <c r="I173" s="24" t="s">
        <v>49</v>
      </c>
      <c r="J173" s="56" t="s">
        <v>49</v>
      </c>
      <c r="K173" s="54" t="s">
        <v>49</v>
      </c>
      <c r="L173" s="45"/>
    </row>
    <row r="174" spans="2:12" ht="17.25" customHeight="1">
      <c r="B174" s="257"/>
      <c r="C174" s="240"/>
      <c r="D174" s="15" t="s">
        <v>22</v>
      </c>
      <c r="E174" s="16" t="s">
        <v>49</v>
      </c>
      <c r="F174" s="16" t="s">
        <v>49</v>
      </c>
      <c r="G174" s="18" t="s">
        <v>49</v>
      </c>
      <c r="H174" s="18" t="s">
        <v>49</v>
      </c>
      <c r="I174" s="13" t="s">
        <v>49</v>
      </c>
      <c r="J174" s="46" t="s">
        <v>49</v>
      </c>
      <c r="K174" s="47" t="s">
        <v>49</v>
      </c>
      <c r="L174" s="45"/>
    </row>
    <row r="175" spans="2:12" ht="17.25" customHeight="1">
      <c r="B175" s="257"/>
      <c r="C175" s="240"/>
      <c r="D175" s="15" t="s">
        <v>23</v>
      </c>
      <c r="E175" s="16" t="s">
        <v>49</v>
      </c>
      <c r="F175" s="16" t="s">
        <v>49</v>
      </c>
      <c r="G175" s="18" t="s">
        <v>49</v>
      </c>
      <c r="H175" s="18" t="s">
        <v>49</v>
      </c>
      <c r="I175" s="46" t="s">
        <v>49</v>
      </c>
      <c r="J175" s="46" t="s">
        <v>49</v>
      </c>
      <c r="K175" s="47" t="s">
        <v>49</v>
      </c>
      <c r="L175" s="45"/>
    </row>
    <row r="176" spans="2:12" ht="17.25" customHeight="1">
      <c r="B176" s="257"/>
      <c r="C176" s="240"/>
      <c r="D176" s="15" t="s">
        <v>24</v>
      </c>
      <c r="E176" s="16" t="s">
        <v>49</v>
      </c>
      <c r="F176" s="16" t="s">
        <v>49</v>
      </c>
      <c r="G176" s="18" t="s">
        <v>49</v>
      </c>
      <c r="H176" s="18" t="s">
        <v>49</v>
      </c>
      <c r="I176" s="13" t="s">
        <v>49</v>
      </c>
      <c r="J176" s="13" t="s">
        <v>49</v>
      </c>
      <c r="K176" s="14" t="s">
        <v>49</v>
      </c>
      <c r="L176" s="45"/>
    </row>
    <row r="177" spans="2:12" ht="17.25" customHeight="1">
      <c r="B177" s="257"/>
      <c r="C177" s="240"/>
      <c r="D177" s="15" t="s">
        <v>25</v>
      </c>
      <c r="E177" s="16" t="s">
        <v>49</v>
      </c>
      <c r="F177" s="16" t="s">
        <v>49</v>
      </c>
      <c r="G177" s="18" t="s">
        <v>49</v>
      </c>
      <c r="H177" s="18" t="s">
        <v>49</v>
      </c>
      <c r="I177" s="46" t="s">
        <v>49</v>
      </c>
      <c r="J177" s="13" t="s">
        <v>49</v>
      </c>
      <c r="K177" s="14" t="s">
        <v>49</v>
      </c>
      <c r="L177" s="45"/>
    </row>
    <row r="178" spans="2:12" ht="17.25" customHeight="1">
      <c r="B178" s="257"/>
      <c r="C178" s="241"/>
      <c r="D178" s="19" t="s">
        <v>26</v>
      </c>
      <c r="E178" s="20" t="s">
        <v>49</v>
      </c>
      <c r="F178" s="20" t="s">
        <v>49</v>
      </c>
      <c r="G178" s="22" t="s">
        <v>49</v>
      </c>
      <c r="H178" s="22" t="s">
        <v>49</v>
      </c>
      <c r="I178" s="13" t="s">
        <v>49</v>
      </c>
      <c r="J178" s="46" t="s">
        <v>49</v>
      </c>
      <c r="K178" s="47" t="s">
        <v>49</v>
      </c>
      <c r="L178" s="45"/>
    </row>
    <row r="179" spans="2:12" ht="17.25" customHeight="1">
      <c r="B179" s="258"/>
      <c r="C179" s="233" t="s">
        <v>31</v>
      </c>
      <c r="D179" s="243"/>
      <c r="E179" s="4" t="s">
        <v>49</v>
      </c>
      <c r="F179" s="4" t="s">
        <v>49</v>
      </c>
      <c r="G179" s="6" t="s">
        <v>49</v>
      </c>
      <c r="H179" s="6" t="s">
        <v>49</v>
      </c>
      <c r="I179" s="48" t="s">
        <v>49</v>
      </c>
      <c r="J179" s="7" t="s">
        <v>49</v>
      </c>
      <c r="K179" s="8" t="s">
        <v>49</v>
      </c>
      <c r="L179" s="45"/>
    </row>
    <row r="180" spans="2:12" ht="17.25" customHeight="1">
      <c r="B180" s="232" t="s">
        <v>19</v>
      </c>
      <c r="C180" s="233"/>
      <c r="D180" s="243"/>
      <c r="E180" s="4" t="s">
        <v>49</v>
      </c>
      <c r="F180" s="4" t="s">
        <v>49</v>
      </c>
      <c r="G180" s="6" t="s">
        <v>49</v>
      </c>
      <c r="H180" s="6" t="s">
        <v>49</v>
      </c>
      <c r="I180" s="48" t="s">
        <v>49</v>
      </c>
      <c r="J180" s="60" t="s">
        <v>49</v>
      </c>
      <c r="K180" s="60" t="s">
        <v>49</v>
      </c>
      <c r="L180" s="45"/>
    </row>
    <row r="181" spans="2:12" ht="17.25" customHeight="1">
      <c r="B181" s="232" t="s">
        <v>15</v>
      </c>
      <c r="C181" s="233"/>
      <c r="D181" s="243"/>
      <c r="E181" s="4">
        <v>15993</v>
      </c>
      <c r="F181" s="4" t="s">
        <v>49</v>
      </c>
      <c r="G181" s="5" t="s">
        <v>49</v>
      </c>
      <c r="H181" s="6" t="s">
        <v>49</v>
      </c>
      <c r="I181" s="23" t="s">
        <v>49</v>
      </c>
      <c r="J181" s="60" t="s">
        <v>49</v>
      </c>
      <c r="K181" s="55" t="s">
        <v>49</v>
      </c>
      <c r="L181" s="45"/>
    </row>
    <row r="182" spans="2:12" ht="17.25" customHeight="1">
      <c r="B182" s="245" t="s">
        <v>66</v>
      </c>
      <c r="C182" s="246"/>
      <c r="D182" s="246"/>
      <c r="E182" s="246"/>
      <c r="F182" s="246"/>
      <c r="G182" s="246"/>
      <c r="H182" s="246"/>
      <c r="I182" s="246"/>
      <c r="J182" s="246"/>
      <c r="K182" s="247"/>
      <c r="L182" s="45"/>
    </row>
    <row r="183" spans="2:12" ht="17.25" customHeight="1">
      <c r="B183" s="254" t="s">
        <v>17</v>
      </c>
      <c r="C183" s="255"/>
      <c r="D183" s="256"/>
      <c r="E183" s="4">
        <f t="shared" ref="E183:E192" si="21">SUM(F183:H183)</f>
        <v>37580</v>
      </c>
      <c r="F183" s="4">
        <f>SUM(F29,F40,F84,F139,F150,F172)</f>
        <v>1994</v>
      </c>
      <c r="G183" s="4">
        <f>SUM(G29,G40,G84,G139,G150,G172)</f>
        <v>9739</v>
      </c>
      <c r="H183" s="4">
        <f>SUM(H29,H40,H84,H139,H150,H172)</f>
        <v>25847</v>
      </c>
      <c r="I183" s="8">
        <f>F183/$E183*100</f>
        <v>5.306013837147419</v>
      </c>
      <c r="J183" s="8">
        <f t="shared" ref="J183:K192" si="22">G183/$E183*100</f>
        <v>25.915380521554017</v>
      </c>
      <c r="K183" s="8">
        <f t="shared" si="22"/>
        <v>68.778605641298569</v>
      </c>
      <c r="L183" s="45"/>
    </row>
    <row r="184" spans="2:12" ht="17.25" customHeight="1">
      <c r="B184" s="238" t="s">
        <v>18</v>
      </c>
      <c r="C184" s="239" t="s">
        <v>20</v>
      </c>
      <c r="D184" s="9" t="s">
        <v>21</v>
      </c>
      <c r="E184" s="10">
        <f t="shared" si="21"/>
        <v>6508</v>
      </c>
      <c r="F184" s="10">
        <f t="shared" ref="F184:F192" si="23">SUM(F30,F41,F85,F140,F151,F173)</f>
        <v>389</v>
      </c>
      <c r="G184" s="10">
        <f>SUM(G30,G41,G85,G140,G151,G173)</f>
        <v>1607</v>
      </c>
      <c r="H184" s="10">
        <f t="shared" ref="G184:H191" si="24">SUM(H30,H41,H85,H140,H151,H173)</f>
        <v>4512</v>
      </c>
      <c r="I184" s="25">
        <f t="shared" ref="I184:J192" si="25">F184/$E184*100</f>
        <v>5.9772587584511374</v>
      </c>
      <c r="J184" s="25">
        <f t="shared" si="22"/>
        <v>24.692685925015365</v>
      </c>
      <c r="K184" s="25">
        <f t="shared" si="22"/>
        <v>69.330055316533503</v>
      </c>
      <c r="L184" s="45"/>
    </row>
    <row r="185" spans="2:12" ht="17.25" customHeight="1">
      <c r="B185" s="257"/>
      <c r="C185" s="240"/>
      <c r="D185" s="15" t="s">
        <v>22</v>
      </c>
      <c r="E185" s="16">
        <f t="shared" si="21"/>
        <v>22585</v>
      </c>
      <c r="F185" s="16">
        <f t="shared" si="23"/>
        <v>1571</v>
      </c>
      <c r="G185" s="16">
        <f>SUM(G31,G42,G86,G141,G152,G174)</f>
        <v>5478</v>
      </c>
      <c r="H185" s="16">
        <f t="shared" si="24"/>
        <v>15536</v>
      </c>
      <c r="I185" s="14">
        <f t="shared" si="25"/>
        <v>6.9559442107593528</v>
      </c>
      <c r="J185" s="14">
        <f t="shared" si="22"/>
        <v>24.255036528669471</v>
      </c>
      <c r="K185" s="14">
        <f t="shared" si="22"/>
        <v>68.789019260571166</v>
      </c>
      <c r="L185" s="45"/>
    </row>
    <row r="186" spans="2:12" ht="17.25" customHeight="1">
      <c r="B186" s="257"/>
      <c r="C186" s="240"/>
      <c r="D186" s="15" t="s">
        <v>23</v>
      </c>
      <c r="E186" s="16">
        <f t="shared" si="21"/>
        <v>3564</v>
      </c>
      <c r="F186" s="16">
        <f t="shared" si="23"/>
        <v>157</v>
      </c>
      <c r="G186" s="16">
        <f t="shared" si="24"/>
        <v>734</v>
      </c>
      <c r="H186" s="16">
        <f t="shared" si="24"/>
        <v>2673</v>
      </c>
      <c r="I186" s="14">
        <f t="shared" si="25"/>
        <v>4.4051627384960721</v>
      </c>
      <c r="J186" s="14">
        <f t="shared" si="22"/>
        <v>20.59483726150393</v>
      </c>
      <c r="K186" s="14">
        <f t="shared" si="22"/>
        <v>75</v>
      </c>
      <c r="L186" s="45"/>
    </row>
    <row r="187" spans="2:12" ht="17.25" customHeight="1">
      <c r="B187" s="257"/>
      <c r="C187" s="240"/>
      <c r="D187" s="15" t="s">
        <v>24</v>
      </c>
      <c r="E187" s="16">
        <f t="shared" si="21"/>
        <v>11454</v>
      </c>
      <c r="F187" s="16">
        <f t="shared" si="23"/>
        <v>863</v>
      </c>
      <c r="G187" s="16">
        <f t="shared" si="24"/>
        <v>3530</v>
      </c>
      <c r="H187" s="16">
        <f t="shared" si="24"/>
        <v>7061</v>
      </c>
      <c r="I187" s="14">
        <f t="shared" si="25"/>
        <v>7.5344857691636111</v>
      </c>
      <c r="J187" s="14">
        <f t="shared" si="22"/>
        <v>30.818927885454862</v>
      </c>
      <c r="K187" s="14">
        <f t="shared" si="22"/>
        <v>61.646586345381529</v>
      </c>
      <c r="L187" s="45"/>
    </row>
    <row r="188" spans="2:12" ht="17.25" customHeight="1">
      <c r="B188" s="257"/>
      <c r="C188" s="240"/>
      <c r="D188" s="15" t="s">
        <v>25</v>
      </c>
      <c r="E188" s="16">
        <f t="shared" si="21"/>
        <v>1670</v>
      </c>
      <c r="F188" s="16">
        <f t="shared" si="23"/>
        <v>122</v>
      </c>
      <c r="G188" s="16">
        <f t="shared" si="24"/>
        <v>523</v>
      </c>
      <c r="H188" s="16">
        <f t="shared" si="24"/>
        <v>1025</v>
      </c>
      <c r="I188" s="14">
        <f t="shared" si="25"/>
        <v>7.3053892215568865</v>
      </c>
      <c r="J188" s="14">
        <f t="shared" si="22"/>
        <v>31.317365269461078</v>
      </c>
      <c r="K188" s="14">
        <f t="shared" si="22"/>
        <v>61.377245508982035</v>
      </c>
      <c r="L188" s="45"/>
    </row>
    <row r="189" spans="2:12" ht="17.25" customHeight="1">
      <c r="B189" s="257"/>
      <c r="C189" s="241"/>
      <c r="D189" s="19" t="s">
        <v>26</v>
      </c>
      <c r="E189" s="16">
        <f t="shared" si="21"/>
        <v>22639</v>
      </c>
      <c r="F189" s="16">
        <f t="shared" si="23"/>
        <v>1583</v>
      </c>
      <c r="G189" s="16">
        <f>SUM(G35,G46,G90,G145,G156,G178)</f>
        <v>6092</v>
      </c>
      <c r="H189" s="16">
        <f t="shared" si="24"/>
        <v>14964</v>
      </c>
      <c r="I189" s="14">
        <f t="shared" si="25"/>
        <v>6.9923583197137678</v>
      </c>
      <c r="J189" s="14">
        <f t="shared" si="22"/>
        <v>26.909315782499228</v>
      </c>
      <c r="K189" s="14">
        <f t="shared" si="22"/>
        <v>66.098325897787007</v>
      </c>
      <c r="L189" s="45"/>
    </row>
    <row r="190" spans="2:12" ht="17.25" customHeight="1">
      <c r="B190" s="258"/>
      <c r="C190" s="233" t="s">
        <v>31</v>
      </c>
      <c r="D190" s="243"/>
      <c r="E190" s="4">
        <f t="shared" si="21"/>
        <v>1000</v>
      </c>
      <c r="F190" s="4">
        <f t="shared" si="23"/>
        <v>55</v>
      </c>
      <c r="G190" s="4">
        <f t="shared" si="24"/>
        <v>192</v>
      </c>
      <c r="H190" s="4">
        <f t="shared" si="24"/>
        <v>753</v>
      </c>
      <c r="I190" s="8">
        <f t="shared" si="25"/>
        <v>5.5</v>
      </c>
      <c r="J190" s="8">
        <f t="shared" si="22"/>
        <v>19.2</v>
      </c>
      <c r="K190" s="8">
        <f t="shared" si="22"/>
        <v>75.3</v>
      </c>
      <c r="L190" s="45"/>
    </row>
    <row r="191" spans="2:12" ht="17.25" customHeight="1">
      <c r="B191" s="232" t="s">
        <v>19</v>
      </c>
      <c r="C191" s="233"/>
      <c r="D191" s="243"/>
      <c r="E191" s="4">
        <f t="shared" si="21"/>
        <v>4434</v>
      </c>
      <c r="F191" s="4">
        <f t="shared" si="23"/>
        <v>564</v>
      </c>
      <c r="G191" s="4">
        <f>SUM(G37,G48,G92,G147,G158,G180)</f>
        <v>1427</v>
      </c>
      <c r="H191" s="4">
        <f t="shared" si="24"/>
        <v>2443</v>
      </c>
      <c r="I191" s="8">
        <f t="shared" si="25"/>
        <v>12.719891745602165</v>
      </c>
      <c r="J191" s="8">
        <f t="shared" si="22"/>
        <v>32.183130356337394</v>
      </c>
      <c r="K191" s="8">
        <f t="shared" si="22"/>
        <v>55.096977898060437</v>
      </c>
      <c r="L191" s="45"/>
    </row>
    <row r="192" spans="2:12" ht="17.25" customHeight="1">
      <c r="B192" s="232" t="s">
        <v>15</v>
      </c>
      <c r="C192" s="233"/>
      <c r="D192" s="243"/>
      <c r="E192" s="4">
        <f t="shared" si="21"/>
        <v>113200</v>
      </c>
      <c r="F192" s="4">
        <f t="shared" si="23"/>
        <v>7425</v>
      </c>
      <c r="G192" s="4">
        <f>SUM(G38,G49,G93,G148,G159,G181)</f>
        <v>29767</v>
      </c>
      <c r="H192" s="4">
        <f>SUM(H38,H49,H93,H148,H159,H181)</f>
        <v>76008</v>
      </c>
      <c r="I192" s="26">
        <f t="shared" si="25"/>
        <v>6.559187279151943</v>
      </c>
      <c r="J192" s="26">
        <f t="shared" si="25"/>
        <v>26.295936395759718</v>
      </c>
      <c r="K192" s="23">
        <f t="shared" si="22"/>
        <v>67.144876325088347</v>
      </c>
      <c r="L192" s="45"/>
    </row>
    <row r="193" spans="2:12" ht="17.25" customHeight="1">
      <c r="B193" s="245" t="s">
        <v>67</v>
      </c>
      <c r="C193" s="246"/>
      <c r="D193" s="246"/>
      <c r="E193" s="246"/>
      <c r="F193" s="246"/>
      <c r="G193" s="246"/>
      <c r="H193" s="246"/>
      <c r="I193" s="246"/>
      <c r="J193" s="246"/>
      <c r="K193" s="247"/>
      <c r="L193" s="45"/>
    </row>
    <row r="194" spans="2:12" ht="17.25" customHeight="1">
      <c r="B194" s="254" t="s">
        <v>17</v>
      </c>
      <c r="C194" s="255"/>
      <c r="D194" s="256"/>
      <c r="E194" s="4">
        <f>SUM(F194:H194)</f>
        <v>183010</v>
      </c>
      <c r="F194" s="5">
        <f>SUM(F7,F18,F51,F62,F73,F95,F106,F117,F128,F161)</f>
        <v>29697</v>
      </c>
      <c r="G194" s="5">
        <f>SUM(G7,G18,G51,G62,G73,G95,G106,G117,G128,G161)</f>
        <v>46705</v>
      </c>
      <c r="H194" s="5">
        <f>SUM(H7,H18,H51,H62,H73,H95,H106,H117,H128,H161)</f>
        <v>106608</v>
      </c>
      <c r="I194" s="7">
        <f>F194/$E194*100</f>
        <v>16.226982132123926</v>
      </c>
      <c r="J194" s="7">
        <f>G194/$E194*100</f>
        <v>25.520463362657779</v>
      </c>
      <c r="K194" s="8">
        <f>H194/$E194*100</f>
        <v>58.252554505218292</v>
      </c>
      <c r="L194" s="45"/>
    </row>
    <row r="195" spans="2:12" ht="17.25" customHeight="1">
      <c r="B195" s="238" t="s">
        <v>18</v>
      </c>
      <c r="C195" s="239" t="s">
        <v>20</v>
      </c>
      <c r="D195" s="9" t="s">
        <v>21</v>
      </c>
      <c r="E195" s="10">
        <f t="shared" ref="E195:E203" si="26">SUM(F195:H195)</f>
        <v>8589</v>
      </c>
      <c r="F195" s="10">
        <f t="shared" ref="F195:H203" si="27">SUM(F8,F19,F52,F63,F74,F96,F107,F118,F129,F162)</f>
        <v>1125</v>
      </c>
      <c r="G195" s="10">
        <f t="shared" si="27"/>
        <v>1859</v>
      </c>
      <c r="H195" s="10">
        <f t="shared" si="27"/>
        <v>5605</v>
      </c>
      <c r="I195" s="24">
        <f t="shared" ref="I195:K203" si="28">F195/$E195*100</f>
        <v>13.09814879497031</v>
      </c>
      <c r="J195" s="24">
        <f t="shared" si="28"/>
        <v>21.643963208755384</v>
      </c>
      <c r="K195" s="25">
        <f t="shared" si="28"/>
        <v>65.257887996274306</v>
      </c>
      <c r="L195" s="45"/>
    </row>
    <row r="196" spans="2:12" ht="17.25" customHeight="1">
      <c r="B196" s="257"/>
      <c r="C196" s="240"/>
      <c r="D196" s="15" t="s">
        <v>22</v>
      </c>
      <c r="E196" s="16">
        <f t="shared" si="26"/>
        <v>25356</v>
      </c>
      <c r="F196" s="16">
        <f t="shared" si="27"/>
        <v>4424</v>
      </c>
      <c r="G196" s="16">
        <f t="shared" si="27"/>
        <v>5512</v>
      </c>
      <c r="H196" s="16">
        <f t="shared" si="27"/>
        <v>15420</v>
      </c>
      <c r="I196" s="13">
        <f t="shared" si="28"/>
        <v>17.447546931692695</v>
      </c>
      <c r="J196" s="13">
        <f t="shared" si="28"/>
        <v>21.738444549613504</v>
      </c>
      <c r="K196" s="14">
        <f t="shared" si="28"/>
        <v>60.814008518693797</v>
      </c>
      <c r="L196" s="45"/>
    </row>
    <row r="197" spans="2:12" ht="17.25" customHeight="1">
      <c r="B197" s="257"/>
      <c r="C197" s="240"/>
      <c r="D197" s="15" t="s">
        <v>23</v>
      </c>
      <c r="E197" s="16">
        <f t="shared" si="26"/>
        <v>9328</v>
      </c>
      <c r="F197" s="16">
        <f t="shared" si="27"/>
        <v>1180</v>
      </c>
      <c r="G197" s="16">
        <f t="shared" si="27"/>
        <v>2727</v>
      </c>
      <c r="H197" s="16">
        <f t="shared" si="27"/>
        <v>5421</v>
      </c>
      <c r="I197" s="13">
        <f t="shared" si="28"/>
        <v>12.650085763293312</v>
      </c>
      <c r="J197" s="13">
        <f t="shared" si="28"/>
        <v>29.234562607204118</v>
      </c>
      <c r="K197" s="14">
        <f t="shared" si="28"/>
        <v>58.115351629502577</v>
      </c>
      <c r="L197" s="45"/>
    </row>
    <row r="198" spans="2:12" ht="17.25" customHeight="1">
      <c r="B198" s="257"/>
      <c r="C198" s="240"/>
      <c r="D198" s="15" t="s">
        <v>24</v>
      </c>
      <c r="E198" s="16">
        <f t="shared" si="26"/>
        <v>53367</v>
      </c>
      <c r="F198" s="16">
        <f t="shared" si="27"/>
        <v>8494</v>
      </c>
      <c r="G198" s="16">
        <f t="shared" si="27"/>
        <v>15099</v>
      </c>
      <c r="H198" s="16">
        <f t="shared" si="27"/>
        <v>29774</v>
      </c>
      <c r="I198" s="13">
        <f t="shared" si="28"/>
        <v>15.91620289692132</v>
      </c>
      <c r="J198" s="13">
        <f t="shared" si="28"/>
        <v>28.29276519197257</v>
      </c>
      <c r="K198" s="14">
        <f t="shared" si="28"/>
        <v>55.791031911106117</v>
      </c>
      <c r="L198" s="45"/>
    </row>
    <row r="199" spans="2:12" ht="17.25" customHeight="1">
      <c r="B199" s="257"/>
      <c r="C199" s="240"/>
      <c r="D199" s="15" t="s">
        <v>25</v>
      </c>
      <c r="E199" s="16">
        <f t="shared" si="26"/>
        <v>111071</v>
      </c>
      <c r="F199" s="16">
        <f t="shared" si="27"/>
        <v>22373</v>
      </c>
      <c r="G199" s="16">
        <f t="shared" si="27"/>
        <v>27739</v>
      </c>
      <c r="H199" s="16">
        <f t="shared" si="27"/>
        <v>60959</v>
      </c>
      <c r="I199" s="13">
        <f t="shared" si="28"/>
        <v>20.142971612752202</v>
      </c>
      <c r="J199" s="13">
        <f t="shared" si="28"/>
        <v>24.974115655751728</v>
      </c>
      <c r="K199" s="14">
        <f t="shared" si="28"/>
        <v>54.88291273149607</v>
      </c>
      <c r="L199" s="45"/>
    </row>
    <row r="200" spans="2:12" ht="17.25" customHeight="1">
      <c r="B200" s="257"/>
      <c r="C200" s="241"/>
      <c r="D200" s="19" t="s">
        <v>26</v>
      </c>
      <c r="E200" s="20">
        <f t="shared" si="26"/>
        <v>39178</v>
      </c>
      <c r="F200" s="16">
        <f t="shared" si="27"/>
        <v>6639</v>
      </c>
      <c r="G200" s="16">
        <f t="shared" si="27"/>
        <v>8278</v>
      </c>
      <c r="H200" s="16">
        <f t="shared" si="27"/>
        <v>24261</v>
      </c>
      <c r="I200" s="13">
        <f t="shared" si="28"/>
        <v>16.945734851191997</v>
      </c>
      <c r="J200" s="13">
        <f t="shared" si="28"/>
        <v>21.129205166164684</v>
      </c>
      <c r="K200" s="14">
        <f t="shared" si="28"/>
        <v>61.925059982643319</v>
      </c>
      <c r="L200" s="45"/>
    </row>
    <row r="201" spans="2:12" ht="17.25" customHeight="1">
      <c r="B201" s="258"/>
      <c r="C201" s="233" t="s">
        <v>31</v>
      </c>
      <c r="D201" s="243"/>
      <c r="E201" s="4">
        <f t="shared" si="26"/>
        <v>6130</v>
      </c>
      <c r="F201" s="4">
        <f t="shared" si="27"/>
        <v>785</v>
      </c>
      <c r="G201" s="5">
        <f>SUM(G14,G25,G58,G69,G80,G102,G113,G124,G135,G168)</f>
        <v>954</v>
      </c>
      <c r="H201" s="5">
        <f t="shared" si="27"/>
        <v>4391</v>
      </c>
      <c r="I201" s="7">
        <f t="shared" si="28"/>
        <v>12.805872756933114</v>
      </c>
      <c r="J201" s="7">
        <f t="shared" si="28"/>
        <v>15.562805872756933</v>
      </c>
      <c r="K201" s="8">
        <f t="shared" si="28"/>
        <v>71.631321370309948</v>
      </c>
      <c r="L201" s="45"/>
    </row>
    <row r="202" spans="2:12" ht="17.25" customHeight="1">
      <c r="B202" s="232" t="s">
        <v>19</v>
      </c>
      <c r="C202" s="233"/>
      <c r="D202" s="243"/>
      <c r="E202" s="4">
        <f t="shared" si="26"/>
        <v>12334</v>
      </c>
      <c r="F202" s="4">
        <f t="shared" si="27"/>
        <v>2694</v>
      </c>
      <c r="G202" s="5">
        <f>SUM(G15,G26,G59,G70,G81,G103,G114,G125,G136,G169)</f>
        <v>3373</v>
      </c>
      <c r="H202" s="5">
        <f t="shared" si="27"/>
        <v>6267</v>
      </c>
      <c r="I202" s="7">
        <f t="shared" si="28"/>
        <v>21.842062591211288</v>
      </c>
      <c r="J202" s="7">
        <f t="shared" si="28"/>
        <v>27.347170423220369</v>
      </c>
      <c r="K202" s="8">
        <f t="shared" si="28"/>
        <v>50.810766985568343</v>
      </c>
      <c r="L202" s="45"/>
    </row>
    <row r="203" spans="2:12" ht="17.25" customHeight="1">
      <c r="B203" s="232" t="s">
        <v>15</v>
      </c>
      <c r="C203" s="233"/>
      <c r="D203" s="243"/>
      <c r="E203" s="4">
        <f t="shared" si="26"/>
        <v>552249</v>
      </c>
      <c r="F203" s="4">
        <f t="shared" si="27"/>
        <v>93410</v>
      </c>
      <c r="G203" s="5">
        <f>SUM(G16,G27,G60,G71,G82,G104,G115,G126,G137,G170)</f>
        <v>136539</v>
      </c>
      <c r="H203" s="5">
        <f t="shared" si="27"/>
        <v>322300</v>
      </c>
      <c r="I203" s="23">
        <f t="shared" si="28"/>
        <v>16.914471551781894</v>
      </c>
      <c r="J203" s="23">
        <f t="shared" si="28"/>
        <v>24.724173334854385</v>
      </c>
      <c r="K203" s="26">
        <f t="shared" si="28"/>
        <v>58.361355113363722</v>
      </c>
      <c r="L203" s="45"/>
    </row>
    <row r="204" spans="2:12" ht="17.25" customHeight="1">
      <c r="B204" s="245" t="s">
        <v>51</v>
      </c>
      <c r="C204" s="246"/>
      <c r="D204" s="246"/>
      <c r="E204" s="246"/>
      <c r="F204" s="246"/>
      <c r="G204" s="246"/>
      <c r="H204" s="246"/>
      <c r="I204" s="246"/>
      <c r="J204" s="246"/>
      <c r="K204" s="247"/>
      <c r="L204" s="45"/>
    </row>
    <row r="205" spans="2:12" ht="17.25" customHeight="1">
      <c r="B205" s="254" t="s">
        <v>17</v>
      </c>
      <c r="C205" s="255"/>
      <c r="D205" s="256"/>
      <c r="E205" s="4">
        <v>228202</v>
      </c>
      <c r="F205" s="4">
        <v>32008</v>
      </c>
      <c r="G205" s="6">
        <v>57954</v>
      </c>
      <c r="H205" s="6">
        <v>138240</v>
      </c>
      <c r="I205" s="7">
        <f>F205/$E205*100</f>
        <v>14.026169796934296</v>
      </c>
      <c r="J205" s="7">
        <f>G205/$E205*100</f>
        <v>25.395921157570921</v>
      </c>
      <c r="K205" s="8">
        <f>H205/$E205*100</f>
        <v>60.577909045494785</v>
      </c>
      <c r="L205" s="45"/>
    </row>
    <row r="206" spans="2:12" ht="17.25" customHeight="1">
      <c r="B206" s="238" t="s">
        <v>18</v>
      </c>
      <c r="C206" s="239" t="s">
        <v>20</v>
      </c>
      <c r="D206" s="9" t="s">
        <v>21</v>
      </c>
      <c r="E206" s="10">
        <v>33178</v>
      </c>
      <c r="F206" s="10">
        <v>3700</v>
      </c>
      <c r="G206" s="12">
        <v>7223</v>
      </c>
      <c r="H206" s="12">
        <v>22255</v>
      </c>
      <c r="I206" s="24">
        <f t="shared" ref="I206:K214" si="29">F206/$E206*100</f>
        <v>11.15196817168003</v>
      </c>
      <c r="J206" s="24">
        <f t="shared" si="29"/>
        <v>21.7704502983905</v>
      </c>
      <c r="K206" s="25">
        <f t="shared" si="29"/>
        <v>67.077581529929475</v>
      </c>
      <c r="L206" s="45"/>
    </row>
    <row r="207" spans="2:12" ht="17.25" customHeight="1">
      <c r="B207" s="257"/>
      <c r="C207" s="240"/>
      <c r="D207" s="15" t="s">
        <v>22</v>
      </c>
      <c r="E207" s="16">
        <v>55167</v>
      </c>
      <c r="F207" s="16">
        <v>6739</v>
      </c>
      <c r="G207" s="18">
        <v>12668</v>
      </c>
      <c r="H207" s="18">
        <v>35760</v>
      </c>
      <c r="I207" s="13">
        <f t="shared" si="29"/>
        <v>12.21563615929813</v>
      </c>
      <c r="J207" s="13">
        <f t="shared" si="29"/>
        <v>22.963003244693386</v>
      </c>
      <c r="K207" s="14">
        <f t="shared" si="29"/>
        <v>64.821360596008475</v>
      </c>
      <c r="L207" s="45"/>
    </row>
    <row r="208" spans="2:12" ht="17.25" customHeight="1">
      <c r="B208" s="257"/>
      <c r="C208" s="240"/>
      <c r="D208" s="15" t="s">
        <v>23</v>
      </c>
      <c r="E208" s="16">
        <v>22587</v>
      </c>
      <c r="F208" s="16">
        <v>2686</v>
      </c>
      <c r="G208" s="18">
        <v>5556</v>
      </c>
      <c r="H208" s="18">
        <v>14345</v>
      </c>
      <c r="I208" s="13">
        <f t="shared" si="29"/>
        <v>11.891796165936158</v>
      </c>
      <c r="J208" s="13">
        <f t="shared" si="29"/>
        <v>24.598220215168016</v>
      </c>
      <c r="K208" s="14">
        <f t="shared" si="29"/>
        <v>63.509983618895824</v>
      </c>
      <c r="L208" s="45"/>
    </row>
    <row r="209" spans="2:19" ht="17.25" customHeight="1">
      <c r="B209" s="257"/>
      <c r="C209" s="240"/>
      <c r="D209" s="15" t="s">
        <v>24</v>
      </c>
      <c r="E209" s="16">
        <v>107445</v>
      </c>
      <c r="F209" s="16">
        <v>16466</v>
      </c>
      <c r="G209" s="18">
        <v>28160</v>
      </c>
      <c r="H209" s="18">
        <v>62819</v>
      </c>
      <c r="I209" s="13">
        <f t="shared" si="29"/>
        <v>15.325050025594491</v>
      </c>
      <c r="J209" s="13">
        <f t="shared" si="29"/>
        <v>26.208757969193542</v>
      </c>
      <c r="K209" s="14">
        <f t="shared" si="29"/>
        <v>58.466192005211973</v>
      </c>
      <c r="L209" s="45"/>
    </row>
    <row r="210" spans="2:19" ht="17.25" customHeight="1">
      <c r="B210" s="257"/>
      <c r="C210" s="240"/>
      <c r="D210" s="15" t="s">
        <v>25</v>
      </c>
      <c r="E210" s="16">
        <v>118010</v>
      </c>
      <c r="F210" s="16">
        <v>23078</v>
      </c>
      <c r="G210" s="18">
        <v>29683</v>
      </c>
      <c r="H210" s="18">
        <v>65249</v>
      </c>
      <c r="I210" s="13">
        <f t="shared" si="29"/>
        <v>19.555969833064996</v>
      </c>
      <c r="J210" s="13">
        <f t="shared" si="29"/>
        <v>25.152953139564442</v>
      </c>
      <c r="K210" s="14">
        <f t="shared" si="29"/>
        <v>55.291077027370562</v>
      </c>
      <c r="L210" s="45"/>
    </row>
    <row r="211" spans="2:19" ht="17.25" customHeight="1">
      <c r="B211" s="257"/>
      <c r="C211" s="241"/>
      <c r="D211" s="19" t="s">
        <v>26</v>
      </c>
      <c r="E211" s="20">
        <v>70640</v>
      </c>
      <c r="F211" s="20">
        <v>9151</v>
      </c>
      <c r="G211" s="22">
        <v>16664</v>
      </c>
      <c r="H211" s="22">
        <v>44825</v>
      </c>
      <c r="I211" s="13">
        <f t="shared" si="29"/>
        <v>12.954416761041903</v>
      </c>
      <c r="J211" s="13">
        <f t="shared" si="29"/>
        <v>23.590033975084935</v>
      </c>
      <c r="K211" s="14">
        <f t="shared" si="29"/>
        <v>63.455549263873159</v>
      </c>
      <c r="L211" s="45"/>
    </row>
    <row r="212" spans="2:19" ht="17.25" customHeight="1">
      <c r="B212" s="258"/>
      <c r="C212" s="233" t="s">
        <v>31</v>
      </c>
      <c r="D212" s="243"/>
      <c r="E212" s="4">
        <v>16734</v>
      </c>
      <c r="F212" s="4">
        <v>2237</v>
      </c>
      <c r="G212" s="6">
        <v>3195</v>
      </c>
      <c r="H212" s="6">
        <v>11302</v>
      </c>
      <c r="I212" s="7">
        <f t="shared" si="29"/>
        <v>13.36799330703956</v>
      </c>
      <c r="J212" s="7">
        <f t="shared" si="29"/>
        <v>19.092864826102545</v>
      </c>
      <c r="K212" s="8">
        <f t="shared" si="29"/>
        <v>67.539141866857904</v>
      </c>
      <c r="L212" s="45"/>
    </row>
    <row r="213" spans="2:19" ht="17.25" customHeight="1">
      <c r="B213" s="232" t="s">
        <v>19</v>
      </c>
      <c r="C213" s="233"/>
      <c r="D213" s="243"/>
      <c r="E213" s="4">
        <v>29479</v>
      </c>
      <c r="F213" s="4">
        <v>5311</v>
      </c>
      <c r="G213" s="6">
        <v>7824</v>
      </c>
      <c r="H213" s="6">
        <v>16344</v>
      </c>
      <c r="I213" s="7">
        <f t="shared" si="29"/>
        <v>18.016214932663928</v>
      </c>
      <c r="J213" s="7">
        <f t="shared" si="29"/>
        <v>26.540927439872451</v>
      </c>
      <c r="K213" s="8">
        <f t="shared" si="29"/>
        <v>55.442857627463617</v>
      </c>
      <c r="L213" s="45"/>
    </row>
    <row r="214" spans="2:19" ht="17.25" customHeight="1">
      <c r="B214" s="232" t="s">
        <v>15</v>
      </c>
      <c r="C214" s="233"/>
      <c r="D214" s="243"/>
      <c r="E214" s="4">
        <v>681442</v>
      </c>
      <c r="F214" s="4">
        <v>101376</v>
      </c>
      <c r="G214" s="5">
        <v>168927</v>
      </c>
      <c r="H214" s="5">
        <v>411139</v>
      </c>
      <c r="I214" s="23">
        <f t="shared" si="29"/>
        <v>14.876687964639689</v>
      </c>
      <c r="J214" s="23">
        <f t="shared" si="29"/>
        <v>24.789637269202661</v>
      </c>
      <c r="K214" s="26">
        <f t="shared" si="29"/>
        <v>60.33367476615765</v>
      </c>
      <c r="L214" s="45"/>
    </row>
    <row r="215" spans="2:19">
      <c r="B215" s="248" t="s">
        <v>68</v>
      </c>
      <c r="C215" s="248"/>
      <c r="D215" s="248"/>
      <c r="E215" s="248"/>
      <c r="F215" s="248"/>
      <c r="G215" s="248"/>
      <c r="H215" s="248"/>
      <c r="I215" s="248"/>
      <c r="J215" s="248"/>
      <c r="K215" s="248"/>
    </row>
    <row r="216" spans="2:19">
      <c r="B216" s="252" t="s">
        <v>83</v>
      </c>
      <c r="C216" s="252"/>
      <c r="D216" s="252"/>
      <c r="E216" s="252"/>
      <c r="F216" s="252"/>
      <c r="G216" s="252"/>
      <c r="H216" s="252"/>
      <c r="I216" s="252"/>
      <c r="J216" s="252"/>
      <c r="K216" s="252"/>
    </row>
    <row r="217" spans="2:19" ht="74.7" customHeight="1">
      <c r="B217" s="250" t="s">
        <v>84</v>
      </c>
      <c r="C217" s="250"/>
      <c r="D217" s="250"/>
      <c r="E217" s="250"/>
      <c r="F217" s="250"/>
      <c r="G217" s="250"/>
      <c r="H217" s="250"/>
      <c r="I217" s="250"/>
      <c r="J217" s="250"/>
      <c r="K217" s="250"/>
      <c r="L217" s="42"/>
      <c r="Q217" s="42"/>
      <c r="R217" s="42"/>
      <c r="S217" s="42"/>
    </row>
    <row r="218" spans="2:19">
      <c r="B218" s="42"/>
      <c r="C218" s="42"/>
      <c r="D218" s="42"/>
      <c r="E218" s="42"/>
      <c r="F218" s="42"/>
      <c r="G218" s="42"/>
      <c r="H218" s="42"/>
      <c r="I218" s="42"/>
      <c r="J218" s="42"/>
      <c r="K218" s="42"/>
      <c r="L218" s="42"/>
      <c r="Q218" s="42"/>
      <c r="R218" s="42"/>
      <c r="S218" s="42"/>
    </row>
    <row r="219" spans="2:19">
      <c r="B219" s="42"/>
      <c r="C219" s="42"/>
      <c r="D219" s="42"/>
      <c r="E219" s="42"/>
      <c r="F219" s="42"/>
      <c r="G219" s="42"/>
      <c r="H219" s="42"/>
      <c r="I219" s="42"/>
      <c r="J219" s="42"/>
      <c r="K219" s="42"/>
      <c r="L219" s="42"/>
      <c r="Q219" s="42"/>
      <c r="R219" s="42"/>
      <c r="S219" s="42"/>
    </row>
    <row r="220" spans="2:19">
      <c r="B220" s="42"/>
      <c r="C220" s="42"/>
      <c r="D220" s="42"/>
      <c r="E220" s="42"/>
      <c r="F220" s="42"/>
      <c r="G220" s="42"/>
      <c r="H220" s="42"/>
      <c r="I220" s="42"/>
      <c r="J220" s="42"/>
      <c r="K220" s="42"/>
      <c r="L220" s="42"/>
      <c r="Q220" s="42"/>
      <c r="R220" s="42"/>
      <c r="S220" s="42"/>
    </row>
    <row r="221" spans="2:19">
      <c r="B221" s="42"/>
      <c r="C221" s="42"/>
      <c r="D221" s="42"/>
      <c r="E221" s="42"/>
      <c r="F221" s="42"/>
      <c r="G221" s="42"/>
      <c r="H221" s="42"/>
      <c r="I221" s="42"/>
      <c r="J221" s="42"/>
      <c r="K221" s="42"/>
      <c r="L221" s="42"/>
      <c r="Q221" s="42"/>
      <c r="R221" s="42"/>
      <c r="S221" s="42"/>
    </row>
    <row r="222" spans="2:19">
      <c r="B222" s="42"/>
      <c r="C222" s="42"/>
      <c r="D222" s="42"/>
      <c r="E222" s="42"/>
      <c r="F222" s="42"/>
      <c r="G222" s="42"/>
      <c r="H222" s="42"/>
      <c r="I222" s="42"/>
      <c r="J222" s="42"/>
      <c r="K222" s="42"/>
      <c r="L222" s="42"/>
      <c r="Q222" s="42"/>
      <c r="R222" s="42"/>
      <c r="S222" s="42"/>
    </row>
    <row r="223" spans="2:19">
      <c r="B223" s="42"/>
      <c r="C223" s="42"/>
      <c r="D223" s="42"/>
      <c r="E223" s="42"/>
      <c r="F223" s="42"/>
      <c r="G223" s="42"/>
      <c r="H223" s="42"/>
      <c r="I223" s="42"/>
      <c r="J223" s="42"/>
      <c r="K223" s="42"/>
      <c r="L223" s="42"/>
      <c r="Q223" s="42"/>
      <c r="R223" s="42"/>
      <c r="S223" s="42"/>
    </row>
    <row r="224" spans="2:19">
      <c r="B224" s="42"/>
      <c r="C224" s="42"/>
      <c r="D224" s="42"/>
      <c r="E224" s="42"/>
      <c r="F224" s="42"/>
      <c r="G224" s="42"/>
      <c r="H224" s="42"/>
      <c r="I224" s="42"/>
      <c r="J224" s="42"/>
      <c r="K224" s="42"/>
      <c r="L224" s="42"/>
      <c r="Q224" s="42"/>
      <c r="R224" s="42"/>
      <c r="S224" s="42"/>
    </row>
    <row r="225" spans="2:19">
      <c r="B225" s="42"/>
      <c r="C225" s="42"/>
      <c r="D225" s="42"/>
      <c r="E225" s="42"/>
      <c r="F225" s="42"/>
      <c r="G225" s="42"/>
      <c r="H225" s="42"/>
      <c r="I225" s="42"/>
      <c r="J225" s="42"/>
      <c r="K225" s="42"/>
      <c r="L225" s="42"/>
      <c r="Q225" s="42"/>
      <c r="R225" s="42"/>
      <c r="S225" s="42"/>
    </row>
    <row r="226" spans="2:19">
      <c r="B226" s="42"/>
      <c r="C226" s="42"/>
      <c r="D226" s="42"/>
      <c r="E226" s="42"/>
      <c r="F226" s="42"/>
      <c r="G226" s="42"/>
      <c r="H226" s="42"/>
      <c r="I226" s="42"/>
      <c r="J226" s="42"/>
      <c r="K226" s="42"/>
      <c r="L226" s="42"/>
      <c r="M226" s="42"/>
      <c r="N226" s="42"/>
      <c r="O226" s="42"/>
      <c r="P226" s="42"/>
      <c r="Q226" s="42"/>
      <c r="R226" s="42"/>
      <c r="S226" s="42"/>
    </row>
    <row r="227" spans="2:19">
      <c r="B227" s="42"/>
      <c r="C227" s="42"/>
      <c r="D227" s="42"/>
      <c r="E227" s="42"/>
      <c r="F227" s="42"/>
      <c r="G227" s="42"/>
      <c r="H227" s="42"/>
      <c r="I227" s="42"/>
      <c r="J227" s="42"/>
      <c r="K227" s="42"/>
      <c r="L227" s="42"/>
      <c r="M227" s="42"/>
      <c r="N227" s="42"/>
      <c r="O227" s="42"/>
      <c r="P227" s="42"/>
      <c r="Q227" s="42"/>
      <c r="R227" s="42"/>
      <c r="S227" s="42"/>
    </row>
    <row r="228" spans="2:19">
      <c r="B228" s="42"/>
      <c r="C228" s="42"/>
      <c r="D228" s="42"/>
      <c r="E228" s="42"/>
      <c r="F228" s="42"/>
      <c r="G228" s="42"/>
      <c r="H228" s="42"/>
      <c r="I228" s="42"/>
      <c r="J228" s="42"/>
      <c r="K228" s="42"/>
      <c r="L228" s="42"/>
      <c r="M228" s="42"/>
      <c r="N228" s="42"/>
      <c r="O228" s="42"/>
      <c r="P228" s="42"/>
      <c r="Q228" s="42"/>
      <c r="R228" s="42"/>
      <c r="S228" s="42"/>
    </row>
    <row r="229" spans="2:19" ht="6" customHeight="1">
      <c r="B229" s="42"/>
      <c r="C229" s="42"/>
      <c r="D229" s="42"/>
      <c r="E229" s="42"/>
      <c r="F229" s="42"/>
      <c r="G229" s="42"/>
      <c r="H229" s="42"/>
      <c r="I229" s="42"/>
      <c r="J229" s="42"/>
      <c r="K229" s="42"/>
      <c r="L229" s="42"/>
      <c r="M229" s="42"/>
      <c r="N229" s="42"/>
      <c r="O229" s="42"/>
      <c r="P229" s="42"/>
      <c r="Q229" s="42"/>
      <c r="R229" s="42"/>
      <c r="S229" s="42"/>
    </row>
    <row r="230" spans="2:19">
      <c r="B230" s="250" t="s">
        <v>70</v>
      </c>
      <c r="C230" s="250"/>
      <c r="D230" s="250"/>
      <c r="E230" s="250"/>
      <c r="F230" s="250"/>
      <c r="G230" s="250"/>
      <c r="H230" s="250"/>
      <c r="I230" s="250"/>
      <c r="J230" s="250"/>
      <c r="K230" s="250"/>
      <c r="L230" s="42"/>
      <c r="M230" s="42"/>
      <c r="N230" s="42"/>
      <c r="O230" s="42"/>
      <c r="P230" s="42"/>
      <c r="Q230" s="42"/>
      <c r="R230" s="42"/>
      <c r="S230" s="42"/>
    </row>
    <row r="231" spans="2:19" ht="28.2" customHeight="1">
      <c r="B231" s="252" t="s">
        <v>108</v>
      </c>
      <c r="C231" s="252"/>
      <c r="D231" s="252"/>
      <c r="E231" s="252"/>
      <c r="F231" s="252"/>
      <c r="G231" s="252"/>
      <c r="H231" s="252"/>
      <c r="I231" s="252"/>
      <c r="J231" s="252"/>
      <c r="K231" s="252"/>
      <c r="L231" s="42"/>
      <c r="M231" s="42"/>
      <c r="N231" s="42"/>
      <c r="O231" s="42"/>
      <c r="P231" s="42"/>
      <c r="Q231" s="42"/>
      <c r="R231" s="42"/>
      <c r="S231" s="42"/>
    </row>
    <row r="232" spans="2:19">
      <c r="B232" s="78"/>
      <c r="C232" s="78"/>
      <c r="D232" s="78"/>
      <c r="E232" s="78"/>
      <c r="F232" s="78"/>
      <c r="G232" s="78"/>
      <c r="H232" s="78"/>
      <c r="I232" s="78"/>
      <c r="J232" s="78"/>
      <c r="K232" s="78"/>
      <c r="L232" s="42"/>
      <c r="M232" s="42"/>
      <c r="N232" s="42"/>
      <c r="O232" s="42"/>
      <c r="P232" s="42"/>
      <c r="Q232" s="42"/>
      <c r="R232" s="42"/>
      <c r="S232" s="42"/>
    </row>
    <row r="233" spans="2:19">
      <c r="B233" s="42"/>
      <c r="C233" s="42"/>
      <c r="D233" s="42"/>
      <c r="E233" s="42"/>
      <c r="F233" s="42"/>
      <c r="G233" s="42"/>
      <c r="H233" s="42"/>
      <c r="I233" s="42"/>
      <c r="J233" s="42"/>
      <c r="K233" s="42"/>
      <c r="L233" s="42"/>
      <c r="M233" s="42"/>
      <c r="N233" s="42"/>
      <c r="O233" s="42"/>
      <c r="P233" s="42"/>
      <c r="Q233" s="42"/>
      <c r="R233" s="42"/>
      <c r="S233" s="42"/>
    </row>
    <row r="234" spans="2:19">
      <c r="M234" s="42"/>
      <c r="N234" s="42"/>
      <c r="O234" s="42"/>
      <c r="P234" s="42"/>
    </row>
    <row r="235" spans="2:19">
      <c r="M235" s="42"/>
      <c r="N235" s="42"/>
      <c r="O235" s="42"/>
      <c r="P235" s="42"/>
    </row>
    <row r="236" spans="2:19">
      <c r="M236" s="42"/>
      <c r="N236" s="42"/>
      <c r="O236" s="42"/>
      <c r="P236" s="42"/>
    </row>
    <row r="237" spans="2:19">
      <c r="M237" s="42"/>
      <c r="N237" s="42"/>
      <c r="O237" s="42"/>
      <c r="P237" s="42"/>
    </row>
    <row r="238" spans="2:19">
      <c r="M238" s="42"/>
      <c r="N238" s="42"/>
      <c r="O238" s="42"/>
      <c r="P238" s="42"/>
    </row>
    <row r="239" spans="2:19">
      <c r="M239" s="42"/>
      <c r="N239" s="42"/>
      <c r="O239" s="42"/>
      <c r="P239" s="42"/>
    </row>
    <row r="240" spans="2:19">
      <c r="M240" s="42"/>
      <c r="N240" s="42"/>
      <c r="O240" s="42"/>
      <c r="P240" s="42"/>
    </row>
    <row r="241" spans="13:16">
      <c r="M241" s="42"/>
      <c r="N241" s="42"/>
      <c r="O241" s="42"/>
      <c r="P241" s="42"/>
    </row>
    <row r="242" spans="13:16">
      <c r="M242" s="42"/>
      <c r="N242" s="42"/>
      <c r="O242" s="42"/>
      <c r="P242" s="42"/>
    </row>
  </sheetData>
  <mergeCells count="144">
    <mergeCell ref="B231:K231"/>
    <mergeCell ref="B213:D213"/>
    <mergeCell ref="B214:D214"/>
    <mergeCell ref="B215:K215"/>
    <mergeCell ref="B216:K216"/>
    <mergeCell ref="B217:K217"/>
    <mergeCell ref="B230:K230"/>
    <mergeCell ref="B202:D202"/>
    <mergeCell ref="B203:D203"/>
    <mergeCell ref="B204:K204"/>
    <mergeCell ref="B205:D205"/>
    <mergeCell ref="B206:B212"/>
    <mergeCell ref="C206:C211"/>
    <mergeCell ref="C212:D212"/>
    <mergeCell ref="B191:D191"/>
    <mergeCell ref="B192:D192"/>
    <mergeCell ref="B193:K193"/>
    <mergeCell ref="B194:D194"/>
    <mergeCell ref="B195:B201"/>
    <mergeCell ref="C195:C200"/>
    <mergeCell ref="C201:D201"/>
    <mergeCell ref="B180:D180"/>
    <mergeCell ref="B181:D181"/>
    <mergeCell ref="B182:K182"/>
    <mergeCell ref="B183:D183"/>
    <mergeCell ref="B184:B190"/>
    <mergeCell ref="C184:C189"/>
    <mergeCell ref="C190:D190"/>
    <mergeCell ref="B169:D169"/>
    <mergeCell ref="B170:D170"/>
    <mergeCell ref="B171:K171"/>
    <mergeCell ref="B172:D172"/>
    <mergeCell ref="B173:B179"/>
    <mergeCell ref="C173:C178"/>
    <mergeCell ref="C179:D179"/>
    <mergeCell ref="B158:D158"/>
    <mergeCell ref="B159:D159"/>
    <mergeCell ref="B160:K160"/>
    <mergeCell ref="B161:D161"/>
    <mergeCell ref="B162:B168"/>
    <mergeCell ref="C162:C167"/>
    <mergeCell ref="C168:D168"/>
    <mergeCell ref="B147:D147"/>
    <mergeCell ref="B148:D148"/>
    <mergeCell ref="B149:K149"/>
    <mergeCell ref="B150:D150"/>
    <mergeCell ref="B151:B157"/>
    <mergeCell ref="C151:C156"/>
    <mergeCell ref="C157:D157"/>
    <mergeCell ref="B136:D136"/>
    <mergeCell ref="B137:D137"/>
    <mergeCell ref="B138:K138"/>
    <mergeCell ref="B139:D139"/>
    <mergeCell ref="B140:B146"/>
    <mergeCell ref="C140:C145"/>
    <mergeCell ref="C146:D146"/>
    <mergeCell ref="B125:D125"/>
    <mergeCell ref="B126:D126"/>
    <mergeCell ref="B127:K127"/>
    <mergeCell ref="B128:D128"/>
    <mergeCell ref="B129:B135"/>
    <mergeCell ref="C129:C134"/>
    <mergeCell ref="C135:D135"/>
    <mergeCell ref="B114:D114"/>
    <mergeCell ref="B115:D115"/>
    <mergeCell ref="B116:K116"/>
    <mergeCell ref="B117:D117"/>
    <mergeCell ref="B118:B124"/>
    <mergeCell ref="C118:C123"/>
    <mergeCell ref="C124:D124"/>
    <mergeCell ref="B103:D103"/>
    <mergeCell ref="B104:D104"/>
    <mergeCell ref="B105:K105"/>
    <mergeCell ref="B106:D106"/>
    <mergeCell ref="B107:B113"/>
    <mergeCell ref="C107:C112"/>
    <mergeCell ref="C113:D113"/>
    <mergeCell ref="B92:D92"/>
    <mergeCell ref="B93:D93"/>
    <mergeCell ref="B94:K94"/>
    <mergeCell ref="B95:D95"/>
    <mergeCell ref="B96:B102"/>
    <mergeCell ref="C96:C101"/>
    <mergeCell ref="C102:D102"/>
    <mergeCell ref="B81:D81"/>
    <mergeCell ref="B82:D82"/>
    <mergeCell ref="B83:K83"/>
    <mergeCell ref="B84:D84"/>
    <mergeCell ref="B85:B91"/>
    <mergeCell ref="C85:C90"/>
    <mergeCell ref="C91:D91"/>
    <mergeCell ref="B70:D70"/>
    <mergeCell ref="B71:D71"/>
    <mergeCell ref="B72:K72"/>
    <mergeCell ref="B73:D73"/>
    <mergeCell ref="B74:B80"/>
    <mergeCell ref="C74:C79"/>
    <mergeCell ref="C80:D80"/>
    <mergeCell ref="B59:D59"/>
    <mergeCell ref="B60:D60"/>
    <mergeCell ref="B61:K61"/>
    <mergeCell ref="B62:D62"/>
    <mergeCell ref="B63:B69"/>
    <mergeCell ref="C63:C68"/>
    <mergeCell ref="C69:D69"/>
    <mergeCell ref="B48:D48"/>
    <mergeCell ref="B49:D49"/>
    <mergeCell ref="B50:K50"/>
    <mergeCell ref="B51:D51"/>
    <mergeCell ref="B52:B58"/>
    <mergeCell ref="C52:C57"/>
    <mergeCell ref="C58:D58"/>
    <mergeCell ref="B37:D37"/>
    <mergeCell ref="B38:D38"/>
    <mergeCell ref="B39:K39"/>
    <mergeCell ref="B40:D40"/>
    <mergeCell ref="B41:B47"/>
    <mergeCell ref="C41:C46"/>
    <mergeCell ref="C47:D47"/>
    <mergeCell ref="B26:D26"/>
    <mergeCell ref="B27:D27"/>
    <mergeCell ref="B28:K28"/>
    <mergeCell ref="B29:D29"/>
    <mergeCell ref="B30:B36"/>
    <mergeCell ref="C30:C35"/>
    <mergeCell ref="C36:D36"/>
    <mergeCell ref="B19:B25"/>
    <mergeCell ref="C19:C24"/>
    <mergeCell ref="C25:D25"/>
    <mergeCell ref="B6:K6"/>
    <mergeCell ref="B7:D7"/>
    <mergeCell ref="B8:B14"/>
    <mergeCell ref="C8:C13"/>
    <mergeCell ref="C14:D14"/>
    <mergeCell ref="B15:D15"/>
    <mergeCell ref="B2:K2"/>
    <mergeCell ref="B3:D4"/>
    <mergeCell ref="E3:K3"/>
    <mergeCell ref="B5:D5"/>
    <mergeCell ref="E5:H5"/>
    <mergeCell ref="I5:K5"/>
    <mergeCell ref="B16:D16"/>
    <mergeCell ref="B17:K17"/>
    <mergeCell ref="B18:D18"/>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1FE67-71BC-4E77-AD12-46925520CDBA}">
  <dimension ref="B2:S248"/>
  <sheetViews>
    <sheetView topLeftCell="A160" workbookViewId="0">
      <selection activeCell="F173" sqref="F173"/>
    </sheetView>
  </sheetViews>
  <sheetFormatPr baseColWidth="10" defaultColWidth="9.09765625" defaultRowHeight="15.6"/>
  <cols>
    <col min="2" max="2" width="17" customWidth="1"/>
    <col min="3" max="3" width="19.59765625" customWidth="1"/>
    <col min="4" max="4" width="50.19921875" customWidth="1"/>
    <col min="5" max="21" width="15.19921875" customWidth="1"/>
  </cols>
  <sheetData>
    <row r="2" spans="2:17" ht="15.6" customHeight="1">
      <c r="B2" s="213" t="s">
        <v>98</v>
      </c>
      <c r="C2" s="213"/>
      <c r="D2" s="213"/>
      <c r="E2" s="213"/>
      <c r="F2" s="213"/>
      <c r="G2" s="213"/>
      <c r="H2" s="213"/>
      <c r="I2" s="213"/>
      <c r="J2" s="213"/>
      <c r="K2" s="213"/>
      <c r="L2" s="3"/>
      <c r="M2" s="3"/>
      <c r="N2" s="3"/>
      <c r="O2" s="3"/>
      <c r="P2" s="3"/>
      <c r="Q2" s="3"/>
    </row>
    <row r="3" spans="2:17" ht="26.25" customHeight="1">
      <c r="B3" s="214"/>
      <c r="C3" s="215"/>
      <c r="D3" s="216"/>
      <c r="E3" s="220" t="s">
        <v>74</v>
      </c>
      <c r="F3" s="221"/>
      <c r="G3" s="221"/>
      <c r="H3" s="221"/>
      <c r="I3" s="221"/>
      <c r="J3" s="221"/>
      <c r="K3" s="222"/>
    </row>
    <row r="4" spans="2:17" ht="45" customHeight="1">
      <c r="B4" s="217"/>
      <c r="C4" s="218"/>
      <c r="D4" s="219"/>
      <c r="E4" s="1" t="s">
        <v>15</v>
      </c>
      <c r="F4" s="2" t="s">
        <v>28</v>
      </c>
      <c r="G4" s="2" t="s">
        <v>29</v>
      </c>
      <c r="H4" s="2" t="s">
        <v>30</v>
      </c>
      <c r="I4" s="2" t="s">
        <v>28</v>
      </c>
      <c r="J4" s="2" t="s">
        <v>29</v>
      </c>
      <c r="K4" s="2" t="s">
        <v>30</v>
      </c>
    </row>
    <row r="5" spans="2:17" ht="18" customHeight="1">
      <c r="B5" s="223" t="s">
        <v>27</v>
      </c>
      <c r="C5" s="224"/>
      <c r="D5" s="225"/>
      <c r="E5" s="226" t="s">
        <v>0</v>
      </c>
      <c r="F5" s="227"/>
      <c r="G5" s="227"/>
      <c r="H5" s="228"/>
      <c r="I5" s="229" t="s">
        <v>16</v>
      </c>
      <c r="J5" s="230"/>
      <c r="K5" s="231"/>
    </row>
    <row r="6" spans="2:17" ht="17.25" customHeight="1">
      <c r="B6" s="234" t="s">
        <v>1</v>
      </c>
      <c r="C6" s="235"/>
      <c r="D6" s="235"/>
      <c r="E6" s="235"/>
      <c r="F6" s="235"/>
      <c r="G6" s="235"/>
      <c r="H6" s="235"/>
      <c r="I6" s="235"/>
      <c r="J6" s="235"/>
      <c r="K6" s="236"/>
    </row>
    <row r="7" spans="2:17" ht="17.25" customHeight="1">
      <c r="B7" s="237" t="s">
        <v>17</v>
      </c>
      <c r="C7" s="237"/>
      <c r="D7" s="237"/>
      <c r="E7" s="4">
        <v>45578</v>
      </c>
      <c r="F7" s="5">
        <v>9128</v>
      </c>
      <c r="G7" s="6">
        <v>9570</v>
      </c>
      <c r="H7" s="6">
        <v>26880</v>
      </c>
      <c r="I7" s="7">
        <f>F7/$E7*100</f>
        <v>20.027206108210102</v>
      </c>
      <c r="J7" s="7">
        <f>G7/$E7*100</f>
        <v>20.996972223441134</v>
      </c>
      <c r="K7" s="8">
        <f>H7/$E7*100</f>
        <v>58.975821668348757</v>
      </c>
      <c r="L7" s="45"/>
    </row>
    <row r="8" spans="2:17" ht="17.25" customHeight="1">
      <c r="B8" s="238" t="s">
        <v>18</v>
      </c>
      <c r="C8" s="239" t="s">
        <v>20</v>
      </c>
      <c r="D8" s="9" t="s">
        <v>21</v>
      </c>
      <c r="E8" s="10">
        <v>1405</v>
      </c>
      <c r="F8" s="11">
        <v>203</v>
      </c>
      <c r="G8" s="12">
        <v>221</v>
      </c>
      <c r="H8" s="12">
        <v>981</v>
      </c>
      <c r="I8" s="13">
        <f t="shared" ref="I8:K16" si="0">F8/$E8*100</f>
        <v>14.448398576512457</v>
      </c>
      <c r="J8" s="13">
        <f t="shared" si="0"/>
        <v>15.729537366548044</v>
      </c>
      <c r="K8" s="14">
        <f t="shared" si="0"/>
        <v>69.82206405693951</v>
      </c>
      <c r="L8" s="45"/>
    </row>
    <row r="9" spans="2:17" ht="17.25" customHeight="1">
      <c r="B9" s="238"/>
      <c r="C9" s="240"/>
      <c r="D9" s="15" t="s">
        <v>22</v>
      </c>
      <c r="E9" s="16">
        <v>2052</v>
      </c>
      <c r="F9" s="17">
        <v>418</v>
      </c>
      <c r="G9" s="18">
        <v>409</v>
      </c>
      <c r="H9" s="18">
        <v>1225</v>
      </c>
      <c r="I9" s="13">
        <f t="shared" si="0"/>
        <v>20.37037037037037</v>
      </c>
      <c r="J9" s="13">
        <f t="shared" si="0"/>
        <v>19.931773879142302</v>
      </c>
      <c r="K9" s="14">
        <f t="shared" si="0"/>
        <v>59.697855750487328</v>
      </c>
      <c r="L9" s="45"/>
    </row>
    <row r="10" spans="2:17" ht="17.25" customHeight="1">
      <c r="B10" s="238"/>
      <c r="C10" s="240"/>
      <c r="D10" s="15" t="s">
        <v>23</v>
      </c>
      <c r="E10" s="16">
        <v>267</v>
      </c>
      <c r="F10" s="17">
        <v>51</v>
      </c>
      <c r="G10" s="18">
        <v>55</v>
      </c>
      <c r="H10" s="18">
        <v>161</v>
      </c>
      <c r="I10" s="13">
        <f t="shared" si="0"/>
        <v>19.101123595505616</v>
      </c>
      <c r="J10" s="13">
        <f t="shared" si="0"/>
        <v>20.599250936329589</v>
      </c>
      <c r="K10" s="14">
        <f t="shared" si="0"/>
        <v>60.299625468164798</v>
      </c>
      <c r="L10" s="45"/>
    </row>
    <row r="11" spans="2:17" ht="17.25" customHeight="1">
      <c r="B11" s="238"/>
      <c r="C11" s="240"/>
      <c r="D11" s="15" t="s">
        <v>24</v>
      </c>
      <c r="E11" s="16">
        <v>15862</v>
      </c>
      <c r="F11" s="17">
        <v>3801</v>
      </c>
      <c r="G11" s="18">
        <v>3009</v>
      </c>
      <c r="H11" s="18">
        <v>9052</v>
      </c>
      <c r="I11" s="13">
        <f t="shared" si="0"/>
        <v>23.962930273609885</v>
      </c>
      <c r="J11" s="13">
        <f t="shared" si="0"/>
        <v>18.969865086369943</v>
      </c>
      <c r="K11" s="14">
        <f t="shared" si="0"/>
        <v>57.067204640020172</v>
      </c>
      <c r="L11" s="45"/>
    </row>
    <row r="12" spans="2:17" ht="17.25" customHeight="1">
      <c r="B12" s="238"/>
      <c r="C12" s="240"/>
      <c r="D12" s="15" t="s">
        <v>25</v>
      </c>
      <c r="E12" s="16">
        <v>22801</v>
      </c>
      <c r="F12" s="17">
        <v>5633</v>
      </c>
      <c r="G12" s="18">
        <v>5081</v>
      </c>
      <c r="H12" s="18">
        <v>12087</v>
      </c>
      <c r="I12" s="13">
        <f t="shared" si="0"/>
        <v>24.705056795754572</v>
      </c>
      <c r="J12" s="13">
        <f t="shared" si="0"/>
        <v>22.284110346037455</v>
      </c>
      <c r="K12" s="14">
        <f t="shared" si="0"/>
        <v>53.010832858207969</v>
      </c>
      <c r="L12" s="45"/>
    </row>
    <row r="13" spans="2:17" ht="17.25" customHeight="1">
      <c r="B13" s="238"/>
      <c r="C13" s="241"/>
      <c r="D13" s="19" t="s">
        <v>26</v>
      </c>
      <c r="E13" s="20">
        <v>9309</v>
      </c>
      <c r="F13" s="21">
        <v>1671</v>
      </c>
      <c r="G13" s="22">
        <v>1396</v>
      </c>
      <c r="H13" s="22">
        <v>6242</v>
      </c>
      <c r="I13" s="13">
        <f t="shared" si="0"/>
        <v>17.95037060908798</v>
      </c>
      <c r="J13" s="13">
        <f t="shared" si="0"/>
        <v>14.996240197658182</v>
      </c>
      <c r="K13" s="14">
        <f t="shared" si="0"/>
        <v>67.053389193253849</v>
      </c>
      <c r="L13" s="45"/>
    </row>
    <row r="14" spans="2:17" ht="17.25" customHeight="1">
      <c r="B14" s="232"/>
      <c r="C14" s="242" t="s">
        <v>31</v>
      </c>
      <c r="D14" s="233"/>
      <c r="E14" s="4">
        <v>1960</v>
      </c>
      <c r="F14" s="5">
        <v>304</v>
      </c>
      <c r="G14" s="6">
        <v>288</v>
      </c>
      <c r="H14" s="6">
        <v>1368</v>
      </c>
      <c r="I14" s="7">
        <f t="shared" si="0"/>
        <v>15.510204081632653</v>
      </c>
      <c r="J14" s="7">
        <f t="shared" si="0"/>
        <v>14.69387755102041</v>
      </c>
      <c r="K14" s="8">
        <f t="shared" si="0"/>
        <v>69.795918367346943</v>
      </c>
      <c r="L14" s="45"/>
    </row>
    <row r="15" spans="2:17" ht="17.25" customHeight="1">
      <c r="B15" s="232" t="s">
        <v>19</v>
      </c>
      <c r="C15" s="233"/>
      <c r="D15" s="243"/>
      <c r="E15" s="4">
        <v>3656</v>
      </c>
      <c r="F15" s="5">
        <v>914</v>
      </c>
      <c r="G15" s="6">
        <v>875</v>
      </c>
      <c r="H15" s="6">
        <v>1867</v>
      </c>
      <c r="I15" s="7">
        <f t="shared" si="0"/>
        <v>25</v>
      </c>
      <c r="J15" s="7">
        <f t="shared" si="0"/>
        <v>23.933260393873084</v>
      </c>
      <c r="K15" s="8">
        <f t="shared" si="0"/>
        <v>51.066739606126909</v>
      </c>
      <c r="L15" s="45"/>
    </row>
    <row r="16" spans="2:17" ht="17.25" customHeight="1">
      <c r="B16" s="232" t="s">
        <v>15</v>
      </c>
      <c r="C16" s="233"/>
      <c r="D16" s="233"/>
      <c r="E16" s="4">
        <v>102890</v>
      </c>
      <c r="F16" s="5">
        <v>22123</v>
      </c>
      <c r="G16" s="5">
        <v>20904</v>
      </c>
      <c r="H16" s="5">
        <v>59863</v>
      </c>
      <c r="I16" s="23">
        <f t="shared" si="0"/>
        <v>21.501603654388184</v>
      </c>
      <c r="J16" s="23">
        <f t="shared" si="0"/>
        <v>20.31684323063466</v>
      </c>
      <c r="K16" s="8">
        <f t="shared" si="0"/>
        <v>58.181553114977156</v>
      </c>
      <c r="L16" s="45"/>
    </row>
    <row r="17" spans="2:12" ht="17.25" customHeight="1">
      <c r="B17" s="234" t="s">
        <v>2</v>
      </c>
      <c r="C17" s="235"/>
      <c r="D17" s="235"/>
      <c r="E17" s="235"/>
      <c r="F17" s="235"/>
      <c r="G17" s="235"/>
      <c r="H17" s="235"/>
      <c r="I17" s="235"/>
      <c r="J17" s="235"/>
      <c r="K17" s="236"/>
      <c r="L17" s="45"/>
    </row>
    <row r="18" spans="2:12" ht="17.25" customHeight="1">
      <c r="B18" s="237" t="s">
        <v>17</v>
      </c>
      <c r="C18" s="237"/>
      <c r="D18" s="237"/>
      <c r="E18" s="4">
        <v>33739</v>
      </c>
      <c r="F18" s="5">
        <v>5623</v>
      </c>
      <c r="G18" s="6">
        <v>8695</v>
      </c>
      <c r="H18" s="6">
        <v>19421</v>
      </c>
      <c r="I18" s="7">
        <f>F18/$E18*100</f>
        <v>16.666172678502623</v>
      </c>
      <c r="J18" s="8">
        <f>G18/$E18*100</f>
        <v>25.771362518154067</v>
      </c>
      <c r="K18" s="8">
        <f>H18/$E18*100</f>
        <v>57.562464803343317</v>
      </c>
      <c r="L18" s="45"/>
    </row>
    <row r="19" spans="2:12" ht="17.25" customHeight="1">
      <c r="B19" s="238" t="s">
        <v>18</v>
      </c>
      <c r="C19" s="239" t="s">
        <v>20</v>
      </c>
      <c r="D19" s="9" t="s">
        <v>21</v>
      </c>
      <c r="E19" s="10">
        <v>5222</v>
      </c>
      <c r="F19" s="11">
        <v>760</v>
      </c>
      <c r="G19" s="12">
        <v>1142</v>
      </c>
      <c r="H19" s="12">
        <v>3320</v>
      </c>
      <c r="I19" s="24">
        <f t="shared" ref="I19:K27" si="1">F19/$E19*100</f>
        <v>14.553810800459594</v>
      </c>
      <c r="J19" s="25">
        <f t="shared" si="1"/>
        <v>21.869015702795863</v>
      </c>
      <c r="K19" s="25">
        <f t="shared" si="1"/>
        <v>63.577173496744543</v>
      </c>
      <c r="L19" s="45"/>
    </row>
    <row r="20" spans="2:12" ht="17.25" customHeight="1">
      <c r="B20" s="238"/>
      <c r="C20" s="240"/>
      <c r="D20" s="15" t="s">
        <v>22</v>
      </c>
      <c r="E20" s="16">
        <v>3812</v>
      </c>
      <c r="F20" s="17">
        <v>723</v>
      </c>
      <c r="G20" s="18">
        <v>788</v>
      </c>
      <c r="H20" s="18">
        <v>2301</v>
      </c>
      <c r="I20" s="13">
        <f t="shared" si="1"/>
        <v>18.966421825813221</v>
      </c>
      <c r="J20" s="14">
        <f t="shared" si="1"/>
        <v>20.671563483735572</v>
      </c>
      <c r="K20" s="14">
        <f t="shared" si="1"/>
        <v>60.362014690451204</v>
      </c>
      <c r="L20" s="45"/>
    </row>
    <row r="21" spans="2:12" ht="17.25" customHeight="1">
      <c r="B21" s="238"/>
      <c r="C21" s="240"/>
      <c r="D21" s="15" t="s">
        <v>23</v>
      </c>
      <c r="E21" s="16">
        <v>2396</v>
      </c>
      <c r="F21" s="17">
        <v>396</v>
      </c>
      <c r="G21" s="18">
        <v>631</v>
      </c>
      <c r="H21" s="18">
        <v>1369</v>
      </c>
      <c r="I21" s="13">
        <f>F21/$E21*100</f>
        <v>16.527545909849749</v>
      </c>
      <c r="J21" s="14">
        <f t="shared" si="1"/>
        <v>26.335559265442406</v>
      </c>
      <c r="K21" s="14">
        <f t="shared" si="1"/>
        <v>57.136894824707852</v>
      </c>
      <c r="L21" s="45"/>
    </row>
    <row r="22" spans="2:12" ht="17.25" customHeight="1">
      <c r="B22" s="238"/>
      <c r="C22" s="240"/>
      <c r="D22" s="15" t="s">
        <v>24</v>
      </c>
      <c r="E22" s="16">
        <v>16555</v>
      </c>
      <c r="F22" s="17">
        <v>3195</v>
      </c>
      <c r="G22" s="18">
        <v>4312</v>
      </c>
      <c r="H22" s="18">
        <v>9048</v>
      </c>
      <c r="I22" s="13">
        <f t="shared" si="1"/>
        <v>19.299305345816975</v>
      </c>
      <c r="J22" s="14">
        <f t="shared" si="1"/>
        <v>26.046511627906977</v>
      </c>
      <c r="K22" s="14">
        <f t="shared" si="1"/>
        <v>54.654183026276051</v>
      </c>
      <c r="L22" s="45"/>
    </row>
    <row r="23" spans="2:12" ht="17.25" customHeight="1">
      <c r="B23" s="238"/>
      <c r="C23" s="240"/>
      <c r="D23" s="15" t="s">
        <v>25</v>
      </c>
      <c r="E23" s="16">
        <v>33207</v>
      </c>
      <c r="F23" s="17">
        <v>6702</v>
      </c>
      <c r="G23" s="18">
        <v>8937</v>
      </c>
      <c r="H23" s="18">
        <v>17568</v>
      </c>
      <c r="I23" s="13">
        <f t="shared" si="1"/>
        <v>20.182491643328213</v>
      </c>
      <c r="J23" s="14">
        <f t="shared" si="1"/>
        <v>26.913000271027194</v>
      </c>
      <c r="K23" s="14">
        <f t="shared" si="1"/>
        <v>52.904508085644594</v>
      </c>
      <c r="L23" s="45"/>
    </row>
    <row r="24" spans="2:12" ht="17.25" customHeight="1">
      <c r="B24" s="238"/>
      <c r="C24" s="241"/>
      <c r="D24" s="19" t="s">
        <v>26</v>
      </c>
      <c r="E24" s="20">
        <v>7116</v>
      </c>
      <c r="F24" s="21">
        <v>1439</v>
      </c>
      <c r="G24" s="22">
        <v>1527</v>
      </c>
      <c r="H24" s="22">
        <v>4150</v>
      </c>
      <c r="I24" s="13">
        <f t="shared" si="1"/>
        <v>20.222034851039911</v>
      </c>
      <c r="J24" s="14">
        <f t="shared" si="1"/>
        <v>21.458684654300171</v>
      </c>
      <c r="K24" s="14">
        <f t="shared" si="1"/>
        <v>58.319280494659921</v>
      </c>
      <c r="L24" s="45"/>
    </row>
    <row r="25" spans="2:12" ht="17.25" customHeight="1">
      <c r="B25" s="232"/>
      <c r="C25" s="242" t="s">
        <v>31</v>
      </c>
      <c r="D25" s="233"/>
      <c r="E25" s="4">
        <v>4961</v>
      </c>
      <c r="F25" s="5">
        <v>595</v>
      </c>
      <c r="G25" s="6">
        <v>704</v>
      </c>
      <c r="H25" s="6">
        <v>3662</v>
      </c>
      <c r="I25" s="7">
        <f t="shared" si="1"/>
        <v>11.993549687562991</v>
      </c>
      <c r="J25" s="8">
        <f t="shared" si="1"/>
        <v>14.190687361419069</v>
      </c>
      <c r="K25" s="8">
        <f t="shared" si="1"/>
        <v>73.815762951017945</v>
      </c>
      <c r="L25" s="45"/>
    </row>
    <row r="26" spans="2:12" ht="17.25" customHeight="1">
      <c r="B26" s="232" t="s">
        <v>19</v>
      </c>
      <c r="C26" s="233"/>
      <c r="D26" s="243"/>
      <c r="E26" s="4">
        <v>3349</v>
      </c>
      <c r="F26" s="5">
        <v>750</v>
      </c>
      <c r="G26" s="6">
        <v>839</v>
      </c>
      <c r="H26" s="6">
        <v>1760</v>
      </c>
      <c r="I26" s="7">
        <f t="shared" si="1"/>
        <v>22.394744699910422</v>
      </c>
      <c r="J26" s="8">
        <f t="shared" si="1"/>
        <v>25.052254404299788</v>
      </c>
      <c r="K26" s="8">
        <f t="shared" si="1"/>
        <v>52.553000895789793</v>
      </c>
      <c r="L26" s="45"/>
    </row>
    <row r="27" spans="2:12" ht="17.25" customHeight="1">
      <c r="B27" s="232" t="s">
        <v>15</v>
      </c>
      <c r="C27" s="233"/>
      <c r="D27" s="233"/>
      <c r="E27" s="4">
        <v>110357</v>
      </c>
      <c r="F27" s="5">
        <v>20183</v>
      </c>
      <c r="G27" s="5">
        <v>27575</v>
      </c>
      <c r="H27" s="5">
        <v>62599</v>
      </c>
      <c r="I27" s="23">
        <f>F27/$E27*100</f>
        <v>18.288826263852769</v>
      </c>
      <c r="J27" s="26">
        <f t="shared" si="1"/>
        <v>24.987087361925386</v>
      </c>
      <c r="K27" s="26">
        <f t="shared" si="1"/>
        <v>56.724086374221841</v>
      </c>
      <c r="L27" s="45"/>
    </row>
    <row r="28" spans="2:12" ht="17.25" customHeight="1">
      <c r="B28" s="234" t="s">
        <v>64</v>
      </c>
      <c r="C28" s="235"/>
      <c r="D28" s="235"/>
      <c r="E28" s="235"/>
      <c r="F28" s="235"/>
      <c r="G28" s="235"/>
      <c r="H28" s="235"/>
      <c r="I28" s="235"/>
      <c r="J28" s="235"/>
      <c r="K28" s="236"/>
      <c r="L28" s="45"/>
    </row>
    <row r="29" spans="2:12" ht="17.25" customHeight="1">
      <c r="B29" s="237" t="s">
        <v>17</v>
      </c>
      <c r="C29" s="237"/>
      <c r="D29" s="237"/>
      <c r="E29" s="4">
        <v>6945</v>
      </c>
      <c r="F29" s="5" t="s">
        <v>49</v>
      </c>
      <c r="G29" s="5" t="s">
        <v>49</v>
      </c>
      <c r="H29" s="5" t="s">
        <v>49</v>
      </c>
      <c r="I29" s="7" t="s">
        <v>49</v>
      </c>
      <c r="J29" s="7" t="s">
        <v>49</v>
      </c>
      <c r="K29" s="8" t="s">
        <v>49</v>
      </c>
      <c r="L29" s="45"/>
    </row>
    <row r="30" spans="2:12" ht="17.25" customHeight="1">
      <c r="B30" s="238" t="s">
        <v>18</v>
      </c>
      <c r="C30" s="239" t="s">
        <v>20</v>
      </c>
      <c r="D30" s="9" t="s">
        <v>21</v>
      </c>
      <c r="E30" s="10">
        <v>917</v>
      </c>
      <c r="F30" s="10" t="s">
        <v>49</v>
      </c>
      <c r="G30" s="10" t="s">
        <v>49</v>
      </c>
      <c r="H30" s="10" t="s">
        <v>49</v>
      </c>
      <c r="I30" s="24" t="s">
        <v>49</v>
      </c>
      <c r="J30" s="24" t="s">
        <v>49</v>
      </c>
      <c r="K30" s="25" t="s">
        <v>49</v>
      </c>
      <c r="L30" s="45"/>
    </row>
    <row r="31" spans="2:12" ht="17.25" customHeight="1">
      <c r="B31" s="238"/>
      <c r="C31" s="240"/>
      <c r="D31" s="15" t="s">
        <v>22</v>
      </c>
      <c r="E31" s="16">
        <v>8977</v>
      </c>
      <c r="F31" s="16" t="s">
        <v>49</v>
      </c>
      <c r="G31" s="16" t="s">
        <v>49</v>
      </c>
      <c r="H31" s="16" t="s">
        <v>49</v>
      </c>
      <c r="I31" s="13" t="s">
        <v>49</v>
      </c>
      <c r="J31" s="13" t="s">
        <v>49</v>
      </c>
      <c r="K31" s="14" t="s">
        <v>49</v>
      </c>
      <c r="L31" s="45"/>
    </row>
    <row r="32" spans="2:12" ht="17.25" customHeight="1">
      <c r="B32" s="238"/>
      <c r="C32" s="240"/>
      <c r="D32" s="15" t="s">
        <v>23</v>
      </c>
      <c r="E32" s="16">
        <v>64</v>
      </c>
      <c r="F32" s="16" t="s">
        <v>49</v>
      </c>
      <c r="G32" s="16" t="s">
        <v>49</v>
      </c>
      <c r="H32" s="16" t="s">
        <v>49</v>
      </c>
      <c r="I32" s="13" t="s">
        <v>49</v>
      </c>
      <c r="J32" s="13" t="s">
        <v>49</v>
      </c>
      <c r="K32" s="14" t="s">
        <v>49</v>
      </c>
      <c r="L32" s="45"/>
    </row>
    <row r="33" spans="2:12" ht="17.25" customHeight="1">
      <c r="B33" s="238"/>
      <c r="C33" s="240"/>
      <c r="D33" s="15" t="s">
        <v>24</v>
      </c>
      <c r="E33" s="16">
        <v>3224</v>
      </c>
      <c r="F33" s="16" t="s">
        <v>49</v>
      </c>
      <c r="G33" s="16" t="s">
        <v>49</v>
      </c>
      <c r="H33" s="16" t="s">
        <v>49</v>
      </c>
      <c r="I33" s="13" t="s">
        <v>49</v>
      </c>
      <c r="J33" s="13" t="s">
        <v>49</v>
      </c>
      <c r="K33" s="14" t="s">
        <v>49</v>
      </c>
      <c r="L33" s="45"/>
    </row>
    <row r="34" spans="2:12" ht="17.25" customHeight="1">
      <c r="B34" s="238"/>
      <c r="C34" s="240"/>
      <c r="D34" s="15" t="s">
        <v>25</v>
      </c>
      <c r="E34" s="16">
        <v>683</v>
      </c>
      <c r="F34" s="16" t="s">
        <v>49</v>
      </c>
      <c r="G34" s="16" t="s">
        <v>49</v>
      </c>
      <c r="H34" s="16" t="s">
        <v>49</v>
      </c>
      <c r="I34" s="13" t="s">
        <v>49</v>
      </c>
      <c r="J34" s="13" t="s">
        <v>49</v>
      </c>
      <c r="K34" s="14" t="s">
        <v>49</v>
      </c>
      <c r="L34" s="45"/>
    </row>
    <row r="35" spans="2:12" ht="17.25" customHeight="1">
      <c r="B35" s="238"/>
      <c r="C35" s="241"/>
      <c r="D35" s="19" t="s">
        <v>26</v>
      </c>
      <c r="E35" s="20">
        <v>11155</v>
      </c>
      <c r="F35" s="20" t="s">
        <v>49</v>
      </c>
      <c r="G35" s="20" t="s">
        <v>49</v>
      </c>
      <c r="H35" s="20" t="s">
        <v>49</v>
      </c>
      <c r="I35" s="13" t="s">
        <v>49</v>
      </c>
      <c r="J35" s="13" t="s">
        <v>49</v>
      </c>
      <c r="K35" s="14" t="s">
        <v>49</v>
      </c>
      <c r="L35" s="45"/>
    </row>
    <row r="36" spans="2:12" ht="17.25" customHeight="1">
      <c r="B36" s="232"/>
      <c r="C36" s="242" t="s">
        <v>31</v>
      </c>
      <c r="D36" s="233"/>
      <c r="E36" s="4">
        <v>39</v>
      </c>
      <c r="F36" s="5" t="s">
        <v>49</v>
      </c>
      <c r="G36" s="5" t="s">
        <v>49</v>
      </c>
      <c r="H36" s="5" t="s">
        <v>49</v>
      </c>
      <c r="I36" s="7" t="s">
        <v>49</v>
      </c>
      <c r="J36" s="7" t="s">
        <v>49</v>
      </c>
      <c r="K36" s="7" t="s">
        <v>49</v>
      </c>
      <c r="L36" s="45"/>
    </row>
    <row r="37" spans="2:12" ht="17.25" customHeight="1">
      <c r="B37" s="232" t="s">
        <v>19</v>
      </c>
      <c r="C37" s="233"/>
      <c r="D37" s="243"/>
      <c r="E37" s="4">
        <v>3072</v>
      </c>
      <c r="F37" s="5">
        <v>443</v>
      </c>
      <c r="G37" s="5">
        <v>1050</v>
      </c>
      <c r="H37" s="5">
        <v>1579</v>
      </c>
      <c r="I37" s="7">
        <f t="shared" ref="I37:I38" si="2">F37/E37*100</f>
        <v>14.420572916666666</v>
      </c>
      <c r="J37" s="7">
        <f t="shared" ref="J37:J38" si="3">G37/E37*100</f>
        <v>34.1796875</v>
      </c>
      <c r="K37" s="7">
        <f t="shared" ref="K37:K38" si="4">H37/E37*100</f>
        <v>51.399739583333336</v>
      </c>
      <c r="L37" s="45"/>
    </row>
    <row r="38" spans="2:12" ht="17.25" customHeight="1">
      <c r="B38" s="232" t="s">
        <v>15</v>
      </c>
      <c r="C38" s="233"/>
      <c r="D38" s="233"/>
      <c r="E38" s="4">
        <v>35076</v>
      </c>
      <c r="F38" s="5">
        <v>3087</v>
      </c>
      <c r="G38" s="5">
        <v>10568</v>
      </c>
      <c r="H38" s="5">
        <v>21421</v>
      </c>
      <c r="I38" s="23">
        <f t="shared" si="2"/>
        <v>8.8008894970920295</v>
      </c>
      <c r="J38" s="23">
        <f t="shared" si="3"/>
        <v>30.128863040255442</v>
      </c>
      <c r="K38" s="26">
        <f t="shared" si="4"/>
        <v>61.070247462652524</v>
      </c>
      <c r="L38" s="45"/>
    </row>
    <row r="39" spans="2:12" ht="17.25" customHeight="1">
      <c r="B39" s="234" t="s">
        <v>3</v>
      </c>
      <c r="C39" s="235"/>
      <c r="D39" s="235"/>
      <c r="E39" s="235"/>
      <c r="F39" s="235"/>
      <c r="G39" s="235"/>
      <c r="H39" s="235"/>
      <c r="I39" s="235"/>
      <c r="J39" s="235"/>
      <c r="K39" s="236"/>
      <c r="L39" s="45"/>
    </row>
    <row r="40" spans="2:12" ht="17.25" customHeight="1">
      <c r="B40" s="237" t="s">
        <v>17</v>
      </c>
      <c r="C40" s="237"/>
      <c r="D40" s="237"/>
      <c r="E40" s="4">
        <v>12575</v>
      </c>
      <c r="F40" s="5">
        <v>806</v>
      </c>
      <c r="G40" s="6">
        <v>3481</v>
      </c>
      <c r="H40" s="6">
        <v>8288</v>
      </c>
      <c r="I40" s="7">
        <f>F40/$E40*100</f>
        <v>6.4095427435387684</v>
      </c>
      <c r="J40" s="7">
        <f>G40/$E40*100</f>
        <v>27.681908548707749</v>
      </c>
      <c r="K40" s="8">
        <f>H40/$E40*100</f>
        <v>65.908548707753482</v>
      </c>
      <c r="L40" s="45"/>
    </row>
    <row r="41" spans="2:12" ht="17.25" customHeight="1">
      <c r="B41" s="238" t="s">
        <v>18</v>
      </c>
      <c r="C41" s="239" t="s">
        <v>20</v>
      </c>
      <c r="D41" s="9" t="s">
        <v>21</v>
      </c>
      <c r="E41" s="10">
        <v>1465</v>
      </c>
      <c r="F41" s="11">
        <v>99</v>
      </c>
      <c r="G41" s="12">
        <v>297</v>
      </c>
      <c r="H41" s="12">
        <v>1069</v>
      </c>
      <c r="I41" s="24">
        <f t="shared" ref="I41:K49" si="5">F41/$E41*100</f>
        <v>6.7576791808873713</v>
      </c>
      <c r="J41" s="24">
        <f t="shared" si="5"/>
        <v>20.273037542662117</v>
      </c>
      <c r="K41" s="25">
        <f t="shared" si="5"/>
        <v>72.969283276450511</v>
      </c>
      <c r="L41" s="45"/>
    </row>
    <row r="42" spans="2:12" ht="17.25" customHeight="1">
      <c r="B42" s="238"/>
      <c r="C42" s="240"/>
      <c r="D42" s="15" t="s">
        <v>22</v>
      </c>
      <c r="E42" s="16">
        <v>2266</v>
      </c>
      <c r="F42" s="17">
        <v>184</v>
      </c>
      <c r="G42" s="18">
        <v>571</v>
      </c>
      <c r="H42" s="18">
        <v>1511</v>
      </c>
      <c r="I42" s="13">
        <f t="shared" si="5"/>
        <v>8.1200353045013252</v>
      </c>
      <c r="J42" s="13">
        <f t="shared" si="5"/>
        <v>25.198587819947043</v>
      </c>
      <c r="K42" s="14">
        <f t="shared" si="5"/>
        <v>66.681376875551635</v>
      </c>
      <c r="L42" s="45"/>
    </row>
    <row r="43" spans="2:12" ht="17.25" customHeight="1">
      <c r="B43" s="238"/>
      <c r="C43" s="240"/>
      <c r="D43" s="15" t="s">
        <v>23</v>
      </c>
      <c r="E43" s="16">
        <v>786</v>
      </c>
      <c r="F43" s="17">
        <v>51</v>
      </c>
      <c r="G43" s="18">
        <v>161</v>
      </c>
      <c r="H43" s="18">
        <v>574</v>
      </c>
      <c r="I43" s="13">
        <f t="shared" si="5"/>
        <v>6.4885496183206106</v>
      </c>
      <c r="J43" s="13">
        <f t="shared" si="5"/>
        <v>20.483460559796438</v>
      </c>
      <c r="K43" s="14">
        <f t="shared" si="5"/>
        <v>73.027989821882954</v>
      </c>
      <c r="L43" s="45"/>
    </row>
    <row r="44" spans="2:12" ht="17.25" customHeight="1">
      <c r="B44" s="238"/>
      <c r="C44" s="240"/>
      <c r="D44" s="15" t="s">
        <v>24</v>
      </c>
      <c r="E44" s="16">
        <v>2039</v>
      </c>
      <c r="F44" s="17">
        <v>235</v>
      </c>
      <c r="G44" s="18">
        <v>654</v>
      </c>
      <c r="H44" s="18">
        <v>1150</v>
      </c>
      <c r="I44" s="13">
        <f t="shared" si="5"/>
        <v>11.525257479156449</v>
      </c>
      <c r="J44" s="13">
        <f t="shared" si="5"/>
        <v>32.074546346248162</v>
      </c>
      <c r="K44" s="14">
        <f t="shared" si="5"/>
        <v>56.400196174595386</v>
      </c>
      <c r="L44" s="45"/>
    </row>
    <row r="45" spans="2:12" ht="17.25" customHeight="1">
      <c r="B45" s="238"/>
      <c r="C45" s="240"/>
      <c r="D45" s="15" t="s">
        <v>25</v>
      </c>
      <c r="E45" s="16">
        <v>171</v>
      </c>
      <c r="F45" s="17">
        <v>24</v>
      </c>
      <c r="G45" s="18">
        <v>63</v>
      </c>
      <c r="H45" s="18">
        <v>84</v>
      </c>
      <c r="I45" s="13">
        <f t="shared" si="5"/>
        <v>14.035087719298245</v>
      </c>
      <c r="J45" s="13">
        <f t="shared" si="5"/>
        <v>36.84210526315789</v>
      </c>
      <c r="K45" s="14">
        <f t="shared" si="5"/>
        <v>49.122807017543856</v>
      </c>
      <c r="L45" s="45"/>
    </row>
    <row r="46" spans="2:12" ht="17.25" customHeight="1">
      <c r="B46" s="238"/>
      <c r="C46" s="241"/>
      <c r="D46" s="19" t="s">
        <v>26</v>
      </c>
      <c r="E46" s="20">
        <v>3310</v>
      </c>
      <c r="F46" s="21">
        <v>303</v>
      </c>
      <c r="G46" s="22">
        <v>821</v>
      </c>
      <c r="H46" s="22">
        <v>2186</v>
      </c>
      <c r="I46" s="13">
        <f t="shared" si="5"/>
        <v>9.1540785498489434</v>
      </c>
      <c r="J46" s="13">
        <f t="shared" si="5"/>
        <v>24.803625377643503</v>
      </c>
      <c r="K46" s="14">
        <f t="shared" si="5"/>
        <v>66.042296072507554</v>
      </c>
      <c r="L46" s="45"/>
    </row>
    <row r="47" spans="2:12" ht="17.25" customHeight="1">
      <c r="B47" s="232"/>
      <c r="C47" s="242" t="s">
        <v>31</v>
      </c>
      <c r="D47" s="233"/>
      <c r="E47" s="4">
        <v>470</v>
      </c>
      <c r="F47" s="5">
        <v>43</v>
      </c>
      <c r="G47" s="6">
        <v>154</v>
      </c>
      <c r="H47" s="6">
        <v>273</v>
      </c>
      <c r="I47" s="7">
        <f t="shared" si="5"/>
        <v>9.1489361702127656</v>
      </c>
      <c r="J47" s="7">
        <f t="shared" si="5"/>
        <v>32.765957446808507</v>
      </c>
      <c r="K47" s="7">
        <f t="shared" si="5"/>
        <v>58.085106382978722</v>
      </c>
      <c r="L47" s="45"/>
    </row>
    <row r="48" spans="2:12" ht="17.25" customHeight="1">
      <c r="B48" s="232" t="s">
        <v>19</v>
      </c>
      <c r="C48" s="233"/>
      <c r="D48" s="243"/>
      <c r="E48" s="4">
        <v>668</v>
      </c>
      <c r="F48" s="5">
        <v>103</v>
      </c>
      <c r="G48" s="6">
        <v>172</v>
      </c>
      <c r="H48" s="6">
        <v>393</v>
      </c>
      <c r="I48" s="7">
        <f t="shared" si="5"/>
        <v>15.419161676646706</v>
      </c>
      <c r="J48" s="7">
        <f t="shared" si="5"/>
        <v>25.748502994011975</v>
      </c>
      <c r="K48" s="7">
        <f t="shared" si="5"/>
        <v>58.832335329341312</v>
      </c>
      <c r="L48" s="45"/>
    </row>
    <row r="49" spans="2:12" ht="17.25" customHeight="1">
      <c r="B49" s="232" t="s">
        <v>15</v>
      </c>
      <c r="C49" s="233"/>
      <c r="D49" s="233"/>
      <c r="E49" s="4">
        <v>23750</v>
      </c>
      <c r="F49" s="5">
        <v>1848</v>
      </c>
      <c r="G49" s="5">
        <v>6374</v>
      </c>
      <c r="H49" s="5">
        <v>15528</v>
      </c>
      <c r="I49" s="23">
        <f t="shared" si="5"/>
        <v>7.7810526315789472</v>
      </c>
      <c r="J49" s="23">
        <f t="shared" si="5"/>
        <v>26.837894736842106</v>
      </c>
      <c r="K49" s="26">
        <f t="shared" si="5"/>
        <v>65.381052631578953</v>
      </c>
      <c r="L49" s="45"/>
    </row>
    <row r="50" spans="2:12" ht="17.25" customHeight="1">
      <c r="B50" s="234" t="s">
        <v>4</v>
      </c>
      <c r="C50" s="235"/>
      <c r="D50" s="235"/>
      <c r="E50" s="235"/>
      <c r="F50" s="235"/>
      <c r="G50" s="235"/>
      <c r="H50" s="235"/>
      <c r="I50" s="235"/>
      <c r="J50" s="235"/>
      <c r="K50" s="236"/>
      <c r="L50" s="45"/>
    </row>
    <row r="51" spans="2:12" ht="17.25" customHeight="1">
      <c r="B51" s="237" t="s">
        <v>17</v>
      </c>
      <c r="C51" s="237"/>
      <c r="D51" s="237"/>
      <c r="E51" s="5" t="s">
        <v>49</v>
      </c>
      <c r="F51" s="5" t="s">
        <v>49</v>
      </c>
      <c r="G51" s="5" t="s">
        <v>49</v>
      </c>
      <c r="H51" s="5" t="s">
        <v>49</v>
      </c>
      <c r="I51" s="7" t="s">
        <v>49</v>
      </c>
      <c r="J51" s="7" t="s">
        <v>49</v>
      </c>
      <c r="K51" s="8" t="s">
        <v>49</v>
      </c>
      <c r="L51" s="45"/>
    </row>
    <row r="52" spans="2:12" ht="17.25" customHeight="1">
      <c r="B52" s="238" t="s">
        <v>18</v>
      </c>
      <c r="C52" s="239" t="s">
        <v>20</v>
      </c>
      <c r="D52" s="9" t="s">
        <v>21</v>
      </c>
      <c r="E52" s="10" t="s">
        <v>49</v>
      </c>
      <c r="F52" s="10" t="s">
        <v>49</v>
      </c>
      <c r="G52" s="10" t="s">
        <v>49</v>
      </c>
      <c r="H52" s="10" t="s">
        <v>49</v>
      </c>
      <c r="I52" s="24" t="s">
        <v>49</v>
      </c>
      <c r="J52" s="24" t="s">
        <v>49</v>
      </c>
      <c r="K52" s="25" t="s">
        <v>49</v>
      </c>
      <c r="L52" s="45"/>
    </row>
    <row r="53" spans="2:12" ht="17.25" customHeight="1">
      <c r="B53" s="238"/>
      <c r="C53" s="240"/>
      <c r="D53" s="15" t="s">
        <v>22</v>
      </c>
      <c r="E53" s="16" t="s">
        <v>49</v>
      </c>
      <c r="F53" s="16" t="s">
        <v>49</v>
      </c>
      <c r="G53" s="16" t="s">
        <v>49</v>
      </c>
      <c r="H53" s="16" t="s">
        <v>49</v>
      </c>
      <c r="I53" s="13" t="s">
        <v>49</v>
      </c>
      <c r="J53" s="13" t="s">
        <v>49</v>
      </c>
      <c r="K53" s="14" t="s">
        <v>49</v>
      </c>
      <c r="L53" s="45"/>
    </row>
    <row r="54" spans="2:12" ht="17.25" customHeight="1">
      <c r="B54" s="238"/>
      <c r="C54" s="240"/>
      <c r="D54" s="15" t="s">
        <v>23</v>
      </c>
      <c r="E54" s="16" t="s">
        <v>49</v>
      </c>
      <c r="F54" s="16" t="s">
        <v>49</v>
      </c>
      <c r="G54" s="16" t="s">
        <v>49</v>
      </c>
      <c r="H54" s="16" t="s">
        <v>49</v>
      </c>
      <c r="I54" s="13" t="s">
        <v>49</v>
      </c>
      <c r="J54" s="13" t="s">
        <v>49</v>
      </c>
      <c r="K54" s="14" t="s">
        <v>49</v>
      </c>
      <c r="L54" s="45"/>
    </row>
    <row r="55" spans="2:12" ht="17.25" customHeight="1">
      <c r="B55" s="238"/>
      <c r="C55" s="240"/>
      <c r="D55" s="15" t="s">
        <v>24</v>
      </c>
      <c r="E55" s="16" t="s">
        <v>49</v>
      </c>
      <c r="F55" s="16" t="s">
        <v>49</v>
      </c>
      <c r="G55" s="16" t="s">
        <v>49</v>
      </c>
      <c r="H55" s="16" t="s">
        <v>49</v>
      </c>
      <c r="I55" s="13" t="s">
        <v>49</v>
      </c>
      <c r="J55" s="13" t="s">
        <v>49</v>
      </c>
      <c r="K55" s="14" t="s">
        <v>49</v>
      </c>
      <c r="L55" s="45"/>
    </row>
    <row r="56" spans="2:12" ht="17.25" customHeight="1">
      <c r="B56" s="238"/>
      <c r="C56" s="240"/>
      <c r="D56" s="15" t="s">
        <v>25</v>
      </c>
      <c r="E56" s="16" t="s">
        <v>49</v>
      </c>
      <c r="F56" s="16" t="s">
        <v>49</v>
      </c>
      <c r="G56" s="16" t="s">
        <v>49</v>
      </c>
      <c r="H56" s="16" t="s">
        <v>49</v>
      </c>
      <c r="I56" s="13" t="s">
        <v>49</v>
      </c>
      <c r="J56" s="13" t="s">
        <v>49</v>
      </c>
      <c r="K56" s="14" t="s">
        <v>49</v>
      </c>
      <c r="L56" s="45"/>
    </row>
    <row r="57" spans="2:12" ht="17.25" customHeight="1">
      <c r="B57" s="238"/>
      <c r="C57" s="241"/>
      <c r="D57" s="19" t="s">
        <v>26</v>
      </c>
      <c r="E57" s="20" t="s">
        <v>49</v>
      </c>
      <c r="F57" s="20" t="s">
        <v>49</v>
      </c>
      <c r="G57" s="20" t="s">
        <v>49</v>
      </c>
      <c r="H57" s="20" t="s">
        <v>49</v>
      </c>
      <c r="I57" s="13" t="s">
        <v>49</v>
      </c>
      <c r="J57" s="13" t="s">
        <v>49</v>
      </c>
      <c r="K57" s="14" t="s">
        <v>49</v>
      </c>
      <c r="L57" s="45"/>
    </row>
    <row r="58" spans="2:12" ht="17.25" customHeight="1">
      <c r="B58" s="232"/>
      <c r="C58" s="242" t="s">
        <v>31</v>
      </c>
      <c r="D58" s="233"/>
      <c r="E58" s="5" t="s">
        <v>49</v>
      </c>
      <c r="F58" s="5" t="s">
        <v>49</v>
      </c>
      <c r="G58" s="5" t="s">
        <v>49</v>
      </c>
      <c r="H58" s="5" t="s">
        <v>49</v>
      </c>
      <c r="I58" s="7" t="s">
        <v>49</v>
      </c>
      <c r="J58" s="7" t="s">
        <v>49</v>
      </c>
      <c r="K58" s="7" t="s">
        <v>49</v>
      </c>
      <c r="L58" s="45"/>
    </row>
    <row r="59" spans="2:12" ht="17.25" customHeight="1">
      <c r="B59" s="232" t="s">
        <v>19</v>
      </c>
      <c r="C59" s="233"/>
      <c r="D59" s="243"/>
      <c r="E59" s="5" t="s">
        <v>49</v>
      </c>
      <c r="F59" s="5" t="s">
        <v>49</v>
      </c>
      <c r="G59" s="5" t="s">
        <v>49</v>
      </c>
      <c r="H59" s="5" t="s">
        <v>49</v>
      </c>
      <c r="I59" s="7" t="s">
        <v>49</v>
      </c>
      <c r="J59" s="7" t="s">
        <v>49</v>
      </c>
      <c r="K59" s="7" t="s">
        <v>49</v>
      </c>
      <c r="L59" s="45"/>
    </row>
    <row r="60" spans="2:12" ht="17.25" customHeight="1">
      <c r="B60" s="232" t="s">
        <v>15</v>
      </c>
      <c r="C60" s="233"/>
      <c r="D60" s="233"/>
      <c r="E60" s="4">
        <v>6063</v>
      </c>
      <c r="F60" s="5">
        <v>641</v>
      </c>
      <c r="G60" s="5">
        <v>1529</v>
      </c>
      <c r="H60" s="5">
        <v>3893</v>
      </c>
      <c r="I60" s="23">
        <f t="shared" ref="I60" si="6">F60/E60*100</f>
        <v>10.572323932046841</v>
      </c>
      <c r="J60" s="23">
        <f t="shared" ref="J60" si="7">G60/E60*100</f>
        <v>25.218538677222497</v>
      </c>
      <c r="K60" s="26">
        <f t="shared" ref="K60" si="8">H60/E60*100</f>
        <v>64.20913739073066</v>
      </c>
      <c r="L60" s="45"/>
    </row>
    <row r="61" spans="2:12" ht="17.25" customHeight="1">
      <c r="B61" s="234" t="s">
        <v>5</v>
      </c>
      <c r="C61" s="235"/>
      <c r="D61" s="235"/>
      <c r="E61" s="235"/>
      <c r="F61" s="235"/>
      <c r="G61" s="235"/>
      <c r="H61" s="235"/>
      <c r="I61" s="235"/>
      <c r="J61" s="235"/>
      <c r="K61" s="236"/>
      <c r="L61" s="45"/>
    </row>
    <row r="62" spans="2:12" ht="17.25" customHeight="1">
      <c r="B62" s="237" t="s">
        <v>17</v>
      </c>
      <c r="C62" s="237"/>
      <c r="D62" s="237"/>
      <c r="E62" s="4">
        <v>141</v>
      </c>
      <c r="F62" s="5">
        <v>27</v>
      </c>
      <c r="G62" s="6">
        <v>50</v>
      </c>
      <c r="H62" s="6">
        <v>64</v>
      </c>
      <c r="I62" s="7">
        <f>F62/$E62*100</f>
        <v>19.148936170212767</v>
      </c>
      <c r="J62" s="7">
        <f>G62/$E62*100</f>
        <v>35.460992907801419</v>
      </c>
      <c r="K62" s="8">
        <f>H62/$E62*100</f>
        <v>45.390070921985817</v>
      </c>
      <c r="L62" s="45"/>
    </row>
    <row r="63" spans="2:12" ht="17.25" customHeight="1">
      <c r="B63" s="238" t="s">
        <v>18</v>
      </c>
      <c r="C63" s="239" t="s">
        <v>20</v>
      </c>
      <c r="D63" s="9" t="s">
        <v>21</v>
      </c>
      <c r="E63" s="10">
        <v>341</v>
      </c>
      <c r="F63" s="11">
        <v>53</v>
      </c>
      <c r="G63" s="12">
        <v>124</v>
      </c>
      <c r="H63" s="12">
        <v>164</v>
      </c>
      <c r="I63" s="24">
        <f t="shared" ref="I63:K71" si="9">F63/$E63*100</f>
        <v>15.542521994134898</v>
      </c>
      <c r="J63" s="24">
        <f t="shared" si="9"/>
        <v>36.363636363636367</v>
      </c>
      <c r="K63" s="25">
        <f t="shared" si="9"/>
        <v>48.093841642228739</v>
      </c>
      <c r="L63" s="45"/>
    </row>
    <row r="64" spans="2:12" ht="17.25" customHeight="1">
      <c r="B64" s="238"/>
      <c r="C64" s="240"/>
      <c r="D64" s="15" t="s">
        <v>22</v>
      </c>
      <c r="E64" s="16">
        <v>3260</v>
      </c>
      <c r="F64" s="17">
        <v>539</v>
      </c>
      <c r="G64" s="18">
        <v>978</v>
      </c>
      <c r="H64" s="18">
        <v>1743</v>
      </c>
      <c r="I64" s="13">
        <f t="shared" si="9"/>
        <v>16.533742331288341</v>
      </c>
      <c r="J64" s="13">
        <f t="shared" si="9"/>
        <v>30</v>
      </c>
      <c r="K64" s="14">
        <f t="shared" si="9"/>
        <v>53.466257668711656</v>
      </c>
      <c r="L64" s="45"/>
    </row>
    <row r="65" spans="2:12" ht="17.25" customHeight="1">
      <c r="B65" s="238"/>
      <c r="C65" s="240"/>
      <c r="D65" s="15" t="s">
        <v>23</v>
      </c>
      <c r="E65" s="16">
        <v>694</v>
      </c>
      <c r="F65" s="17">
        <v>125</v>
      </c>
      <c r="G65" s="18">
        <v>204</v>
      </c>
      <c r="H65" s="18">
        <v>365</v>
      </c>
      <c r="I65" s="13">
        <f t="shared" si="9"/>
        <v>18.011527377521613</v>
      </c>
      <c r="J65" s="13">
        <f t="shared" si="9"/>
        <v>29.394812680115272</v>
      </c>
      <c r="K65" s="14">
        <f t="shared" si="9"/>
        <v>52.593659942363111</v>
      </c>
      <c r="L65" s="45"/>
    </row>
    <row r="66" spans="2:12" ht="17.25" customHeight="1">
      <c r="B66" s="238"/>
      <c r="C66" s="240"/>
      <c r="D66" s="15" t="s">
        <v>24</v>
      </c>
      <c r="E66" s="16">
        <v>2482</v>
      </c>
      <c r="F66" s="17">
        <v>302</v>
      </c>
      <c r="G66" s="18">
        <v>841</v>
      </c>
      <c r="H66" s="18">
        <v>1339</v>
      </c>
      <c r="I66" s="13">
        <f t="shared" si="9"/>
        <v>12.167606768734892</v>
      </c>
      <c r="J66" s="13">
        <f t="shared" si="9"/>
        <v>33.883964544721998</v>
      </c>
      <c r="K66" s="14">
        <f t="shared" si="9"/>
        <v>53.948428686543117</v>
      </c>
      <c r="L66" s="45"/>
    </row>
    <row r="67" spans="2:12" ht="17.25" customHeight="1">
      <c r="B67" s="238"/>
      <c r="C67" s="240"/>
      <c r="D67" s="15" t="s">
        <v>25</v>
      </c>
      <c r="E67" s="16">
        <v>532</v>
      </c>
      <c r="F67" s="17">
        <v>104</v>
      </c>
      <c r="G67" s="18">
        <v>153</v>
      </c>
      <c r="H67" s="18">
        <v>275</v>
      </c>
      <c r="I67" s="13">
        <f t="shared" si="9"/>
        <v>19.548872180451127</v>
      </c>
      <c r="J67" s="13">
        <f t="shared" si="9"/>
        <v>28.7593984962406</v>
      </c>
      <c r="K67" s="14">
        <f t="shared" si="9"/>
        <v>51.691729323308266</v>
      </c>
      <c r="L67" s="45"/>
    </row>
    <row r="68" spans="2:12" ht="17.25" customHeight="1">
      <c r="B68" s="238"/>
      <c r="C68" s="241"/>
      <c r="D68" s="19" t="s">
        <v>26</v>
      </c>
      <c r="E68" s="20">
        <v>7165</v>
      </c>
      <c r="F68" s="21">
        <v>763</v>
      </c>
      <c r="G68" s="22">
        <v>1966</v>
      </c>
      <c r="H68" s="22">
        <v>4436</v>
      </c>
      <c r="I68" s="13">
        <f t="shared" si="9"/>
        <v>10.648988136775994</v>
      </c>
      <c r="J68" s="13">
        <f t="shared" si="9"/>
        <v>27.438939288206559</v>
      </c>
      <c r="K68" s="14">
        <f>H68/$E68*100</f>
        <v>61.91207257501744</v>
      </c>
      <c r="L68" s="45"/>
    </row>
    <row r="69" spans="2:12" ht="17.25" customHeight="1">
      <c r="B69" s="232"/>
      <c r="C69" s="242" t="s">
        <v>31</v>
      </c>
      <c r="D69" s="233"/>
      <c r="E69" s="4">
        <v>2846</v>
      </c>
      <c r="F69" s="5">
        <v>464</v>
      </c>
      <c r="G69" s="6">
        <v>724</v>
      </c>
      <c r="H69" s="6">
        <v>1658</v>
      </c>
      <c r="I69" s="7">
        <f t="shared" si="9"/>
        <v>16.303583977512297</v>
      </c>
      <c r="J69" s="7">
        <f t="shared" si="9"/>
        <v>25.439212930428674</v>
      </c>
      <c r="K69" s="8">
        <f t="shared" si="9"/>
        <v>58.257203092059029</v>
      </c>
      <c r="L69" s="45"/>
    </row>
    <row r="70" spans="2:12" ht="17.25" customHeight="1">
      <c r="B70" s="232" t="s">
        <v>19</v>
      </c>
      <c r="C70" s="233"/>
      <c r="D70" s="243"/>
      <c r="E70" s="4">
        <v>656</v>
      </c>
      <c r="F70" s="5">
        <v>149</v>
      </c>
      <c r="G70" s="6">
        <v>211</v>
      </c>
      <c r="H70" s="6">
        <v>296</v>
      </c>
      <c r="I70" s="7">
        <f>F70/$E70*100</f>
        <v>22.713414634146343</v>
      </c>
      <c r="J70" s="7">
        <f t="shared" si="9"/>
        <v>32.164634146341463</v>
      </c>
      <c r="K70" s="8">
        <f t="shared" si="9"/>
        <v>45.121951219512198</v>
      </c>
      <c r="L70" s="45"/>
    </row>
    <row r="71" spans="2:12" ht="17.25" customHeight="1">
      <c r="B71" s="232" t="s">
        <v>15</v>
      </c>
      <c r="C71" s="233"/>
      <c r="D71" s="233"/>
      <c r="E71" s="4">
        <v>18117</v>
      </c>
      <c r="F71" s="5">
        <v>2526</v>
      </c>
      <c r="G71" s="5">
        <v>5251</v>
      </c>
      <c r="H71" s="5">
        <v>10340</v>
      </c>
      <c r="I71" s="23">
        <f t="shared" si="9"/>
        <v>13.942705745984435</v>
      </c>
      <c r="J71" s="23">
        <f t="shared" si="9"/>
        <v>28.983827344483082</v>
      </c>
      <c r="K71" s="26">
        <f t="shared" si="9"/>
        <v>57.073466909532492</v>
      </c>
      <c r="L71" s="45"/>
    </row>
    <row r="72" spans="2:12" ht="17.25" customHeight="1">
      <c r="B72" s="234" t="s">
        <v>6</v>
      </c>
      <c r="C72" s="235"/>
      <c r="D72" s="235"/>
      <c r="E72" s="235"/>
      <c r="F72" s="235"/>
      <c r="G72" s="235"/>
      <c r="H72" s="235"/>
      <c r="I72" s="235"/>
      <c r="J72" s="235"/>
      <c r="K72" s="236"/>
      <c r="L72" s="45"/>
    </row>
    <row r="73" spans="2:12" ht="17.25" customHeight="1">
      <c r="B73" s="237" t="s">
        <v>17</v>
      </c>
      <c r="C73" s="237"/>
      <c r="D73" s="237"/>
      <c r="E73" s="4">
        <v>24571</v>
      </c>
      <c r="F73" s="5">
        <v>3823</v>
      </c>
      <c r="G73" s="6">
        <v>7545</v>
      </c>
      <c r="H73" s="6">
        <v>13203</v>
      </c>
      <c r="I73" s="7">
        <f>F73/$E73*100</f>
        <v>15.558992308005374</v>
      </c>
      <c r="J73" s="7">
        <f>G73/$E73*100</f>
        <v>30.706930934841886</v>
      </c>
      <c r="K73" s="8">
        <f>H73/$E73*100</f>
        <v>53.734076757152735</v>
      </c>
      <c r="L73" s="45"/>
    </row>
    <row r="74" spans="2:12" ht="17.25" customHeight="1">
      <c r="B74" s="238" t="s">
        <v>18</v>
      </c>
      <c r="C74" s="239" t="s">
        <v>20</v>
      </c>
      <c r="D74" s="9" t="s">
        <v>21</v>
      </c>
      <c r="E74" s="10">
        <v>1554</v>
      </c>
      <c r="F74" s="11">
        <v>310</v>
      </c>
      <c r="G74" s="12">
        <v>384</v>
      </c>
      <c r="H74" s="12">
        <v>860</v>
      </c>
      <c r="I74" s="24">
        <f t="shared" ref="I74:K82" si="10">F74/$E74*100</f>
        <v>19.948519948519948</v>
      </c>
      <c r="J74" s="24">
        <f t="shared" si="10"/>
        <v>24.710424710424711</v>
      </c>
      <c r="K74" s="25">
        <f t="shared" si="10"/>
        <v>55.341055341055345</v>
      </c>
      <c r="L74" s="45"/>
    </row>
    <row r="75" spans="2:12" ht="17.25" customHeight="1">
      <c r="B75" s="238"/>
      <c r="C75" s="240"/>
      <c r="D75" s="15" t="s">
        <v>22</v>
      </c>
      <c r="E75" s="16">
        <v>3119</v>
      </c>
      <c r="F75" s="17">
        <v>678</v>
      </c>
      <c r="G75" s="18">
        <v>769</v>
      </c>
      <c r="H75" s="18">
        <v>1672</v>
      </c>
      <c r="I75" s="13">
        <f t="shared" si="10"/>
        <v>21.737736453991662</v>
      </c>
      <c r="J75" s="13">
        <f t="shared" si="10"/>
        <v>24.655338249438923</v>
      </c>
      <c r="K75" s="14">
        <f t="shared" si="10"/>
        <v>53.606925296569422</v>
      </c>
      <c r="L75" s="45"/>
    </row>
    <row r="76" spans="2:12" ht="17.25" customHeight="1">
      <c r="B76" s="238"/>
      <c r="C76" s="240"/>
      <c r="D76" s="15" t="s">
        <v>23</v>
      </c>
      <c r="E76" s="16">
        <v>501</v>
      </c>
      <c r="F76" s="17">
        <v>82</v>
      </c>
      <c r="G76" s="18">
        <v>114</v>
      </c>
      <c r="H76" s="18">
        <v>305</v>
      </c>
      <c r="I76" s="13">
        <f t="shared" si="10"/>
        <v>16.367265469061877</v>
      </c>
      <c r="J76" s="13">
        <f t="shared" si="10"/>
        <v>22.754491017964071</v>
      </c>
      <c r="K76" s="14">
        <f t="shared" si="10"/>
        <v>60.878243512974052</v>
      </c>
      <c r="L76" s="45"/>
    </row>
    <row r="77" spans="2:12" ht="17.25" customHeight="1">
      <c r="B77" s="238"/>
      <c r="C77" s="240"/>
      <c r="D77" s="15" t="s">
        <v>24</v>
      </c>
      <c r="E77" s="16">
        <v>9429</v>
      </c>
      <c r="F77" s="17">
        <v>1945</v>
      </c>
      <c r="G77" s="18">
        <v>2805</v>
      </c>
      <c r="H77" s="18">
        <v>4679</v>
      </c>
      <c r="I77" s="13">
        <f t="shared" si="10"/>
        <v>20.627850249231095</v>
      </c>
      <c r="J77" s="13">
        <f t="shared" si="10"/>
        <v>29.748647788736875</v>
      </c>
      <c r="K77" s="14">
        <f t="shared" si="10"/>
        <v>49.62350196203203</v>
      </c>
      <c r="L77" s="45"/>
    </row>
    <row r="78" spans="2:12" ht="17.25" customHeight="1">
      <c r="B78" s="238"/>
      <c r="C78" s="240"/>
      <c r="D78" s="15" t="s">
        <v>25</v>
      </c>
      <c r="E78" s="16">
        <v>6239</v>
      </c>
      <c r="F78" s="17">
        <v>1421</v>
      </c>
      <c r="G78" s="18">
        <v>1658</v>
      </c>
      <c r="H78" s="18">
        <v>3160</v>
      </c>
      <c r="I78" s="13">
        <f t="shared" si="10"/>
        <v>22.776085911203719</v>
      </c>
      <c r="J78" s="13">
        <f t="shared" si="10"/>
        <v>26.574771598012504</v>
      </c>
      <c r="K78" s="14">
        <f t="shared" si="10"/>
        <v>50.649142490783781</v>
      </c>
      <c r="L78" s="45"/>
    </row>
    <row r="79" spans="2:12" ht="17.25" customHeight="1">
      <c r="B79" s="238"/>
      <c r="C79" s="241"/>
      <c r="D79" s="19" t="s">
        <v>26</v>
      </c>
      <c r="E79" s="20">
        <v>7906</v>
      </c>
      <c r="F79" s="21">
        <v>1678</v>
      </c>
      <c r="G79" s="22">
        <v>1737</v>
      </c>
      <c r="H79" s="22">
        <v>4491</v>
      </c>
      <c r="I79" s="13">
        <f t="shared" si="10"/>
        <v>21.224386541866934</v>
      </c>
      <c r="J79" s="13">
        <f t="shared" si="10"/>
        <v>21.970655198583355</v>
      </c>
      <c r="K79" s="14">
        <f t="shared" si="10"/>
        <v>56.804958259549707</v>
      </c>
      <c r="L79" s="45"/>
    </row>
    <row r="80" spans="2:12" ht="17.25" customHeight="1">
      <c r="B80" s="232"/>
      <c r="C80" s="242" t="s">
        <v>31</v>
      </c>
      <c r="D80" s="233"/>
      <c r="E80" s="4">
        <v>836</v>
      </c>
      <c r="F80" s="5">
        <v>164</v>
      </c>
      <c r="G80" s="6">
        <v>172</v>
      </c>
      <c r="H80" s="6">
        <v>500</v>
      </c>
      <c r="I80" s="7">
        <f t="shared" si="10"/>
        <v>19.617224880382775</v>
      </c>
      <c r="J80" s="7">
        <f t="shared" si="10"/>
        <v>20.574162679425836</v>
      </c>
      <c r="K80" s="8">
        <f t="shared" si="10"/>
        <v>59.808612440191389</v>
      </c>
      <c r="L80" s="45"/>
    </row>
    <row r="81" spans="2:12" ht="17.25" customHeight="1">
      <c r="B81" s="232" t="s">
        <v>19</v>
      </c>
      <c r="C81" s="233"/>
      <c r="D81" s="243"/>
      <c r="E81" s="4">
        <v>1891</v>
      </c>
      <c r="F81" s="5">
        <v>460</v>
      </c>
      <c r="G81" s="6">
        <v>553</v>
      </c>
      <c r="H81" s="6">
        <v>878</v>
      </c>
      <c r="I81" s="7">
        <f t="shared" si="10"/>
        <v>24.325753569539927</v>
      </c>
      <c r="J81" s="7">
        <f t="shared" si="10"/>
        <v>29.243786356425172</v>
      </c>
      <c r="K81" s="8">
        <f t="shared" si="10"/>
        <v>46.430460074034904</v>
      </c>
      <c r="L81" s="45"/>
    </row>
    <row r="82" spans="2:12" ht="17.25" customHeight="1">
      <c r="B82" s="232" t="s">
        <v>15</v>
      </c>
      <c r="C82" s="233"/>
      <c r="D82" s="233"/>
      <c r="E82" s="4">
        <v>56046</v>
      </c>
      <c r="F82" s="5">
        <v>10561</v>
      </c>
      <c r="G82" s="5">
        <v>15737</v>
      </c>
      <c r="H82" s="5">
        <v>29748</v>
      </c>
      <c r="I82" s="23">
        <f t="shared" si="10"/>
        <v>18.843450023195231</v>
      </c>
      <c r="J82" s="23">
        <f t="shared" si="10"/>
        <v>28.078721050565608</v>
      </c>
      <c r="K82" s="26">
        <f t="shared" si="10"/>
        <v>53.077828926239157</v>
      </c>
      <c r="L82" s="45"/>
    </row>
    <row r="83" spans="2:12" ht="17.25" customHeight="1">
      <c r="B83" s="234" t="s">
        <v>7</v>
      </c>
      <c r="C83" s="235"/>
      <c r="D83" s="235"/>
      <c r="E83" s="235"/>
      <c r="F83" s="235"/>
      <c r="G83" s="235"/>
      <c r="H83" s="235"/>
      <c r="I83" s="235"/>
      <c r="J83" s="235"/>
      <c r="K83" s="236"/>
      <c r="L83" s="45"/>
    </row>
    <row r="84" spans="2:12" ht="17.25" customHeight="1">
      <c r="B84" s="237" t="s">
        <v>17</v>
      </c>
      <c r="C84" s="237"/>
      <c r="D84" s="237"/>
      <c r="E84" s="4">
        <v>1834</v>
      </c>
      <c r="F84" s="5">
        <v>81</v>
      </c>
      <c r="G84" s="6">
        <v>839</v>
      </c>
      <c r="H84" s="6">
        <v>914</v>
      </c>
      <c r="I84" s="7">
        <f>F84/$E84*100</f>
        <v>4.4165757906215921</v>
      </c>
      <c r="J84" s="8">
        <f>G84/$E84*100</f>
        <v>45.747001090512541</v>
      </c>
      <c r="K84" s="8">
        <f>H84/$E84*100</f>
        <v>49.836423118865866</v>
      </c>
      <c r="L84" s="45"/>
    </row>
    <row r="85" spans="2:12" ht="17.25" customHeight="1">
      <c r="B85" s="238" t="s">
        <v>18</v>
      </c>
      <c r="C85" s="239" t="s">
        <v>20</v>
      </c>
      <c r="D85" s="9" t="s">
        <v>21</v>
      </c>
      <c r="E85" s="10">
        <v>1300</v>
      </c>
      <c r="F85" s="11">
        <v>85</v>
      </c>
      <c r="G85" s="12">
        <v>303</v>
      </c>
      <c r="H85" s="12">
        <v>912</v>
      </c>
      <c r="I85" s="24">
        <f t="shared" ref="I85:K93" si="11">F85/$E85*100</f>
        <v>6.5384615384615392</v>
      </c>
      <c r="J85" s="25">
        <f t="shared" si="11"/>
        <v>23.307692307692307</v>
      </c>
      <c r="K85" s="25">
        <f t="shared" si="11"/>
        <v>70.15384615384616</v>
      </c>
      <c r="L85" s="45"/>
    </row>
    <row r="86" spans="2:12" ht="17.25" customHeight="1">
      <c r="B86" s="238"/>
      <c r="C86" s="240"/>
      <c r="D86" s="15" t="s">
        <v>22</v>
      </c>
      <c r="E86" s="16">
        <v>3857</v>
      </c>
      <c r="F86" s="17">
        <v>263</v>
      </c>
      <c r="G86" s="18">
        <v>852</v>
      </c>
      <c r="H86" s="18">
        <v>2742</v>
      </c>
      <c r="I86" s="13">
        <f t="shared" si="11"/>
        <v>6.8187710655950227</v>
      </c>
      <c r="J86" s="14">
        <f t="shared" si="11"/>
        <v>22.089707026186154</v>
      </c>
      <c r="K86" s="14">
        <f t="shared" si="11"/>
        <v>71.091521908218823</v>
      </c>
      <c r="L86" s="45"/>
    </row>
    <row r="87" spans="2:12" ht="17.25" customHeight="1">
      <c r="B87" s="238"/>
      <c r="C87" s="240"/>
      <c r="D87" s="15" t="s">
        <v>23</v>
      </c>
      <c r="E87" s="16">
        <v>1379</v>
      </c>
      <c r="F87" s="17">
        <v>47</v>
      </c>
      <c r="G87" s="18">
        <v>387</v>
      </c>
      <c r="H87" s="18">
        <v>945</v>
      </c>
      <c r="I87" s="13">
        <f t="shared" si="11"/>
        <v>3.40826686004351</v>
      </c>
      <c r="J87" s="14">
        <f t="shared" si="11"/>
        <v>28.063814358230605</v>
      </c>
      <c r="K87" s="14">
        <f t="shared" si="11"/>
        <v>68.527918781725887</v>
      </c>
      <c r="L87" s="45"/>
    </row>
    <row r="88" spans="2:12" ht="17.25" customHeight="1">
      <c r="B88" s="238"/>
      <c r="C88" s="240"/>
      <c r="D88" s="15" t="s">
        <v>24</v>
      </c>
      <c r="E88" s="16">
        <v>1687</v>
      </c>
      <c r="F88" s="17">
        <v>131</v>
      </c>
      <c r="G88" s="18">
        <v>455</v>
      </c>
      <c r="H88" s="18">
        <v>1101</v>
      </c>
      <c r="I88" s="13">
        <f t="shared" si="11"/>
        <v>7.7652637818612922</v>
      </c>
      <c r="J88" s="14">
        <f t="shared" si="11"/>
        <v>26.970954356846473</v>
      </c>
      <c r="K88" s="14">
        <f t="shared" si="11"/>
        <v>65.26378186129223</v>
      </c>
      <c r="L88" s="45"/>
    </row>
    <row r="89" spans="2:12" ht="17.25" customHeight="1">
      <c r="B89" s="238"/>
      <c r="C89" s="240"/>
      <c r="D89" s="15" t="s">
        <v>25</v>
      </c>
      <c r="E89" s="16">
        <v>227</v>
      </c>
      <c r="F89" s="17">
        <v>9</v>
      </c>
      <c r="G89" s="18">
        <v>86</v>
      </c>
      <c r="H89" s="18">
        <v>132</v>
      </c>
      <c r="I89" s="13">
        <f t="shared" si="11"/>
        <v>3.9647577092511015</v>
      </c>
      <c r="J89" s="14">
        <f t="shared" si="11"/>
        <v>37.885462555066077</v>
      </c>
      <c r="K89" s="14">
        <f t="shared" si="11"/>
        <v>58.149779735682813</v>
      </c>
      <c r="L89" s="45"/>
    </row>
    <row r="90" spans="2:12" ht="17.25" customHeight="1">
      <c r="B90" s="238"/>
      <c r="C90" s="241"/>
      <c r="D90" s="19" t="s">
        <v>26</v>
      </c>
      <c r="E90" s="20">
        <v>2227</v>
      </c>
      <c r="F90" s="21">
        <v>212</v>
      </c>
      <c r="G90" s="22">
        <v>480</v>
      </c>
      <c r="H90" s="22">
        <v>1535</v>
      </c>
      <c r="I90" s="13">
        <f t="shared" si="11"/>
        <v>9.5195330040413104</v>
      </c>
      <c r="J90" s="14">
        <f t="shared" si="11"/>
        <v>21.553659631791646</v>
      </c>
      <c r="K90" s="14">
        <f t="shared" si="11"/>
        <v>68.926807364167047</v>
      </c>
      <c r="L90" s="45"/>
    </row>
    <row r="91" spans="2:12" ht="17.25" customHeight="1">
      <c r="B91" s="232"/>
      <c r="C91" s="242" t="s">
        <v>31</v>
      </c>
      <c r="D91" s="233"/>
      <c r="E91" s="4">
        <v>517</v>
      </c>
      <c r="F91" s="5">
        <v>39</v>
      </c>
      <c r="G91" s="6">
        <v>95</v>
      </c>
      <c r="H91" s="6">
        <v>383</v>
      </c>
      <c r="I91" s="7">
        <f t="shared" si="11"/>
        <v>7.5435203094777563</v>
      </c>
      <c r="J91" s="8">
        <f t="shared" si="11"/>
        <v>18.375241779497099</v>
      </c>
      <c r="K91" s="8">
        <f t="shared" si="11"/>
        <v>74.081237911025141</v>
      </c>
      <c r="L91" s="45"/>
    </row>
    <row r="92" spans="2:12" ht="17.25" customHeight="1">
      <c r="B92" s="232" t="s">
        <v>19</v>
      </c>
      <c r="C92" s="233"/>
      <c r="D92" s="243"/>
      <c r="E92" s="4">
        <v>327</v>
      </c>
      <c r="F92" s="5">
        <v>39</v>
      </c>
      <c r="G92" s="6">
        <v>83</v>
      </c>
      <c r="H92" s="6">
        <v>205</v>
      </c>
      <c r="I92" s="7">
        <f t="shared" si="11"/>
        <v>11.926605504587156</v>
      </c>
      <c r="J92" s="8">
        <f t="shared" si="11"/>
        <v>25.382262996941897</v>
      </c>
      <c r="K92" s="8">
        <f t="shared" si="11"/>
        <v>62.691131498470952</v>
      </c>
      <c r="L92" s="45"/>
    </row>
    <row r="93" spans="2:12" ht="17.25" customHeight="1">
      <c r="B93" s="232" t="s">
        <v>15</v>
      </c>
      <c r="C93" s="233"/>
      <c r="D93" s="233"/>
      <c r="E93" s="4">
        <v>13355</v>
      </c>
      <c r="F93" s="5">
        <v>906</v>
      </c>
      <c r="G93" s="5">
        <v>3580</v>
      </c>
      <c r="H93" s="5">
        <v>8869</v>
      </c>
      <c r="I93" s="23">
        <f t="shared" si="11"/>
        <v>6.7839760389367276</v>
      </c>
      <c r="J93" s="26">
        <f t="shared" si="11"/>
        <v>26.8064395357544</v>
      </c>
      <c r="K93" s="26">
        <f t="shared" si="11"/>
        <v>66.409584425308879</v>
      </c>
      <c r="L93" s="45"/>
    </row>
    <row r="94" spans="2:12" ht="17.25" customHeight="1">
      <c r="B94" s="234" t="s">
        <v>8</v>
      </c>
      <c r="C94" s="235"/>
      <c r="D94" s="235"/>
      <c r="E94" s="235"/>
      <c r="F94" s="235"/>
      <c r="G94" s="235"/>
      <c r="H94" s="235"/>
      <c r="I94" s="235"/>
      <c r="J94" s="235"/>
      <c r="K94" s="236"/>
      <c r="L94" s="45"/>
    </row>
    <row r="95" spans="2:12" ht="17.25" customHeight="1">
      <c r="B95" s="237" t="s">
        <v>17</v>
      </c>
      <c r="C95" s="237"/>
      <c r="D95" s="237"/>
      <c r="E95" s="4">
        <v>20403</v>
      </c>
      <c r="F95" s="5">
        <v>2071</v>
      </c>
      <c r="G95" s="6">
        <v>6323</v>
      </c>
      <c r="H95" s="6">
        <v>12009</v>
      </c>
      <c r="I95" s="27">
        <f>F95/$E95*100</f>
        <v>10.15046806842131</v>
      </c>
      <c r="J95" s="7">
        <f>G95/$E95*100</f>
        <v>30.990540606773514</v>
      </c>
      <c r="K95" s="8">
        <f>H95/$E95*100</f>
        <v>58.858991324805174</v>
      </c>
      <c r="L95" s="45"/>
    </row>
    <row r="96" spans="2:12" ht="17.25" customHeight="1">
      <c r="B96" s="238" t="s">
        <v>18</v>
      </c>
      <c r="C96" s="239" t="s">
        <v>20</v>
      </c>
      <c r="D96" s="9" t="s">
        <v>21</v>
      </c>
      <c r="E96" s="10">
        <v>2862</v>
      </c>
      <c r="F96" s="11">
        <v>356</v>
      </c>
      <c r="G96" s="12">
        <v>750</v>
      </c>
      <c r="H96" s="12">
        <v>1756</v>
      </c>
      <c r="I96" s="28">
        <f t="shared" ref="I96:K104" si="12">F96/$E96*100</f>
        <v>12.43885394828791</v>
      </c>
      <c r="J96" s="24">
        <f t="shared" si="12"/>
        <v>26.20545073375262</v>
      </c>
      <c r="K96" s="25">
        <f t="shared" si="12"/>
        <v>61.355695317959466</v>
      </c>
      <c r="L96" s="45"/>
    </row>
    <row r="97" spans="2:12" ht="17.25" customHeight="1">
      <c r="B97" s="238"/>
      <c r="C97" s="240"/>
      <c r="D97" s="15" t="s">
        <v>22</v>
      </c>
      <c r="E97" s="16">
        <v>4956</v>
      </c>
      <c r="F97" s="17">
        <v>846</v>
      </c>
      <c r="G97" s="18">
        <v>1246</v>
      </c>
      <c r="H97" s="18">
        <v>2864</v>
      </c>
      <c r="I97" s="29">
        <f t="shared" si="12"/>
        <v>17.070217917675546</v>
      </c>
      <c r="J97" s="13">
        <f t="shared" si="12"/>
        <v>25.141242937853107</v>
      </c>
      <c r="K97" s="14">
        <f t="shared" si="12"/>
        <v>57.788539144471351</v>
      </c>
      <c r="L97" s="45"/>
    </row>
    <row r="98" spans="2:12" ht="17.25" customHeight="1">
      <c r="B98" s="238"/>
      <c r="C98" s="240"/>
      <c r="D98" s="15" t="s">
        <v>23</v>
      </c>
      <c r="E98" s="16">
        <v>5449</v>
      </c>
      <c r="F98" s="17">
        <v>655</v>
      </c>
      <c r="G98" s="18">
        <v>1711</v>
      </c>
      <c r="H98" s="18">
        <v>3083</v>
      </c>
      <c r="I98" s="29">
        <f t="shared" si="12"/>
        <v>12.020554230133969</v>
      </c>
      <c r="J98" s="13">
        <f t="shared" si="12"/>
        <v>31.400256927876676</v>
      </c>
      <c r="K98" s="14">
        <f t="shared" si="12"/>
        <v>56.579188841989357</v>
      </c>
      <c r="L98" s="45"/>
    </row>
    <row r="99" spans="2:12" ht="17.25" customHeight="1">
      <c r="B99" s="238"/>
      <c r="C99" s="240"/>
      <c r="D99" s="15" t="s">
        <v>24</v>
      </c>
      <c r="E99" s="16">
        <v>14801</v>
      </c>
      <c r="F99" s="17">
        <v>1677</v>
      </c>
      <c r="G99" s="18">
        <v>4640</v>
      </c>
      <c r="H99" s="18">
        <v>8484</v>
      </c>
      <c r="I99" s="29">
        <f t="shared" si="12"/>
        <v>11.330315519221674</v>
      </c>
      <c r="J99" s="13">
        <f t="shared" si="12"/>
        <v>31.349233159921624</v>
      </c>
      <c r="K99" s="14">
        <f t="shared" si="12"/>
        <v>57.320451320856705</v>
      </c>
      <c r="L99" s="45"/>
    </row>
    <row r="100" spans="2:12" ht="17.25" customHeight="1">
      <c r="B100" s="238"/>
      <c r="C100" s="240"/>
      <c r="D100" s="15" t="s">
        <v>25</v>
      </c>
      <c r="E100" s="16">
        <v>8905</v>
      </c>
      <c r="F100" s="17">
        <v>1272</v>
      </c>
      <c r="G100" s="18">
        <v>2750</v>
      </c>
      <c r="H100" s="18">
        <v>4883</v>
      </c>
      <c r="I100" s="29">
        <f t="shared" si="12"/>
        <v>14.284110050533409</v>
      </c>
      <c r="J100" s="13">
        <f t="shared" si="12"/>
        <v>30.881527231892196</v>
      </c>
      <c r="K100" s="14">
        <f t="shared" si="12"/>
        <v>54.834362717574393</v>
      </c>
      <c r="L100" s="45"/>
    </row>
    <row r="101" spans="2:12" ht="17.25" customHeight="1">
      <c r="B101" s="238"/>
      <c r="C101" s="241"/>
      <c r="D101" s="19" t="s">
        <v>26</v>
      </c>
      <c r="E101" s="20">
        <v>4114</v>
      </c>
      <c r="F101" s="21">
        <v>758</v>
      </c>
      <c r="G101" s="22">
        <v>1099</v>
      </c>
      <c r="H101" s="22">
        <v>2257</v>
      </c>
      <c r="I101" s="29">
        <f t="shared" si="12"/>
        <v>18.424890617403985</v>
      </c>
      <c r="J101" s="13">
        <f t="shared" si="12"/>
        <v>26.713660670879925</v>
      </c>
      <c r="K101" s="14">
        <f t="shared" si="12"/>
        <v>54.861448711716086</v>
      </c>
      <c r="L101" s="45"/>
    </row>
    <row r="102" spans="2:12" ht="17.25" customHeight="1">
      <c r="B102" s="232"/>
      <c r="C102" s="242" t="s">
        <v>31</v>
      </c>
      <c r="D102" s="233"/>
      <c r="E102" s="4">
        <v>743</v>
      </c>
      <c r="F102" s="5">
        <v>98</v>
      </c>
      <c r="G102" s="6">
        <v>157</v>
      </c>
      <c r="H102" s="6">
        <v>488</v>
      </c>
      <c r="I102" s="27">
        <f t="shared" si="12"/>
        <v>13.189771197846568</v>
      </c>
      <c r="J102" s="7">
        <f t="shared" si="12"/>
        <v>21.130551816958278</v>
      </c>
      <c r="K102" s="8">
        <f t="shared" si="12"/>
        <v>65.679676985195158</v>
      </c>
      <c r="L102" s="45"/>
    </row>
    <row r="103" spans="2:12" ht="17.25" customHeight="1">
      <c r="B103" s="232" t="s">
        <v>19</v>
      </c>
      <c r="C103" s="233"/>
      <c r="D103" s="243"/>
      <c r="E103" s="4">
        <v>2905</v>
      </c>
      <c r="F103" s="5">
        <v>560</v>
      </c>
      <c r="G103" s="6">
        <v>864</v>
      </c>
      <c r="H103" s="6">
        <v>1481</v>
      </c>
      <c r="I103" s="27">
        <f t="shared" si="12"/>
        <v>19.277108433734941</v>
      </c>
      <c r="J103" s="7">
        <f t="shared" si="12"/>
        <v>29.74182444061962</v>
      </c>
      <c r="K103" s="8">
        <f t="shared" si="12"/>
        <v>50.981067125645438</v>
      </c>
      <c r="L103" s="45"/>
    </row>
    <row r="104" spans="2:12" ht="17.25" customHeight="1">
      <c r="B104" s="232" t="s">
        <v>15</v>
      </c>
      <c r="C104" s="233"/>
      <c r="D104" s="233"/>
      <c r="E104" s="4">
        <v>65138</v>
      </c>
      <c r="F104" s="5">
        <v>8293</v>
      </c>
      <c r="G104" s="5">
        <v>19540</v>
      </c>
      <c r="H104" s="5">
        <v>37305</v>
      </c>
      <c r="I104" s="30">
        <f t="shared" si="12"/>
        <v>12.731431729558784</v>
      </c>
      <c r="J104" s="23">
        <f t="shared" si="12"/>
        <v>29.997850716939421</v>
      </c>
      <c r="K104" s="26">
        <f t="shared" si="12"/>
        <v>57.270717553501797</v>
      </c>
      <c r="L104" s="45"/>
    </row>
    <row r="105" spans="2:12" ht="17.25" customHeight="1">
      <c r="B105" s="234" t="s">
        <v>9</v>
      </c>
      <c r="C105" s="235"/>
      <c r="D105" s="235"/>
      <c r="E105" s="235"/>
      <c r="F105" s="235"/>
      <c r="G105" s="235"/>
      <c r="H105" s="235"/>
      <c r="I105" s="235"/>
      <c r="J105" s="235"/>
      <c r="K105" s="236"/>
      <c r="L105" s="45"/>
    </row>
    <row r="106" spans="2:12" ht="17.25" customHeight="1">
      <c r="B106" s="237" t="s">
        <v>17</v>
      </c>
      <c r="C106" s="237"/>
      <c r="D106" s="237"/>
      <c r="E106" s="4">
        <v>35141</v>
      </c>
      <c r="F106" s="5">
        <v>4963</v>
      </c>
      <c r="G106" s="6">
        <v>7608</v>
      </c>
      <c r="H106" s="6">
        <v>22570</v>
      </c>
      <c r="I106" s="27">
        <f>F106/$E106*100</f>
        <v>14.12310406647506</v>
      </c>
      <c r="J106" s="7">
        <f>G106/$E106*100</f>
        <v>21.649924589510828</v>
      </c>
      <c r="K106" s="8">
        <f>H106/$E106*100</f>
        <v>64.226971344014117</v>
      </c>
      <c r="L106" s="45"/>
    </row>
    <row r="107" spans="2:12" ht="17.25" customHeight="1">
      <c r="B107" s="238" t="s">
        <v>18</v>
      </c>
      <c r="C107" s="239" t="s">
        <v>20</v>
      </c>
      <c r="D107" s="9" t="s">
        <v>21</v>
      </c>
      <c r="E107" s="10">
        <v>11069</v>
      </c>
      <c r="F107" s="11">
        <v>1535</v>
      </c>
      <c r="G107" s="12">
        <v>2297</v>
      </c>
      <c r="H107" s="12">
        <v>7237</v>
      </c>
      <c r="I107" s="28">
        <f t="shared" ref="I107:K115" si="13">F107/$E107*100</f>
        <v>13.867558044990513</v>
      </c>
      <c r="J107" s="24">
        <f t="shared" si="13"/>
        <v>20.751648748757791</v>
      </c>
      <c r="K107" s="25">
        <f t="shared" si="13"/>
        <v>65.380793206251695</v>
      </c>
      <c r="L107" s="45"/>
    </row>
    <row r="108" spans="2:12" ht="17.25" customHeight="1">
      <c r="B108" s="238"/>
      <c r="C108" s="240"/>
      <c r="D108" s="15" t="s">
        <v>22</v>
      </c>
      <c r="E108" s="16">
        <v>8198</v>
      </c>
      <c r="F108" s="17">
        <v>1305</v>
      </c>
      <c r="G108" s="18">
        <v>1577</v>
      </c>
      <c r="H108" s="18">
        <v>5316</v>
      </c>
      <c r="I108" s="29">
        <f t="shared" si="13"/>
        <v>15.918516711393021</v>
      </c>
      <c r="J108" s="13">
        <f t="shared" si="13"/>
        <v>19.236399121737008</v>
      </c>
      <c r="K108" s="14">
        <f t="shared" si="13"/>
        <v>64.845084166869967</v>
      </c>
      <c r="L108" s="45"/>
    </row>
    <row r="109" spans="2:12" ht="17.25" customHeight="1">
      <c r="B109" s="238"/>
      <c r="C109" s="240"/>
      <c r="D109" s="15" t="s">
        <v>23</v>
      </c>
      <c r="E109" s="16">
        <v>6089</v>
      </c>
      <c r="F109" s="17">
        <v>878</v>
      </c>
      <c r="G109" s="18">
        <v>1256</v>
      </c>
      <c r="H109" s="18">
        <v>3955</v>
      </c>
      <c r="I109" s="29">
        <f t="shared" si="13"/>
        <v>14.419444900640499</v>
      </c>
      <c r="J109" s="13">
        <f t="shared" si="13"/>
        <v>20.627360814583675</v>
      </c>
      <c r="K109" s="14">
        <f t="shared" si="13"/>
        <v>64.953194284775833</v>
      </c>
      <c r="L109" s="45"/>
    </row>
    <row r="110" spans="2:12" ht="17.25" customHeight="1">
      <c r="B110" s="238"/>
      <c r="C110" s="240"/>
      <c r="D110" s="15" t="s">
        <v>24</v>
      </c>
      <c r="E110" s="16">
        <v>19456</v>
      </c>
      <c r="F110" s="17">
        <v>2659</v>
      </c>
      <c r="G110" s="18">
        <v>4631</v>
      </c>
      <c r="H110" s="18">
        <v>12166</v>
      </c>
      <c r="I110" s="29">
        <f t="shared" si="13"/>
        <v>13.666735197368421</v>
      </c>
      <c r="J110" s="13">
        <f t="shared" si="13"/>
        <v>23.802425986842106</v>
      </c>
      <c r="K110" s="14">
        <f t="shared" si="13"/>
        <v>62.530838815789465</v>
      </c>
      <c r="L110" s="45"/>
    </row>
    <row r="111" spans="2:12" ht="17.25" customHeight="1">
      <c r="B111" s="238"/>
      <c r="C111" s="240"/>
      <c r="D111" s="15" t="s">
        <v>25</v>
      </c>
      <c r="E111" s="16">
        <v>30592</v>
      </c>
      <c r="F111" s="17">
        <v>5386</v>
      </c>
      <c r="G111" s="18">
        <v>6496</v>
      </c>
      <c r="H111" s="18">
        <v>18710</v>
      </c>
      <c r="I111" s="29">
        <f t="shared" si="13"/>
        <v>17.605910041841007</v>
      </c>
      <c r="J111" s="13">
        <f t="shared" si="13"/>
        <v>21.234309623430963</v>
      </c>
      <c r="K111" s="14">
        <f t="shared" si="13"/>
        <v>61.159780334728033</v>
      </c>
      <c r="L111" s="45"/>
    </row>
    <row r="112" spans="2:12" ht="17.25" customHeight="1">
      <c r="B112" s="238"/>
      <c r="C112" s="241"/>
      <c r="D112" s="19" t="s">
        <v>26</v>
      </c>
      <c r="E112" s="20">
        <v>8338</v>
      </c>
      <c r="F112" s="21">
        <v>1268</v>
      </c>
      <c r="G112" s="22">
        <v>1509</v>
      </c>
      <c r="H112" s="22">
        <v>5561</v>
      </c>
      <c r="I112" s="29">
        <f t="shared" si="13"/>
        <v>15.207483809066922</v>
      </c>
      <c r="J112" s="13">
        <f t="shared" si="13"/>
        <v>18.097865195490527</v>
      </c>
      <c r="K112" s="14">
        <f t="shared" si="13"/>
        <v>66.694650995442544</v>
      </c>
      <c r="L112" s="45"/>
    </row>
    <row r="113" spans="2:12" ht="17.25" customHeight="1">
      <c r="B113" s="232"/>
      <c r="C113" s="242" t="s">
        <v>31</v>
      </c>
      <c r="D113" s="233"/>
      <c r="E113" s="4">
        <v>1590</v>
      </c>
      <c r="F113" s="5">
        <v>259</v>
      </c>
      <c r="G113" s="6">
        <v>304</v>
      </c>
      <c r="H113" s="6">
        <v>1027</v>
      </c>
      <c r="I113" s="27">
        <f t="shared" si="13"/>
        <v>16.289308176100629</v>
      </c>
      <c r="J113" s="7">
        <f t="shared" si="13"/>
        <v>19.119496855345915</v>
      </c>
      <c r="K113" s="8">
        <f t="shared" si="13"/>
        <v>64.591194968553452</v>
      </c>
      <c r="L113" s="45"/>
    </row>
    <row r="114" spans="2:12" ht="17.25" customHeight="1">
      <c r="B114" s="232" t="s">
        <v>19</v>
      </c>
      <c r="C114" s="233"/>
      <c r="D114" s="243"/>
      <c r="E114" s="4">
        <v>10249</v>
      </c>
      <c r="F114" s="5">
        <v>1690</v>
      </c>
      <c r="G114" s="6">
        <v>2317</v>
      </c>
      <c r="H114" s="6">
        <v>6242</v>
      </c>
      <c r="I114" s="27">
        <f t="shared" si="13"/>
        <v>16.489413601326959</v>
      </c>
      <c r="J114" s="7">
        <f t="shared" si="13"/>
        <v>22.607083617913943</v>
      </c>
      <c r="K114" s="8">
        <f t="shared" si="13"/>
        <v>60.903502780759098</v>
      </c>
      <c r="L114" s="45"/>
    </row>
    <row r="115" spans="2:12" ht="17.25" customHeight="1">
      <c r="B115" s="232" t="s">
        <v>15</v>
      </c>
      <c r="C115" s="233"/>
      <c r="D115" s="233"/>
      <c r="E115" s="4">
        <v>130722</v>
      </c>
      <c r="F115" s="5">
        <v>19943</v>
      </c>
      <c r="G115" s="5">
        <v>27995</v>
      </c>
      <c r="H115" s="5">
        <v>82784</v>
      </c>
      <c r="I115" s="30">
        <f t="shared" si="13"/>
        <v>15.25603953427885</v>
      </c>
      <c r="J115" s="23">
        <f t="shared" si="13"/>
        <v>21.415676014748854</v>
      </c>
      <c r="K115" s="26">
        <f t="shared" si="13"/>
        <v>63.328284450972291</v>
      </c>
      <c r="L115" s="45"/>
    </row>
    <row r="116" spans="2:12" ht="17.25" customHeight="1">
      <c r="B116" s="234" t="s">
        <v>10</v>
      </c>
      <c r="C116" s="235"/>
      <c r="D116" s="235"/>
      <c r="E116" s="235"/>
      <c r="F116" s="235"/>
      <c r="G116" s="235"/>
      <c r="H116" s="235"/>
      <c r="I116" s="235"/>
      <c r="J116" s="235"/>
      <c r="K116" s="236"/>
      <c r="L116" s="45"/>
    </row>
    <row r="117" spans="2:12" ht="17.25" customHeight="1">
      <c r="B117" s="237" t="s">
        <v>17</v>
      </c>
      <c r="C117" s="237"/>
      <c r="D117" s="237"/>
      <c r="E117" s="4">
        <v>17158</v>
      </c>
      <c r="F117" s="5">
        <v>3463</v>
      </c>
      <c r="G117" s="6">
        <v>4778</v>
      </c>
      <c r="H117" s="6">
        <v>8917</v>
      </c>
      <c r="I117" s="27">
        <f>F117/$E117*100</f>
        <v>20.183005012239189</v>
      </c>
      <c r="J117" s="7">
        <f>G117/$E117*100</f>
        <v>27.847068422893113</v>
      </c>
      <c r="K117" s="8">
        <f>H117/$E117*100</f>
        <v>51.969926564867698</v>
      </c>
      <c r="L117" s="45"/>
    </row>
    <row r="118" spans="2:12" ht="17.25" customHeight="1">
      <c r="B118" s="238" t="s">
        <v>18</v>
      </c>
      <c r="C118" s="239" t="s">
        <v>20</v>
      </c>
      <c r="D118" s="9" t="s">
        <v>21</v>
      </c>
      <c r="E118" s="10">
        <v>93</v>
      </c>
      <c r="F118" s="11">
        <v>14</v>
      </c>
      <c r="G118" s="12">
        <v>19</v>
      </c>
      <c r="H118" s="12">
        <v>60</v>
      </c>
      <c r="I118" s="28">
        <f t="shared" ref="I118:K126" si="14">F118/$E118*100</f>
        <v>15.053763440860216</v>
      </c>
      <c r="J118" s="24">
        <f t="shared" si="14"/>
        <v>20.43010752688172</v>
      </c>
      <c r="K118" s="25">
        <f t="shared" si="14"/>
        <v>64.516129032258064</v>
      </c>
      <c r="L118" s="45"/>
    </row>
    <row r="119" spans="2:12" ht="17.25" customHeight="1">
      <c r="B119" s="238"/>
      <c r="C119" s="240"/>
      <c r="D119" s="15" t="s">
        <v>22</v>
      </c>
      <c r="E119" s="16">
        <v>1134</v>
      </c>
      <c r="F119" s="17">
        <v>269</v>
      </c>
      <c r="G119" s="18">
        <v>265</v>
      </c>
      <c r="H119" s="18">
        <v>600</v>
      </c>
      <c r="I119" s="29">
        <f t="shared" si="14"/>
        <v>23.721340388007054</v>
      </c>
      <c r="J119" s="13">
        <f t="shared" si="14"/>
        <v>23.368606701940035</v>
      </c>
      <c r="K119" s="14">
        <f t="shared" si="14"/>
        <v>52.910052910052904</v>
      </c>
      <c r="L119" s="45"/>
    </row>
    <row r="120" spans="2:12" ht="17.25" customHeight="1">
      <c r="B120" s="238"/>
      <c r="C120" s="240"/>
      <c r="D120" s="15" t="s">
        <v>23</v>
      </c>
      <c r="E120" s="16">
        <v>134</v>
      </c>
      <c r="F120" s="17">
        <v>32</v>
      </c>
      <c r="G120" s="18">
        <v>31</v>
      </c>
      <c r="H120" s="18">
        <v>71</v>
      </c>
      <c r="I120" s="29">
        <f t="shared" si="14"/>
        <v>23.880597014925371</v>
      </c>
      <c r="J120" s="13">
        <f t="shared" si="14"/>
        <v>23.134328358208954</v>
      </c>
      <c r="K120" s="14">
        <f t="shared" si="14"/>
        <v>52.985074626865668</v>
      </c>
      <c r="L120" s="45"/>
    </row>
    <row r="121" spans="2:12" ht="17.25" customHeight="1">
      <c r="B121" s="238"/>
      <c r="C121" s="240"/>
      <c r="D121" s="15" t="s">
        <v>24</v>
      </c>
      <c r="E121" s="16">
        <v>5332</v>
      </c>
      <c r="F121" s="17">
        <v>1153</v>
      </c>
      <c r="G121" s="18">
        <v>1378</v>
      </c>
      <c r="H121" s="18">
        <v>2801</v>
      </c>
      <c r="I121" s="29">
        <f t="shared" si="14"/>
        <v>21.624156039009755</v>
      </c>
      <c r="J121" s="13">
        <f t="shared" si="14"/>
        <v>25.84396099024756</v>
      </c>
      <c r="K121" s="14">
        <f t="shared" si="14"/>
        <v>52.531882970742686</v>
      </c>
      <c r="L121" s="45"/>
    </row>
    <row r="122" spans="2:12" ht="17.25" customHeight="1">
      <c r="B122" s="238"/>
      <c r="C122" s="240"/>
      <c r="D122" s="15" t="s">
        <v>25</v>
      </c>
      <c r="E122" s="16">
        <v>9114</v>
      </c>
      <c r="F122" s="17">
        <v>1985</v>
      </c>
      <c r="G122" s="18">
        <v>2659</v>
      </c>
      <c r="H122" s="18">
        <v>4470</v>
      </c>
      <c r="I122" s="29">
        <f t="shared" si="14"/>
        <v>21.779679613780996</v>
      </c>
      <c r="J122" s="13">
        <f t="shared" si="14"/>
        <v>29.174895764757515</v>
      </c>
      <c r="K122" s="14">
        <f t="shared" si="14"/>
        <v>49.045424621461486</v>
      </c>
      <c r="L122" s="45"/>
    </row>
    <row r="123" spans="2:12" ht="17.25" customHeight="1">
      <c r="B123" s="238"/>
      <c r="C123" s="241"/>
      <c r="D123" s="19" t="s">
        <v>26</v>
      </c>
      <c r="E123" s="20">
        <v>1139</v>
      </c>
      <c r="F123" s="21">
        <v>230</v>
      </c>
      <c r="G123" s="22">
        <v>267</v>
      </c>
      <c r="H123" s="22">
        <v>642</v>
      </c>
      <c r="I123" s="29">
        <f t="shared" si="14"/>
        <v>20.193151887620719</v>
      </c>
      <c r="J123" s="13">
        <f t="shared" si="14"/>
        <v>23.441615452151009</v>
      </c>
      <c r="K123" s="14">
        <f t="shared" si="14"/>
        <v>56.365232660228273</v>
      </c>
      <c r="L123" s="45"/>
    </row>
    <row r="124" spans="2:12" ht="17.25" customHeight="1">
      <c r="B124" s="232"/>
      <c r="C124" s="242" t="s">
        <v>31</v>
      </c>
      <c r="D124" s="233"/>
      <c r="E124" s="4">
        <v>254</v>
      </c>
      <c r="F124" s="5">
        <v>75</v>
      </c>
      <c r="G124" s="6">
        <v>64</v>
      </c>
      <c r="H124" s="6">
        <v>115</v>
      </c>
      <c r="I124" s="27">
        <f t="shared" si="14"/>
        <v>29.527559055118108</v>
      </c>
      <c r="J124" s="7">
        <f t="shared" si="14"/>
        <v>25.196850393700785</v>
      </c>
      <c r="K124" s="8">
        <f t="shared" si="14"/>
        <v>45.275590551181097</v>
      </c>
      <c r="L124" s="45"/>
    </row>
    <row r="125" spans="2:12" ht="17.25" customHeight="1">
      <c r="B125" s="232" t="s">
        <v>19</v>
      </c>
      <c r="C125" s="233"/>
      <c r="D125" s="243"/>
      <c r="E125" s="4">
        <v>307</v>
      </c>
      <c r="F125" s="5">
        <v>79</v>
      </c>
      <c r="G125" s="6">
        <v>95</v>
      </c>
      <c r="H125" s="6">
        <v>133</v>
      </c>
      <c r="I125" s="27">
        <f t="shared" si="14"/>
        <v>25.732899022801302</v>
      </c>
      <c r="J125" s="7">
        <f t="shared" si="14"/>
        <v>30.944625407166125</v>
      </c>
      <c r="K125" s="8">
        <f t="shared" si="14"/>
        <v>43.322475570032573</v>
      </c>
      <c r="L125" s="45"/>
    </row>
    <row r="126" spans="2:12" ht="17.25" customHeight="1">
      <c r="B126" s="232" t="s">
        <v>15</v>
      </c>
      <c r="C126" s="233"/>
      <c r="D126" s="233"/>
      <c r="E126" s="4">
        <v>34665</v>
      </c>
      <c r="F126" s="5">
        <v>7300</v>
      </c>
      <c r="G126" s="5">
        <v>9556</v>
      </c>
      <c r="H126" s="5">
        <v>17809</v>
      </c>
      <c r="I126" s="30">
        <f t="shared" si="14"/>
        <v>21.058704745420453</v>
      </c>
      <c r="J126" s="23">
        <f t="shared" si="14"/>
        <v>27.566709937977784</v>
      </c>
      <c r="K126" s="26">
        <f t="shared" si="14"/>
        <v>51.37458531660176</v>
      </c>
      <c r="L126" s="45"/>
    </row>
    <row r="127" spans="2:12" ht="17.25" customHeight="1">
      <c r="B127" s="234" t="s">
        <v>59</v>
      </c>
      <c r="C127" s="235"/>
      <c r="D127" s="235"/>
      <c r="E127" s="235"/>
      <c r="F127" s="235"/>
      <c r="G127" s="235"/>
      <c r="H127" s="235"/>
      <c r="I127" s="235"/>
      <c r="J127" s="235"/>
      <c r="K127" s="236"/>
      <c r="L127" s="45"/>
    </row>
    <row r="128" spans="2:12" ht="17.25" customHeight="1">
      <c r="B128" s="237" t="s">
        <v>17</v>
      </c>
      <c r="C128" s="237"/>
      <c r="D128" s="237"/>
      <c r="E128" s="4">
        <v>2303</v>
      </c>
      <c r="F128" s="5" t="s">
        <v>49</v>
      </c>
      <c r="G128" s="6" t="s">
        <v>49</v>
      </c>
      <c r="H128" s="31" t="s">
        <v>49</v>
      </c>
      <c r="I128" s="7" t="s">
        <v>49</v>
      </c>
      <c r="J128" s="32" t="s">
        <v>49</v>
      </c>
      <c r="K128" s="7" t="s">
        <v>49</v>
      </c>
      <c r="L128" s="45"/>
    </row>
    <row r="129" spans="2:12" ht="17.25" customHeight="1">
      <c r="B129" s="238" t="s">
        <v>18</v>
      </c>
      <c r="C129" s="239" t="s">
        <v>20</v>
      </c>
      <c r="D129" s="9" t="s">
        <v>21</v>
      </c>
      <c r="E129" s="10">
        <v>393</v>
      </c>
      <c r="F129" s="11" t="s">
        <v>49</v>
      </c>
      <c r="G129" s="12" t="s">
        <v>49</v>
      </c>
      <c r="H129" s="33" t="s">
        <v>49</v>
      </c>
      <c r="I129" s="24" t="s">
        <v>49</v>
      </c>
      <c r="J129" s="34" t="s">
        <v>49</v>
      </c>
      <c r="K129" s="24" t="s">
        <v>49</v>
      </c>
      <c r="L129" s="45"/>
    </row>
    <row r="130" spans="2:12" ht="17.25" customHeight="1">
      <c r="B130" s="238"/>
      <c r="C130" s="240"/>
      <c r="D130" s="15" t="s">
        <v>22</v>
      </c>
      <c r="E130" s="16">
        <v>398</v>
      </c>
      <c r="F130" s="17" t="s">
        <v>49</v>
      </c>
      <c r="G130" s="18" t="s">
        <v>49</v>
      </c>
      <c r="H130" s="35" t="s">
        <v>49</v>
      </c>
      <c r="I130" s="13" t="s">
        <v>49</v>
      </c>
      <c r="J130" s="36" t="s">
        <v>49</v>
      </c>
      <c r="K130" s="13" t="s">
        <v>49</v>
      </c>
      <c r="L130" s="45"/>
    </row>
    <row r="131" spans="2:12" ht="17.25" customHeight="1">
      <c r="B131" s="238"/>
      <c r="C131" s="240"/>
      <c r="D131" s="15" t="s">
        <v>23</v>
      </c>
      <c r="E131" s="16">
        <v>0</v>
      </c>
      <c r="F131" s="17" t="s">
        <v>49</v>
      </c>
      <c r="G131" s="18" t="s">
        <v>49</v>
      </c>
      <c r="H131" s="35" t="s">
        <v>49</v>
      </c>
      <c r="I131" s="37" t="s">
        <v>49</v>
      </c>
      <c r="J131" s="38" t="s">
        <v>49</v>
      </c>
      <c r="K131" s="37" t="s">
        <v>49</v>
      </c>
      <c r="L131" s="45"/>
    </row>
    <row r="132" spans="2:12" ht="17.25" customHeight="1">
      <c r="B132" s="238"/>
      <c r="C132" s="240"/>
      <c r="D132" s="15" t="s">
        <v>24</v>
      </c>
      <c r="E132" s="16">
        <v>707</v>
      </c>
      <c r="F132" s="17" t="s">
        <v>49</v>
      </c>
      <c r="G132" s="18" t="s">
        <v>49</v>
      </c>
      <c r="H132" s="35" t="s">
        <v>49</v>
      </c>
      <c r="I132" s="13" t="s">
        <v>49</v>
      </c>
      <c r="J132" s="36" t="s">
        <v>49</v>
      </c>
      <c r="K132" s="13" t="s">
        <v>49</v>
      </c>
      <c r="L132" s="45"/>
    </row>
    <row r="133" spans="2:12" ht="17.25" customHeight="1">
      <c r="B133" s="238"/>
      <c r="C133" s="240"/>
      <c r="D133" s="15" t="s">
        <v>25</v>
      </c>
      <c r="E133" s="16">
        <v>2880</v>
      </c>
      <c r="F133" s="17" t="s">
        <v>49</v>
      </c>
      <c r="G133" s="18" t="s">
        <v>49</v>
      </c>
      <c r="H133" s="35" t="s">
        <v>49</v>
      </c>
      <c r="I133" s="13" t="s">
        <v>49</v>
      </c>
      <c r="J133" s="36" t="s">
        <v>49</v>
      </c>
      <c r="K133" s="13" t="s">
        <v>49</v>
      </c>
      <c r="L133" s="45"/>
    </row>
    <row r="134" spans="2:12" ht="17.25" customHeight="1">
      <c r="B134" s="238"/>
      <c r="C134" s="241"/>
      <c r="D134" s="19" t="s">
        <v>26</v>
      </c>
      <c r="E134" s="20">
        <v>325</v>
      </c>
      <c r="F134" s="21" t="s">
        <v>49</v>
      </c>
      <c r="G134" s="22" t="s">
        <v>49</v>
      </c>
      <c r="H134" s="39" t="s">
        <v>49</v>
      </c>
      <c r="I134" s="23" t="s">
        <v>49</v>
      </c>
      <c r="J134" s="40" t="s">
        <v>49</v>
      </c>
      <c r="K134" s="23" t="s">
        <v>49</v>
      </c>
      <c r="L134" s="45"/>
    </row>
    <row r="135" spans="2:12" ht="17.25" customHeight="1">
      <c r="B135" s="232"/>
      <c r="C135" s="242" t="s">
        <v>31</v>
      </c>
      <c r="D135" s="233"/>
      <c r="E135" s="4">
        <v>45</v>
      </c>
      <c r="F135" s="5" t="s">
        <v>49</v>
      </c>
      <c r="G135" s="6" t="s">
        <v>49</v>
      </c>
      <c r="H135" s="31" t="s">
        <v>49</v>
      </c>
      <c r="I135" s="37" t="s">
        <v>49</v>
      </c>
      <c r="J135" s="37" t="s">
        <v>49</v>
      </c>
      <c r="K135" s="37" t="s">
        <v>49</v>
      </c>
      <c r="L135" s="45"/>
    </row>
    <row r="136" spans="2:12" ht="17.25" customHeight="1">
      <c r="B136" s="232" t="s">
        <v>19</v>
      </c>
      <c r="C136" s="233"/>
      <c r="D136" s="243"/>
      <c r="E136" s="4">
        <v>85</v>
      </c>
      <c r="F136" s="5" t="s">
        <v>49</v>
      </c>
      <c r="G136" s="6" t="s">
        <v>49</v>
      </c>
      <c r="H136" s="31" t="s">
        <v>49</v>
      </c>
      <c r="I136" s="7" t="s">
        <v>49</v>
      </c>
      <c r="J136" s="32" t="s">
        <v>49</v>
      </c>
      <c r="K136" s="7" t="s">
        <v>49</v>
      </c>
      <c r="L136" s="45"/>
    </row>
    <row r="137" spans="2:12" ht="17.25" customHeight="1">
      <c r="B137" s="232" t="s">
        <v>15</v>
      </c>
      <c r="C137" s="233"/>
      <c r="D137" s="233"/>
      <c r="E137" s="4">
        <v>7136</v>
      </c>
      <c r="F137" s="5">
        <v>872</v>
      </c>
      <c r="G137" s="5">
        <v>1899</v>
      </c>
      <c r="H137" s="41">
        <v>4365</v>
      </c>
      <c r="I137" s="23">
        <f>F137/$E137*100</f>
        <v>12.219730941704036</v>
      </c>
      <c r="J137" s="40">
        <f t="shared" ref="J137:K137" si="15">G137/$E137*100</f>
        <v>26.611547085201792</v>
      </c>
      <c r="K137" s="23">
        <f t="shared" si="15"/>
        <v>61.168721973094179</v>
      </c>
      <c r="L137" s="45"/>
    </row>
    <row r="138" spans="2:12" ht="17.25" customHeight="1">
      <c r="B138" s="234" t="s">
        <v>11</v>
      </c>
      <c r="C138" s="235"/>
      <c r="D138" s="235"/>
      <c r="E138" s="235"/>
      <c r="F138" s="235"/>
      <c r="G138" s="235"/>
      <c r="H138" s="235"/>
      <c r="I138" s="235"/>
      <c r="J138" s="235"/>
      <c r="K138" s="236"/>
      <c r="L138" s="45"/>
    </row>
    <row r="139" spans="2:12" ht="17.25" customHeight="1">
      <c r="B139" s="237" t="s">
        <v>17</v>
      </c>
      <c r="C139" s="237"/>
      <c r="D139" s="237"/>
      <c r="E139" s="4">
        <v>16182</v>
      </c>
      <c r="F139" s="5">
        <v>612</v>
      </c>
      <c r="G139" s="6">
        <v>4185</v>
      </c>
      <c r="H139" s="6">
        <v>11385</v>
      </c>
      <c r="I139" s="27">
        <f>F139/$E139*100</f>
        <v>3.7819799777530592</v>
      </c>
      <c r="J139" s="7">
        <f>G139/$E139*100</f>
        <v>25.862068965517242</v>
      </c>
      <c r="K139" s="8">
        <f>H139/$E139*100</f>
        <v>70.355951056729708</v>
      </c>
      <c r="L139" s="45"/>
    </row>
    <row r="140" spans="2:12" ht="17.25" customHeight="1">
      <c r="B140" s="238" t="s">
        <v>18</v>
      </c>
      <c r="C140" s="239" t="s">
        <v>20</v>
      </c>
      <c r="D140" s="9" t="s">
        <v>21</v>
      </c>
      <c r="E140" s="10">
        <v>2801</v>
      </c>
      <c r="F140" s="11">
        <v>123</v>
      </c>
      <c r="G140" s="12">
        <v>778</v>
      </c>
      <c r="H140" s="12">
        <v>1900</v>
      </c>
      <c r="I140" s="28">
        <f t="shared" ref="I140:K148" si="16">F140/$E140*100</f>
        <v>4.3912888254194931</v>
      </c>
      <c r="J140" s="24">
        <f t="shared" si="16"/>
        <v>27.775794359157445</v>
      </c>
      <c r="K140" s="25">
        <f t="shared" si="16"/>
        <v>67.832916815423062</v>
      </c>
      <c r="L140" s="45"/>
    </row>
    <row r="141" spans="2:12" ht="17.25" customHeight="1">
      <c r="B141" s="238"/>
      <c r="C141" s="240"/>
      <c r="D141" s="15" t="s">
        <v>22</v>
      </c>
      <c r="E141" s="16">
        <v>7019</v>
      </c>
      <c r="F141" s="17">
        <v>374</v>
      </c>
      <c r="G141" s="18">
        <v>1522</v>
      </c>
      <c r="H141" s="18">
        <v>5123</v>
      </c>
      <c r="I141" s="29">
        <f t="shared" si="16"/>
        <v>5.3283943581706792</v>
      </c>
      <c r="J141" s="13">
        <f t="shared" si="16"/>
        <v>21.68400056988175</v>
      </c>
      <c r="K141" s="14">
        <f t="shared" si="16"/>
        <v>72.98760507194757</v>
      </c>
      <c r="L141" s="45"/>
    </row>
    <row r="142" spans="2:12" ht="17.25" customHeight="1">
      <c r="B142" s="238"/>
      <c r="C142" s="240"/>
      <c r="D142" s="15" t="s">
        <v>23</v>
      </c>
      <c r="E142" s="16">
        <v>1874</v>
      </c>
      <c r="F142" s="17">
        <v>80</v>
      </c>
      <c r="G142" s="18">
        <v>486</v>
      </c>
      <c r="H142" s="18">
        <v>1308</v>
      </c>
      <c r="I142" s="29">
        <f t="shared" si="16"/>
        <v>4.2689434364994661</v>
      </c>
      <c r="J142" s="13">
        <f t="shared" si="16"/>
        <v>25.933831376734258</v>
      </c>
      <c r="K142" s="14">
        <f t="shared" si="16"/>
        <v>69.797225186766269</v>
      </c>
      <c r="L142" s="45"/>
    </row>
    <row r="143" spans="2:12" ht="17.25" customHeight="1">
      <c r="B143" s="238"/>
      <c r="C143" s="240"/>
      <c r="D143" s="15" t="s">
        <v>24</v>
      </c>
      <c r="E143" s="16">
        <v>3739</v>
      </c>
      <c r="F143" s="17">
        <v>243</v>
      </c>
      <c r="G143" s="18">
        <v>1323</v>
      </c>
      <c r="H143" s="18">
        <v>2173</v>
      </c>
      <c r="I143" s="29">
        <f t="shared" si="16"/>
        <v>6.4990639208344483</v>
      </c>
      <c r="J143" s="13">
        <f t="shared" si="16"/>
        <v>35.383792457876439</v>
      </c>
      <c r="K143" s="14">
        <f t="shared" si="16"/>
        <v>58.117143621289117</v>
      </c>
      <c r="L143" s="45"/>
    </row>
    <row r="144" spans="2:12" ht="17.25" customHeight="1">
      <c r="B144" s="238"/>
      <c r="C144" s="240"/>
      <c r="D144" s="15" t="s">
        <v>25</v>
      </c>
      <c r="E144" s="16">
        <v>538</v>
      </c>
      <c r="F144" s="17">
        <v>48</v>
      </c>
      <c r="G144" s="18">
        <v>157</v>
      </c>
      <c r="H144" s="18">
        <v>333</v>
      </c>
      <c r="I144" s="29">
        <f t="shared" si="16"/>
        <v>8.921933085501859</v>
      </c>
      <c r="J144" s="13">
        <f t="shared" si="16"/>
        <v>29.182156133828997</v>
      </c>
      <c r="K144" s="14">
        <f t="shared" si="16"/>
        <v>61.895910780669148</v>
      </c>
      <c r="L144" s="45"/>
    </row>
    <row r="145" spans="2:12" ht="17.25" customHeight="1">
      <c r="B145" s="238"/>
      <c r="C145" s="241"/>
      <c r="D145" s="19" t="s">
        <v>26</v>
      </c>
      <c r="E145" s="20">
        <v>5027</v>
      </c>
      <c r="F145" s="21">
        <v>279</v>
      </c>
      <c r="G145" s="22">
        <v>1430</v>
      </c>
      <c r="H145" s="22">
        <v>3318</v>
      </c>
      <c r="I145" s="29">
        <f t="shared" si="16"/>
        <v>5.5500298388701008</v>
      </c>
      <c r="J145" s="13">
        <f t="shared" si="16"/>
        <v>28.446389496717721</v>
      </c>
      <c r="K145" s="14">
        <f t="shared" si="16"/>
        <v>66.003580664412169</v>
      </c>
      <c r="L145" s="45"/>
    </row>
    <row r="146" spans="2:12" ht="17.25" customHeight="1">
      <c r="B146" s="232"/>
      <c r="C146" s="242" t="s">
        <v>31</v>
      </c>
      <c r="D146" s="233"/>
      <c r="E146" s="4">
        <v>641</v>
      </c>
      <c r="F146" s="5">
        <v>35</v>
      </c>
      <c r="G146" s="6">
        <v>150</v>
      </c>
      <c r="H146" s="6">
        <v>456</v>
      </c>
      <c r="I146" s="27">
        <f t="shared" si="16"/>
        <v>5.4602184087363499</v>
      </c>
      <c r="J146" s="7">
        <f t="shared" si="16"/>
        <v>23.400936037441497</v>
      </c>
      <c r="K146" s="8">
        <f t="shared" si="16"/>
        <v>71.138845553822151</v>
      </c>
      <c r="L146" s="45"/>
    </row>
    <row r="147" spans="2:12" ht="17.25" customHeight="1">
      <c r="B147" s="232" t="s">
        <v>19</v>
      </c>
      <c r="C147" s="233"/>
      <c r="D147" s="243"/>
      <c r="E147" s="4">
        <v>908</v>
      </c>
      <c r="F147" s="5">
        <v>62</v>
      </c>
      <c r="G147" s="6">
        <v>309</v>
      </c>
      <c r="H147" s="6">
        <v>537</v>
      </c>
      <c r="I147" s="27">
        <f t="shared" si="16"/>
        <v>6.8281938325991192</v>
      </c>
      <c r="J147" s="7">
        <f t="shared" si="16"/>
        <v>34.030837004405285</v>
      </c>
      <c r="K147" s="8">
        <f t="shared" si="16"/>
        <v>59.140969162995596</v>
      </c>
      <c r="L147" s="45"/>
    </row>
    <row r="148" spans="2:12" ht="17.25" customHeight="1">
      <c r="B148" s="232" t="s">
        <v>15</v>
      </c>
      <c r="C148" s="233"/>
      <c r="D148" s="233"/>
      <c r="E148" s="4">
        <v>38729</v>
      </c>
      <c r="F148" s="5">
        <v>1856</v>
      </c>
      <c r="G148" s="5">
        <v>10340</v>
      </c>
      <c r="H148" s="5">
        <v>26533</v>
      </c>
      <c r="I148" s="30">
        <f t="shared" si="16"/>
        <v>4.7922745229672854</v>
      </c>
      <c r="J148" s="23">
        <f t="shared" si="16"/>
        <v>26.698339745410415</v>
      </c>
      <c r="K148" s="26">
        <f t="shared" si="16"/>
        <v>68.509385731622302</v>
      </c>
      <c r="L148" s="45"/>
    </row>
    <row r="149" spans="2:12" ht="17.25" customHeight="1">
      <c r="B149" s="234" t="s">
        <v>12</v>
      </c>
      <c r="C149" s="235"/>
      <c r="D149" s="235"/>
      <c r="E149" s="235"/>
      <c r="F149" s="235"/>
      <c r="G149" s="235"/>
      <c r="H149" s="235"/>
      <c r="I149" s="235"/>
      <c r="J149" s="235"/>
      <c r="K149" s="236"/>
      <c r="L149" s="45"/>
    </row>
    <row r="150" spans="2:12" ht="17.25" customHeight="1">
      <c r="B150" s="237" t="s">
        <v>17</v>
      </c>
      <c r="C150" s="237"/>
      <c r="D150" s="237"/>
      <c r="E150" s="5">
        <v>9694</v>
      </c>
      <c r="F150" s="5" t="s">
        <v>49</v>
      </c>
      <c r="G150" s="5" t="s">
        <v>49</v>
      </c>
      <c r="H150" s="5" t="s">
        <v>49</v>
      </c>
      <c r="I150" s="27" t="s">
        <v>49</v>
      </c>
      <c r="J150" s="7" t="s">
        <v>49</v>
      </c>
      <c r="K150" s="8" t="s">
        <v>49</v>
      </c>
      <c r="L150" s="45"/>
    </row>
    <row r="151" spans="2:12" ht="17.25" customHeight="1">
      <c r="B151" s="238" t="s">
        <v>18</v>
      </c>
      <c r="C151" s="239" t="s">
        <v>20</v>
      </c>
      <c r="D151" s="9" t="s">
        <v>21</v>
      </c>
      <c r="E151" s="10">
        <v>915</v>
      </c>
      <c r="F151" s="10" t="s">
        <v>49</v>
      </c>
      <c r="G151" s="10" t="s">
        <v>49</v>
      </c>
      <c r="H151" s="10" t="s">
        <v>49</v>
      </c>
      <c r="I151" s="28" t="s">
        <v>49</v>
      </c>
      <c r="J151" s="24" t="s">
        <v>49</v>
      </c>
      <c r="K151" s="25" t="s">
        <v>49</v>
      </c>
      <c r="L151" s="45"/>
    </row>
    <row r="152" spans="2:12" ht="17.25" customHeight="1">
      <c r="B152" s="238"/>
      <c r="C152" s="240"/>
      <c r="D152" s="15" t="s">
        <v>22</v>
      </c>
      <c r="E152" s="16">
        <v>2767</v>
      </c>
      <c r="F152" s="16" t="s">
        <v>49</v>
      </c>
      <c r="G152" s="16" t="s">
        <v>49</v>
      </c>
      <c r="H152" s="16" t="s">
        <v>49</v>
      </c>
      <c r="I152" s="29" t="s">
        <v>49</v>
      </c>
      <c r="J152" s="13" t="s">
        <v>49</v>
      </c>
      <c r="K152" s="14" t="s">
        <v>49</v>
      </c>
      <c r="L152" s="45"/>
    </row>
    <row r="153" spans="2:12" ht="17.25" customHeight="1">
      <c r="B153" s="238"/>
      <c r="C153" s="240"/>
      <c r="D153" s="15" t="s">
        <v>23</v>
      </c>
      <c r="E153" s="16">
        <v>452</v>
      </c>
      <c r="F153" s="16" t="s">
        <v>49</v>
      </c>
      <c r="G153" s="16" t="s">
        <v>49</v>
      </c>
      <c r="H153" s="16" t="s">
        <v>49</v>
      </c>
      <c r="I153" s="29" t="s">
        <v>49</v>
      </c>
      <c r="J153" s="13" t="s">
        <v>49</v>
      </c>
      <c r="K153" s="14" t="s">
        <v>49</v>
      </c>
      <c r="L153" s="45"/>
    </row>
    <row r="154" spans="2:12" ht="17.25" customHeight="1">
      <c r="B154" s="238"/>
      <c r="C154" s="240"/>
      <c r="D154" s="15" t="s">
        <v>24</v>
      </c>
      <c r="E154" s="16">
        <v>2089</v>
      </c>
      <c r="F154" s="16" t="s">
        <v>49</v>
      </c>
      <c r="G154" s="16" t="s">
        <v>49</v>
      </c>
      <c r="H154" s="16" t="s">
        <v>49</v>
      </c>
      <c r="I154" s="29" t="s">
        <v>49</v>
      </c>
      <c r="J154" s="13" t="s">
        <v>49</v>
      </c>
      <c r="K154" s="14" t="s">
        <v>49</v>
      </c>
      <c r="L154" s="45"/>
    </row>
    <row r="155" spans="2:12" ht="17.25" customHeight="1">
      <c r="B155" s="238"/>
      <c r="C155" s="240"/>
      <c r="D155" s="15" t="s">
        <v>25</v>
      </c>
      <c r="E155" s="16">
        <v>387</v>
      </c>
      <c r="F155" s="16" t="s">
        <v>49</v>
      </c>
      <c r="G155" s="16" t="s">
        <v>49</v>
      </c>
      <c r="H155" s="16" t="s">
        <v>49</v>
      </c>
      <c r="I155" s="29" t="s">
        <v>49</v>
      </c>
      <c r="J155" s="13" t="s">
        <v>49</v>
      </c>
      <c r="K155" s="14" t="s">
        <v>49</v>
      </c>
      <c r="L155" s="45"/>
    </row>
    <row r="156" spans="2:12" ht="17.25" customHeight="1">
      <c r="B156" s="238"/>
      <c r="C156" s="241"/>
      <c r="D156" s="19" t="s">
        <v>26</v>
      </c>
      <c r="E156" s="20">
        <v>2627</v>
      </c>
      <c r="F156" s="20" t="s">
        <v>49</v>
      </c>
      <c r="G156" s="20" t="s">
        <v>49</v>
      </c>
      <c r="H156" s="20" t="s">
        <v>49</v>
      </c>
      <c r="I156" s="29" t="s">
        <v>49</v>
      </c>
      <c r="J156" s="13" t="s">
        <v>49</v>
      </c>
      <c r="K156" s="14" t="s">
        <v>49</v>
      </c>
      <c r="L156" s="45"/>
    </row>
    <row r="157" spans="2:12" ht="17.25" customHeight="1">
      <c r="B157" s="232"/>
      <c r="C157" s="242" t="s">
        <v>31</v>
      </c>
      <c r="D157" s="233"/>
      <c r="E157" s="5">
        <v>64</v>
      </c>
      <c r="F157" s="5" t="s">
        <v>49</v>
      </c>
      <c r="G157" s="5" t="s">
        <v>49</v>
      </c>
      <c r="H157" s="5" t="s">
        <v>49</v>
      </c>
      <c r="I157" s="27" t="s">
        <v>49</v>
      </c>
      <c r="J157" s="7" t="s">
        <v>49</v>
      </c>
      <c r="K157" s="8" t="s">
        <v>49</v>
      </c>
      <c r="L157" s="45"/>
    </row>
    <row r="158" spans="2:12" ht="17.25" customHeight="1">
      <c r="B158" s="232" t="s">
        <v>19</v>
      </c>
      <c r="C158" s="233"/>
      <c r="D158" s="243"/>
      <c r="E158" s="5">
        <v>207</v>
      </c>
      <c r="F158" s="5" t="s">
        <v>49</v>
      </c>
      <c r="G158" s="5" t="s">
        <v>49</v>
      </c>
      <c r="H158" s="5" t="s">
        <v>49</v>
      </c>
      <c r="I158" s="27" t="s">
        <v>49</v>
      </c>
      <c r="J158" s="7" t="s">
        <v>49</v>
      </c>
      <c r="K158" s="8" t="s">
        <v>49</v>
      </c>
      <c r="L158" s="45"/>
    </row>
    <row r="159" spans="2:12" ht="17.25" customHeight="1">
      <c r="B159" s="232" t="s">
        <v>15</v>
      </c>
      <c r="C159" s="233"/>
      <c r="D159" s="233"/>
      <c r="E159" s="4">
        <v>19202</v>
      </c>
      <c r="F159" s="5">
        <v>1288</v>
      </c>
      <c r="G159" s="5">
        <v>6276</v>
      </c>
      <c r="H159" s="5">
        <v>11638</v>
      </c>
      <c r="I159" s="30">
        <f t="shared" ref="I159:K159" si="17">F159/$E159*100</f>
        <v>6.7076346213936047</v>
      </c>
      <c r="J159" s="23">
        <f t="shared" si="17"/>
        <v>32.684095406728467</v>
      </c>
      <c r="K159" s="26">
        <f t="shared" si="17"/>
        <v>60.608269971877924</v>
      </c>
      <c r="L159" s="45"/>
    </row>
    <row r="160" spans="2:12" ht="17.25" customHeight="1">
      <c r="B160" s="234" t="s">
        <v>13</v>
      </c>
      <c r="C160" s="235"/>
      <c r="D160" s="235"/>
      <c r="E160" s="235"/>
      <c r="F160" s="235"/>
      <c r="G160" s="235"/>
      <c r="H160" s="235"/>
      <c r="I160" s="235"/>
      <c r="J160" s="235"/>
      <c r="K160" s="236"/>
      <c r="L160" s="45"/>
    </row>
    <row r="161" spans="2:12" ht="17.25" customHeight="1">
      <c r="B161" s="237" t="s">
        <v>17</v>
      </c>
      <c r="C161" s="237"/>
      <c r="D161" s="237"/>
      <c r="E161" s="4">
        <v>5805</v>
      </c>
      <c r="F161" s="5">
        <v>530</v>
      </c>
      <c r="G161" s="6">
        <v>1806</v>
      </c>
      <c r="H161" s="6">
        <v>3469</v>
      </c>
      <c r="I161" s="27">
        <f>F161/$E161*100</f>
        <v>9.13006029285099</v>
      </c>
      <c r="J161" s="7">
        <f>G161/$E161*100</f>
        <v>31.111111111111111</v>
      </c>
      <c r="K161" s="8">
        <f>H161/$E161*100</f>
        <v>59.758828596037894</v>
      </c>
      <c r="L161" s="45"/>
    </row>
    <row r="162" spans="2:12" ht="17.25" customHeight="1">
      <c r="B162" s="238" t="s">
        <v>18</v>
      </c>
      <c r="C162" s="239" t="s">
        <v>20</v>
      </c>
      <c r="D162" s="9" t="s">
        <v>21</v>
      </c>
      <c r="E162" s="10">
        <v>1406</v>
      </c>
      <c r="F162" s="11">
        <v>141</v>
      </c>
      <c r="G162" s="12">
        <v>422</v>
      </c>
      <c r="H162" s="12">
        <v>843</v>
      </c>
      <c r="I162" s="28">
        <f t="shared" ref="I162:K170" si="18">F162/$E162*100</f>
        <v>10.028449502133713</v>
      </c>
      <c r="J162" s="24">
        <f t="shared" si="18"/>
        <v>30.014224751066855</v>
      </c>
      <c r="K162" s="25">
        <f t="shared" si="18"/>
        <v>59.957325746799427</v>
      </c>
      <c r="L162" s="45"/>
    </row>
    <row r="163" spans="2:12" ht="17.25" customHeight="1">
      <c r="B163" s="238"/>
      <c r="C163" s="240"/>
      <c r="D163" s="15" t="s">
        <v>22</v>
      </c>
      <c r="E163" s="16">
        <v>2261</v>
      </c>
      <c r="F163" s="17">
        <v>320</v>
      </c>
      <c r="G163" s="18">
        <v>529</v>
      </c>
      <c r="H163" s="18">
        <v>1412</v>
      </c>
      <c r="I163" s="29">
        <f t="shared" si="18"/>
        <v>14.153029632905795</v>
      </c>
      <c r="J163" s="13">
        <f t="shared" si="18"/>
        <v>23.396727111897391</v>
      </c>
      <c r="K163" s="14">
        <f t="shared" si="18"/>
        <v>62.45024325519681</v>
      </c>
      <c r="L163" s="45"/>
    </row>
    <row r="164" spans="2:12" ht="17.25" customHeight="1">
      <c r="B164" s="238"/>
      <c r="C164" s="240"/>
      <c r="D164" s="15" t="s">
        <v>23</v>
      </c>
      <c r="E164" s="16">
        <v>1302</v>
      </c>
      <c r="F164" s="17">
        <v>125</v>
      </c>
      <c r="G164" s="18">
        <v>338</v>
      </c>
      <c r="H164" s="18">
        <v>839</v>
      </c>
      <c r="I164" s="29">
        <f t="shared" si="18"/>
        <v>9.6006144393241168</v>
      </c>
      <c r="J164" s="13">
        <f t="shared" si="18"/>
        <v>25.960061443932414</v>
      </c>
      <c r="K164" s="14">
        <f t="shared" si="18"/>
        <v>64.439324116743464</v>
      </c>
      <c r="L164" s="45"/>
    </row>
    <row r="165" spans="2:12" ht="17.25" customHeight="1">
      <c r="B165" s="238"/>
      <c r="C165" s="240"/>
      <c r="D165" s="15" t="s">
        <v>24</v>
      </c>
      <c r="E165" s="16">
        <v>7581</v>
      </c>
      <c r="F165" s="17">
        <v>760</v>
      </c>
      <c r="G165" s="18">
        <v>2397</v>
      </c>
      <c r="H165" s="18">
        <v>4424</v>
      </c>
      <c r="I165" s="29">
        <f t="shared" si="18"/>
        <v>10.025062656641603</v>
      </c>
      <c r="J165" s="13">
        <f t="shared" si="18"/>
        <v>31.618519984170955</v>
      </c>
      <c r="K165" s="14">
        <f t="shared" si="18"/>
        <v>58.356417359187439</v>
      </c>
      <c r="L165" s="45"/>
    </row>
    <row r="166" spans="2:12" ht="17.25" customHeight="1">
      <c r="B166" s="238"/>
      <c r="C166" s="240"/>
      <c r="D166" s="15" t="s">
        <v>25</v>
      </c>
      <c r="E166" s="16">
        <v>359</v>
      </c>
      <c r="F166" s="17">
        <v>19</v>
      </c>
      <c r="G166" s="18">
        <v>88</v>
      </c>
      <c r="H166" s="18">
        <v>252</v>
      </c>
      <c r="I166" s="29">
        <f t="shared" si="18"/>
        <v>5.2924791086350975</v>
      </c>
      <c r="J166" s="13">
        <f t="shared" si="18"/>
        <v>24.512534818941504</v>
      </c>
      <c r="K166" s="14">
        <f t="shared" si="18"/>
        <v>70.19498607242339</v>
      </c>
      <c r="L166" s="45"/>
    </row>
    <row r="167" spans="2:12" ht="17.25" customHeight="1">
      <c r="B167" s="238"/>
      <c r="C167" s="241"/>
      <c r="D167" s="19" t="s">
        <v>26</v>
      </c>
      <c r="E167" s="20">
        <v>2826</v>
      </c>
      <c r="F167" s="21">
        <v>412</v>
      </c>
      <c r="G167" s="22">
        <v>803</v>
      </c>
      <c r="H167" s="22">
        <v>1611</v>
      </c>
      <c r="I167" s="29">
        <f t="shared" si="18"/>
        <v>14.578910120311395</v>
      </c>
      <c r="J167" s="13">
        <f t="shared" si="18"/>
        <v>28.414720452937015</v>
      </c>
      <c r="K167" s="14">
        <f t="shared" si="18"/>
        <v>57.00636942675159</v>
      </c>
      <c r="L167" s="45"/>
    </row>
    <row r="168" spans="2:12" ht="17.25" customHeight="1">
      <c r="B168" s="232"/>
      <c r="C168" s="242" t="s">
        <v>31</v>
      </c>
      <c r="D168" s="233"/>
      <c r="E168" s="4">
        <v>260</v>
      </c>
      <c r="F168" s="5">
        <v>37</v>
      </c>
      <c r="G168" s="6">
        <v>67</v>
      </c>
      <c r="H168" s="6">
        <v>156</v>
      </c>
      <c r="I168" s="27">
        <f t="shared" si="18"/>
        <v>14.23076923076923</v>
      </c>
      <c r="J168" s="7">
        <f t="shared" si="18"/>
        <v>25.769230769230766</v>
      </c>
      <c r="K168" s="8">
        <f t="shared" si="18"/>
        <v>60</v>
      </c>
      <c r="L168" s="45"/>
    </row>
    <row r="169" spans="2:12" ht="17.25" customHeight="1">
      <c r="B169" s="232" t="s">
        <v>19</v>
      </c>
      <c r="C169" s="233"/>
      <c r="D169" s="243"/>
      <c r="E169" s="4">
        <v>1012</v>
      </c>
      <c r="F169" s="5">
        <v>145</v>
      </c>
      <c r="G169" s="6">
        <v>321</v>
      </c>
      <c r="H169" s="6">
        <v>546</v>
      </c>
      <c r="I169" s="27">
        <f t="shared" si="18"/>
        <v>14.328063241106721</v>
      </c>
      <c r="J169" s="7">
        <f t="shared" si="18"/>
        <v>31.719367588932805</v>
      </c>
      <c r="K169" s="8">
        <f t="shared" si="18"/>
        <v>53.952569169960476</v>
      </c>
      <c r="L169" s="45"/>
    </row>
    <row r="170" spans="2:12" ht="17.25" customHeight="1">
      <c r="B170" s="232" t="s">
        <v>15</v>
      </c>
      <c r="C170" s="233"/>
      <c r="D170" s="233"/>
      <c r="E170" s="4">
        <v>22812</v>
      </c>
      <c r="F170" s="5">
        <v>2489</v>
      </c>
      <c r="G170" s="5">
        <v>6771</v>
      </c>
      <c r="H170" s="5">
        <v>13552</v>
      </c>
      <c r="I170" s="30">
        <f t="shared" si="18"/>
        <v>10.91092407504822</v>
      </c>
      <c r="J170" s="23">
        <f t="shared" si="18"/>
        <v>29.681746449237245</v>
      </c>
      <c r="K170" s="26">
        <f t="shared" si="18"/>
        <v>59.407329475714533</v>
      </c>
      <c r="L170" s="45"/>
    </row>
    <row r="171" spans="2:12" ht="17.25" customHeight="1">
      <c r="B171" s="234" t="s">
        <v>14</v>
      </c>
      <c r="C171" s="235"/>
      <c r="D171" s="235"/>
      <c r="E171" s="235"/>
      <c r="F171" s="235"/>
      <c r="G171" s="235"/>
      <c r="H171" s="235"/>
      <c r="I171" s="235"/>
      <c r="J171" s="235"/>
      <c r="K171" s="236"/>
      <c r="L171" s="45"/>
    </row>
    <row r="172" spans="2:12" ht="17.25" customHeight="1">
      <c r="B172" s="237" t="s">
        <v>17</v>
      </c>
      <c r="C172" s="237"/>
      <c r="D172" s="237"/>
      <c r="E172" s="4">
        <v>5586</v>
      </c>
      <c r="F172" s="5">
        <v>146</v>
      </c>
      <c r="G172" s="6">
        <v>1047</v>
      </c>
      <c r="H172" s="6">
        <v>4393</v>
      </c>
      <c r="I172" s="27">
        <f>F172/$E172*100</f>
        <v>2.6136770497672752</v>
      </c>
      <c r="J172" s="7">
        <f>G172/$E172*100</f>
        <v>18.743286788399573</v>
      </c>
      <c r="K172" s="8">
        <f>H172/$E172*100</f>
        <v>78.643036161833152</v>
      </c>
      <c r="L172" s="45"/>
    </row>
    <row r="173" spans="2:12" ht="17.25" customHeight="1">
      <c r="B173" s="238" t="s">
        <v>18</v>
      </c>
      <c r="C173" s="239" t="s">
        <v>20</v>
      </c>
      <c r="D173" s="9" t="s">
        <v>21</v>
      </c>
      <c r="E173" s="10">
        <v>2287</v>
      </c>
      <c r="F173" s="11">
        <v>58</v>
      </c>
      <c r="G173" s="12">
        <v>234</v>
      </c>
      <c r="H173" s="12">
        <v>1995</v>
      </c>
      <c r="I173" s="28">
        <f t="shared" ref="I173:K181" si="19">F173/$E173*100</f>
        <v>2.5360734586794926</v>
      </c>
      <c r="J173" s="24">
        <f t="shared" si="19"/>
        <v>10.231744643637954</v>
      </c>
      <c r="K173" s="25">
        <f t="shared" si="19"/>
        <v>87.232181897682551</v>
      </c>
      <c r="L173" s="45"/>
    </row>
    <row r="174" spans="2:12" ht="17.25" customHeight="1">
      <c r="B174" s="238"/>
      <c r="C174" s="240"/>
      <c r="D174" s="15" t="s">
        <v>22</v>
      </c>
      <c r="E174" s="16">
        <v>3028</v>
      </c>
      <c r="F174" s="17">
        <v>114</v>
      </c>
      <c r="G174" s="18">
        <v>430</v>
      </c>
      <c r="H174" s="18">
        <v>2484</v>
      </c>
      <c r="I174" s="29">
        <f t="shared" si="19"/>
        <v>3.7648612945838837</v>
      </c>
      <c r="J174" s="13">
        <f t="shared" si="19"/>
        <v>14.200792602377806</v>
      </c>
      <c r="K174" s="14">
        <f t="shared" si="19"/>
        <v>82.034346103038317</v>
      </c>
      <c r="L174" s="45"/>
    </row>
    <row r="175" spans="2:12" ht="17.25" customHeight="1">
      <c r="B175" s="238"/>
      <c r="C175" s="240"/>
      <c r="D175" s="15" t="s">
        <v>23</v>
      </c>
      <c r="E175" s="16">
        <v>935</v>
      </c>
      <c r="F175" s="17">
        <v>45</v>
      </c>
      <c r="G175" s="18">
        <v>124</v>
      </c>
      <c r="H175" s="18">
        <v>766</v>
      </c>
      <c r="I175" s="29">
        <f t="shared" si="19"/>
        <v>4.8128342245989302</v>
      </c>
      <c r="J175" s="13">
        <f t="shared" si="19"/>
        <v>13.262032085561499</v>
      </c>
      <c r="K175" s="14">
        <f t="shared" si="19"/>
        <v>81.925133689839569</v>
      </c>
      <c r="L175" s="45"/>
    </row>
    <row r="176" spans="2:12" ht="17.25" customHeight="1">
      <c r="B176" s="238"/>
      <c r="C176" s="240"/>
      <c r="D176" s="15" t="s">
        <v>24</v>
      </c>
      <c r="E176" s="16">
        <v>2335</v>
      </c>
      <c r="F176" s="17">
        <v>74</v>
      </c>
      <c r="G176" s="18">
        <v>399</v>
      </c>
      <c r="H176" s="18">
        <v>1862</v>
      </c>
      <c r="I176" s="29">
        <f t="shared" si="19"/>
        <v>3.1691648822269811</v>
      </c>
      <c r="J176" s="13">
        <f t="shared" si="19"/>
        <v>17.087794432548183</v>
      </c>
      <c r="K176" s="14">
        <f t="shared" si="19"/>
        <v>79.743040685224841</v>
      </c>
      <c r="L176" s="45"/>
    </row>
    <row r="177" spans="2:13" ht="17.25" customHeight="1">
      <c r="B177" s="238"/>
      <c r="C177" s="240"/>
      <c r="D177" s="15" t="s">
        <v>25</v>
      </c>
      <c r="E177" s="16">
        <v>794</v>
      </c>
      <c r="F177" s="17">
        <v>36</v>
      </c>
      <c r="G177" s="18">
        <v>192</v>
      </c>
      <c r="H177" s="18">
        <v>566</v>
      </c>
      <c r="I177" s="29">
        <f t="shared" si="19"/>
        <v>4.5340050377833752</v>
      </c>
      <c r="J177" s="13">
        <f t="shared" si="19"/>
        <v>24.181360201511335</v>
      </c>
      <c r="K177" s="14">
        <f t="shared" si="19"/>
        <v>71.284634760705288</v>
      </c>
      <c r="L177" s="45"/>
    </row>
    <row r="178" spans="2:13" ht="17.25" customHeight="1">
      <c r="B178" s="238"/>
      <c r="C178" s="241"/>
      <c r="D178" s="19" t="s">
        <v>26</v>
      </c>
      <c r="E178" s="20">
        <v>720</v>
      </c>
      <c r="F178" s="21">
        <v>58</v>
      </c>
      <c r="G178" s="22">
        <v>112</v>
      </c>
      <c r="H178" s="22">
        <v>550</v>
      </c>
      <c r="I178" s="29">
        <f t="shared" si="19"/>
        <v>8.0555555555555554</v>
      </c>
      <c r="J178" s="13">
        <f t="shared" si="19"/>
        <v>15.555555555555555</v>
      </c>
      <c r="K178" s="14">
        <f t="shared" si="19"/>
        <v>76.388888888888886</v>
      </c>
      <c r="L178" s="45"/>
    </row>
    <row r="179" spans="2:13" ht="17.25" customHeight="1">
      <c r="B179" s="232"/>
      <c r="C179" s="242" t="s">
        <v>31</v>
      </c>
      <c r="D179" s="233"/>
      <c r="E179" s="4">
        <v>145</v>
      </c>
      <c r="F179" s="5">
        <v>6</v>
      </c>
      <c r="G179" s="6">
        <v>10</v>
      </c>
      <c r="H179" s="6">
        <v>129</v>
      </c>
      <c r="I179" s="7">
        <f t="shared" ref="I179:I180" si="20">F179/$E179*100</f>
        <v>4.1379310344827589</v>
      </c>
      <c r="J179" s="7">
        <f t="shared" ref="J179:J180" si="21">G179/$E179*100</f>
        <v>6.8965517241379306</v>
      </c>
      <c r="K179" s="7">
        <f t="shared" ref="K179:K180" si="22">H179/$E179*100</f>
        <v>88.965517241379317</v>
      </c>
      <c r="L179" s="45"/>
    </row>
    <row r="180" spans="2:13" ht="17.25" customHeight="1">
      <c r="B180" s="232" t="s">
        <v>19</v>
      </c>
      <c r="C180" s="233"/>
      <c r="D180" s="243"/>
      <c r="E180" s="4">
        <v>74</v>
      </c>
      <c r="F180" s="5">
        <v>6</v>
      </c>
      <c r="G180" s="6">
        <v>18</v>
      </c>
      <c r="H180" s="6">
        <v>50</v>
      </c>
      <c r="I180" s="7">
        <f t="shared" si="20"/>
        <v>8.1081081081081088</v>
      </c>
      <c r="J180" s="7">
        <f t="shared" si="21"/>
        <v>24.324324324324326</v>
      </c>
      <c r="K180" s="7">
        <f t="shared" si="22"/>
        <v>67.567567567567565</v>
      </c>
      <c r="L180" s="45"/>
    </row>
    <row r="181" spans="2:13" ht="17.25" customHeight="1">
      <c r="B181" s="232" t="s">
        <v>15</v>
      </c>
      <c r="C181" s="233"/>
      <c r="D181" s="233"/>
      <c r="E181" s="4">
        <v>15904</v>
      </c>
      <c r="F181" s="5">
        <v>543</v>
      </c>
      <c r="G181" s="5">
        <v>2566</v>
      </c>
      <c r="H181" s="5">
        <v>12795</v>
      </c>
      <c r="I181" s="30">
        <f t="shared" si="19"/>
        <v>3.4142354124748491</v>
      </c>
      <c r="J181" s="23">
        <f t="shared" si="19"/>
        <v>16.134305835010061</v>
      </c>
      <c r="K181" s="26">
        <f t="shared" si="19"/>
        <v>80.451458752515094</v>
      </c>
      <c r="L181" s="45"/>
    </row>
    <row r="182" spans="2:13" ht="17.25" customHeight="1">
      <c r="B182" s="245" t="s">
        <v>99</v>
      </c>
      <c r="C182" s="246"/>
      <c r="D182" s="246"/>
      <c r="E182" s="246"/>
      <c r="F182" s="246"/>
      <c r="G182" s="246"/>
      <c r="H182" s="246"/>
      <c r="I182" s="246"/>
      <c r="J182" s="246"/>
      <c r="K182" s="247"/>
      <c r="L182" s="45"/>
    </row>
    <row r="183" spans="2:13" ht="17.25" customHeight="1">
      <c r="B183" s="237" t="s">
        <v>17</v>
      </c>
      <c r="C183" s="237"/>
      <c r="D183" s="237"/>
      <c r="E183" s="4">
        <f>SUM(F183:H183)</f>
        <v>36177</v>
      </c>
      <c r="F183" s="4">
        <f>SUM(F29,F40,F84,F139,F150,F172)</f>
        <v>1645</v>
      </c>
      <c r="G183" s="4">
        <f>SUM(G29,G40,G84,G139,G150,G172)</f>
        <v>9552</v>
      </c>
      <c r="H183" s="4">
        <f>SUM(H29,H40,H84,H139,H150,H172)</f>
        <v>24980</v>
      </c>
      <c r="I183" s="7">
        <f t="shared" ref="I183:K192" si="23">F183/$E183*100</f>
        <v>4.5470879287945385</v>
      </c>
      <c r="J183" s="8">
        <f t="shared" si="23"/>
        <v>26.403516046106638</v>
      </c>
      <c r="K183" s="7">
        <f t="shared" si="23"/>
        <v>69.049396025098815</v>
      </c>
      <c r="L183" s="45"/>
      <c r="M183" s="74"/>
    </row>
    <row r="184" spans="2:13" ht="17.25" customHeight="1">
      <c r="B184" s="238" t="s">
        <v>18</v>
      </c>
      <c r="C184" s="239" t="s">
        <v>20</v>
      </c>
      <c r="D184" s="9" t="s">
        <v>21</v>
      </c>
      <c r="E184" s="10">
        <f t="shared" ref="E184:E191" si="24">SUM(F184:H184)</f>
        <v>7853</v>
      </c>
      <c r="F184" s="10">
        <f>SUM(F30,F41,F85,F140,F151,F173)</f>
        <v>365</v>
      </c>
      <c r="G184" s="10">
        <f t="shared" ref="F184:H192" si="25">SUM(G30,G41,G85,G140,G151,G173)</f>
        <v>1612</v>
      </c>
      <c r="H184" s="10">
        <f t="shared" si="25"/>
        <v>5876</v>
      </c>
      <c r="I184" s="24">
        <f t="shared" si="23"/>
        <v>4.6479052591366354</v>
      </c>
      <c r="J184" s="25">
        <f t="shared" si="23"/>
        <v>20.527187062269199</v>
      </c>
      <c r="K184" s="24">
        <f t="shared" si="23"/>
        <v>74.824907678594172</v>
      </c>
      <c r="L184" s="45"/>
      <c r="M184" s="74"/>
    </row>
    <row r="185" spans="2:13" ht="17.25" customHeight="1">
      <c r="B185" s="238"/>
      <c r="C185" s="240"/>
      <c r="D185" s="15" t="s">
        <v>22</v>
      </c>
      <c r="E185" s="16">
        <f t="shared" si="24"/>
        <v>16170</v>
      </c>
      <c r="F185" s="16">
        <f t="shared" si="25"/>
        <v>935</v>
      </c>
      <c r="G185" s="16">
        <f t="shared" si="25"/>
        <v>3375</v>
      </c>
      <c r="H185" s="16">
        <f t="shared" si="25"/>
        <v>11860</v>
      </c>
      <c r="I185" s="13">
        <f t="shared" si="23"/>
        <v>5.7823129251700678</v>
      </c>
      <c r="J185" s="14">
        <f t="shared" si="23"/>
        <v>20.871985157699445</v>
      </c>
      <c r="K185" s="13">
        <f t="shared" si="23"/>
        <v>73.345701917130484</v>
      </c>
      <c r="L185" s="45"/>
      <c r="M185" s="74"/>
    </row>
    <row r="186" spans="2:13" ht="17.25" customHeight="1">
      <c r="B186" s="238"/>
      <c r="C186" s="240"/>
      <c r="D186" s="15" t="s">
        <v>23</v>
      </c>
      <c r="E186" s="16">
        <f t="shared" si="24"/>
        <v>4974</v>
      </c>
      <c r="F186" s="16">
        <f t="shared" si="25"/>
        <v>223</v>
      </c>
      <c r="G186" s="16">
        <f t="shared" si="25"/>
        <v>1158</v>
      </c>
      <c r="H186" s="16">
        <f t="shared" si="25"/>
        <v>3593</v>
      </c>
      <c r="I186" s="13">
        <f t="shared" si="23"/>
        <v>4.4833132287897062</v>
      </c>
      <c r="J186" s="14">
        <f t="shared" si="23"/>
        <v>23.281061519903499</v>
      </c>
      <c r="K186" s="13">
        <f t="shared" si="23"/>
        <v>72.235625251306786</v>
      </c>
      <c r="L186" s="45"/>
      <c r="M186" s="74"/>
    </row>
    <row r="187" spans="2:13" ht="17.25" customHeight="1">
      <c r="B187" s="238"/>
      <c r="C187" s="240"/>
      <c r="D187" s="15" t="s">
        <v>24</v>
      </c>
      <c r="E187" s="16">
        <f t="shared" si="24"/>
        <v>9800</v>
      </c>
      <c r="F187" s="16">
        <f t="shared" si="25"/>
        <v>683</v>
      </c>
      <c r="G187" s="16">
        <f t="shared" si="25"/>
        <v>2831</v>
      </c>
      <c r="H187" s="16">
        <f t="shared" si="25"/>
        <v>6286</v>
      </c>
      <c r="I187" s="13">
        <f t="shared" si="23"/>
        <v>6.9693877551020407</v>
      </c>
      <c r="J187" s="14">
        <f t="shared" si="23"/>
        <v>28.887755102040817</v>
      </c>
      <c r="K187" s="13">
        <f t="shared" si="23"/>
        <v>64.142857142857139</v>
      </c>
      <c r="L187" s="45"/>
      <c r="M187" s="74"/>
    </row>
    <row r="188" spans="2:13" ht="17.25" customHeight="1">
      <c r="B188" s="238"/>
      <c r="C188" s="240"/>
      <c r="D188" s="15" t="s">
        <v>25</v>
      </c>
      <c r="E188" s="16">
        <f t="shared" si="24"/>
        <v>1730</v>
      </c>
      <c r="F188" s="16">
        <f t="shared" si="25"/>
        <v>117</v>
      </c>
      <c r="G188" s="16">
        <f t="shared" si="25"/>
        <v>498</v>
      </c>
      <c r="H188" s="16">
        <f t="shared" si="25"/>
        <v>1115</v>
      </c>
      <c r="I188" s="13">
        <f t="shared" si="23"/>
        <v>6.7630057803468198</v>
      </c>
      <c r="J188" s="14">
        <f t="shared" si="23"/>
        <v>28.78612716763006</v>
      </c>
      <c r="K188" s="13">
        <f t="shared" si="23"/>
        <v>64.450867052023114</v>
      </c>
      <c r="L188" s="45"/>
      <c r="M188" s="74"/>
    </row>
    <row r="189" spans="2:13" ht="17.25" customHeight="1">
      <c r="B189" s="238"/>
      <c r="C189" s="241"/>
      <c r="D189" s="19" t="s">
        <v>26</v>
      </c>
      <c r="E189" s="16">
        <f t="shared" si="24"/>
        <v>11284</v>
      </c>
      <c r="F189" s="16">
        <f t="shared" si="25"/>
        <v>852</v>
      </c>
      <c r="G189" s="16">
        <f t="shared" si="25"/>
        <v>2843</v>
      </c>
      <c r="H189" s="16">
        <f t="shared" si="25"/>
        <v>7589</v>
      </c>
      <c r="I189" s="13">
        <f t="shared" si="23"/>
        <v>7.5505140021269055</v>
      </c>
      <c r="J189" s="14">
        <f t="shared" si="23"/>
        <v>25.194966323998578</v>
      </c>
      <c r="K189" s="13">
        <f t="shared" si="23"/>
        <v>67.254519673874512</v>
      </c>
      <c r="L189" s="45"/>
      <c r="M189" s="74"/>
    </row>
    <row r="190" spans="2:13" ht="17.25" customHeight="1">
      <c r="B190" s="232"/>
      <c r="C190" s="242" t="s">
        <v>31</v>
      </c>
      <c r="D190" s="233"/>
      <c r="E190" s="4">
        <f t="shared" si="24"/>
        <v>1773</v>
      </c>
      <c r="F190" s="4">
        <f t="shared" si="25"/>
        <v>123</v>
      </c>
      <c r="G190" s="4">
        <f t="shared" si="25"/>
        <v>409</v>
      </c>
      <c r="H190" s="4">
        <f t="shared" si="25"/>
        <v>1241</v>
      </c>
      <c r="I190" s="7">
        <f t="shared" si="23"/>
        <v>6.9373942470389167</v>
      </c>
      <c r="J190" s="8">
        <f t="shared" si="23"/>
        <v>23.068245910885505</v>
      </c>
      <c r="K190" s="7">
        <f t="shared" si="23"/>
        <v>69.994359842075582</v>
      </c>
      <c r="L190" s="45"/>
      <c r="M190" s="74"/>
    </row>
    <row r="191" spans="2:13" ht="17.25" customHeight="1">
      <c r="B191" s="232" t="s">
        <v>19</v>
      </c>
      <c r="C191" s="233"/>
      <c r="D191" s="243"/>
      <c r="E191" s="4">
        <f t="shared" si="24"/>
        <v>5049</v>
      </c>
      <c r="F191" s="4">
        <f t="shared" si="25"/>
        <v>653</v>
      </c>
      <c r="G191" s="4">
        <f t="shared" si="25"/>
        <v>1632</v>
      </c>
      <c r="H191" s="4">
        <f t="shared" si="25"/>
        <v>2764</v>
      </c>
      <c r="I191" s="7">
        <f t="shared" si="23"/>
        <v>12.933254109724698</v>
      </c>
      <c r="J191" s="8">
        <f t="shared" si="23"/>
        <v>32.323232323232325</v>
      </c>
      <c r="K191" s="7">
        <f t="shared" si="23"/>
        <v>54.743513567042982</v>
      </c>
      <c r="L191" s="45"/>
      <c r="M191" s="74"/>
    </row>
    <row r="192" spans="2:13" ht="17.25" customHeight="1">
      <c r="B192" s="232" t="s">
        <v>15</v>
      </c>
      <c r="C192" s="233"/>
      <c r="D192" s="233"/>
      <c r="E192" s="4">
        <f>SUM(F192:H192)</f>
        <v>146016</v>
      </c>
      <c r="F192" s="4">
        <f t="shared" si="25"/>
        <v>9528</v>
      </c>
      <c r="G192" s="4">
        <f t="shared" si="25"/>
        <v>39704</v>
      </c>
      <c r="H192" s="4">
        <f t="shared" si="25"/>
        <v>96784</v>
      </c>
      <c r="I192" s="23">
        <f t="shared" si="23"/>
        <v>6.5253122945430633</v>
      </c>
      <c r="J192" s="26">
        <f t="shared" si="23"/>
        <v>27.191540653079116</v>
      </c>
      <c r="K192" s="23">
        <f t="shared" si="23"/>
        <v>66.283147052377828</v>
      </c>
      <c r="L192" s="45"/>
      <c r="M192" s="74"/>
    </row>
    <row r="193" spans="2:13" ht="17.25" customHeight="1">
      <c r="B193" s="245" t="s">
        <v>100</v>
      </c>
      <c r="C193" s="246"/>
      <c r="D193" s="246"/>
      <c r="E193" s="246"/>
      <c r="F193" s="246"/>
      <c r="G193" s="246"/>
      <c r="H193" s="246"/>
      <c r="I193" s="246"/>
      <c r="J193" s="246"/>
      <c r="K193" s="247"/>
      <c r="L193" s="45"/>
      <c r="M193" s="74"/>
    </row>
    <row r="194" spans="2:13" ht="17.25" customHeight="1">
      <c r="B194" s="237" t="s">
        <v>17</v>
      </c>
      <c r="C194" s="237"/>
      <c r="D194" s="237"/>
      <c r="E194" s="4">
        <f>SUM(F194:H194)</f>
        <v>182536</v>
      </c>
      <c r="F194" s="5">
        <f>SUM(F161,F128,F117,F106,F95,F73,F62,F51,F18,F7)</f>
        <v>29628</v>
      </c>
      <c r="G194" s="5">
        <f>SUM(G161,G128,G117,G106,G95,G73,G62,G51,G18,G7)</f>
        <v>46375</v>
      </c>
      <c r="H194" s="5">
        <f>SUM(H161,H128,H117,H106,H95,H73,H62,H51,H18,H7)</f>
        <v>106533</v>
      </c>
      <c r="I194" s="27">
        <f>F194/$E194*100</f>
        <v>16.231318753560942</v>
      </c>
      <c r="J194" s="7">
        <f>G194/$E194*100</f>
        <v>25.405947319980715</v>
      </c>
      <c r="K194" s="8">
        <f>H194/$E194*100</f>
        <v>58.362733926458347</v>
      </c>
      <c r="L194" s="45"/>
      <c r="M194" s="74"/>
    </row>
    <row r="195" spans="2:13" ht="17.25" customHeight="1">
      <c r="B195" s="238" t="s">
        <v>18</v>
      </c>
      <c r="C195" s="239" t="s">
        <v>20</v>
      </c>
      <c r="D195" s="9" t="s">
        <v>21</v>
      </c>
      <c r="E195" s="10">
        <f>SUM(F195:H195)</f>
        <v>23952</v>
      </c>
      <c r="F195" s="10">
        <f t="shared" ref="F195:H203" si="26">SUM(F162,F129,F118,F107,F96,F74,F63,F52,F19,F8)</f>
        <v>3372</v>
      </c>
      <c r="G195" s="10">
        <f t="shared" si="26"/>
        <v>5359</v>
      </c>
      <c r="H195" s="10">
        <f t="shared" si="26"/>
        <v>15221</v>
      </c>
      <c r="I195" s="28">
        <f t="shared" ref="I195:K203" si="27">F195/$E195*100</f>
        <v>14.07815631262525</v>
      </c>
      <c r="J195" s="24">
        <f t="shared" si="27"/>
        <v>22.373914495657981</v>
      </c>
      <c r="K195" s="25">
        <f t="shared" si="27"/>
        <v>63.547929191716769</v>
      </c>
      <c r="L195" s="45"/>
    </row>
    <row r="196" spans="2:13" ht="17.25" customHeight="1">
      <c r="B196" s="238"/>
      <c r="C196" s="240"/>
      <c r="D196" s="15" t="s">
        <v>22</v>
      </c>
      <c r="E196" s="16">
        <f t="shared" ref="E196:E202" si="28">SUM(F196:H196)</f>
        <v>28792</v>
      </c>
      <c r="F196" s="16">
        <f t="shared" si="26"/>
        <v>5098</v>
      </c>
      <c r="G196" s="16">
        <f t="shared" si="26"/>
        <v>6561</v>
      </c>
      <c r="H196" s="16">
        <f t="shared" si="26"/>
        <v>17133</v>
      </c>
      <c r="I196" s="29">
        <f t="shared" si="27"/>
        <v>17.70630730758544</v>
      </c>
      <c r="J196" s="13">
        <f t="shared" si="27"/>
        <v>22.787579883300918</v>
      </c>
      <c r="K196" s="14">
        <f t="shared" si="27"/>
        <v>59.506112809113645</v>
      </c>
      <c r="L196" s="45"/>
    </row>
    <row r="197" spans="2:13" ht="17.25" customHeight="1">
      <c r="B197" s="238"/>
      <c r="C197" s="240"/>
      <c r="D197" s="15" t="s">
        <v>23</v>
      </c>
      <c r="E197" s="16">
        <f t="shared" si="28"/>
        <v>16832</v>
      </c>
      <c r="F197" s="16">
        <f t="shared" si="26"/>
        <v>2344</v>
      </c>
      <c r="G197" s="16">
        <f t="shared" si="26"/>
        <v>4340</v>
      </c>
      <c r="H197" s="16">
        <f t="shared" si="26"/>
        <v>10148</v>
      </c>
      <c r="I197" s="29">
        <f t="shared" si="27"/>
        <v>13.925855513307987</v>
      </c>
      <c r="J197" s="13">
        <f t="shared" si="27"/>
        <v>25.784220532319392</v>
      </c>
      <c r="K197" s="14">
        <f t="shared" si="27"/>
        <v>60.289923954372625</v>
      </c>
      <c r="L197" s="45"/>
    </row>
    <row r="198" spans="2:13" ht="17.25" customHeight="1">
      <c r="B198" s="238"/>
      <c r="C198" s="240"/>
      <c r="D198" s="15" t="s">
        <v>24</v>
      </c>
      <c r="E198" s="16">
        <f t="shared" si="28"/>
        <v>91498</v>
      </c>
      <c r="F198" s="16">
        <f t="shared" si="26"/>
        <v>15492</v>
      </c>
      <c r="G198" s="16">
        <f t="shared" si="26"/>
        <v>24013</v>
      </c>
      <c r="H198" s="16">
        <f t="shared" si="26"/>
        <v>51993</v>
      </c>
      <c r="I198" s="29">
        <f t="shared" si="27"/>
        <v>16.931517628800631</v>
      </c>
      <c r="J198" s="13">
        <f t="shared" si="27"/>
        <v>26.244289492666507</v>
      </c>
      <c r="K198" s="14">
        <f t="shared" si="27"/>
        <v>56.824192878532862</v>
      </c>
      <c r="L198" s="45"/>
    </row>
    <row r="199" spans="2:13" ht="17.25" customHeight="1">
      <c r="B199" s="238"/>
      <c r="C199" s="240"/>
      <c r="D199" s="15" t="s">
        <v>25</v>
      </c>
      <c r="E199" s="16">
        <f t="shared" si="28"/>
        <v>111749</v>
      </c>
      <c r="F199" s="16">
        <f t="shared" si="26"/>
        <v>22522</v>
      </c>
      <c r="G199" s="16">
        <f t="shared" si="26"/>
        <v>27822</v>
      </c>
      <c r="H199" s="16">
        <f t="shared" si="26"/>
        <v>61405</v>
      </c>
      <c r="I199" s="29">
        <f t="shared" si="27"/>
        <v>20.154095338660749</v>
      </c>
      <c r="J199" s="13">
        <f t="shared" si="27"/>
        <v>24.896867086058936</v>
      </c>
      <c r="K199" s="14">
        <f t="shared" si="27"/>
        <v>54.949037575280315</v>
      </c>
      <c r="L199" s="45"/>
    </row>
    <row r="200" spans="2:13" ht="17.25" customHeight="1">
      <c r="B200" s="238"/>
      <c r="C200" s="241"/>
      <c r="D200" s="19" t="s">
        <v>26</v>
      </c>
      <c r="E200" s="20">
        <f t="shared" si="28"/>
        <v>47913</v>
      </c>
      <c r="F200" s="20">
        <f t="shared" si="26"/>
        <v>8219</v>
      </c>
      <c r="G200" s="16">
        <f t="shared" si="26"/>
        <v>10304</v>
      </c>
      <c r="H200" s="16">
        <f t="shared" si="26"/>
        <v>29390</v>
      </c>
      <c r="I200" s="29">
        <f t="shared" si="27"/>
        <v>17.154008306722602</v>
      </c>
      <c r="J200" s="13">
        <f t="shared" si="27"/>
        <v>21.505645649406215</v>
      </c>
      <c r="K200" s="14">
        <f t="shared" si="27"/>
        <v>61.340346043871186</v>
      </c>
      <c r="L200" s="45"/>
    </row>
    <row r="201" spans="2:13" ht="17.25" customHeight="1">
      <c r="B201" s="232"/>
      <c r="C201" s="242" t="s">
        <v>31</v>
      </c>
      <c r="D201" s="233"/>
      <c r="E201" s="4">
        <f>SUM(F201:H201)</f>
        <v>13450</v>
      </c>
      <c r="F201" s="5">
        <f t="shared" si="26"/>
        <v>1996</v>
      </c>
      <c r="G201" s="5">
        <f t="shared" si="26"/>
        <v>2480</v>
      </c>
      <c r="H201" s="5">
        <f t="shared" si="26"/>
        <v>8974</v>
      </c>
      <c r="I201" s="27">
        <f t="shared" si="27"/>
        <v>14.840148698884759</v>
      </c>
      <c r="J201" s="7">
        <f t="shared" si="27"/>
        <v>18.438661710037174</v>
      </c>
      <c r="K201" s="8">
        <f t="shared" si="27"/>
        <v>66.721189591078073</v>
      </c>
      <c r="L201" s="45"/>
    </row>
    <row r="202" spans="2:13" ht="17.25" customHeight="1">
      <c r="B202" s="232" t="s">
        <v>19</v>
      </c>
      <c r="C202" s="233"/>
      <c r="D202" s="243"/>
      <c r="E202" s="4">
        <f t="shared" si="28"/>
        <v>24025</v>
      </c>
      <c r="F202" s="5">
        <f t="shared" si="26"/>
        <v>4747</v>
      </c>
      <c r="G202" s="5">
        <f t="shared" si="26"/>
        <v>6075</v>
      </c>
      <c r="H202" s="5">
        <f t="shared" si="26"/>
        <v>13203</v>
      </c>
      <c r="I202" s="27">
        <f t="shared" si="27"/>
        <v>19.758584807492198</v>
      </c>
      <c r="J202" s="7">
        <f t="shared" si="27"/>
        <v>25.286160249739854</v>
      </c>
      <c r="K202" s="8">
        <f t="shared" si="27"/>
        <v>54.955254942767951</v>
      </c>
      <c r="L202" s="45"/>
    </row>
    <row r="203" spans="2:13" ht="17.25" customHeight="1">
      <c r="B203" s="232" t="s">
        <v>15</v>
      </c>
      <c r="C203" s="233"/>
      <c r="D203" s="233"/>
      <c r="E203" s="4">
        <f>SUM(F203:H203)</f>
        <v>553946</v>
      </c>
      <c r="F203" s="5">
        <f t="shared" si="26"/>
        <v>94931</v>
      </c>
      <c r="G203" s="5">
        <f t="shared" si="26"/>
        <v>136757</v>
      </c>
      <c r="H203" s="5">
        <f t="shared" si="26"/>
        <v>322258</v>
      </c>
      <c r="I203" s="30">
        <f t="shared" si="27"/>
        <v>17.137229982705897</v>
      </c>
      <c r="J203" s="23">
        <f t="shared" si="27"/>
        <v>24.687785452011568</v>
      </c>
      <c r="K203" s="26">
        <f t="shared" si="27"/>
        <v>58.174984565282543</v>
      </c>
      <c r="L203" s="45"/>
    </row>
    <row r="204" spans="2:13" ht="17.25" customHeight="1">
      <c r="B204" s="245" t="s">
        <v>51</v>
      </c>
      <c r="C204" s="246"/>
      <c r="D204" s="246"/>
      <c r="E204" s="246"/>
      <c r="F204" s="246"/>
      <c r="G204" s="246"/>
      <c r="H204" s="246"/>
      <c r="I204" s="246"/>
      <c r="J204" s="246"/>
      <c r="K204" s="247"/>
      <c r="L204" s="45"/>
    </row>
    <row r="205" spans="2:13" ht="17.25" customHeight="1">
      <c r="B205" s="237" t="s">
        <v>17</v>
      </c>
      <c r="C205" s="237"/>
      <c r="D205" s="237"/>
      <c r="E205" s="4">
        <v>239635</v>
      </c>
      <c r="F205" s="5">
        <v>32901</v>
      </c>
      <c r="G205" s="6">
        <v>62076</v>
      </c>
      <c r="H205" s="6">
        <v>144658</v>
      </c>
      <c r="I205" s="27">
        <f>F205/$E205*100</f>
        <v>13.729630479687859</v>
      </c>
      <c r="J205" s="7">
        <f>G205/$E205*100</f>
        <v>25.90439626932627</v>
      </c>
      <c r="K205" s="8">
        <f>H205/$E205*100</f>
        <v>60.365973250985874</v>
      </c>
      <c r="L205" s="45"/>
    </row>
    <row r="206" spans="2:13" ht="17.25" customHeight="1">
      <c r="B206" s="238" t="s">
        <v>18</v>
      </c>
      <c r="C206" s="239" t="s">
        <v>20</v>
      </c>
      <c r="D206" s="9" t="s">
        <v>21</v>
      </c>
      <c r="E206" s="10">
        <v>34426</v>
      </c>
      <c r="F206" s="11">
        <v>3889</v>
      </c>
      <c r="G206" s="12">
        <v>7922</v>
      </c>
      <c r="H206" s="12">
        <v>22615</v>
      </c>
      <c r="I206" s="28">
        <f t="shared" ref="I206:K214" si="29">F206/$E206*100</f>
        <v>11.296694358914774</v>
      </c>
      <c r="J206" s="24">
        <f t="shared" si="29"/>
        <v>23.01167722070528</v>
      </c>
      <c r="K206" s="25">
        <f t="shared" si="29"/>
        <v>65.691628420379942</v>
      </c>
      <c r="L206" s="45"/>
    </row>
    <row r="207" spans="2:13" ht="17.25" customHeight="1">
      <c r="B207" s="238"/>
      <c r="C207" s="240"/>
      <c r="D207" s="15" t="s">
        <v>22</v>
      </c>
      <c r="E207" s="16">
        <v>57721</v>
      </c>
      <c r="F207" s="17">
        <v>7109</v>
      </c>
      <c r="G207" s="18">
        <v>13538</v>
      </c>
      <c r="H207" s="18">
        <v>37074</v>
      </c>
      <c r="I207" s="29">
        <f t="shared" si="29"/>
        <v>12.316141438991009</v>
      </c>
      <c r="J207" s="13">
        <f t="shared" si="29"/>
        <v>23.45420211015055</v>
      </c>
      <c r="K207" s="14">
        <f t="shared" si="29"/>
        <v>64.229656450858442</v>
      </c>
      <c r="L207" s="45"/>
    </row>
    <row r="208" spans="2:13" ht="17.25" customHeight="1">
      <c r="B208" s="238"/>
      <c r="C208" s="240"/>
      <c r="D208" s="15" t="s">
        <v>23</v>
      </c>
      <c r="E208" s="16">
        <v>22517</v>
      </c>
      <c r="F208" s="17">
        <v>2606</v>
      </c>
      <c r="G208" s="18">
        <v>5754</v>
      </c>
      <c r="H208" s="18">
        <v>14157</v>
      </c>
      <c r="I208" s="29">
        <f t="shared" si="29"/>
        <v>11.57347781676067</v>
      </c>
      <c r="J208" s="13">
        <f t="shared" si="29"/>
        <v>25.554025847137719</v>
      </c>
      <c r="K208" s="14">
        <f t="shared" si="29"/>
        <v>62.872496336101612</v>
      </c>
      <c r="L208" s="45"/>
    </row>
    <row r="209" spans="2:19" ht="17.25" customHeight="1">
      <c r="B209" s="238"/>
      <c r="C209" s="240"/>
      <c r="D209" s="15" t="s">
        <v>24</v>
      </c>
      <c r="E209" s="16">
        <v>108479</v>
      </c>
      <c r="F209" s="17">
        <v>16862</v>
      </c>
      <c r="G209" s="18">
        <v>29029</v>
      </c>
      <c r="H209" s="18">
        <v>62588</v>
      </c>
      <c r="I209" s="29">
        <f t="shared" si="29"/>
        <v>15.544022345338728</v>
      </c>
      <c r="J209" s="13">
        <f t="shared" si="29"/>
        <v>26.760018068013164</v>
      </c>
      <c r="K209" s="14">
        <f t="shared" si="29"/>
        <v>57.695959586648101</v>
      </c>
      <c r="L209" s="45"/>
    </row>
    <row r="210" spans="2:19" ht="17.25" customHeight="1">
      <c r="B210" s="238"/>
      <c r="C210" s="240"/>
      <c r="D210" s="15" t="s">
        <v>25</v>
      </c>
      <c r="E210" s="16">
        <v>117726</v>
      </c>
      <c r="F210" s="17">
        <v>23108</v>
      </c>
      <c r="G210" s="18">
        <v>29575</v>
      </c>
      <c r="H210" s="18">
        <v>65043</v>
      </c>
      <c r="I210" s="29">
        <f t="shared" si="29"/>
        <v>19.628629189813633</v>
      </c>
      <c r="J210" s="13">
        <f t="shared" si="29"/>
        <v>25.121893209656321</v>
      </c>
      <c r="K210" s="14">
        <f t="shared" si="29"/>
        <v>55.249477600530042</v>
      </c>
      <c r="L210" s="45"/>
    </row>
    <row r="211" spans="2:19" ht="17.25" customHeight="1">
      <c r="B211" s="238"/>
      <c r="C211" s="241"/>
      <c r="D211" s="19" t="s">
        <v>26</v>
      </c>
      <c r="E211" s="20">
        <v>73762</v>
      </c>
      <c r="F211" s="21">
        <v>10316</v>
      </c>
      <c r="G211" s="22">
        <v>17619</v>
      </c>
      <c r="H211" s="22">
        <v>45827</v>
      </c>
      <c r="I211" s="29">
        <f t="shared" si="29"/>
        <v>13.985520999972886</v>
      </c>
      <c r="J211" s="13">
        <f t="shared" si="29"/>
        <v>23.886282909899407</v>
      </c>
      <c r="K211" s="14">
        <f t="shared" si="29"/>
        <v>62.128196090127709</v>
      </c>
      <c r="L211" s="45"/>
    </row>
    <row r="212" spans="2:19" ht="17.25" customHeight="1">
      <c r="B212" s="232"/>
      <c r="C212" s="242" t="s">
        <v>31</v>
      </c>
      <c r="D212" s="233"/>
      <c r="E212" s="4">
        <v>15488</v>
      </c>
      <c r="F212" s="5">
        <v>2133</v>
      </c>
      <c r="G212" s="6">
        <v>2950</v>
      </c>
      <c r="H212" s="6">
        <v>10405</v>
      </c>
      <c r="I212" s="27">
        <f t="shared" si="29"/>
        <v>13.771952479338841</v>
      </c>
      <c r="J212" s="7">
        <f t="shared" si="29"/>
        <v>19.047004132231404</v>
      </c>
      <c r="K212" s="8">
        <f t="shared" si="29"/>
        <v>67.181043388429757</v>
      </c>
      <c r="L212" s="45"/>
    </row>
    <row r="213" spans="2:19" ht="17.25" customHeight="1">
      <c r="B213" s="232" t="s">
        <v>19</v>
      </c>
      <c r="C213" s="233"/>
      <c r="D213" s="243"/>
      <c r="E213" s="4">
        <v>30208</v>
      </c>
      <c r="F213" s="5">
        <v>5535</v>
      </c>
      <c r="G213" s="6">
        <v>7998</v>
      </c>
      <c r="H213" s="6">
        <v>16675</v>
      </c>
      <c r="I213" s="27">
        <f t="shared" si="29"/>
        <v>18.322960805084744</v>
      </c>
      <c r="J213" s="7">
        <f t="shared" si="29"/>
        <v>26.476430084745761</v>
      </c>
      <c r="K213" s="8">
        <f t="shared" si="29"/>
        <v>55.200609110169495</v>
      </c>
      <c r="L213" s="45"/>
    </row>
    <row r="214" spans="2:19" ht="17.25" customHeight="1">
      <c r="B214" s="232" t="s">
        <v>15</v>
      </c>
      <c r="C214" s="233"/>
      <c r="D214" s="233"/>
      <c r="E214" s="4">
        <v>699962</v>
      </c>
      <c r="F214" s="5">
        <v>104459</v>
      </c>
      <c r="G214" s="5">
        <v>176461</v>
      </c>
      <c r="H214" s="5">
        <v>419042</v>
      </c>
      <c r="I214" s="30">
        <f t="shared" si="29"/>
        <v>14.923524419897079</v>
      </c>
      <c r="J214" s="23">
        <f t="shared" si="29"/>
        <v>25.210082833068082</v>
      </c>
      <c r="K214" s="26">
        <f t="shared" si="29"/>
        <v>59.866392747034837</v>
      </c>
      <c r="L214" s="45"/>
    </row>
    <row r="215" spans="2:19">
      <c r="B215" s="248" t="s">
        <v>68</v>
      </c>
      <c r="C215" s="262"/>
      <c r="D215" s="262"/>
      <c r="E215" s="262"/>
      <c r="F215" s="262"/>
      <c r="G215" s="262"/>
      <c r="H215" s="262"/>
      <c r="I215" s="262"/>
      <c r="J215" s="262"/>
      <c r="K215" s="262"/>
      <c r="L215" s="45"/>
    </row>
    <row r="216" spans="2:19">
      <c r="B216" s="250" t="s">
        <v>69</v>
      </c>
      <c r="C216" s="251"/>
      <c r="D216" s="251"/>
      <c r="E216" s="251"/>
      <c r="F216" s="251"/>
      <c r="G216" s="251"/>
      <c r="H216" s="251"/>
      <c r="I216" s="251"/>
      <c r="J216" s="251"/>
      <c r="K216" s="251"/>
      <c r="L216" s="42"/>
    </row>
    <row r="217" spans="2:19">
      <c r="B217" s="42"/>
      <c r="C217" s="42"/>
      <c r="D217" s="42"/>
      <c r="E217" s="42"/>
      <c r="F217" s="42"/>
      <c r="G217" s="42"/>
      <c r="H217" s="42"/>
      <c r="I217" s="42"/>
      <c r="J217" s="42"/>
      <c r="K217" s="42"/>
      <c r="L217" s="42"/>
    </row>
    <row r="218" spans="2:19">
      <c r="B218" s="42"/>
      <c r="C218" s="42"/>
      <c r="D218" s="42"/>
      <c r="E218" s="42"/>
      <c r="F218" s="42"/>
      <c r="G218" s="42"/>
      <c r="H218" s="42"/>
      <c r="I218" s="42"/>
      <c r="J218" s="42"/>
      <c r="K218" s="42"/>
      <c r="L218" s="42"/>
    </row>
    <row r="219" spans="2:19">
      <c r="B219" s="42"/>
      <c r="C219" s="42"/>
      <c r="D219" s="42"/>
      <c r="E219" s="42"/>
      <c r="F219" s="42"/>
      <c r="G219" s="42"/>
      <c r="H219" s="42"/>
      <c r="I219" s="42"/>
      <c r="J219" s="42"/>
      <c r="K219" s="42"/>
      <c r="L219" s="42"/>
    </row>
    <row r="220" spans="2:19">
      <c r="B220" s="42"/>
      <c r="C220" s="42"/>
      <c r="D220" s="42"/>
      <c r="E220" s="42"/>
      <c r="F220" s="42"/>
      <c r="G220" s="42"/>
      <c r="H220" s="42"/>
      <c r="I220" s="42"/>
      <c r="J220" s="42"/>
      <c r="K220" s="42"/>
      <c r="L220" s="42"/>
    </row>
    <row r="221" spans="2:19">
      <c r="B221" s="42"/>
      <c r="C221" s="42"/>
      <c r="D221" s="42"/>
      <c r="E221" s="42"/>
      <c r="F221" s="42"/>
      <c r="G221" s="42"/>
      <c r="H221" s="42"/>
      <c r="I221" s="42"/>
      <c r="J221" s="42"/>
      <c r="K221" s="42"/>
      <c r="L221" s="42"/>
    </row>
    <row r="222" spans="2:19">
      <c r="B222" s="42"/>
      <c r="C222" s="42"/>
      <c r="D222" s="42"/>
      <c r="E222" s="42"/>
      <c r="F222" s="42"/>
      <c r="G222" s="42"/>
      <c r="H222" s="42"/>
      <c r="I222" s="42"/>
      <c r="J222" s="42"/>
      <c r="K222" s="42"/>
      <c r="L222" s="42"/>
      <c r="Q222" s="42"/>
      <c r="R222" s="42"/>
      <c r="S222" s="42"/>
    </row>
    <row r="223" spans="2:19">
      <c r="B223" s="42"/>
      <c r="C223" s="42"/>
      <c r="D223" s="42"/>
      <c r="E223" s="42"/>
      <c r="F223" s="42"/>
      <c r="G223" s="42"/>
      <c r="H223" s="42"/>
      <c r="I223" s="42"/>
      <c r="J223" s="42"/>
      <c r="K223" s="42"/>
      <c r="L223" s="42"/>
      <c r="Q223" s="42"/>
      <c r="R223" s="42"/>
      <c r="S223" s="42"/>
    </row>
    <row r="224" spans="2:19">
      <c r="B224" s="42"/>
      <c r="C224" s="42"/>
      <c r="D224" s="42"/>
      <c r="E224" s="42"/>
      <c r="F224" s="42"/>
      <c r="G224" s="42"/>
      <c r="H224" s="42"/>
      <c r="I224" s="42"/>
      <c r="J224" s="42"/>
      <c r="K224" s="42"/>
      <c r="L224" s="42"/>
      <c r="Q224" s="42"/>
      <c r="R224" s="42"/>
      <c r="S224" s="42"/>
    </row>
    <row r="225" spans="2:19">
      <c r="B225" s="42"/>
      <c r="C225" s="42"/>
      <c r="D225" s="42"/>
      <c r="E225" s="42"/>
      <c r="F225" s="42"/>
      <c r="G225" s="42"/>
      <c r="H225" s="42"/>
      <c r="I225" s="42"/>
      <c r="J225" s="42"/>
      <c r="K225" s="42"/>
      <c r="L225" s="42"/>
      <c r="Q225" s="42"/>
      <c r="R225" s="42"/>
      <c r="S225" s="42"/>
    </row>
    <row r="226" spans="2:19">
      <c r="B226" s="42"/>
      <c r="C226" s="42"/>
      <c r="D226" s="42"/>
      <c r="E226" s="42"/>
      <c r="F226" s="42"/>
      <c r="G226" s="42"/>
      <c r="H226" s="42"/>
      <c r="I226" s="42"/>
      <c r="J226" s="42"/>
      <c r="K226" s="42"/>
      <c r="L226" s="42"/>
      <c r="Q226" s="42"/>
      <c r="R226" s="42"/>
      <c r="S226" s="42"/>
    </row>
    <row r="227" spans="2:19">
      <c r="B227" s="42"/>
      <c r="C227" s="42"/>
      <c r="D227" s="42"/>
      <c r="E227" s="42"/>
      <c r="F227" s="42"/>
      <c r="G227" s="42"/>
      <c r="H227" s="42"/>
      <c r="I227" s="42"/>
      <c r="J227" s="42"/>
      <c r="K227" s="42"/>
      <c r="L227" s="42"/>
      <c r="Q227" s="42"/>
      <c r="R227" s="42"/>
      <c r="S227" s="42"/>
    </row>
    <row r="228" spans="2:19" ht="54" customHeight="1">
      <c r="B228" s="252" t="s">
        <v>101</v>
      </c>
      <c r="C228" s="261"/>
      <c r="D228" s="261"/>
      <c r="E228" s="261"/>
      <c r="F228" s="261"/>
      <c r="G228" s="261"/>
      <c r="H228" s="261"/>
      <c r="I228" s="261"/>
      <c r="J228" s="261"/>
      <c r="K228" s="261"/>
      <c r="L228" s="42"/>
      <c r="Q228" s="42"/>
      <c r="R228" s="42"/>
      <c r="S228" s="42"/>
    </row>
    <row r="229" spans="2:19" ht="20.25" customHeight="1">
      <c r="B229" s="252" t="s">
        <v>102</v>
      </c>
      <c r="C229" s="261"/>
      <c r="D229" s="261"/>
      <c r="E229" s="261"/>
      <c r="F229" s="261"/>
      <c r="G229" s="261"/>
      <c r="H229" s="261"/>
      <c r="I229" s="261"/>
      <c r="J229" s="261"/>
      <c r="K229" s="261"/>
      <c r="L229" s="42"/>
      <c r="Q229" s="42"/>
      <c r="R229" s="42"/>
      <c r="S229" s="42"/>
    </row>
    <row r="230" spans="2:19" ht="33.75" customHeight="1">
      <c r="B230" s="261" t="s">
        <v>103</v>
      </c>
      <c r="C230" s="261"/>
      <c r="D230" s="261"/>
      <c r="E230" s="261"/>
      <c r="F230" s="261"/>
      <c r="G230" s="261"/>
      <c r="H230" s="261"/>
      <c r="I230" s="261"/>
      <c r="J230" s="261"/>
      <c r="K230" s="261"/>
      <c r="L230" s="42"/>
      <c r="Q230" s="42"/>
      <c r="R230" s="42"/>
      <c r="S230" s="42"/>
    </row>
    <row r="231" spans="2:19" ht="33.75" customHeight="1">
      <c r="L231" s="42"/>
      <c r="M231" s="42"/>
      <c r="N231" s="42"/>
      <c r="O231" s="42"/>
      <c r="P231" s="42"/>
      <c r="Q231" s="42"/>
      <c r="R231" s="42"/>
      <c r="S231" s="42"/>
    </row>
    <row r="232" spans="2:19">
      <c r="B232" s="42"/>
      <c r="C232" s="42"/>
      <c r="D232" s="42"/>
      <c r="E232" s="42"/>
      <c r="F232" s="42"/>
      <c r="G232" s="42"/>
      <c r="H232" s="42"/>
      <c r="I232" s="42"/>
      <c r="J232" s="42"/>
      <c r="K232" s="42"/>
      <c r="L232" s="42"/>
      <c r="M232" s="42"/>
      <c r="N232" s="42"/>
      <c r="O232" s="42"/>
      <c r="P232" s="42"/>
      <c r="Q232" s="42"/>
      <c r="R232" s="42"/>
      <c r="S232" s="42"/>
    </row>
    <row r="233" spans="2:19">
      <c r="B233" s="42"/>
      <c r="C233" s="42"/>
      <c r="D233" s="42"/>
      <c r="E233" s="42"/>
      <c r="F233" s="42"/>
      <c r="G233" s="42"/>
      <c r="H233" s="42"/>
      <c r="I233" s="42"/>
      <c r="J233" s="42"/>
      <c r="K233" s="42"/>
      <c r="L233" s="42"/>
      <c r="M233" s="42"/>
      <c r="N233" s="42"/>
      <c r="O233" s="42"/>
      <c r="P233" s="42"/>
      <c r="Q233" s="42"/>
      <c r="R233" s="42"/>
      <c r="S233" s="42"/>
    </row>
    <row r="234" spans="2:19">
      <c r="M234" s="42"/>
      <c r="N234" s="42"/>
      <c r="O234" s="42"/>
      <c r="P234" s="42"/>
      <c r="Q234" s="42"/>
      <c r="R234" s="42"/>
      <c r="S234" s="42"/>
    </row>
    <row r="235" spans="2:19">
      <c r="M235" s="42"/>
      <c r="N235" s="42"/>
      <c r="O235" s="42"/>
      <c r="P235" s="42"/>
      <c r="Q235" s="42"/>
      <c r="R235" s="42"/>
      <c r="S235" s="42"/>
    </row>
    <row r="236" spans="2:19">
      <c r="M236" s="42"/>
      <c r="N236" s="42"/>
      <c r="O236" s="42"/>
      <c r="P236" s="42"/>
      <c r="Q236" s="42"/>
      <c r="R236" s="42"/>
      <c r="S236" s="42"/>
    </row>
    <row r="237" spans="2:19">
      <c r="M237" s="42"/>
      <c r="N237" s="42"/>
      <c r="O237" s="42"/>
      <c r="P237" s="42"/>
      <c r="Q237" s="42"/>
      <c r="R237" s="42"/>
      <c r="S237" s="42"/>
    </row>
    <row r="238" spans="2:19">
      <c r="M238" s="42"/>
      <c r="N238" s="42"/>
      <c r="O238" s="42"/>
      <c r="P238" s="42"/>
      <c r="Q238" s="42"/>
      <c r="R238" s="42"/>
      <c r="S238" s="42"/>
    </row>
    <row r="239" spans="2:19">
      <c r="M239" s="42"/>
      <c r="N239" s="42"/>
      <c r="O239" s="42"/>
      <c r="P239" s="42"/>
      <c r="Q239" s="42"/>
      <c r="R239" s="42"/>
      <c r="S239" s="42"/>
    </row>
    <row r="240" spans="2:19">
      <c r="M240" s="42"/>
      <c r="N240" s="42"/>
      <c r="O240" s="42"/>
      <c r="P240" s="42"/>
    </row>
    <row r="241" spans="13:16">
      <c r="M241" s="42"/>
      <c r="N241" s="42"/>
      <c r="O241" s="42"/>
      <c r="P241" s="42"/>
    </row>
    <row r="242" spans="13:16">
      <c r="M242" s="42"/>
      <c r="N242" s="42"/>
      <c r="O242" s="42"/>
      <c r="P242" s="42"/>
    </row>
    <row r="243" spans="13:16">
      <c r="M243" s="42"/>
      <c r="N243" s="42"/>
      <c r="O243" s="42"/>
      <c r="P243" s="42"/>
    </row>
    <row r="244" spans="13:16">
      <c r="M244" s="42"/>
      <c r="N244" s="42"/>
      <c r="O244" s="42"/>
      <c r="P244" s="42"/>
    </row>
    <row r="245" spans="13:16">
      <c r="M245" s="42"/>
      <c r="N245" s="42"/>
      <c r="O245" s="42"/>
      <c r="P245" s="42"/>
    </row>
    <row r="246" spans="13:16">
      <c r="M246" s="42"/>
      <c r="N246" s="42"/>
      <c r="O246" s="42"/>
      <c r="P246" s="42"/>
    </row>
    <row r="247" spans="13:16">
      <c r="M247" s="42"/>
      <c r="N247" s="42"/>
      <c r="O247" s="42"/>
      <c r="P247" s="42"/>
    </row>
    <row r="248" spans="13:16">
      <c r="M248" s="42"/>
      <c r="N248" s="42"/>
      <c r="O248" s="42"/>
      <c r="P248" s="42"/>
    </row>
  </sheetData>
  <mergeCells count="144">
    <mergeCell ref="B230:K230"/>
    <mergeCell ref="B213:D213"/>
    <mergeCell ref="B214:D214"/>
    <mergeCell ref="B215:K215"/>
    <mergeCell ref="B216:K216"/>
    <mergeCell ref="B228:K228"/>
    <mergeCell ref="B229:K229"/>
    <mergeCell ref="B202:D202"/>
    <mergeCell ref="B203:D203"/>
    <mergeCell ref="B204:K204"/>
    <mergeCell ref="B205:D205"/>
    <mergeCell ref="B206:B212"/>
    <mergeCell ref="C206:C211"/>
    <mergeCell ref="C212:D212"/>
    <mergeCell ref="B191:D191"/>
    <mergeCell ref="B192:D192"/>
    <mergeCell ref="B193:K193"/>
    <mergeCell ref="B194:D194"/>
    <mergeCell ref="B195:B201"/>
    <mergeCell ref="C195:C200"/>
    <mergeCell ref="C201:D201"/>
    <mergeCell ref="B180:D180"/>
    <mergeCell ref="B181:D181"/>
    <mergeCell ref="B182:K182"/>
    <mergeCell ref="B183:D183"/>
    <mergeCell ref="B184:B190"/>
    <mergeCell ref="C184:C189"/>
    <mergeCell ref="C190:D190"/>
    <mergeCell ref="B169:D169"/>
    <mergeCell ref="B170:D170"/>
    <mergeCell ref="B171:K171"/>
    <mergeCell ref="B172:D172"/>
    <mergeCell ref="B173:B179"/>
    <mergeCell ref="C173:C178"/>
    <mergeCell ref="C179:D179"/>
    <mergeCell ref="B158:D158"/>
    <mergeCell ref="B159:D159"/>
    <mergeCell ref="B160:K160"/>
    <mergeCell ref="B161:D161"/>
    <mergeCell ref="B162:B168"/>
    <mergeCell ref="C162:C167"/>
    <mergeCell ref="C168:D168"/>
    <mergeCell ref="B147:D147"/>
    <mergeCell ref="B148:D148"/>
    <mergeCell ref="B149:K149"/>
    <mergeCell ref="B150:D150"/>
    <mergeCell ref="B151:B157"/>
    <mergeCell ref="C151:C156"/>
    <mergeCell ref="C157:D157"/>
    <mergeCell ref="B136:D136"/>
    <mergeCell ref="B137:D137"/>
    <mergeCell ref="B138:K138"/>
    <mergeCell ref="B139:D139"/>
    <mergeCell ref="B140:B146"/>
    <mergeCell ref="C140:C145"/>
    <mergeCell ref="C146:D146"/>
    <mergeCell ref="B125:D125"/>
    <mergeCell ref="B126:D126"/>
    <mergeCell ref="B127:K127"/>
    <mergeCell ref="B128:D128"/>
    <mergeCell ref="B129:B135"/>
    <mergeCell ref="C129:C134"/>
    <mergeCell ref="C135:D135"/>
    <mergeCell ref="B114:D114"/>
    <mergeCell ref="B115:D115"/>
    <mergeCell ref="B116:K116"/>
    <mergeCell ref="B117:D117"/>
    <mergeCell ref="B118:B124"/>
    <mergeCell ref="C118:C123"/>
    <mergeCell ref="C124:D124"/>
    <mergeCell ref="B103:D103"/>
    <mergeCell ref="B104:D104"/>
    <mergeCell ref="B105:K105"/>
    <mergeCell ref="B106:D106"/>
    <mergeCell ref="B107:B113"/>
    <mergeCell ref="C107:C112"/>
    <mergeCell ref="C113:D113"/>
    <mergeCell ref="B92:D92"/>
    <mergeCell ref="B93:D93"/>
    <mergeCell ref="B94:K94"/>
    <mergeCell ref="B95:D95"/>
    <mergeCell ref="B96:B102"/>
    <mergeCell ref="C96:C101"/>
    <mergeCell ref="C102:D102"/>
    <mergeCell ref="B81:D81"/>
    <mergeCell ref="B82:D82"/>
    <mergeCell ref="B83:K83"/>
    <mergeCell ref="B84:D84"/>
    <mergeCell ref="B85:B91"/>
    <mergeCell ref="C85:C90"/>
    <mergeCell ref="C91:D91"/>
    <mergeCell ref="B70:D70"/>
    <mergeCell ref="B71:D71"/>
    <mergeCell ref="B72:K72"/>
    <mergeCell ref="B73:D73"/>
    <mergeCell ref="B74:B80"/>
    <mergeCell ref="C74:C79"/>
    <mergeCell ref="C80:D80"/>
    <mergeCell ref="B59:D59"/>
    <mergeCell ref="B60:D60"/>
    <mergeCell ref="B61:K61"/>
    <mergeCell ref="B62:D62"/>
    <mergeCell ref="B63:B69"/>
    <mergeCell ref="C63:C68"/>
    <mergeCell ref="C69:D69"/>
    <mergeCell ref="B48:D48"/>
    <mergeCell ref="B49:D49"/>
    <mergeCell ref="B50:K50"/>
    <mergeCell ref="B51:D51"/>
    <mergeCell ref="B52:B58"/>
    <mergeCell ref="C52:C57"/>
    <mergeCell ref="C58:D58"/>
    <mergeCell ref="B37:D37"/>
    <mergeCell ref="B38:D38"/>
    <mergeCell ref="B39:K39"/>
    <mergeCell ref="B40:D40"/>
    <mergeCell ref="B41:B47"/>
    <mergeCell ref="C41:C46"/>
    <mergeCell ref="C47:D47"/>
    <mergeCell ref="B26:D26"/>
    <mergeCell ref="B27:D27"/>
    <mergeCell ref="B28:K28"/>
    <mergeCell ref="B29:D29"/>
    <mergeCell ref="B30:B36"/>
    <mergeCell ref="C30:C35"/>
    <mergeCell ref="C36:D36"/>
    <mergeCell ref="B19:B25"/>
    <mergeCell ref="C19:C24"/>
    <mergeCell ref="C25:D25"/>
    <mergeCell ref="B6:K6"/>
    <mergeCell ref="B7:D7"/>
    <mergeCell ref="B8:B14"/>
    <mergeCell ref="C8:C13"/>
    <mergeCell ref="C14:D14"/>
    <mergeCell ref="B15:D15"/>
    <mergeCell ref="B2:K2"/>
    <mergeCell ref="B3:D4"/>
    <mergeCell ref="E3:K3"/>
    <mergeCell ref="B5:D5"/>
    <mergeCell ref="E5:H5"/>
    <mergeCell ref="I5:K5"/>
    <mergeCell ref="B16:D16"/>
    <mergeCell ref="B17:K17"/>
    <mergeCell ref="B18:D18"/>
  </mergeCells>
  <pageMargins left="0.7" right="0.7" top="0.78740157499999996" bottom="0.78740157499999996"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F71E6-3619-4BCD-8AA9-805C82A3F29E}">
  <dimension ref="B2:S243"/>
  <sheetViews>
    <sheetView workbookViewId="0">
      <selection activeCell="B2" sqref="B2:K2"/>
    </sheetView>
  </sheetViews>
  <sheetFormatPr baseColWidth="10" defaultColWidth="9.09765625" defaultRowHeight="15.6"/>
  <cols>
    <col min="2" max="2" width="17" customWidth="1"/>
    <col min="3" max="3" width="19.59765625" customWidth="1"/>
    <col min="4" max="4" width="50.19921875" customWidth="1"/>
    <col min="5" max="21" width="15.19921875" customWidth="1"/>
  </cols>
  <sheetData>
    <row r="2" spans="2:17" ht="15.6" customHeight="1">
      <c r="B2" s="213" t="s">
        <v>104</v>
      </c>
      <c r="C2" s="213"/>
      <c r="D2" s="213"/>
      <c r="E2" s="213"/>
      <c r="F2" s="213"/>
      <c r="G2" s="213"/>
      <c r="H2" s="213"/>
      <c r="I2" s="213"/>
      <c r="J2" s="213"/>
      <c r="K2" s="213"/>
      <c r="L2" s="3"/>
      <c r="M2" s="3"/>
      <c r="N2" s="3"/>
      <c r="O2" s="3"/>
      <c r="P2" s="3"/>
      <c r="Q2" s="3"/>
    </row>
    <row r="3" spans="2:17" ht="26.25" customHeight="1">
      <c r="B3" s="214"/>
      <c r="C3" s="215"/>
      <c r="D3" s="216"/>
      <c r="E3" s="220" t="s">
        <v>80</v>
      </c>
      <c r="F3" s="221"/>
      <c r="G3" s="221"/>
      <c r="H3" s="221"/>
      <c r="I3" s="221"/>
      <c r="J3" s="221"/>
      <c r="K3" s="222"/>
    </row>
    <row r="4" spans="2:17" ht="45" customHeight="1">
      <c r="B4" s="217"/>
      <c r="C4" s="218"/>
      <c r="D4" s="219"/>
      <c r="E4" s="1" t="s">
        <v>15</v>
      </c>
      <c r="F4" s="2" t="s">
        <v>28</v>
      </c>
      <c r="G4" s="2" t="s">
        <v>29</v>
      </c>
      <c r="H4" s="2" t="s">
        <v>30</v>
      </c>
      <c r="I4" s="2" t="s">
        <v>105</v>
      </c>
      <c r="J4" s="2" t="s">
        <v>106</v>
      </c>
      <c r="K4" s="2" t="s">
        <v>30</v>
      </c>
    </row>
    <row r="5" spans="2:17" ht="18" customHeight="1">
      <c r="B5" s="223" t="s">
        <v>27</v>
      </c>
      <c r="C5" s="224"/>
      <c r="D5" s="225"/>
      <c r="E5" s="226" t="s">
        <v>0</v>
      </c>
      <c r="F5" s="227"/>
      <c r="G5" s="227"/>
      <c r="H5" s="228"/>
      <c r="I5" s="229" t="s">
        <v>16</v>
      </c>
      <c r="J5" s="230"/>
      <c r="K5" s="231"/>
    </row>
    <row r="6" spans="2:17" ht="17.25" customHeight="1">
      <c r="B6" s="234" t="s">
        <v>1</v>
      </c>
      <c r="C6" s="235"/>
      <c r="D6" s="235"/>
      <c r="E6" s="235"/>
      <c r="F6" s="235"/>
      <c r="G6" s="235"/>
      <c r="H6" s="235"/>
      <c r="I6" s="235"/>
      <c r="J6" s="235"/>
      <c r="K6" s="236"/>
    </row>
    <row r="7" spans="2:17" ht="17.25" customHeight="1">
      <c r="B7" s="254" t="s">
        <v>17</v>
      </c>
      <c r="C7" s="255"/>
      <c r="D7" s="256"/>
      <c r="E7" s="4">
        <v>43850</v>
      </c>
      <c r="F7" s="4" t="s">
        <v>49</v>
      </c>
      <c r="G7" s="6" t="s">
        <v>49</v>
      </c>
      <c r="H7" s="6" t="s">
        <v>49</v>
      </c>
      <c r="I7" s="7" t="s">
        <v>49</v>
      </c>
      <c r="J7" s="7" t="s">
        <v>49</v>
      </c>
      <c r="K7" s="8" t="s">
        <v>49</v>
      </c>
      <c r="L7" s="45"/>
    </row>
    <row r="8" spans="2:17" ht="17.25" customHeight="1">
      <c r="B8" s="238" t="s">
        <v>18</v>
      </c>
      <c r="C8" s="239" t="s">
        <v>20</v>
      </c>
      <c r="D8" s="9" t="s">
        <v>21</v>
      </c>
      <c r="E8" s="10">
        <v>1288</v>
      </c>
      <c r="F8" s="10" t="s">
        <v>49</v>
      </c>
      <c r="G8" s="12" t="s">
        <v>49</v>
      </c>
      <c r="H8" s="12" t="s">
        <v>49</v>
      </c>
      <c r="I8" s="46" t="s">
        <v>49</v>
      </c>
      <c r="J8" s="46" t="s">
        <v>49</v>
      </c>
      <c r="K8" s="47" t="s">
        <v>49</v>
      </c>
      <c r="L8" s="45"/>
    </row>
    <row r="9" spans="2:17" ht="17.25" customHeight="1">
      <c r="B9" s="257"/>
      <c r="C9" s="240"/>
      <c r="D9" s="15" t="s">
        <v>22</v>
      </c>
      <c r="E9" s="16">
        <v>1913</v>
      </c>
      <c r="F9" s="16" t="s">
        <v>49</v>
      </c>
      <c r="G9" s="18" t="s">
        <v>49</v>
      </c>
      <c r="H9" s="18" t="s">
        <v>49</v>
      </c>
      <c r="I9" s="13" t="s">
        <v>49</v>
      </c>
      <c r="J9" s="13" t="s">
        <v>49</v>
      </c>
      <c r="K9" s="14" t="s">
        <v>49</v>
      </c>
      <c r="L9" s="45"/>
    </row>
    <row r="10" spans="2:17" ht="17.25" customHeight="1">
      <c r="B10" s="257"/>
      <c r="C10" s="240"/>
      <c r="D10" s="15" t="s">
        <v>23</v>
      </c>
      <c r="E10" s="16">
        <v>251</v>
      </c>
      <c r="F10" s="16" t="s">
        <v>49</v>
      </c>
      <c r="G10" s="18" t="s">
        <v>49</v>
      </c>
      <c r="H10" s="18" t="s">
        <v>49</v>
      </c>
      <c r="I10" s="46" t="s">
        <v>49</v>
      </c>
      <c r="J10" s="46" t="s">
        <v>49</v>
      </c>
      <c r="K10" s="47" t="s">
        <v>49</v>
      </c>
      <c r="L10" s="45"/>
    </row>
    <row r="11" spans="2:17" ht="17.25" customHeight="1">
      <c r="B11" s="257"/>
      <c r="C11" s="240"/>
      <c r="D11" s="15" t="s">
        <v>24</v>
      </c>
      <c r="E11" s="16">
        <v>15728</v>
      </c>
      <c r="F11" s="16" t="s">
        <v>49</v>
      </c>
      <c r="G11" s="18" t="s">
        <v>49</v>
      </c>
      <c r="H11" s="18" t="s">
        <v>49</v>
      </c>
      <c r="I11" s="13" t="s">
        <v>49</v>
      </c>
      <c r="J11" s="13" t="s">
        <v>49</v>
      </c>
      <c r="K11" s="14" t="s">
        <v>49</v>
      </c>
      <c r="L11" s="45"/>
    </row>
    <row r="12" spans="2:17" ht="17.25" customHeight="1">
      <c r="B12" s="257"/>
      <c r="C12" s="240"/>
      <c r="D12" s="15" t="s">
        <v>25</v>
      </c>
      <c r="E12" s="16">
        <v>22546</v>
      </c>
      <c r="F12" s="16" t="s">
        <v>49</v>
      </c>
      <c r="G12" s="18" t="s">
        <v>49</v>
      </c>
      <c r="H12" s="18" t="s">
        <v>49</v>
      </c>
      <c r="I12" s="13" t="s">
        <v>49</v>
      </c>
      <c r="J12" s="13" t="s">
        <v>49</v>
      </c>
      <c r="K12" s="14" t="s">
        <v>49</v>
      </c>
      <c r="L12" s="45"/>
    </row>
    <row r="13" spans="2:17" ht="17.25" customHeight="1">
      <c r="B13" s="257"/>
      <c r="C13" s="241"/>
      <c r="D13" s="19" t="s">
        <v>26</v>
      </c>
      <c r="E13" s="20">
        <v>8732</v>
      </c>
      <c r="F13" s="20" t="s">
        <v>49</v>
      </c>
      <c r="G13" s="22" t="s">
        <v>49</v>
      </c>
      <c r="H13" s="22" t="s">
        <v>49</v>
      </c>
      <c r="I13" s="13" t="s">
        <v>49</v>
      </c>
      <c r="J13" s="13" t="s">
        <v>49</v>
      </c>
      <c r="K13" s="14" t="s">
        <v>49</v>
      </c>
      <c r="L13" s="45"/>
    </row>
    <row r="14" spans="2:17" ht="17.25" customHeight="1">
      <c r="B14" s="258"/>
      <c r="C14" s="233" t="s">
        <v>31</v>
      </c>
      <c r="D14" s="243"/>
      <c r="E14" s="4">
        <v>1946</v>
      </c>
      <c r="F14" s="4" t="s">
        <v>49</v>
      </c>
      <c r="G14" s="6" t="s">
        <v>49</v>
      </c>
      <c r="H14" s="6" t="s">
        <v>49</v>
      </c>
      <c r="I14" s="48" t="s">
        <v>49</v>
      </c>
      <c r="J14" s="48" t="s">
        <v>49</v>
      </c>
      <c r="K14" s="49" t="s">
        <v>49</v>
      </c>
      <c r="L14" s="45"/>
    </row>
    <row r="15" spans="2:17" ht="17.25" customHeight="1">
      <c r="B15" s="232" t="s">
        <v>19</v>
      </c>
      <c r="C15" s="233"/>
      <c r="D15" s="243"/>
      <c r="E15" s="4">
        <v>3504</v>
      </c>
      <c r="F15" s="4" t="s">
        <v>49</v>
      </c>
      <c r="G15" s="6" t="s">
        <v>49</v>
      </c>
      <c r="H15" s="6" t="s">
        <v>49</v>
      </c>
      <c r="I15" s="7" t="s">
        <v>49</v>
      </c>
      <c r="J15" s="7" t="s">
        <v>49</v>
      </c>
      <c r="K15" s="8" t="s">
        <v>49</v>
      </c>
      <c r="L15" s="45"/>
    </row>
    <row r="16" spans="2:17" ht="17.25" customHeight="1">
      <c r="B16" s="232" t="s">
        <v>15</v>
      </c>
      <c r="C16" s="233"/>
      <c r="D16" s="243"/>
      <c r="E16" s="4">
        <v>99758</v>
      </c>
      <c r="F16" s="4">
        <v>21272</v>
      </c>
      <c r="G16" s="5">
        <v>19983</v>
      </c>
      <c r="H16" s="5">
        <v>58503</v>
      </c>
      <c r="I16" s="23">
        <f t="shared" ref="I16" si="0">F16/$E16*100</f>
        <v>21.323603119549308</v>
      </c>
      <c r="J16" s="23">
        <f>G16/$E16*100</f>
        <v>20.031476172337058</v>
      </c>
      <c r="K16" s="8">
        <f t="shared" ref="K16" si="1">H16/$E16*100</f>
        <v>58.644920708113638</v>
      </c>
      <c r="L16" s="45"/>
    </row>
    <row r="17" spans="2:12" ht="17.25" customHeight="1">
      <c r="B17" s="234" t="s">
        <v>2</v>
      </c>
      <c r="C17" s="235"/>
      <c r="D17" s="235"/>
      <c r="E17" s="235"/>
      <c r="F17" s="235"/>
      <c r="G17" s="235"/>
      <c r="H17" s="235"/>
      <c r="I17" s="235"/>
      <c r="J17" s="235"/>
      <c r="K17" s="236"/>
      <c r="L17" s="45"/>
    </row>
    <row r="18" spans="2:12" ht="17.25" customHeight="1">
      <c r="B18" s="254" t="s">
        <v>17</v>
      </c>
      <c r="C18" s="255"/>
      <c r="D18" s="256"/>
      <c r="E18" s="4">
        <v>29533</v>
      </c>
      <c r="F18" s="4">
        <v>5020</v>
      </c>
      <c r="G18" s="6">
        <v>7878</v>
      </c>
      <c r="H18" s="6">
        <v>16635</v>
      </c>
      <c r="I18" s="8">
        <f>F18/$E18*100</f>
        <v>16.997934513933565</v>
      </c>
      <c r="J18" s="8">
        <f>G18/$E18*100</f>
        <v>26.675244641587376</v>
      </c>
      <c r="K18" s="8">
        <f>H18/$E18*100</f>
        <v>56.326820844479052</v>
      </c>
      <c r="L18" s="45"/>
    </row>
    <row r="19" spans="2:12" ht="17.25" customHeight="1">
      <c r="B19" s="238" t="s">
        <v>18</v>
      </c>
      <c r="C19" s="239" t="s">
        <v>20</v>
      </c>
      <c r="D19" s="9" t="s">
        <v>21</v>
      </c>
      <c r="E19" s="10">
        <v>4293</v>
      </c>
      <c r="F19" s="10">
        <v>617</v>
      </c>
      <c r="G19" s="12">
        <v>897</v>
      </c>
      <c r="H19" s="12">
        <v>2779</v>
      </c>
      <c r="I19" s="25">
        <f t="shared" ref="I19:K27" si="2">F19/$E19*100</f>
        <v>14.372233869089216</v>
      </c>
      <c r="J19" s="25">
        <f t="shared" si="2"/>
        <v>20.894479385045422</v>
      </c>
      <c r="K19" s="25">
        <f t="shared" si="2"/>
        <v>64.733286745865357</v>
      </c>
      <c r="L19" s="45"/>
    </row>
    <row r="20" spans="2:12" ht="17.25" customHeight="1">
      <c r="B20" s="257"/>
      <c r="C20" s="240"/>
      <c r="D20" s="15" t="s">
        <v>22</v>
      </c>
      <c r="E20" s="16">
        <v>3499</v>
      </c>
      <c r="F20" s="16">
        <v>662</v>
      </c>
      <c r="G20" s="18">
        <v>662</v>
      </c>
      <c r="H20" s="18">
        <v>2175</v>
      </c>
      <c r="I20" s="14">
        <f t="shared" si="2"/>
        <v>18.919691340382965</v>
      </c>
      <c r="J20" s="14">
        <f t="shared" si="2"/>
        <v>18.919691340382965</v>
      </c>
      <c r="K20" s="14">
        <f t="shared" si="2"/>
        <v>62.160617319234071</v>
      </c>
      <c r="L20" s="45"/>
    </row>
    <row r="21" spans="2:12" ht="17.25" customHeight="1">
      <c r="B21" s="257"/>
      <c r="C21" s="240"/>
      <c r="D21" s="15" t="s">
        <v>23</v>
      </c>
      <c r="E21" s="16">
        <v>2225</v>
      </c>
      <c r="F21" s="16">
        <v>370</v>
      </c>
      <c r="G21" s="18">
        <v>595</v>
      </c>
      <c r="H21" s="18">
        <v>1260</v>
      </c>
      <c r="I21" s="14">
        <f t="shared" si="2"/>
        <v>16.629213483146067</v>
      </c>
      <c r="J21" s="14">
        <f t="shared" si="2"/>
        <v>26.741573033707866</v>
      </c>
      <c r="K21" s="14">
        <f t="shared" si="2"/>
        <v>56.629213483146067</v>
      </c>
      <c r="L21" s="45"/>
    </row>
    <row r="22" spans="2:12" ht="17.25" customHeight="1">
      <c r="B22" s="257"/>
      <c r="C22" s="240"/>
      <c r="D22" s="15" t="s">
        <v>24</v>
      </c>
      <c r="E22" s="16">
        <v>15291</v>
      </c>
      <c r="F22" s="16">
        <v>2901</v>
      </c>
      <c r="G22" s="18">
        <v>3886</v>
      </c>
      <c r="H22" s="18">
        <v>8504</v>
      </c>
      <c r="I22" s="14">
        <f t="shared" si="2"/>
        <v>18.971944280949579</v>
      </c>
      <c r="J22" s="14">
        <f t="shared" si="2"/>
        <v>25.413642011640835</v>
      </c>
      <c r="K22" s="14">
        <f t="shared" si="2"/>
        <v>55.614413707409582</v>
      </c>
      <c r="L22" s="45"/>
    </row>
    <row r="23" spans="2:12" ht="17.25" customHeight="1">
      <c r="B23" s="257"/>
      <c r="C23" s="240"/>
      <c r="D23" s="15" t="s">
        <v>25</v>
      </c>
      <c r="E23" s="16">
        <v>31214</v>
      </c>
      <c r="F23" s="16">
        <v>6267</v>
      </c>
      <c r="G23" s="18">
        <v>8367</v>
      </c>
      <c r="H23" s="18">
        <v>16580</v>
      </c>
      <c r="I23" s="14">
        <f t="shared" si="2"/>
        <v>20.077529313769464</v>
      </c>
      <c r="J23" s="14">
        <f t="shared" si="2"/>
        <v>26.805279682193888</v>
      </c>
      <c r="K23" s="14">
        <f t="shared" si="2"/>
        <v>53.117191004036648</v>
      </c>
      <c r="L23" s="45"/>
    </row>
    <row r="24" spans="2:12" ht="17.25" customHeight="1">
      <c r="B24" s="257"/>
      <c r="C24" s="241"/>
      <c r="D24" s="19" t="s">
        <v>26</v>
      </c>
      <c r="E24" s="20">
        <v>6518</v>
      </c>
      <c r="F24" s="20">
        <v>1275</v>
      </c>
      <c r="G24" s="22">
        <v>1359</v>
      </c>
      <c r="H24" s="22">
        <v>3884</v>
      </c>
      <c r="I24" s="14">
        <f t="shared" si="2"/>
        <v>19.561215096655417</v>
      </c>
      <c r="J24" s="14">
        <f t="shared" si="2"/>
        <v>20.849953973611537</v>
      </c>
      <c r="K24" s="14">
        <f t="shared" si="2"/>
        <v>59.588830929733049</v>
      </c>
      <c r="L24" s="45"/>
    </row>
    <row r="25" spans="2:12" ht="17.25" customHeight="1">
      <c r="B25" s="258"/>
      <c r="C25" s="233" t="s">
        <v>31</v>
      </c>
      <c r="D25" s="243"/>
      <c r="E25" s="4">
        <v>4850</v>
      </c>
      <c r="F25" s="4">
        <v>575</v>
      </c>
      <c r="G25" s="6">
        <v>675</v>
      </c>
      <c r="H25" s="6">
        <v>3600</v>
      </c>
      <c r="I25" s="8">
        <f t="shared" si="2"/>
        <v>11.855670103092782</v>
      </c>
      <c r="J25" s="8">
        <f t="shared" si="2"/>
        <v>13.917525773195877</v>
      </c>
      <c r="K25" s="8">
        <f t="shared" si="2"/>
        <v>74.226804123711347</v>
      </c>
      <c r="L25" s="45"/>
    </row>
    <row r="26" spans="2:12" ht="17.25" customHeight="1">
      <c r="B26" s="232" t="s">
        <v>19</v>
      </c>
      <c r="C26" s="233"/>
      <c r="D26" s="243"/>
      <c r="E26" s="4">
        <v>3167</v>
      </c>
      <c r="F26" s="4">
        <v>719</v>
      </c>
      <c r="G26" s="6">
        <v>794</v>
      </c>
      <c r="H26" s="6">
        <v>1654</v>
      </c>
      <c r="I26" s="8">
        <f t="shared" si="2"/>
        <v>22.702873381749288</v>
      </c>
      <c r="J26" s="8">
        <f t="shared" si="2"/>
        <v>25.071045153141775</v>
      </c>
      <c r="K26" s="8">
        <f t="shared" si="2"/>
        <v>52.226081465108933</v>
      </c>
      <c r="L26" s="45"/>
    </row>
    <row r="27" spans="2:12" ht="17.25" customHeight="1">
      <c r="B27" s="232" t="s">
        <v>15</v>
      </c>
      <c r="C27" s="233"/>
      <c r="D27" s="243"/>
      <c r="E27" s="4">
        <v>100590</v>
      </c>
      <c r="F27" s="4">
        <v>18406</v>
      </c>
      <c r="G27" s="5">
        <v>25113</v>
      </c>
      <c r="H27" s="5">
        <v>57071</v>
      </c>
      <c r="I27" s="26">
        <f t="shared" si="2"/>
        <v>18.298041554826526</v>
      </c>
      <c r="J27" s="26">
        <f t="shared" si="2"/>
        <v>24.965702356099015</v>
      </c>
      <c r="K27" s="26">
        <f t="shared" si="2"/>
        <v>56.736256089074466</v>
      </c>
      <c r="L27" s="45"/>
    </row>
    <row r="28" spans="2:12" ht="17.25" customHeight="1">
      <c r="B28" s="234" t="s">
        <v>64</v>
      </c>
      <c r="C28" s="235"/>
      <c r="D28" s="235"/>
      <c r="E28" s="235"/>
      <c r="F28" s="235"/>
      <c r="G28" s="235"/>
      <c r="H28" s="235"/>
      <c r="I28" s="235"/>
      <c r="J28" s="235"/>
      <c r="K28" s="236"/>
      <c r="L28" s="45"/>
    </row>
    <row r="29" spans="2:12" ht="17.25" customHeight="1">
      <c r="B29" s="254" t="s">
        <v>17</v>
      </c>
      <c r="C29" s="255"/>
      <c r="D29" s="256"/>
      <c r="E29" s="4">
        <v>6945</v>
      </c>
      <c r="F29" s="4" t="s">
        <v>49</v>
      </c>
      <c r="G29" s="6" t="s">
        <v>49</v>
      </c>
      <c r="H29" s="6" t="s">
        <v>49</v>
      </c>
      <c r="I29" s="7" t="s">
        <v>49</v>
      </c>
      <c r="J29" s="7" t="s">
        <v>49</v>
      </c>
      <c r="K29" s="8" t="s">
        <v>49</v>
      </c>
      <c r="L29" s="45"/>
    </row>
    <row r="30" spans="2:12" ht="17.25" customHeight="1">
      <c r="B30" s="238" t="s">
        <v>18</v>
      </c>
      <c r="C30" s="239" t="s">
        <v>20</v>
      </c>
      <c r="D30" s="9" t="s">
        <v>21</v>
      </c>
      <c r="E30" s="10">
        <v>917</v>
      </c>
      <c r="F30" s="10" t="s">
        <v>49</v>
      </c>
      <c r="G30" s="12" t="s">
        <v>49</v>
      </c>
      <c r="H30" s="12" t="s">
        <v>49</v>
      </c>
      <c r="I30" s="24" t="s">
        <v>49</v>
      </c>
      <c r="J30" s="24" t="s">
        <v>49</v>
      </c>
      <c r="K30" s="25" t="s">
        <v>49</v>
      </c>
      <c r="L30" s="45"/>
    </row>
    <row r="31" spans="2:12" ht="17.25" customHeight="1">
      <c r="B31" s="257"/>
      <c r="C31" s="240"/>
      <c r="D31" s="15" t="s">
        <v>22</v>
      </c>
      <c r="E31" s="16">
        <v>8977</v>
      </c>
      <c r="F31" s="16" t="s">
        <v>49</v>
      </c>
      <c r="G31" s="18" t="s">
        <v>49</v>
      </c>
      <c r="H31" s="18" t="s">
        <v>49</v>
      </c>
      <c r="I31" s="13" t="s">
        <v>49</v>
      </c>
      <c r="J31" s="13" t="s">
        <v>49</v>
      </c>
      <c r="K31" s="14" t="s">
        <v>49</v>
      </c>
      <c r="L31" s="45"/>
    </row>
    <row r="32" spans="2:12" ht="17.25" customHeight="1">
      <c r="B32" s="257"/>
      <c r="C32" s="240"/>
      <c r="D32" s="15" t="s">
        <v>23</v>
      </c>
      <c r="E32" s="16">
        <v>64</v>
      </c>
      <c r="F32" s="16" t="s">
        <v>49</v>
      </c>
      <c r="G32" s="18" t="s">
        <v>49</v>
      </c>
      <c r="H32" s="18" t="s">
        <v>49</v>
      </c>
      <c r="I32" s="50" t="s">
        <v>49</v>
      </c>
      <c r="J32" s="50" t="s">
        <v>49</v>
      </c>
      <c r="K32" s="51" t="s">
        <v>49</v>
      </c>
      <c r="L32" s="45"/>
    </row>
    <row r="33" spans="2:12" ht="17.25" customHeight="1">
      <c r="B33" s="257"/>
      <c r="C33" s="240"/>
      <c r="D33" s="15" t="s">
        <v>24</v>
      </c>
      <c r="E33" s="16">
        <v>3224</v>
      </c>
      <c r="F33" s="16" t="s">
        <v>49</v>
      </c>
      <c r="G33" s="18" t="s">
        <v>49</v>
      </c>
      <c r="H33" s="18" t="s">
        <v>49</v>
      </c>
      <c r="I33" s="13" t="s">
        <v>49</v>
      </c>
      <c r="J33" s="13" t="s">
        <v>49</v>
      </c>
      <c r="K33" s="14" t="s">
        <v>49</v>
      </c>
      <c r="L33" s="45"/>
    </row>
    <row r="34" spans="2:12" ht="17.25" customHeight="1">
      <c r="B34" s="257"/>
      <c r="C34" s="240"/>
      <c r="D34" s="15" t="s">
        <v>25</v>
      </c>
      <c r="E34" s="16">
        <v>683</v>
      </c>
      <c r="F34" s="16" t="s">
        <v>49</v>
      </c>
      <c r="G34" s="18" t="s">
        <v>49</v>
      </c>
      <c r="H34" s="18" t="s">
        <v>49</v>
      </c>
      <c r="I34" s="46" t="s">
        <v>49</v>
      </c>
      <c r="J34" s="46" t="s">
        <v>49</v>
      </c>
      <c r="K34" s="47" t="s">
        <v>49</v>
      </c>
      <c r="L34" s="45"/>
    </row>
    <row r="35" spans="2:12" ht="17.25" customHeight="1">
      <c r="B35" s="257"/>
      <c r="C35" s="241"/>
      <c r="D35" s="19" t="s">
        <v>26</v>
      </c>
      <c r="E35" s="20">
        <v>11155</v>
      </c>
      <c r="F35" s="20" t="s">
        <v>49</v>
      </c>
      <c r="G35" s="22" t="s">
        <v>49</v>
      </c>
      <c r="H35" s="22" t="s">
        <v>49</v>
      </c>
      <c r="I35" s="13" t="s">
        <v>49</v>
      </c>
      <c r="J35" s="13" t="s">
        <v>49</v>
      </c>
      <c r="K35" s="14" t="s">
        <v>49</v>
      </c>
      <c r="L35" s="45"/>
    </row>
    <row r="36" spans="2:12" ht="17.25" customHeight="1">
      <c r="B36" s="258"/>
      <c r="C36" s="233" t="s">
        <v>31</v>
      </c>
      <c r="D36" s="243"/>
      <c r="E36" s="4">
        <v>39</v>
      </c>
      <c r="F36" s="4" t="s">
        <v>49</v>
      </c>
      <c r="G36" s="6" t="s">
        <v>49</v>
      </c>
      <c r="H36" s="6" t="s">
        <v>49</v>
      </c>
      <c r="I36" s="52" t="s">
        <v>49</v>
      </c>
      <c r="J36" s="52" t="s">
        <v>49</v>
      </c>
      <c r="K36" s="53" t="s">
        <v>49</v>
      </c>
      <c r="L36" s="45"/>
    </row>
    <row r="37" spans="2:12" ht="17.25" customHeight="1">
      <c r="B37" s="232" t="s">
        <v>19</v>
      </c>
      <c r="C37" s="233"/>
      <c r="D37" s="243"/>
      <c r="E37" s="4">
        <v>3072</v>
      </c>
      <c r="F37" s="4">
        <v>443</v>
      </c>
      <c r="G37" s="6">
        <v>1050</v>
      </c>
      <c r="H37" s="6">
        <v>1579</v>
      </c>
      <c r="I37" s="7">
        <f t="shared" ref="I37:I38" si="3">F37/$E37*100</f>
        <v>14.420572916666666</v>
      </c>
      <c r="J37" s="7">
        <f>G37/$E37*100</f>
        <v>34.1796875</v>
      </c>
      <c r="K37" s="8">
        <f t="shared" ref="K37:K38" si="4">H37/$E37*100</f>
        <v>51.399739583333336</v>
      </c>
      <c r="L37" s="45"/>
    </row>
    <row r="38" spans="2:12" ht="17.25" customHeight="1">
      <c r="B38" s="232" t="s">
        <v>15</v>
      </c>
      <c r="C38" s="233"/>
      <c r="D38" s="243"/>
      <c r="E38" s="4">
        <v>35076</v>
      </c>
      <c r="F38" s="4">
        <v>3087</v>
      </c>
      <c r="G38" s="5">
        <v>10568</v>
      </c>
      <c r="H38" s="5">
        <v>21421</v>
      </c>
      <c r="I38" s="23">
        <f t="shared" si="3"/>
        <v>8.8008894970920295</v>
      </c>
      <c r="J38" s="23">
        <f>G38/$E38*100</f>
        <v>30.128863040255442</v>
      </c>
      <c r="K38" s="26">
        <f t="shared" si="4"/>
        <v>61.070247462652524</v>
      </c>
      <c r="L38" s="45"/>
    </row>
    <row r="39" spans="2:12" ht="17.25" customHeight="1">
      <c r="B39" s="234" t="s">
        <v>3</v>
      </c>
      <c r="C39" s="235"/>
      <c r="D39" s="235"/>
      <c r="E39" s="235"/>
      <c r="F39" s="235"/>
      <c r="G39" s="235"/>
      <c r="H39" s="235"/>
      <c r="I39" s="235"/>
      <c r="J39" s="235"/>
      <c r="K39" s="236"/>
      <c r="L39" s="45"/>
    </row>
    <row r="40" spans="2:12" ht="17.25" customHeight="1">
      <c r="B40" s="254" t="s">
        <v>17</v>
      </c>
      <c r="C40" s="255"/>
      <c r="D40" s="256"/>
      <c r="E40" s="4">
        <v>9555</v>
      </c>
      <c r="F40" s="4" t="s">
        <v>49</v>
      </c>
      <c r="G40" s="6" t="s">
        <v>49</v>
      </c>
      <c r="H40" s="6" t="s">
        <v>49</v>
      </c>
      <c r="I40" s="7" t="s">
        <v>49</v>
      </c>
      <c r="J40" s="7" t="s">
        <v>49</v>
      </c>
      <c r="K40" s="8" t="s">
        <v>49</v>
      </c>
      <c r="L40" s="45"/>
    </row>
    <row r="41" spans="2:12" ht="17.25" customHeight="1">
      <c r="B41" s="238" t="s">
        <v>18</v>
      </c>
      <c r="C41" s="239" t="s">
        <v>20</v>
      </c>
      <c r="D41" s="9" t="s">
        <v>21</v>
      </c>
      <c r="E41" s="10">
        <v>1263</v>
      </c>
      <c r="F41" s="10" t="s">
        <v>49</v>
      </c>
      <c r="G41" s="12" t="s">
        <v>49</v>
      </c>
      <c r="H41" s="12" t="s">
        <v>49</v>
      </c>
      <c r="I41" s="24" t="s">
        <v>49</v>
      </c>
      <c r="J41" s="24" t="s">
        <v>49</v>
      </c>
      <c r="K41" s="25" t="s">
        <v>49</v>
      </c>
      <c r="L41" s="45"/>
    </row>
    <row r="42" spans="2:12" ht="17.25" customHeight="1">
      <c r="B42" s="257"/>
      <c r="C42" s="240"/>
      <c r="D42" s="15" t="s">
        <v>22</v>
      </c>
      <c r="E42" s="16">
        <v>1930</v>
      </c>
      <c r="F42" s="16" t="s">
        <v>49</v>
      </c>
      <c r="G42" s="18" t="s">
        <v>49</v>
      </c>
      <c r="H42" s="18" t="s">
        <v>49</v>
      </c>
      <c r="I42" s="13" t="s">
        <v>49</v>
      </c>
      <c r="J42" s="13" t="s">
        <v>49</v>
      </c>
      <c r="K42" s="14" t="s">
        <v>49</v>
      </c>
      <c r="L42" s="45"/>
    </row>
    <row r="43" spans="2:12" ht="17.25" customHeight="1">
      <c r="B43" s="257"/>
      <c r="C43" s="240"/>
      <c r="D43" s="15" t="s">
        <v>23</v>
      </c>
      <c r="E43" s="16">
        <v>711</v>
      </c>
      <c r="F43" s="16" t="s">
        <v>49</v>
      </c>
      <c r="G43" s="18" t="s">
        <v>49</v>
      </c>
      <c r="H43" s="18" t="s">
        <v>49</v>
      </c>
      <c r="I43" s="46" t="s">
        <v>49</v>
      </c>
      <c r="J43" s="46" t="s">
        <v>49</v>
      </c>
      <c r="K43" s="47" t="s">
        <v>49</v>
      </c>
      <c r="L43" s="45"/>
    </row>
    <row r="44" spans="2:12" ht="17.25" customHeight="1">
      <c r="B44" s="257"/>
      <c r="C44" s="240"/>
      <c r="D44" s="15" t="s">
        <v>24</v>
      </c>
      <c r="E44" s="16">
        <v>1720</v>
      </c>
      <c r="F44" s="16" t="s">
        <v>49</v>
      </c>
      <c r="G44" s="18" t="s">
        <v>49</v>
      </c>
      <c r="H44" s="18" t="s">
        <v>49</v>
      </c>
      <c r="I44" s="13" t="s">
        <v>49</v>
      </c>
      <c r="J44" s="13" t="s">
        <v>49</v>
      </c>
      <c r="K44" s="14" t="s">
        <v>49</v>
      </c>
      <c r="L44" s="45"/>
    </row>
    <row r="45" spans="2:12" ht="17.25" customHeight="1">
      <c r="B45" s="257"/>
      <c r="C45" s="240"/>
      <c r="D45" s="15" t="s">
        <v>25</v>
      </c>
      <c r="E45" s="16">
        <v>139</v>
      </c>
      <c r="F45" s="16" t="s">
        <v>49</v>
      </c>
      <c r="G45" s="18" t="s">
        <v>49</v>
      </c>
      <c r="H45" s="18" t="s">
        <v>49</v>
      </c>
      <c r="I45" s="46" t="s">
        <v>49</v>
      </c>
      <c r="J45" s="46" t="s">
        <v>49</v>
      </c>
      <c r="K45" s="47" t="s">
        <v>49</v>
      </c>
      <c r="L45" s="45"/>
    </row>
    <row r="46" spans="2:12" ht="17.25" customHeight="1">
      <c r="B46" s="257"/>
      <c r="C46" s="241"/>
      <c r="D46" s="19" t="s">
        <v>26</v>
      </c>
      <c r="E46" s="20">
        <v>2692</v>
      </c>
      <c r="F46" s="20" t="s">
        <v>49</v>
      </c>
      <c r="G46" s="22" t="s">
        <v>49</v>
      </c>
      <c r="H46" s="22" t="s">
        <v>49</v>
      </c>
      <c r="I46" s="13" t="s">
        <v>49</v>
      </c>
      <c r="J46" s="13" t="s">
        <v>49</v>
      </c>
      <c r="K46" s="14" t="s">
        <v>49</v>
      </c>
      <c r="L46" s="45"/>
    </row>
    <row r="47" spans="2:12" ht="17.25" customHeight="1">
      <c r="B47" s="258"/>
      <c r="C47" s="233" t="s">
        <v>31</v>
      </c>
      <c r="D47" s="243"/>
      <c r="E47" s="4">
        <v>456</v>
      </c>
      <c r="F47" s="4" t="s">
        <v>49</v>
      </c>
      <c r="G47" s="6" t="s">
        <v>49</v>
      </c>
      <c r="H47" s="6" t="s">
        <v>49</v>
      </c>
      <c r="I47" s="48" t="s">
        <v>49</v>
      </c>
      <c r="J47" s="48" t="s">
        <v>49</v>
      </c>
      <c r="K47" s="48" t="s">
        <v>49</v>
      </c>
      <c r="L47" s="45"/>
    </row>
    <row r="48" spans="2:12" ht="17.25" customHeight="1">
      <c r="B48" s="232" t="s">
        <v>19</v>
      </c>
      <c r="C48" s="233"/>
      <c r="D48" s="243"/>
      <c r="E48" s="4">
        <v>591</v>
      </c>
      <c r="F48" s="4" t="s">
        <v>49</v>
      </c>
      <c r="G48" s="6" t="s">
        <v>49</v>
      </c>
      <c r="H48" s="6" t="s">
        <v>49</v>
      </c>
      <c r="I48" s="7" t="s">
        <v>49</v>
      </c>
      <c r="J48" s="7" t="s">
        <v>49</v>
      </c>
      <c r="K48" s="7" t="s">
        <v>49</v>
      </c>
      <c r="L48" s="45"/>
    </row>
    <row r="49" spans="2:12" ht="17.25" customHeight="1">
      <c r="B49" s="232" t="s">
        <v>15</v>
      </c>
      <c r="C49" s="233"/>
      <c r="D49" s="243"/>
      <c r="E49" s="4">
        <v>19057</v>
      </c>
      <c r="F49" s="4">
        <v>1424</v>
      </c>
      <c r="G49" s="5">
        <v>4447</v>
      </c>
      <c r="H49" s="5">
        <v>13186</v>
      </c>
      <c r="I49" s="23">
        <f t="shared" ref="I49" si="5">F49/$E49*100</f>
        <v>7.4723198824578896</v>
      </c>
      <c r="J49" s="23">
        <f>G49/$E49*100</f>
        <v>23.335257385737524</v>
      </c>
      <c r="K49" s="26">
        <f t="shared" ref="K49" si="6">H49/$E49*100</f>
        <v>69.192422731804584</v>
      </c>
      <c r="L49" s="45"/>
    </row>
    <row r="50" spans="2:12" ht="17.25" customHeight="1">
      <c r="B50" s="234" t="s">
        <v>4</v>
      </c>
      <c r="C50" s="235"/>
      <c r="D50" s="235"/>
      <c r="E50" s="235"/>
      <c r="F50" s="235"/>
      <c r="G50" s="235"/>
      <c r="H50" s="235"/>
      <c r="I50" s="235"/>
      <c r="J50" s="235"/>
      <c r="K50" s="236"/>
      <c r="L50" s="45"/>
    </row>
    <row r="51" spans="2:12" ht="17.25" customHeight="1">
      <c r="B51" s="254" t="s">
        <v>17</v>
      </c>
      <c r="C51" s="255"/>
      <c r="D51" s="256"/>
      <c r="E51" s="4" t="s">
        <v>49</v>
      </c>
      <c r="F51" s="4" t="s">
        <v>49</v>
      </c>
      <c r="G51" s="6" t="s">
        <v>49</v>
      </c>
      <c r="H51" s="6" t="s">
        <v>49</v>
      </c>
      <c r="I51" s="7" t="s">
        <v>49</v>
      </c>
      <c r="J51" s="49" t="s">
        <v>49</v>
      </c>
      <c r="K51" s="49" t="s">
        <v>49</v>
      </c>
      <c r="L51" s="45"/>
    </row>
    <row r="52" spans="2:12" ht="17.25" customHeight="1">
      <c r="B52" s="238" t="s">
        <v>18</v>
      </c>
      <c r="C52" s="239" t="s">
        <v>20</v>
      </c>
      <c r="D52" s="9" t="s">
        <v>21</v>
      </c>
      <c r="E52" s="10" t="s">
        <v>49</v>
      </c>
      <c r="F52" s="10" t="s">
        <v>49</v>
      </c>
      <c r="G52" s="12" t="s">
        <v>49</v>
      </c>
      <c r="H52" s="12" t="s">
        <v>49</v>
      </c>
      <c r="I52" s="24" t="s">
        <v>49</v>
      </c>
      <c r="J52" s="54" t="s">
        <v>49</v>
      </c>
      <c r="K52" s="54" t="s">
        <v>49</v>
      </c>
      <c r="L52" s="45"/>
    </row>
    <row r="53" spans="2:12" ht="17.25" customHeight="1">
      <c r="B53" s="257"/>
      <c r="C53" s="240"/>
      <c r="D53" s="15" t="s">
        <v>22</v>
      </c>
      <c r="E53" s="16" t="s">
        <v>49</v>
      </c>
      <c r="F53" s="16" t="s">
        <v>49</v>
      </c>
      <c r="G53" s="18" t="s">
        <v>49</v>
      </c>
      <c r="H53" s="18" t="s">
        <v>49</v>
      </c>
      <c r="I53" s="13" t="s">
        <v>49</v>
      </c>
      <c r="J53" s="47" t="s">
        <v>49</v>
      </c>
      <c r="K53" s="47" t="s">
        <v>49</v>
      </c>
      <c r="L53" s="45"/>
    </row>
    <row r="54" spans="2:12" ht="17.25" customHeight="1">
      <c r="B54" s="257"/>
      <c r="C54" s="240"/>
      <c r="D54" s="15" t="s">
        <v>23</v>
      </c>
      <c r="E54" s="16" t="s">
        <v>49</v>
      </c>
      <c r="F54" s="16" t="s">
        <v>49</v>
      </c>
      <c r="G54" s="18" t="s">
        <v>49</v>
      </c>
      <c r="H54" s="18" t="s">
        <v>49</v>
      </c>
      <c r="I54" s="46" t="s">
        <v>49</v>
      </c>
      <c r="J54" s="47" t="s">
        <v>49</v>
      </c>
      <c r="K54" s="47" t="s">
        <v>49</v>
      </c>
      <c r="L54" s="45"/>
    </row>
    <row r="55" spans="2:12" ht="17.25" customHeight="1">
      <c r="B55" s="257"/>
      <c r="C55" s="240"/>
      <c r="D55" s="15" t="s">
        <v>24</v>
      </c>
      <c r="E55" s="16" t="s">
        <v>49</v>
      </c>
      <c r="F55" s="16" t="s">
        <v>49</v>
      </c>
      <c r="G55" s="18" t="s">
        <v>49</v>
      </c>
      <c r="H55" s="18" t="s">
        <v>49</v>
      </c>
      <c r="I55" s="13" t="s">
        <v>49</v>
      </c>
      <c r="J55" s="47" t="s">
        <v>49</v>
      </c>
      <c r="K55" s="47" t="s">
        <v>49</v>
      </c>
      <c r="L55" s="45"/>
    </row>
    <row r="56" spans="2:12" ht="17.25" customHeight="1">
      <c r="B56" s="257"/>
      <c r="C56" s="240"/>
      <c r="D56" s="15" t="s">
        <v>25</v>
      </c>
      <c r="E56" s="16" t="s">
        <v>49</v>
      </c>
      <c r="F56" s="16" t="s">
        <v>49</v>
      </c>
      <c r="G56" s="18" t="s">
        <v>49</v>
      </c>
      <c r="H56" s="18" t="s">
        <v>49</v>
      </c>
      <c r="I56" s="46" t="s">
        <v>49</v>
      </c>
      <c r="J56" s="14" t="s">
        <v>49</v>
      </c>
      <c r="K56" s="14" t="s">
        <v>49</v>
      </c>
      <c r="L56" s="45"/>
    </row>
    <row r="57" spans="2:12" ht="17.25" customHeight="1">
      <c r="B57" s="257"/>
      <c r="C57" s="241"/>
      <c r="D57" s="19" t="s">
        <v>26</v>
      </c>
      <c r="E57" s="20" t="s">
        <v>49</v>
      </c>
      <c r="F57" s="20" t="s">
        <v>49</v>
      </c>
      <c r="G57" s="22" t="s">
        <v>49</v>
      </c>
      <c r="H57" s="22" t="s">
        <v>49</v>
      </c>
      <c r="I57" s="13" t="s">
        <v>49</v>
      </c>
      <c r="J57" s="14" t="s">
        <v>49</v>
      </c>
      <c r="K57" s="14" t="s">
        <v>49</v>
      </c>
      <c r="L57" s="45"/>
    </row>
    <row r="58" spans="2:12" ht="17.25" customHeight="1">
      <c r="B58" s="258"/>
      <c r="C58" s="233" t="s">
        <v>31</v>
      </c>
      <c r="D58" s="243"/>
      <c r="E58" s="4" t="s">
        <v>49</v>
      </c>
      <c r="F58" s="4" t="s">
        <v>49</v>
      </c>
      <c r="G58" s="6" t="s">
        <v>49</v>
      </c>
      <c r="H58" s="6" t="s">
        <v>49</v>
      </c>
      <c r="I58" s="48" t="s">
        <v>49</v>
      </c>
      <c r="J58" s="8" t="s">
        <v>49</v>
      </c>
      <c r="K58" s="8" t="s">
        <v>49</v>
      </c>
      <c r="L58" s="45"/>
    </row>
    <row r="59" spans="2:12" ht="17.25" customHeight="1">
      <c r="B59" s="232" t="s">
        <v>19</v>
      </c>
      <c r="C59" s="233"/>
      <c r="D59" s="243"/>
      <c r="E59" s="4" t="s">
        <v>49</v>
      </c>
      <c r="F59" s="4" t="s">
        <v>49</v>
      </c>
      <c r="G59" s="6" t="s">
        <v>49</v>
      </c>
      <c r="H59" s="6" t="s">
        <v>49</v>
      </c>
      <c r="I59" s="7" t="s">
        <v>49</v>
      </c>
      <c r="J59" s="49" t="s">
        <v>49</v>
      </c>
      <c r="K59" s="49" t="s">
        <v>49</v>
      </c>
      <c r="L59" s="45"/>
    </row>
    <row r="60" spans="2:12" ht="17.25" customHeight="1">
      <c r="B60" s="232" t="s">
        <v>15</v>
      </c>
      <c r="C60" s="233"/>
      <c r="D60" s="243"/>
      <c r="E60" s="4">
        <v>5823</v>
      </c>
      <c r="F60" s="4">
        <v>596</v>
      </c>
      <c r="G60" s="5">
        <v>1445</v>
      </c>
      <c r="H60" s="5">
        <v>3782</v>
      </c>
      <c r="I60" s="23">
        <f t="shared" ref="I60" si="7">F60/$E60*100</f>
        <v>10.235273913790142</v>
      </c>
      <c r="J60" s="55">
        <f>G60/E60*100</f>
        <v>24.815387257427442</v>
      </c>
      <c r="K60" s="55">
        <f>H60/E60*100</f>
        <v>64.949338828782416</v>
      </c>
      <c r="L60" s="45"/>
    </row>
    <row r="61" spans="2:12" ht="17.25" customHeight="1">
      <c r="B61" s="234" t="s">
        <v>5</v>
      </c>
      <c r="C61" s="235"/>
      <c r="D61" s="235"/>
      <c r="E61" s="235"/>
      <c r="F61" s="235"/>
      <c r="G61" s="235"/>
      <c r="H61" s="235"/>
      <c r="I61" s="235"/>
      <c r="J61" s="235"/>
      <c r="K61" s="236"/>
      <c r="L61" s="45"/>
    </row>
    <row r="62" spans="2:12" ht="17.25" customHeight="1">
      <c r="B62" s="254" t="s">
        <v>17</v>
      </c>
      <c r="C62" s="255"/>
      <c r="D62" s="256"/>
      <c r="E62" s="4" t="s">
        <v>49</v>
      </c>
      <c r="F62" s="4" t="s">
        <v>49</v>
      </c>
      <c r="G62" s="6" t="s">
        <v>49</v>
      </c>
      <c r="H62" s="6" t="s">
        <v>49</v>
      </c>
      <c r="I62" s="7" t="s">
        <v>49</v>
      </c>
      <c r="J62" s="7" t="s">
        <v>49</v>
      </c>
      <c r="K62" s="8" t="s">
        <v>49</v>
      </c>
      <c r="L62" s="45"/>
    </row>
    <row r="63" spans="2:12" ht="17.25" customHeight="1">
      <c r="B63" s="238" t="s">
        <v>18</v>
      </c>
      <c r="C63" s="239" t="s">
        <v>20</v>
      </c>
      <c r="D63" s="9" t="s">
        <v>21</v>
      </c>
      <c r="E63" s="10" t="s">
        <v>49</v>
      </c>
      <c r="F63" s="10" t="s">
        <v>49</v>
      </c>
      <c r="G63" s="12" t="s">
        <v>49</v>
      </c>
      <c r="H63" s="12" t="s">
        <v>49</v>
      </c>
      <c r="I63" s="24" t="s">
        <v>49</v>
      </c>
      <c r="J63" s="24" t="s">
        <v>49</v>
      </c>
      <c r="K63" s="25" t="s">
        <v>49</v>
      </c>
      <c r="L63" s="45"/>
    </row>
    <row r="64" spans="2:12" ht="17.25" customHeight="1">
      <c r="B64" s="257"/>
      <c r="C64" s="240"/>
      <c r="D64" s="15" t="s">
        <v>22</v>
      </c>
      <c r="E64" s="16" t="s">
        <v>49</v>
      </c>
      <c r="F64" s="16" t="s">
        <v>49</v>
      </c>
      <c r="G64" s="18" t="s">
        <v>49</v>
      </c>
      <c r="H64" s="18" t="s">
        <v>49</v>
      </c>
      <c r="I64" s="46" t="s">
        <v>49</v>
      </c>
      <c r="J64" s="46" t="s">
        <v>49</v>
      </c>
      <c r="K64" s="47" t="s">
        <v>49</v>
      </c>
      <c r="L64" s="45"/>
    </row>
    <row r="65" spans="2:12" ht="17.25" customHeight="1">
      <c r="B65" s="257"/>
      <c r="C65" s="240"/>
      <c r="D65" s="15" t="s">
        <v>23</v>
      </c>
      <c r="E65" s="16" t="s">
        <v>49</v>
      </c>
      <c r="F65" s="16" t="s">
        <v>49</v>
      </c>
      <c r="G65" s="18" t="s">
        <v>49</v>
      </c>
      <c r="H65" s="18" t="s">
        <v>49</v>
      </c>
      <c r="I65" s="13" t="s">
        <v>49</v>
      </c>
      <c r="J65" s="13" t="s">
        <v>49</v>
      </c>
      <c r="K65" s="14" t="s">
        <v>49</v>
      </c>
      <c r="L65" s="45"/>
    </row>
    <row r="66" spans="2:12" ht="17.25" customHeight="1">
      <c r="B66" s="257"/>
      <c r="C66" s="240"/>
      <c r="D66" s="15" t="s">
        <v>24</v>
      </c>
      <c r="E66" s="16" t="s">
        <v>49</v>
      </c>
      <c r="F66" s="16" t="s">
        <v>49</v>
      </c>
      <c r="G66" s="18" t="s">
        <v>49</v>
      </c>
      <c r="H66" s="18" t="s">
        <v>49</v>
      </c>
      <c r="I66" s="13" t="s">
        <v>49</v>
      </c>
      <c r="J66" s="13" t="s">
        <v>49</v>
      </c>
      <c r="K66" s="14" t="s">
        <v>49</v>
      </c>
      <c r="L66" s="45"/>
    </row>
    <row r="67" spans="2:12" ht="17.25" customHeight="1">
      <c r="B67" s="257"/>
      <c r="C67" s="240"/>
      <c r="D67" s="15" t="s">
        <v>25</v>
      </c>
      <c r="E67" s="16" t="s">
        <v>49</v>
      </c>
      <c r="F67" s="16" t="s">
        <v>49</v>
      </c>
      <c r="G67" s="18" t="s">
        <v>49</v>
      </c>
      <c r="H67" s="18" t="s">
        <v>49</v>
      </c>
      <c r="I67" s="13" t="s">
        <v>49</v>
      </c>
      <c r="J67" s="13" t="s">
        <v>49</v>
      </c>
      <c r="K67" s="14" t="s">
        <v>49</v>
      </c>
      <c r="L67" s="45"/>
    </row>
    <row r="68" spans="2:12" ht="17.25" customHeight="1">
      <c r="B68" s="257"/>
      <c r="C68" s="241"/>
      <c r="D68" s="19" t="s">
        <v>26</v>
      </c>
      <c r="E68" s="20" t="s">
        <v>49</v>
      </c>
      <c r="F68" s="20" t="s">
        <v>49</v>
      </c>
      <c r="G68" s="22" t="s">
        <v>49</v>
      </c>
      <c r="H68" s="22" t="s">
        <v>49</v>
      </c>
      <c r="I68" s="46" t="s">
        <v>49</v>
      </c>
      <c r="J68" s="46" t="s">
        <v>49</v>
      </c>
      <c r="K68" s="47" t="s">
        <v>49</v>
      </c>
      <c r="L68" s="45"/>
    </row>
    <row r="69" spans="2:12" ht="17.25" customHeight="1">
      <c r="B69" s="258"/>
      <c r="C69" s="233" t="s">
        <v>31</v>
      </c>
      <c r="D69" s="243"/>
      <c r="E69" s="4" t="s">
        <v>49</v>
      </c>
      <c r="F69" s="4" t="s">
        <v>49</v>
      </c>
      <c r="G69" s="6" t="s">
        <v>49</v>
      </c>
      <c r="H69" s="6" t="s">
        <v>49</v>
      </c>
      <c r="I69" s="7" t="s">
        <v>49</v>
      </c>
      <c r="J69" s="7" t="s">
        <v>49</v>
      </c>
      <c r="K69" s="8" t="s">
        <v>49</v>
      </c>
      <c r="L69" s="45"/>
    </row>
    <row r="70" spans="2:12" ht="17.25" customHeight="1">
      <c r="B70" s="232" t="s">
        <v>19</v>
      </c>
      <c r="C70" s="233"/>
      <c r="D70" s="243"/>
      <c r="E70" s="4" t="s">
        <v>49</v>
      </c>
      <c r="F70" s="4" t="s">
        <v>49</v>
      </c>
      <c r="G70" s="6" t="s">
        <v>49</v>
      </c>
      <c r="H70" s="6" t="s">
        <v>49</v>
      </c>
      <c r="I70" s="7" t="s">
        <v>49</v>
      </c>
      <c r="J70" s="7" t="s">
        <v>49</v>
      </c>
      <c r="K70" s="8" t="s">
        <v>49</v>
      </c>
      <c r="L70" s="45"/>
    </row>
    <row r="71" spans="2:12" ht="17.25" customHeight="1">
      <c r="B71" s="232" t="s">
        <v>15</v>
      </c>
      <c r="C71" s="233"/>
      <c r="D71" s="243"/>
      <c r="E71" s="4">
        <v>17981</v>
      </c>
      <c r="F71" s="4">
        <v>2480</v>
      </c>
      <c r="G71" s="5">
        <v>5187</v>
      </c>
      <c r="H71" s="5">
        <v>10314</v>
      </c>
      <c r="I71" s="23">
        <f t="shared" ref="I71" si="8">F71/$E71*100</f>
        <v>13.792336355041432</v>
      </c>
      <c r="J71" s="23">
        <f>G71/$E71*100</f>
        <v>28.847116400645124</v>
      </c>
      <c r="K71" s="26">
        <f t="shared" ref="K71" si="9">H71/$E71*100</f>
        <v>57.360547244313445</v>
      </c>
      <c r="L71" s="45"/>
    </row>
    <row r="72" spans="2:12" ht="17.25" customHeight="1">
      <c r="B72" s="234" t="s">
        <v>6</v>
      </c>
      <c r="C72" s="235"/>
      <c r="D72" s="235"/>
      <c r="E72" s="235"/>
      <c r="F72" s="235"/>
      <c r="G72" s="235"/>
      <c r="H72" s="235"/>
      <c r="I72" s="235"/>
      <c r="J72" s="235"/>
      <c r="K72" s="236"/>
      <c r="L72" s="45"/>
    </row>
    <row r="73" spans="2:12" ht="17.25" customHeight="1">
      <c r="B73" s="254" t="s">
        <v>17</v>
      </c>
      <c r="C73" s="255"/>
      <c r="D73" s="256"/>
      <c r="E73" s="4" t="s">
        <v>49</v>
      </c>
      <c r="F73" s="4" t="s">
        <v>49</v>
      </c>
      <c r="G73" s="6" t="s">
        <v>49</v>
      </c>
      <c r="H73" s="6" t="s">
        <v>49</v>
      </c>
      <c r="I73" s="7" t="s">
        <v>49</v>
      </c>
      <c r="J73" s="7" t="s">
        <v>49</v>
      </c>
      <c r="K73" s="8" t="s">
        <v>49</v>
      </c>
      <c r="L73" s="45"/>
    </row>
    <row r="74" spans="2:12" ht="17.25" customHeight="1">
      <c r="B74" s="238" t="s">
        <v>18</v>
      </c>
      <c r="C74" s="239" t="s">
        <v>20</v>
      </c>
      <c r="D74" s="9" t="s">
        <v>21</v>
      </c>
      <c r="E74" s="10" t="s">
        <v>49</v>
      </c>
      <c r="F74" s="10" t="s">
        <v>49</v>
      </c>
      <c r="G74" s="12" t="s">
        <v>49</v>
      </c>
      <c r="H74" s="12" t="s">
        <v>49</v>
      </c>
      <c r="I74" s="56" t="s">
        <v>49</v>
      </c>
      <c r="J74" s="56" t="s">
        <v>49</v>
      </c>
      <c r="K74" s="54" t="s">
        <v>49</v>
      </c>
      <c r="L74" s="45"/>
    </row>
    <row r="75" spans="2:12" ht="17.25" customHeight="1">
      <c r="B75" s="257"/>
      <c r="C75" s="240"/>
      <c r="D75" s="15" t="s">
        <v>22</v>
      </c>
      <c r="E75" s="16" t="s">
        <v>49</v>
      </c>
      <c r="F75" s="16" t="s">
        <v>49</v>
      </c>
      <c r="G75" s="18" t="s">
        <v>49</v>
      </c>
      <c r="H75" s="18" t="s">
        <v>49</v>
      </c>
      <c r="I75" s="13" t="s">
        <v>49</v>
      </c>
      <c r="J75" s="13" t="s">
        <v>49</v>
      </c>
      <c r="K75" s="14" t="s">
        <v>49</v>
      </c>
      <c r="L75" s="45"/>
    </row>
    <row r="76" spans="2:12" ht="17.25" customHeight="1">
      <c r="B76" s="257"/>
      <c r="C76" s="240"/>
      <c r="D76" s="15" t="s">
        <v>23</v>
      </c>
      <c r="E76" s="16" t="s">
        <v>49</v>
      </c>
      <c r="F76" s="16" t="s">
        <v>49</v>
      </c>
      <c r="G76" s="18" t="s">
        <v>49</v>
      </c>
      <c r="H76" s="18" t="s">
        <v>49</v>
      </c>
      <c r="I76" s="46" t="s">
        <v>49</v>
      </c>
      <c r="J76" s="46" t="s">
        <v>49</v>
      </c>
      <c r="K76" s="47" t="s">
        <v>49</v>
      </c>
      <c r="L76" s="45"/>
    </row>
    <row r="77" spans="2:12" ht="17.25" customHeight="1">
      <c r="B77" s="257"/>
      <c r="C77" s="240"/>
      <c r="D77" s="15" t="s">
        <v>24</v>
      </c>
      <c r="E77" s="16" t="s">
        <v>49</v>
      </c>
      <c r="F77" s="16" t="s">
        <v>49</v>
      </c>
      <c r="G77" s="18" t="s">
        <v>49</v>
      </c>
      <c r="H77" s="18" t="s">
        <v>49</v>
      </c>
      <c r="I77" s="13" t="s">
        <v>49</v>
      </c>
      <c r="J77" s="13" t="s">
        <v>49</v>
      </c>
      <c r="K77" s="14" t="s">
        <v>49</v>
      </c>
      <c r="L77" s="45"/>
    </row>
    <row r="78" spans="2:12" ht="17.25" customHeight="1">
      <c r="B78" s="257"/>
      <c r="C78" s="240"/>
      <c r="D78" s="15" t="s">
        <v>25</v>
      </c>
      <c r="E78" s="16" t="s">
        <v>49</v>
      </c>
      <c r="F78" s="16" t="s">
        <v>49</v>
      </c>
      <c r="G78" s="18" t="s">
        <v>49</v>
      </c>
      <c r="H78" s="18" t="s">
        <v>49</v>
      </c>
      <c r="I78" s="13" t="s">
        <v>49</v>
      </c>
      <c r="J78" s="13" t="s">
        <v>49</v>
      </c>
      <c r="K78" s="14" t="s">
        <v>49</v>
      </c>
      <c r="L78" s="45"/>
    </row>
    <row r="79" spans="2:12" ht="17.25" customHeight="1">
      <c r="B79" s="257"/>
      <c r="C79" s="241"/>
      <c r="D79" s="19" t="s">
        <v>26</v>
      </c>
      <c r="E79" s="20" t="s">
        <v>49</v>
      </c>
      <c r="F79" s="20" t="s">
        <v>49</v>
      </c>
      <c r="G79" s="22" t="s">
        <v>49</v>
      </c>
      <c r="H79" s="22" t="s">
        <v>49</v>
      </c>
      <c r="I79" s="13" t="s">
        <v>49</v>
      </c>
      <c r="J79" s="13" t="s">
        <v>49</v>
      </c>
      <c r="K79" s="14" t="s">
        <v>49</v>
      </c>
      <c r="L79" s="45"/>
    </row>
    <row r="80" spans="2:12" ht="17.25" customHeight="1">
      <c r="B80" s="258"/>
      <c r="C80" s="233" t="s">
        <v>31</v>
      </c>
      <c r="D80" s="243"/>
      <c r="E80" s="4" t="s">
        <v>49</v>
      </c>
      <c r="F80" s="4" t="s">
        <v>49</v>
      </c>
      <c r="G80" s="6" t="s">
        <v>49</v>
      </c>
      <c r="H80" s="6" t="s">
        <v>49</v>
      </c>
      <c r="I80" s="48" t="s">
        <v>49</v>
      </c>
      <c r="J80" s="48" t="s">
        <v>49</v>
      </c>
      <c r="K80" s="49" t="s">
        <v>49</v>
      </c>
      <c r="L80" s="45"/>
    </row>
    <row r="81" spans="2:12" ht="17.25" customHeight="1">
      <c r="B81" s="232" t="s">
        <v>19</v>
      </c>
      <c r="C81" s="233"/>
      <c r="D81" s="243"/>
      <c r="E81" s="4" t="s">
        <v>49</v>
      </c>
      <c r="F81" s="4" t="s">
        <v>49</v>
      </c>
      <c r="G81" s="6" t="s">
        <v>49</v>
      </c>
      <c r="H81" s="6" t="s">
        <v>49</v>
      </c>
      <c r="I81" s="7" t="s">
        <v>49</v>
      </c>
      <c r="J81" s="7" t="s">
        <v>49</v>
      </c>
      <c r="K81" s="8" t="s">
        <v>49</v>
      </c>
      <c r="L81" s="45"/>
    </row>
    <row r="82" spans="2:12" ht="17.25" customHeight="1">
      <c r="B82" s="232" t="s">
        <v>15</v>
      </c>
      <c r="C82" s="233"/>
      <c r="D82" s="243"/>
      <c r="E82" s="4">
        <v>53552</v>
      </c>
      <c r="F82" s="4">
        <v>10051</v>
      </c>
      <c r="G82" s="5">
        <v>15115</v>
      </c>
      <c r="H82" s="5">
        <v>28386</v>
      </c>
      <c r="I82" s="23">
        <f t="shared" ref="I82" si="10">F82/$E82*100</f>
        <v>18.768673438900507</v>
      </c>
      <c r="J82" s="23">
        <f>G82/$E82*100</f>
        <v>28.224902898117715</v>
      </c>
      <c r="K82" s="26">
        <f t="shared" ref="K82" si="11">H82/$E82*100</f>
        <v>53.006423662981774</v>
      </c>
      <c r="L82" s="45"/>
    </row>
    <row r="83" spans="2:12" ht="17.25" customHeight="1">
      <c r="B83" s="234" t="s">
        <v>7</v>
      </c>
      <c r="C83" s="235"/>
      <c r="D83" s="235"/>
      <c r="E83" s="235"/>
      <c r="F83" s="235"/>
      <c r="G83" s="235"/>
      <c r="H83" s="235"/>
      <c r="I83" s="235"/>
      <c r="J83" s="235"/>
      <c r="K83" s="236"/>
      <c r="L83" s="45"/>
    </row>
    <row r="84" spans="2:12" ht="17.25" customHeight="1">
      <c r="B84" s="254" t="s">
        <v>17</v>
      </c>
      <c r="C84" s="255"/>
      <c r="D84" s="256"/>
      <c r="E84" s="4">
        <v>1309</v>
      </c>
      <c r="F84" s="4" t="s">
        <v>49</v>
      </c>
      <c r="G84" s="6" t="s">
        <v>49</v>
      </c>
      <c r="H84" s="6" t="s">
        <v>49</v>
      </c>
      <c r="I84" s="8" t="s">
        <v>49</v>
      </c>
      <c r="J84" s="8" t="s">
        <v>49</v>
      </c>
      <c r="K84" s="8" t="s">
        <v>49</v>
      </c>
      <c r="L84" s="45"/>
    </row>
    <row r="85" spans="2:12" ht="17.25" customHeight="1">
      <c r="B85" s="238" t="s">
        <v>18</v>
      </c>
      <c r="C85" s="239" t="s">
        <v>20</v>
      </c>
      <c r="D85" s="9" t="s">
        <v>21</v>
      </c>
      <c r="E85" s="10">
        <v>1153</v>
      </c>
      <c r="F85" s="10" t="s">
        <v>49</v>
      </c>
      <c r="G85" s="12" t="s">
        <v>49</v>
      </c>
      <c r="H85" s="12" t="s">
        <v>49</v>
      </c>
      <c r="I85" s="25" t="s">
        <v>49</v>
      </c>
      <c r="J85" s="25" t="s">
        <v>49</v>
      </c>
      <c r="K85" s="25" t="s">
        <v>49</v>
      </c>
      <c r="L85" s="45"/>
    </row>
    <row r="86" spans="2:12" ht="17.25" customHeight="1">
      <c r="B86" s="257"/>
      <c r="C86" s="240"/>
      <c r="D86" s="15" t="s">
        <v>22</v>
      </c>
      <c r="E86" s="16">
        <v>3293</v>
      </c>
      <c r="F86" s="16" t="s">
        <v>49</v>
      </c>
      <c r="G86" s="18" t="s">
        <v>49</v>
      </c>
      <c r="H86" s="18" t="s">
        <v>49</v>
      </c>
      <c r="I86" s="14" t="s">
        <v>49</v>
      </c>
      <c r="J86" s="14" t="s">
        <v>49</v>
      </c>
      <c r="K86" s="14" t="s">
        <v>49</v>
      </c>
      <c r="L86" s="45"/>
    </row>
    <row r="87" spans="2:12" ht="17.25" customHeight="1">
      <c r="B87" s="257"/>
      <c r="C87" s="240"/>
      <c r="D87" s="15" t="s">
        <v>23</v>
      </c>
      <c r="E87" s="16">
        <v>1168</v>
      </c>
      <c r="F87" s="16" t="s">
        <v>49</v>
      </c>
      <c r="G87" s="18" t="s">
        <v>49</v>
      </c>
      <c r="H87" s="18" t="s">
        <v>49</v>
      </c>
      <c r="I87" s="14" t="s">
        <v>49</v>
      </c>
      <c r="J87" s="14" t="s">
        <v>49</v>
      </c>
      <c r="K87" s="14" t="s">
        <v>49</v>
      </c>
      <c r="L87" s="45"/>
    </row>
    <row r="88" spans="2:12" ht="17.25" customHeight="1">
      <c r="B88" s="257"/>
      <c r="C88" s="240"/>
      <c r="D88" s="15" t="s">
        <v>24</v>
      </c>
      <c r="E88" s="16">
        <v>1436</v>
      </c>
      <c r="F88" s="16" t="s">
        <v>49</v>
      </c>
      <c r="G88" s="18" t="s">
        <v>49</v>
      </c>
      <c r="H88" s="18" t="s">
        <v>49</v>
      </c>
      <c r="I88" s="14" t="s">
        <v>49</v>
      </c>
      <c r="J88" s="14" t="s">
        <v>49</v>
      </c>
      <c r="K88" s="14" t="s">
        <v>49</v>
      </c>
      <c r="L88" s="45"/>
    </row>
    <row r="89" spans="2:12" ht="17.25" customHeight="1">
      <c r="B89" s="257"/>
      <c r="C89" s="240"/>
      <c r="D89" s="15" t="s">
        <v>25</v>
      </c>
      <c r="E89" s="16">
        <v>201</v>
      </c>
      <c r="F89" s="16" t="s">
        <v>49</v>
      </c>
      <c r="G89" s="18" t="s">
        <v>49</v>
      </c>
      <c r="H89" s="18" t="s">
        <v>49</v>
      </c>
      <c r="I89" s="47" t="s">
        <v>49</v>
      </c>
      <c r="J89" s="47" t="s">
        <v>49</v>
      </c>
      <c r="K89" s="47" t="s">
        <v>49</v>
      </c>
      <c r="L89" s="45"/>
    </row>
    <row r="90" spans="2:12" ht="17.25" customHeight="1">
      <c r="B90" s="257"/>
      <c r="C90" s="241"/>
      <c r="D90" s="19" t="s">
        <v>26</v>
      </c>
      <c r="E90" s="20">
        <v>1798</v>
      </c>
      <c r="F90" s="20" t="s">
        <v>49</v>
      </c>
      <c r="G90" s="22" t="s">
        <v>49</v>
      </c>
      <c r="H90" s="22" t="s">
        <v>49</v>
      </c>
      <c r="I90" s="14" t="s">
        <v>49</v>
      </c>
      <c r="J90" s="14" t="s">
        <v>49</v>
      </c>
      <c r="K90" s="14" t="s">
        <v>49</v>
      </c>
      <c r="L90" s="45"/>
    </row>
    <row r="91" spans="2:12" ht="17.25" customHeight="1">
      <c r="B91" s="258"/>
      <c r="C91" s="233" t="s">
        <v>31</v>
      </c>
      <c r="D91" s="243"/>
      <c r="E91" s="4">
        <v>492</v>
      </c>
      <c r="F91" s="4" t="s">
        <v>49</v>
      </c>
      <c r="G91" s="6" t="s">
        <v>49</v>
      </c>
      <c r="H91" s="6" t="s">
        <v>49</v>
      </c>
      <c r="I91" s="49" t="s">
        <v>49</v>
      </c>
      <c r="J91" s="49" t="s">
        <v>49</v>
      </c>
      <c r="K91" s="49" t="s">
        <v>49</v>
      </c>
      <c r="L91" s="45"/>
    </row>
    <row r="92" spans="2:12" ht="17.25" customHeight="1">
      <c r="B92" s="232" t="s">
        <v>19</v>
      </c>
      <c r="C92" s="233"/>
      <c r="D92" s="243"/>
      <c r="E92" s="4">
        <v>288</v>
      </c>
      <c r="F92" s="4" t="s">
        <v>49</v>
      </c>
      <c r="G92" s="6" t="s">
        <v>49</v>
      </c>
      <c r="H92" s="6" t="s">
        <v>49</v>
      </c>
      <c r="I92" s="49" t="s">
        <v>49</v>
      </c>
      <c r="J92" s="49" t="s">
        <v>49</v>
      </c>
      <c r="K92" s="49" t="s">
        <v>49</v>
      </c>
      <c r="L92" s="45"/>
    </row>
    <row r="93" spans="2:12" ht="17.25" customHeight="1">
      <c r="B93" s="232" t="s">
        <v>15</v>
      </c>
      <c r="C93" s="233"/>
      <c r="D93" s="243"/>
      <c r="E93" s="4">
        <v>11138</v>
      </c>
      <c r="F93" s="4">
        <v>660</v>
      </c>
      <c r="G93" s="5">
        <v>2495</v>
      </c>
      <c r="H93" s="5">
        <v>7983</v>
      </c>
      <c r="I93" s="26">
        <f t="shared" ref="I93:K93" si="12">F93/$E93*100</f>
        <v>5.9256599030346555</v>
      </c>
      <c r="J93" s="26">
        <f t="shared" si="12"/>
        <v>22.400790087987072</v>
      </c>
      <c r="K93" s="26">
        <f t="shared" si="12"/>
        <v>71.673550008978268</v>
      </c>
      <c r="L93" s="45"/>
    </row>
    <row r="94" spans="2:12" ht="17.25" customHeight="1">
      <c r="B94" s="234" t="s">
        <v>8</v>
      </c>
      <c r="C94" s="235"/>
      <c r="D94" s="235"/>
      <c r="E94" s="235"/>
      <c r="F94" s="235"/>
      <c r="G94" s="235"/>
      <c r="H94" s="235"/>
      <c r="I94" s="235"/>
      <c r="J94" s="235"/>
      <c r="K94" s="236"/>
      <c r="L94" s="45"/>
    </row>
    <row r="95" spans="2:12" ht="17.25" customHeight="1">
      <c r="B95" s="254" t="s">
        <v>17</v>
      </c>
      <c r="C95" s="255"/>
      <c r="D95" s="256"/>
      <c r="E95" s="4">
        <v>19064</v>
      </c>
      <c r="F95" s="4">
        <v>1701</v>
      </c>
      <c r="G95" s="6">
        <v>5845</v>
      </c>
      <c r="H95" s="6">
        <v>11518</v>
      </c>
      <c r="I95" s="7">
        <f>F95/$E95*100</f>
        <v>8.9225765841376408</v>
      </c>
      <c r="J95" s="7">
        <f>G95/$E95*100</f>
        <v>30.659882501049097</v>
      </c>
      <c r="K95" s="8">
        <f>H95/$E95*100</f>
        <v>60.417540914813259</v>
      </c>
      <c r="L95" s="45"/>
    </row>
    <row r="96" spans="2:12" ht="17.25" customHeight="1">
      <c r="B96" s="238" t="s">
        <v>18</v>
      </c>
      <c r="C96" s="239" t="s">
        <v>20</v>
      </c>
      <c r="D96" s="9" t="s">
        <v>21</v>
      </c>
      <c r="E96" s="10">
        <v>2577</v>
      </c>
      <c r="F96" s="10">
        <v>290</v>
      </c>
      <c r="G96" s="12">
        <v>640</v>
      </c>
      <c r="H96" s="12">
        <v>1647</v>
      </c>
      <c r="I96" s="24">
        <f t="shared" ref="I96:K104" si="13">F96/$E96*100</f>
        <v>11.253395421032209</v>
      </c>
      <c r="J96" s="24">
        <f t="shared" si="13"/>
        <v>24.835079549864183</v>
      </c>
      <c r="K96" s="25">
        <f t="shared" si="13"/>
        <v>63.911525029103608</v>
      </c>
      <c r="L96" s="45"/>
    </row>
    <row r="97" spans="2:12" ht="17.25" customHeight="1">
      <c r="B97" s="257"/>
      <c r="C97" s="240"/>
      <c r="D97" s="15" t="s">
        <v>22</v>
      </c>
      <c r="E97" s="16">
        <v>4562</v>
      </c>
      <c r="F97" s="16">
        <v>690</v>
      </c>
      <c r="G97" s="18">
        <v>1112</v>
      </c>
      <c r="H97" s="18">
        <v>2760</v>
      </c>
      <c r="I97" s="13">
        <f t="shared" si="13"/>
        <v>15.124945199473917</v>
      </c>
      <c r="J97" s="13">
        <f t="shared" si="13"/>
        <v>24.375274002630427</v>
      </c>
      <c r="K97" s="14">
        <f t="shared" si="13"/>
        <v>60.499780797895667</v>
      </c>
      <c r="L97" s="45"/>
    </row>
    <row r="98" spans="2:12" ht="17.25" customHeight="1">
      <c r="B98" s="257"/>
      <c r="C98" s="240"/>
      <c r="D98" s="15" t="s">
        <v>23</v>
      </c>
      <c r="E98" s="16">
        <v>5176</v>
      </c>
      <c r="F98" s="16">
        <v>601</v>
      </c>
      <c r="G98" s="18">
        <v>1611</v>
      </c>
      <c r="H98" s="18">
        <v>2964</v>
      </c>
      <c r="I98" s="13">
        <f t="shared" si="13"/>
        <v>11.611282843894898</v>
      </c>
      <c r="J98" s="13">
        <f t="shared" si="13"/>
        <v>31.124420401854714</v>
      </c>
      <c r="K98" s="14">
        <f t="shared" si="13"/>
        <v>57.264296754250388</v>
      </c>
      <c r="L98" s="45"/>
    </row>
    <row r="99" spans="2:12" ht="17.25" customHeight="1">
      <c r="B99" s="257"/>
      <c r="C99" s="240"/>
      <c r="D99" s="15" t="s">
        <v>24</v>
      </c>
      <c r="E99" s="16">
        <v>14213</v>
      </c>
      <c r="F99" s="16">
        <v>1569</v>
      </c>
      <c r="G99" s="18">
        <v>4383</v>
      </c>
      <c r="H99" s="18">
        <v>8261</v>
      </c>
      <c r="I99" s="13">
        <f t="shared" si="13"/>
        <v>11.039189474424822</v>
      </c>
      <c r="J99" s="13">
        <f t="shared" si="13"/>
        <v>30.837965243087311</v>
      </c>
      <c r="K99" s="14">
        <f t="shared" si="13"/>
        <v>58.122845282487866</v>
      </c>
      <c r="L99" s="45"/>
    </row>
    <row r="100" spans="2:12" ht="17.25" customHeight="1">
      <c r="B100" s="257"/>
      <c r="C100" s="240"/>
      <c r="D100" s="15" t="s">
        <v>25</v>
      </c>
      <c r="E100" s="16">
        <v>8754</v>
      </c>
      <c r="F100" s="16">
        <v>1244</v>
      </c>
      <c r="G100" s="18">
        <v>2696</v>
      </c>
      <c r="H100" s="18">
        <v>4814</v>
      </c>
      <c r="I100" s="13">
        <f t="shared" si="13"/>
        <v>14.210646561571853</v>
      </c>
      <c r="J100" s="13">
        <f t="shared" si="13"/>
        <v>30.797349782956363</v>
      </c>
      <c r="K100" s="14">
        <f t="shared" si="13"/>
        <v>54.992003655471791</v>
      </c>
      <c r="L100" s="45"/>
    </row>
    <row r="101" spans="2:12" ht="17.25" customHeight="1">
      <c r="B101" s="257"/>
      <c r="C101" s="241"/>
      <c r="D101" s="19" t="s">
        <v>26</v>
      </c>
      <c r="E101" s="20">
        <v>3591</v>
      </c>
      <c r="F101" s="20">
        <v>475</v>
      </c>
      <c r="G101" s="22">
        <v>958</v>
      </c>
      <c r="H101" s="22">
        <v>2158</v>
      </c>
      <c r="I101" s="13">
        <f t="shared" si="13"/>
        <v>13.227513227513226</v>
      </c>
      <c r="J101" s="13">
        <f t="shared" si="13"/>
        <v>26.677805625174045</v>
      </c>
      <c r="K101" s="14">
        <f t="shared" si="13"/>
        <v>60.09468114731272</v>
      </c>
      <c r="L101" s="45"/>
    </row>
    <row r="102" spans="2:12" ht="17.25" customHeight="1">
      <c r="B102" s="258"/>
      <c r="C102" s="233" t="s">
        <v>31</v>
      </c>
      <c r="D102" s="243"/>
      <c r="E102" s="4">
        <v>712</v>
      </c>
      <c r="F102" s="4">
        <v>84</v>
      </c>
      <c r="G102" s="6">
        <v>148</v>
      </c>
      <c r="H102" s="6">
        <v>480</v>
      </c>
      <c r="I102" s="7">
        <f t="shared" si="13"/>
        <v>11.797752808988763</v>
      </c>
      <c r="J102" s="7">
        <f t="shared" si="13"/>
        <v>20.786516853932586</v>
      </c>
      <c r="K102" s="8">
        <f t="shared" si="13"/>
        <v>67.415730337078656</v>
      </c>
      <c r="L102" s="45"/>
    </row>
    <row r="103" spans="2:12" ht="17.25" customHeight="1">
      <c r="B103" s="232" t="s">
        <v>19</v>
      </c>
      <c r="C103" s="233"/>
      <c r="D103" s="243"/>
      <c r="E103" s="4">
        <v>2651</v>
      </c>
      <c r="F103" s="4">
        <v>452</v>
      </c>
      <c r="G103" s="6">
        <v>783</v>
      </c>
      <c r="H103" s="6">
        <v>1416</v>
      </c>
      <c r="I103" s="7">
        <f t="shared" si="13"/>
        <v>17.050169747265183</v>
      </c>
      <c r="J103" s="7">
        <f t="shared" si="13"/>
        <v>29.536024141833273</v>
      </c>
      <c r="K103" s="8">
        <f t="shared" si="13"/>
        <v>53.413806110901554</v>
      </c>
      <c r="L103" s="45"/>
    </row>
    <row r="104" spans="2:12" ht="17.25" customHeight="1">
      <c r="B104" s="232" t="s">
        <v>15</v>
      </c>
      <c r="C104" s="233"/>
      <c r="D104" s="243"/>
      <c r="E104" s="4">
        <v>61300</v>
      </c>
      <c r="F104" s="4">
        <v>7106</v>
      </c>
      <c r="G104" s="5">
        <v>18176</v>
      </c>
      <c r="H104" s="5">
        <v>36018</v>
      </c>
      <c r="I104" s="23">
        <f t="shared" si="13"/>
        <v>11.592169657422511</v>
      </c>
      <c r="J104" s="23">
        <f t="shared" si="13"/>
        <v>29.650897226753671</v>
      </c>
      <c r="K104" s="26">
        <f t="shared" si="13"/>
        <v>58.75693311582382</v>
      </c>
      <c r="L104" s="45"/>
    </row>
    <row r="105" spans="2:12" ht="17.25" customHeight="1">
      <c r="B105" s="234" t="s">
        <v>9</v>
      </c>
      <c r="C105" s="235"/>
      <c r="D105" s="235"/>
      <c r="E105" s="235"/>
      <c r="F105" s="235"/>
      <c r="G105" s="235"/>
      <c r="H105" s="235"/>
      <c r="I105" s="235"/>
      <c r="J105" s="235"/>
      <c r="K105" s="236"/>
      <c r="L105" s="45"/>
    </row>
    <row r="106" spans="2:12" ht="17.25" customHeight="1">
      <c r="B106" s="254" t="s">
        <v>17</v>
      </c>
      <c r="C106" s="255"/>
      <c r="D106" s="256"/>
      <c r="E106" s="4">
        <v>35075</v>
      </c>
      <c r="F106" s="4">
        <v>4955</v>
      </c>
      <c r="G106" s="6">
        <v>7599</v>
      </c>
      <c r="H106" s="6">
        <v>22521</v>
      </c>
      <c r="I106" s="7">
        <f>F106/$E106*100</f>
        <v>14.126870990734142</v>
      </c>
      <c r="J106" s="7">
        <f>G106/$E106*100</f>
        <v>21.665003563791874</v>
      </c>
      <c r="K106" s="8">
        <f>H106/$E106*100</f>
        <v>64.208125445473982</v>
      </c>
      <c r="L106" s="45"/>
    </row>
    <row r="107" spans="2:12" ht="17.25" customHeight="1">
      <c r="B107" s="238" t="s">
        <v>18</v>
      </c>
      <c r="C107" s="239" t="s">
        <v>20</v>
      </c>
      <c r="D107" s="9" t="s">
        <v>21</v>
      </c>
      <c r="E107" s="10">
        <v>11064</v>
      </c>
      <c r="F107" s="10" t="s">
        <v>49</v>
      </c>
      <c r="G107" s="12" t="s">
        <v>49</v>
      </c>
      <c r="H107" s="12" t="s">
        <v>49</v>
      </c>
      <c r="I107" s="56" t="s">
        <v>49</v>
      </c>
      <c r="J107" s="56" t="s">
        <v>49</v>
      </c>
      <c r="K107" s="54" t="s">
        <v>49</v>
      </c>
      <c r="L107" s="45"/>
    </row>
    <row r="108" spans="2:12" ht="17.25" customHeight="1">
      <c r="B108" s="257"/>
      <c r="C108" s="240"/>
      <c r="D108" s="15" t="s">
        <v>22</v>
      </c>
      <c r="E108" s="16">
        <v>8145</v>
      </c>
      <c r="F108" s="16" t="s">
        <v>49</v>
      </c>
      <c r="G108" s="18" t="s">
        <v>49</v>
      </c>
      <c r="H108" s="18" t="s">
        <v>49</v>
      </c>
      <c r="I108" s="13" t="s">
        <v>49</v>
      </c>
      <c r="J108" s="13" t="s">
        <v>49</v>
      </c>
      <c r="K108" s="14" t="s">
        <v>49</v>
      </c>
      <c r="L108" s="45"/>
    </row>
    <row r="109" spans="2:12" ht="17.25" customHeight="1">
      <c r="B109" s="257"/>
      <c r="C109" s="240"/>
      <c r="D109" s="15" t="s">
        <v>23</v>
      </c>
      <c r="E109" s="16">
        <v>6089</v>
      </c>
      <c r="F109" s="16" t="s">
        <v>49</v>
      </c>
      <c r="G109" s="18" t="s">
        <v>49</v>
      </c>
      <c r="H109" s="18" t="s">
        <v>49</v>
      </c>
      <c r="I109" s="46" t="s">
        <v>49</v>
      </c>
      <c r="J109" s="46" t="s">
        <v>49</v>
      </c>
      <c r="K109" s="47" t="s">
        <v>49</v>
      </c>
      <c r="L109" s="45"/>
    </row>
    <row r="110" spans="2:12" ht="17.25" customHeight="1">
      <c r="B110" s="257"/>
      <c r="C110" s="240"/>
      <c r="D110" s="15" t="s">
        <v>24</v>
      </c>
      <c r="E110" s="16">
        <v>19439</v>
      </c>
      <c r="F110" s="16" t="s">
        <v>49</v>
      </c>
      <c r="G110" s="18" t="s">
        <v>49</v>
      </c>
      <c r="H110" s="18" t="s">
        <v>49</v>
      </c>
      <c r="I110" s="46" t="s">
        <v>49</v>
      </c>
      <c r="J110" s="46" t="s">
        <v>49</v>
      </c>
      <c r="K110" s="47" t="s">
        <v>49</v>
      </c>
      <c r="L110" s="45"/>
    </row>
    <row r="111" spans="2:12" ht="17.25" customHeight="1">
      <c r="B111" s="257"/>
      <c r="C111" s="240"/>
      <c r="D111" s="15" t="s">
        <v>25</v>
      </c>
      <c r="E111" s="16">
        <v>30549</v>
      </c>
      <c r="F111" s="16" t="s">
        <v>49</v>
      </c>
      <c r="G111" s="18" t="s">
        <v>49</v>
      </c>
      <c r="H111" s="18" t="s">
        <v>49</v>
      </c>
      <c r="I111" s="13" t="s">
        <v>49</v>
      </c>
      <c r="J111" s="13" t="s">
        <v>49</v>
      </c>
      <c r="K111" s="14" t="s">
        <v>49</v>
      </c>
      <c r="L111" s="45"/>
    </row>
    <row r="112" spans="2:12" ht="17.25" customHeight="1">
      <c r="B112" s="257"/>
      <c r="C112" s="241"/>
      <c r="D112" s="19" t="s">
        <v>26</v>
      </c>
      <c r="E112" s="20">
        <v>8308</v>
      </c>
      <c r="F112" s="20" t="s">
        <v>49</v>
      </c>
      <c r="G112" s="22" t="s">
        <v>49</v>
      </c>
      <c r="H112" s="22" t="s">
        <v>49</v>
      </c>
      <c r="I112" s="13" t="s">
        <v>49</v>
      </c>
      <c r="J112" s="13" t="s">
        <v>49</v>
      </c>
      <c r="K112" s="14" t="s">
        <v>49</v>
      </c>
      <c r="L112" s="45"/>
    </row>
    <row r="113" spans="2:12" ht="17.25" customHeight="1">
      <c r="B113" s="258"/>
      <c r="C113" s="233" t="s">
        <v>31</v>
      </c>
      <c r="D113" s="243"/>
      <c r="E113" s="4">
        <v>1580</v>
      </c>
      <c r="F113" s="4" t="s">
        <v>49</v>
      </c>
      <c r="G113" s="6" t="s">
        <v>49</v>
      </c>
      <c r="H113" s="6" t="s">
        <v>49</v>
      </c>
      <c r="I113" s="48" t="s">
        <v>49</v>
      </c>
      <c r="J113" s="48" t="s">
        <v>49</v>
      </c>
      <c r="K113" s="49" t="s">
        <v>49</v>
      </c>
      <c r="L113" s="45"/>
    </row>
    <row r="114" spans="2:12" ht="17.25" customHeight="1">
      <c r="B114" s="232" t="s">
        <v>19</v>
      </c>
      <c r="C114" s="233"/>
      <c r="D114" s="243"/>
      <c r="E114" s="4">
        <v>10220</v>
      </c>
      <c r="F114" s="4" t="s">
        <v>49</v>
      </c>
      <c r="G114" s="6" t="s">
        <v>49</v>
      </c>
      <c r="H114" s="6" t="s">
        <v>49</v>
      </c>
      <c r="I114" s="7" t="s">
        <v>49</v>
      </c>
      <c r="J114" s="7" t="s">
        <v>49</v>
      </c>
      <c r="K114" s="8" t="s">
        <v>49</v>
      </c>
      <c r="L114" s="45"/>
    </row>
    <row r="115" spans="2:12" ht="17.25" customHeight="1">
      <c r="B115" s="232" t="s">
        <v>15</v>
      </c>
      <c r="C115" s="233"/>
      <c r="D115" s="243"/>
      <c r="E115" s="4">
        <v>130469</v>
      </c>
      <c r="F115" s="4">
        <v>19865</v>
      </c>
      <c r="G115" s="5">
        <v>27937</v>
      </c>
      <c r="H115" s="5">
        <v>82667</v>
      </c>
      <c r="I115" s="23">
        <f t="shared" ref="I115" si="14">F115/$E115*100</f>
        <v>15.225839088212526</v>
      </c>
      <c r="J115" s="23">
        <f>G115/$E115*100</f>
        <v>21.412749388743688</v>
      </c>
      <c r="K115" s="26">
        <f t="shared" ref="K115" si="15">H115/$E115*100</f>
        <v>63.361411523043785</v>
      </c>
      <c r="L115" s="45"/>
    </row>
    <row r="116" spans="2:12" ht="17.25" customHeight="1">
      <c r="B116" s="234" t="s">
        <v>10</v>
      </c>
      <c r="C116" s="235"/>
      <c r="D116" s="235"/>
      <c r="E116" s="235"/>
      <c r="F116" s="235"/>
      <c r="G116" s="235"/>
      <c r="H116" s="235"/>
      <c r="I116" s="235"/>
      <c r="J116" s="235"/>
      <c r="K116" s="236"/>
      <c r="L116" s="45"/>
    </row>
    <row r="117" spans="2:12" ht="17.25" customHeight="1">
      <c r="B117" s="254" t="s">
        <v>17</v>
      </c>
      <c r="C117" s="255"/>
      <c r="D117" s="256"/>
      <c r="E117" s="4" t="s">
        <v>49</v>
      </c>
      <c r="F117" s="4" t="s">
        <v>49</v>
      </c>
      <c r="G117" s="6" t="s">
        <v>49</v>
      </c>
      <c r="H117" s="6" t="s">
        <v>49</v>
      </c>
      <c r="I117" s="7" t="s">
        <v>49</v>
      </c>
      <c r="J117" s="7" t="s">
        <v>49</v>
      </c>
      <c r="K117" s="8" t="s">
        <v>49</v>
      </c>
      <c r="L117" s="45"/>
    </row>
    <row r="118" spans="2:12" ht="17.25" customHeight="1">
      <c r="B118" s="238" t="s">
        <v>18</v>
      </c>
      <c r="C118" s="239" t="s">
        <v>20</v>
      </c>
      <c r="D118" s="9" t="s">
        <v>21</v>
      </c>
      <c r="E118" s="10" t="s">
        <v>49</v>
      </c>
      <c r="F118" s="10" t="s">
        <v>49</v>
      </c>
      <c r="G118" s="12" t="s">
        <v>49</v>
      </c>
      <c r="H118" s="12" t="s">
        <v>49</v>
      </c>
      <c r="I118" s="56" t="s">
        <v>49</v>
      </c>
      <c r="J118" s="56" t="s">
        <v>49</v>
      </c>
      <c r="K118" s="54" t="s">
        <v>49</v>
      </c>
      <c r="L118" s="45"/>
    </row>
    <row r="119" spans="2:12" ht="17.25" customHeight="1">
      <c r="B119" s="257"/>
      <c r="C119" s="240"/>
      <c r="D119" s="15" t="s">
        <v>22</v>
      </c>
      <c r="E119" s="16" t="s">
        <v>49</v>
      </c>
      <c r="F119" s="16" t="s">
        <v>49</v>
      </c>
      <c r="G119" s="18" t="s">
        <v>49</v>
      </c>
      <c r="H119" s="18" t="s">
        <v>49</v>
      </c>
      <c r="I119" s="46" t="s">
        <v>49</v>
      </c>
      <c r="J119" s="46" t="s">
        <v>49</v>
      </c>
      <c r="K119" s="47" t="s">
        <v>49</v>
      </c>
      <c r="L119" s="45"/>
    </row>
    <row r="120" spans="2:12" ht="17.25" customHeight="1">
      <c r="B120" s="257"/>
      <c r="C120" s="240"/>
      <c r="D120" s="15" t="s">
        <v>23</v>
      </c>
      <c r="E120" s="16" t="s">
        <v>49</v>
      </c>
      <c r="F120" s="16" t="s">
        <v>49</v>
      </c>
      <c r="G120" s="18" t="s">
        <v>49</v>
      </c>
      <c r="H120" s="18" t="s">
        <v>49</v>
      </c>
      <c r="I120" s="46" t="s">
        <v>49</v>
      </c>
      <c r="J120" s="46" t="s">
        <v>49</v>
      </c>
      <c r="K120" s="47" t="s">
        <v>49</v>
      </c>
      <c r="L120" s="45"/>
    </row>
    <row r="121" spans="2:12" ht="17.25" customHeight="1">
      <c r="B121" s="257"/>
      <c r="C121" s="240"/>
      <c r="D121" s="15" t="s">
        <v>24</v>
      </c>
      <c r="E121" s="16" t="s">
        <v>49</v>
      </c>
      <c r="F121" s="16" t="s">
        <v>49</v>
      </c>
      <c r="G121" s="18" t="s">
        <v>49</v>
      </c>
      <c r="H121" s="18" t="s">
        <v>49</v>
      </c>
      <c r="I121" s="13" t="s">
        <v>49</v>
      </c>
      <c r="J121" s="13" t="s">
        <v>49</v>
      </c>
      <c r="K121" s="14" t="s">
        <v>49</v>
      </c>
      <c r="L121" s="45"/>
    </row>
    <row r="122" spans="2:12" ht="17.25" customHeight="1">
      <c r="B122" s="257"/>
      <c r="C122" s="240"/>
      <c r="D122" s="15" t="s">
        <v>25</v>
      </c>
      <c r="E122" s="16" t="s">
        <v>49</v>
      </c>
      <c r="F122" s="16" t="s">
        <v>49</v>
      </c>
      <c r="G122" s="18" t="s">
        <v>49</v>
      </c>
      <c r="H122" s="18" t="s">
        <v>49</v>
      </c>
      <c r="I122" s="13" t="s">
        <v>49</v>
      </c>
      <c r="J122" s="13" t="s">
        <v>49</v>
      </c>
      <c r="K122" s="14" t="s">
        <v>49</v>
      </c>
      <c r="L122" s="45"/>
    </row>
    <row r="123" spans="2:12" ht="17.25" customHeight="1">
      <c r="B123" s="257"/>
      <c r="C123" s="241"/>
      <c r="D123" s="19" t="s">
        <v>26</v>
      </c>
      <c r="E123" s="20" t="s">
        <v>49</v>
      </c>
      <c r="F123" s="20" t="s">
        <v>49</v>
      </c>
      <c r="G123" s="22" t="s">
        <v>49</v>
      </c>
      <c r="H123" s="22" t="s">
        <v>49</v>
      </c>
      <c r="I123" s="13" t="s">
        <v>49</v>
      </c>
      <c r="J123" s="13" t="s">
        <v>49</v>
      </c>
      <c r="K123" s="14" t="s">
        <v>49</v>
      </c>
      <c r="L123" s="45"/>
    </row>
    <row r="124" spans="2:12" ht="17.25" customHeight="1">
      <c r="B124" s="258"/>
      <c r="C124" s="233" t="s">
        <v>31</v>
      </c>
      <c r="D124" s="243"/>
      <c r="E124" s="4" t="s">
        <v>49</v>
      </c>
      <c r="F124" s="4" t="s">
        <v>49</v>
      </c>
      <c r="G124" s="6" t="s">
        <v>49</v>
      </c>
      <c r="H124" s="6" t="s">
        <v>49</v>
      </c>
      <c r="I124" s="48" t="s">
        <v>49</v>
      </c>
      <c r="J124" s="48" t="s">
        <v>49</v>
      </c>
      <c r="K124" s="49" t="s">
        <v>49</v>
      </c>
      <c r="L124" s="45"/>
    </row>
    <row r="125" spans="2:12" ht="17.25" customHeight="1">
      <c r="B125" s="232" t="s">
        <v>19</v>
      </c>
      <c r="C125" s="233"/>
      <c r="D125" s="243"/>
      <c r="E125" s="4" t="s">
        <v>49</v>
      </c>
      <c r="F125" s="4" t="s">
        <v>49</v>
      </c>
      <c r="G125" s="6" t="s">
        <v>49</v>
      </c>
      <c r="H125" s="6" t="s">
        <v>49</v>
      </c>
      <c r="I125" s="48" t="s">
        <v>49</v>
      </c>
      <c r="J125" s="48" t="s">
        <v>49</v>
      </c>
      <c r="K125" s="49" t="s">
        <v>49</v>
      </c>
      <c r="L125" s="45"/>
    </row>
    <row r="126" spans="2:12" ht="17.25" customHeight="1">
      <c r="B126" s="232" t="s">
        <v>15</v>
      </c>
      <c r="C126" s="233"/>
      <c r="D126" s="243"/>
      <c r="E126" s="4">
        <v>33767</v>
      </c>
      <c r="F126" s="4">
        <v>7110</v>
      </c>
      <c r="G126" s="5">
        <v>9290</v>
      </c>
      <c r="H126" s="5">
        <v>17367</v>
      </c>
      <c r="I126" s="23">
        <f t="shared" ref="I126:K126" si="16">F126/$E126*100</f>
        <v>21.056060650931382</v>
      </c>
      <c r="J126" s="23">
        <f t="shared" si="16"/>
        <v>27.512067995380107</v>
      </c>
      <c r="K126" s="26">
        <f t="shared" si="16"/>
        <v>51.431871353688507</v>
      </c>
      <c r="L126" s="45"/>
    </row>
    <row r="127" spans="2:12" ht="17.25" customHeight="1">
      <c r="B127" s="244" t="s">
        <v>59</v>
      </c>
      <c r="C127" s="259"/>
      <c r="D127" s="259"/>
      <c r="E127" s="259"/>
      <c r="F127" s="259"/>
      <c r="G127" s="259"/>
      <c r="H127" s="259"/>
      <c r="I127" s="259"/>
      <c r="J127" s="259"/>
      <c r="K127" s="260"/>
      <c r="L127" s="45"/>
    </row>
    <row r="128" spans="2:12" ht="17.25" customHeight="1">
      <c r="B128" s="254" t="s">
        <v>17</v>
      </c>
      <c r="C128" s="255"/>
      <c r="D128" s="256"/>
      <c r="E128" s="4" t="s">
        <v>49</v>
      </c>
      <c r="F128" s="4" t="s">
        <v>49</v>
      </c>
      <c r="G128" s="6" t="s">
        <v>49</v>
      </c>
      <c r="H128" s="6" t="s">
        <v>49</v>
      </c>
      <c r="I128" s="7" t="s">
        <v>49</v>
      </c>
      <c r="J128" s="7" t="s">
        <v>49</v>
      </c>
      <c r="K128" s="7" t="s">
        <v>49</v>
      </c>
      <c r="L128" s="45"/>
    </row>
    <row r="129" spans="2:12" ht="17.25" customHeight="1">
      <c r="B129" s="238" t="s">
        <v>18</v>
      </c>
      <c r="C129" s="239" t="s">
        <v>20</v>
      </c>
      <c r="D129" s="9" t="s">
        <v>21</v>
      </c>
      <c r="E129" s="10" t="s">
        <v>49</v>
      </c>
      <c r="F129" s="10" t="s">
        <v>49</v>
      </c>
      <c r="G129" s="12" t="s">
        <v>49</v>
      </c>
      <c r="H129" s="12" t="s">
        <v>49</v>
      </c>
      <c r="I129" s="56" t="s">
        <v>49</v>
      </c>
      <c r="J129" s="56" t="s">
        <v>49</v>
      </c>
      <c r="K129" s="56" t="s">
        <v>49</v>
      </c>
      <c r="L129" s="45"/>
    </row>
    <row r="130" spans="2:12" ht="17.25" customHeight="1">
      <c r="B130" s="257"/>
      <c r="C130" s="240"/>
      <c r="D130" s="15" t="s">
        <v>22</v>
      </c>
      <c r="E130" s="16" t="s">
        <v>49</v>
      </c>
      <c r="F130" s="16" t="s">
        <v>49</v>
      </c>
      <c r="G130" s="18" t="s">
        <v>49</v>
      </c>
      <c r="H130" s="18" t="s">
        <v>49</v>
      </c>
      <c r="I130" s="46" t="s">
        <v>49</v>
      </c>
      <c r="J130" s="46" t="s">
        <v>49</v>
      </c>
      <c r="K130" s="46" t="s">
        <v>49</v>
      </c>
      <c r="L130" s="45"/>
    </row>
    <row r="131" spans="2:12" ht="17.25" customHeight="1">
      <c r="B131" s="257"/>
      <c r="C131" s="240"/>
      <c r="D131" s="15" t="s">
        <v>23</v>
      </c>
      <c r="E131" s="16" t="s">
        <v>49</v>
      </c>
      <c r="F131" s="16" t="s">
        <v>49</v>
      </c>
      <c r="G131" s="18" t="s">
        <v>49</v>
      </c>
      <c r="H131" s="18" t="s">
        <v>49</v>
      </c>
      <c r="I131" s="46" t="s">
        <v>49</v>
      </c>
      <c r="J131" s="46" t="s">
        <v>49</v>
      </c>
      <c r="K131" s="46" t="s">
        <v>49</v>
      </c>
      <c r="L131" s="45"/>
    </row>
    <row r="132" spans="2:12" ht="17.25" customHeight="1">
      <c r="B132" s="257"/>
      <c r="C132" s="240"/>
      <c r="D132" s="15" t="s">
        <v>24</v>
      </c>
      <c r="E132" s="16" t="s">
        <v>49</v>
      </c>
      <c r="F132" s="16" t="s">
        <v>49</v>
      </c>
      <c r="G132" s="18" t="s">
        <v>49</v>
      </c>
      <c r="H132" s="18" t="s">
        <v>49</v>
      </c>
      <c r="I132" s="13" t="s">
        <v>49</v>
      </c>
      <c r="J132" s="46" t="s">
        <v>49</v>
      </c>
      <c r="K132" s="46" t="s">
        <v>49</v>
      </c>
      <c r="L132" s="45"/>
    </row>
    <row r="133" spans="2:12" ht="17.25" customHeight="1">
      <c r="B133" s="257"/>
      <c r="C133" s="240"/>
      <c r="D133" s="15" t="s">
        <v>25</v>
      </c>
      <c r="E133" s="16" t="s">
        <v>49</v>
      </c>
      <c r="F133" s="16" t="s">
        <v>49</v>
      </c>
      <c r="G133" s="18" t="s">
        <v>49</v>
      </c>
      <c r="H133" s="18" t="s">
        <v>49</v>
      </c>
      <c r="I133" s="13" t="s">
        <v>49</v>
      </c>
      <c r="J133" s="46" t="s">
        <v>49</v>
      </c>
      <c r="K133" s="46" t="s">
        <v>49</v>
      </c>
      <c r="L133" s="45"/>
    </row>
    <row r="134" spans="2:12" ht="17.25" customHeight="1">
      <c r="B134" s="257"/>
      <c r="C134" s="241"/>
      <c r="D134" s="19" t="s">
        <v>26</v>
      </c>
      <c r="E134" s="20" t="s">
        <v>49</v>
      </c>
      <c r="F134" s="20" t="s">
        <v>49</v>
      </c>
      <c r="G134" s="22" t="s">
        <v>49</v>
      </c>
      <c r="H134" s="22" t="s">
        <v>49</v>
      </c>
      <c r="I134" s="13" t="s">
        <v>49</v>
      </c>
      <c r="J134" s="60" t="s">
        <v>49</v>
      </c>
      <c r="K134" s="60" t="s">
        <v>49</v>
      </c>
      <c r="L134" s="45"/>
    </row>
    <row r="135" spans="2:12" ht="17.25" customHeight="1">
      <c r="B135" s="258"/>
      <c r="C135" s="233" t="s">
        <v>31</v>
      </c>
      <c r="D135" s="243"/>
      <c r="E135" s="4" t="s">
        <v>49</v>
      </c>
      <c r="F135" s="4" t="s">
        <v>49</v>
      </c>
      <c r="G135" s="6" t="s">
        <v>49</v>
      </c>
      <c r="H135" s="6" t="s">
        <v>49</v>
      </c>
      <c r="I135" s="48" t="s">
        <v>49</v>
      </c>
      <c r="J135" s="75" t="s">
        <v>49</v>
      </c>
      <c r="K135" s="75" t="s">
        <v>49</v>
      </c>
      <c r="L135" s="45"/>
    </row>
    <row r="136" spans="2:12" ht="17.25" customHeight="1">
      <c r="B136" s="232" t="s">
        <v>19</v>
      </c>
      <c r="C136" s="233"/>
      <c r="D136" s="243"/>
      <c r="E136" s="4" t="s">
        <v>49</v>
      </c>
      <c r="F136" s="4" t="s">
        <v>49</v>
      </c>
      <c r="G136" s="6" t="s">
        <v>49</v>
      </c>
      <c r="H136" s="6" t="s">
        <v>49</v>
      </c>
      <c r="I136" s="48" t="s">
        <v>49</v>
      </c>
      <c r="J136" s="48" t="s">
        <v>49</v>
      </c>
      <c r="K136" s="48" t="s">
        <v>49</v>
      </c>
      <c r="L136" s="45"/>
    </row>
    <row r="137" spans="2:12" ht="17.25" customHeight="1">
      <c r="B137" s="232" t="s">
        <v>15</v>
      </c>
      <c r="C137" s="233"/>
      <c r="D137" s="243"/>
      <c r="E137" s="4">
        <v>6917</v>
      </c>
      <c r="F137" s="4">
        <v>840</v>
      </c>
      <c r="G137" s="5">
        <v>1824</v>
      </c>
      <c r="H137" s="5">
        <v>4253</v>
      </c>
      <c r="I137" s="23">
        <f t="shared" ref="I137:K137" si="17">F137/$E137*100</f>
        <v>12.143993060575394</v>
      </c>
      <c r="J137" s="60">
        <f t="shared" si="17"/>
        <v>26.369813502963712</v>
      </c>
      <c r="K137" s="60">
        <f t="shared" si="17"/>
        <v>61.486193436460887</v>
      </c>
      <c r="L137" s="45"/>
    </row>
    <row r="138" spans="2:12" ht="17.25" customHeight="1">
      <c r="B138" s="234" t="s">
        <v>11</v>
      </c>
      <c r="C138" s="235"/>
      <c r="D138" s="235"/>
      <c r="E138" s="235"/>
      <c r="F138" s="235"/>
      <c r="G138" s="235"/>
      <c r="H138" s="235"/>
      <c r="I138" s="235"/>
      <c r="J138" s="235"/>
      <c r="K138" s="236"/>
      <c r="L138" s="45"/>
    </row>
    <row r="139" spans="2:12" ht="17.25" customHeight="1">
      <c r="B139" s="254" t="s">
        <v>17</v>
      </c>
      <c r="C139" s="255"/>
      <c r="D139" s="256"/>
      <c r="E139" s="4">
        <v>11323</v>
      </c>
      <c r="F139" s="4" t="s">
        <v>49</v>
      </c>
      <c r="G139" s="6" t="s">
        <v>49</v>
      </c>
      <c r="H139" s="6" t="s">
        <v>49</v>
      </c>
      <c r="I139" s="7" t="s">
        <v>49</v>
      </c>
      <c r="J139" s="7" t="s">
        <v>49</v>
      </c>
      <c r="K139" s="8" t="s">
        <v>49</v>
      </c>
      <c r="L139" s="45"/>
    </row>
    <row r="140" spans="2:12" ht="17.25" customHeight="1">
      <c r="B140" s="238" t="s">
        <v>18</v>
      </c>
      <c r="C140" s="239" t="s">
        <v>20</v>
      </c>
      <c r="D140" s="9" t="s">
        <v>21</v>
      </c>
      <c r="E140" s="10">
        <v>2351</v>
      </c>
      <c r="F140" s="10" t="s">
        <v>49</v>
      </c>
      <c r="G140" s="12" t="s">
        <v>49</v>
      </c>
      <c r="H140" s="12" t="s">
        <v>49</v>
      </c>
      <c r="I140" s="24" t="s">
        <v>49</v>
      </c>
      <c r="J140" s="24" t="s">
        <v>49</v>
      </c>
      <c r="K140" s="25" t="s">
        <v>49</v>
      </c>
      <c r="L140" s="45"/>
    </row>
    <row r="141" spans="2:12" ht="17.25" customHeight="1">
      <c r="B141" s="257"/>
      <c r="C141" s="240"/>
      <c r="D141" s="15" t="s">
        <v>22</v>
      </c>
      <c r="E141" s="16">
        <v>6048</v>
      </c>
      <c r="F141" s="16" t="s">
        <v>49</v>
      </c>
      <c r="G141" s="18" t="s">
        <v>49</v>
      </c>
      <c r="H141" s="18" t="s">
        <v>49</v>
      </c>
      <c r="I141" s="13" t="s">
        <v>49</v>
      </c>
      <c r="J141" s="13" t="s">
        <v>49</v>
      </c>
      <c r="K141" s="14" t="s">
        <v>49</v>
      </c>
      <c r="L141" s="45"/>
    </row>
    <row r="142" spans="2:12" ht="17.25" customHeight="1">
      <c r="B142" s="257"/>
      <c r="C142" s="240"/>
      <c r="D142" s="15" t="s">
        <v>23</v>
      </c>
      <c r="E142" s="16">
        <v>1639</v>
      </c>
      <c r="F142" s="16" t="s">
        <v>49</v>
      </c>
      <c r="G142" s="18" t="s">
        <v>49</v>
      </c>
      <c r="H142" s="18" t="s">
        <v>49</v>
      </c>
      <c r="I142" s="13" t="s">
        <v>49</v>
      </c>
      <c r="J142" s="13" t="s">
        <v>49</v>
      </c>
      <c r="K142" s="14" t="s">
        <v>49</v>
      </c>
      <c r="L142" s="45"/>
    </row>
    <row r="143" spans="2:12" ht="17.25" customHeight="1">
      <c r="B143" s="257"/>
      <c r="C143" s="240"/>
      <c r="D143" s="15" t="s">
        <v>24</v>
      </c>
      <c r="E143" s="16">
        <v>3380</v>
      </c>
      <c r="F143" s="16" t="s">
        <v>49</v>
      </c>
      <c r="G143" s="18" t="s">
        <v>49</v>
      </c>
      <c r="H143" s="18" t="s">
        <v>49</v>
      </c>
      <c r="I143" s="13" t="s">
        <v>49</v>
      </c>
      <c r="J143" s="13" t="s">
        <v>49</v>
      </c>
      <c r="K143" s="14" t="s">
        <v>49</v>
      </c>
      <c r="L143" s="45"/>
    </row>
    <row r="144" spans="2:12" ht="17.25" customHeight="1">
      <c r="B144" s="257"/>
      <c r="C144" s="240"/>
      <c r="D144" s="15" t="s">
        <v>25</v>
      </c>
      <c r="E144" s="16">
        <v>502</v>
      </c>
      <c r="F144" s="16" t="s">
        <v>49</v>
      </c>
      <c r="G144" s="18" t="s">
        <v>49</v>
      </c>
      <c r="H144" s="18" t="s">
        <v>49</v>
      </c>
      <c r="I144" s="46" t="s">
        <v>49</v>
      </c>
      <c r="J144" s="46" t="s">
        <v>49</v>
      </c>
      <c r="K144" s="47" t="s">
        <v>49</v>
      </c>
      <c r="L144" s="45"/>
    </row>
    <row r="145" spans="2:12" ht="17.25" customHeight="1">
      <c r="B145" s="257"/>
      <c r="C145" s="241"/>
      <c r="D145" s="19" t="s">
        <v>26</v>
      </c>
      <c r="E145" s="20">
        <v>3994</v>
      </c>
      <c r="F145" s="20" t="s">
        <v>49</v>
      </c>
      <c r="G145" s="22" t="s">
        <v>49</v>
      </c>
      <c r="H145" s="22" t="s">
        <v>49</v>
      </c>
      <c r="I145" s="13" t="s">
        <v>49</v>
      </c>
      <c r="J145" s="13" t="s">
        <v>49</v>
      </c>
      <c r="K145" s="14" t="s">
        <v>49</v>
      </c>
      <c r="L145" s="45"/>
    </row>
    <row r="146" spans="2:12" ht="17.25" customHeight="1">
      <c r="B146" s="258"/>
      <c r="C146" s="233" t="s">
        <v>31</v>
      </c>
      <c r="D146" s="243"/>
      <c r="E146" s="4">
        <v>559</v>
      </c>
      <c r="F146" s="4" t="s">
        <v>49</v>
      </c>
      <c r="G146" s="6" t="s">
        <v>49</v>
      </c>
      <c r="H146" s="6" t="s">
        <v>49</v>
      </c>
      <c r="I146" s="7" t="s">
        <v>49</v>
      </c>
      <c r="J146" s="7" t="s">
        <v>49</v>
      </c>
      <c r="K146" s="8" t="s">
        <v>49</v>
      </c>
      <c r="L146" s="45"/>
    </row>
    <row r="147" spans="2:12" ht="17.25" customHeight="1">
      <c r="B147" s="232" t="s">
        <v>19</v>
      </c>
      <c r="C147" s="233"/>
      <c r="D147" s="243"/>
      <c r="E147" s="4">
        <v>760</v>
      </c>
      <c r="F147" s="4" t="s">
        <v>49</v>
      </c>
      <c r="G147" s="6" t="s">
        <v>49</v>
      </c>
      <c r="H147" s="6" t="s">
        <v>49</v>
      </c>
      <c r="I147" s="48" t="s">
        <v>49</v>
      </c>
      <c r="J147" s="48" t="s">
        <v>49</v>
      </c>
      <c r="K147" s="49" t="s">
        <v>49</v>
      </c>
      <c r="L147" s="45"/>
    </row>
    <row r="148" spans="2:12" ht="17.25" customHeight="1">
      <c r="B148" s="232" t="s">
        <v>15</v>
      </c>
      <c r="C148" s="233"/>
      <c r="D148" s="243"/>
      <c r="E148" s="4">
        <v>30556</v>
      </c>
      <c r="F148" s="4">
        <v>1405</v>
      </c>
      <c r="G148" s="5">
        <v>7166</v>
      </c>
      <c r="H148" s="5">
        <v>21985</v>
      </c>
      <c r="I148" s="23">
        <f t="shared" ref="I148:K148" si="18">F148/$E148*100</f>
        <v>4.5981149365100142</v>
      </c>
      <c r="J148" s="23">
        <f t="shared" si="18"/>
        <v>23.452022516036131</v>
      </c>
      <c r="K148" s="26">
        <f t="shared" si="18"/>
        <v>71.949862547453861</v>
      </c>
      <c r="L148" s="45"/>
    </row>
    <row r="149" spans="2:12" ht="17.25" customHeight="1">
      <c r="B149" s="234" t="s">
        <v>12</v>
      </c>
      <c r="C149" s="235"/>
      <c r="D149" s="235"/>
      <c r="E149" s="235"/>
      <c r="F149" s="235"/>
      <c r="G149" s="235"/>
      <c r="H149" s="235"/>
      <c r="I149" s="235"/>
      <c r="J149" s="235"/>
      <c r="K149" s="236"/>
      <c r="L149" s="45"/>
    </row>
    <row r="150" spans="2:12" ht="17.25" customHeight="1">
      <c r="B150" s="254" t="s">
        <v>17</v>
      </c>
      <c r="C150" s="255"/>
      <c r="D150" s="256"/>
      <c r="E150" s="4" t="s">
        <v>49</v>
      </c>
      <c r="F150" s="4" t="s">
        <v>49</v>
      </c>
      <c r="G150" s="6" t="s">
        <v>49</v>
      </c>
      <c r="H150" s="6" t="s">
        <v>49</v>
      </c>
      <c r="I150" s="7" t="s">
        <v>49</v>
      </c>
      <c r="J150" s="7" t="s">
        <v>49</v>
      </c>
      <c r="K150" s="8" t="s">
        <v>49</v>
      </c>
      <c r="L150" s="45"/>
    </row>
    <row r="151" spans="2:12" ht="17.25" customHeight="1">
      <c r="B151" s="238" t="s">
        <v>18</v>
      </c>
      <c r="C151" s="239" t="s">
        <v>20</v>
      </c>
      <c r="D151" s="9" t="s">
        <v>21</v>
      </c>
      <c r="E151" s="10" t="s">
        <v>49</v>
      </c>
      <c r="F151" s="10" t="s">
        <v>49</v>
      </c>
      <c r="G151" s="12" t="s">
        <v>49</v>
      </c>
      <c r="H151" s="12" t="s">
        <v>49</v>
      </c>
      <c r="I151" s="24" t="s">
        <v>49</v>
      </c>
      <c r="J151" s="24" t="s">
        <v>49</v>
      </c>
      <c r="K151" s="25" t="s">
        <v>49</v>
      </c>
      <c r="L151" s="45"/>
    </row>
    <row r="152" spans="2:12" ht="17.25" customHeight="1">
      <c r="B152" s="257"/>
      <c r="C152" s="240"/>
      <c r="D152" s="15" t="s">
        <v>22</v>
      </c>
      <c r="E152" s="16" t="s">
        <v>49</v>
      </c>
      <c r="F152" s="16" t="s">
        <v>49</v>
      </c>
      <c r="G152" s="18" t="s">
        <v>49</v>
      </c>
      <c r="H152" s="18" t="s">
        <v>49</v>
      </c>
      <c r="I152" s="13" t="s">
        <v>49</v>
      </c>
      <c r="J152" s="13" t="s">
        <v>49</v>
      </c>
      <c r="K152" s="14" t="s">
        <v>49</v>
      </c>
      <c r="L152" s="45"/>
    </row>
    <row r="153" spans="2:12" ht="17.25" customHeight="1">
      <c r="B153" s="257"/>
      <c r="C153" s="240"/>
      <c r="D153" s="15" t="s">
        <v>23</v>
      </c>
      <c r="E153" s="16" t="s">
        <v>49</v>
      </c>
      <c r="F153" s="16" t="s">
        <v>49</v>
      </c>
      <c r="G153" s="18" t="s">
        <v>49</v>
      </c>
      <c r="H153" s="18" t="s">
        <v>49</v>
      </c>
      <c r="I153" s="46" t="s">
        <v>49</v>
      </c>
      <c r="J153" s="46" t="s">
        <v>49</v>
      </c>
      <c r="K153" s="47" t="s">
        <v>49</v>
      </c>
      <c r="L153" s="45"/>
    </row>
    <row r="154" spans="2:12" ht="17.25" customHeight="1">
      <c r="B154" s="257"/>
      <c r="C154" s="240"/>
      <c r="D154" s="15" t="s">
        <v>24</v>
      </c>
      <c r="E154" s="16" t="s">
        <v>49</v>
      </c>
      <c r="F154" s="16" t="s">
        <v>49</v>
      </c>
      <c r="G154" s="18" t="s">
        <v>49</v>
      </c>
      <c r="H154" s="18" t="s">
        <v>49</v>
      </c>
      <c r="I154" s="13" t="s">
        <v>49</v>
      </c>
      <c r="J154" s="13" t="s">
        <v>49</v>
      </c>
      <c r="K154" s="14" t="s">
        <v>49</v>
      </c>
      <c r="L154" s="45"/>
    </row>
    <row r="155" spans="2:12" ht="17.25" customHeight="1">
      <c r="B155" s="257"/>
      <c r="C155" s="240"/>
      <c r="D155" s="15" t="s">
        <v>25</v>
      </c>
      <c r="E155" s="16" t="s">
        <v>49</v>
      </c>
      <c r="F155" s="16" t="s">
        <v>49</v>
      </c>
      <c r="G155" s="18" t="s">
        <v>49</v>
      </c>
      <c r="H155" s="18" t="s">
        <v>49</v>
      </c>
      <c r="I155" s="46" t="s">
        <v>49</v>
      </c>
      <c r="J155" s="46" t="s">
        <v>49</v>
      </c>
      <c r="K155" s="47" t="s">
        <v>49</v>
      </c>
      <c r="L155" s="45"/>
    </row>
    <row r="156" spans="2:12" ht="17.25" customHeight="1">
      <c r="B156" s="257"/>
      <c r="C156" s="241"/>
      <c r="D156" s="19" t="s">
        <v>26</v>
      </c>
      <c r="E156" s="16" t="s">
        <v>49</v>
      </c>
      <c r="F156" s="16" t="s">
        <v>49</v>
      </c>
      <c r="G156" s="22" t="s">
        <v>49</v>
      </c>
      <c r="H156" s="22" t="s">
        <v>49</v>
      </c>
      <c r="I156" s="13" t="s">
        <v>49</v>
      </c>
      <c r="J156" s="13" t="s">
        <v>49</v>
      </c>
      <c r="K156" s="13" t="s">
        <v>49</v>
      </c>
      <c r="L156" s="45"/>
    </row>
    <row r="157" spans="2:12" ht="17.25" customHeight="1">
      <c r="B157" s="258"/>
      <c r="C157" s="233" t="s">
        <v>31</v>
      </c>
      <c r="D157" s="243"/>
      <c r="E157" s="10" t="s">
        <v>49</v>
      </c>
      <c r="F157" s="10" t="s">
        <v>49</v>
      </c>
      <c r="G157" s="6" t="s">
        <v>49</v>
      </c>
      <c r="H157" s="6" t="s">
        <v>49</v>
      </c>
      <c r="I157" s="48" t="s">
        <v>49</v>
      </c>
      <c r="J157" s="48" t="s">
        <v>49</v>
      </c>
      <c r="K157" s="48" t="s">
        <v>49</v>
      </c>
      <c r="L157" s="45"/>
    </row>
    <row r="158" spans="2:12" ht="17.25" customHeight="1">
      <c r="B158" s="232" t="s">
        <v>19</v>
      </c>
      <c r="C158" s="233"/>
      <c r="D158" s="243"/>
      <c r="E158" s="4" t="s">
        <v>49</v>
      </c>
      <c r="F158" s="4" t="s">
        <v>49</v>
      </c>
      <c r="G158" s="6" t="s">
        <v>49</v>
      </c>
      <c r="H158" s="6" t="s">
        <v>49</v>
      </c>
      <c r="I158" s="60" t="s">
        <v>49</v>
      </c>
      <c r="J158" s="60" t="s">
        <v>49</v>
      </c>
      <c r="K158" s="60" t="s">
        <v>49</v>
      </c>
      <c r="L158" s="45"/>
    </row>
    <row r="159" spans="2:12" ht="17.25" customHeight="1">
      <c r="B159" s="232" t="s">
        <v>15</v>
      </c>
      <c r="C159" s="233"/>
      <c r="D159" s="243"/>
      <c r="E159" s="4">
        <v>15980</v>
      </c>
      <c r="F159" s="4">
        <v>803</v>
      </c>
      <c r="G159" s="5">
        <v>4515</v>
      </c>
      <c r="H159" s="5">
        <v>10662</v>
      </c>
      <c r="I159" s="23">
        <f t="shared" ref="I159:K159" si="19">F159/$E159*100</f>
        <v>5.0250312891113893</v>
      </c>
      <c r="J159" s="23">
        <f t="shared" si="19"/>
        <v>28.254067584480602</v>
      </c>
      <c r="K159" s="26">
        <f t="shared" si="19"/>
        <v>66.720901126408009</v>
      </c>
      <c r="L159" s="45"/>
    </row>
    <row r="160" spans="2:12" ht="17.25" customHeight="1">
      <c r="B160" s="234" t="s">
        <v>13</v>
      </c>
      <c r="C160" s="235"/>
      <c r="D160" s="235"/>
      <c r="E160" s="235"/>
      <c r="F160" s="235"/>
      <c r="G160" s="235"/>
      <c r="H160" s="235"/>
      <c r="I160" s="235"/>
      <c r="J160" s="235"/>
      <c r="K160" s="236"/>
      <c r="L160" s="45"/>
    </row>
    <row r="161" spans="2:12" ht="17.25" customHeight="1">
      <c r="B161" s="254" t="s">
        <v>17</v>
      </c>
      <c r="C161" s="255"/>
      <c r="D161" s="256"/>
      <c r="E161" s="4" t="s">
        <v>49</v>
      </c>
      <c r="F161" s="4" t="s">
        <v>49</v>
      </c>
      <c r="G161" s="6" t="s">
        <v>49</v>
      </c>
      <c r="H161" s="6" t="s">
        <v>49</v>
      </c>
      <c r="I161" s="7" t="s">
        <v>49</v>
      </c>
      <c r="J161" s="7" t="s">
        <v>49</v>
      </c>
      <c r="K161" s="8" t="s">
        <v>49</v>
      </c>
      <c r="L161" s="45"/>
    </row>
    <row r="162" spans="2:12" ht="17.25" customHeight="1">
      <c r="B162" s="238" t="s">
        <v>18</v>
      </c>
      <c r="C162" s="239" t="s">
        <v>20</v>
      </c>
      <c r="D162" s="9" t="s">
        <v>21</v>
      </c>
      <c r="E162" s="10" t="s">
        <v>49</v>
      </c>
      <c r="F162" s="10" t="s">
        <v>49</v>
      </c>
      <c r="G162" s="12" t="s">
        <v>49</v>
      </c>
      <c r="H162" s="12" t="s">
        <v>49</v>
      </c>
      <c r="I162" s="24" t="s">
        <v>49</v>
      </c>
      <c r="J162" s="24" t="s">
        <v>49</v>
      </c>
      <c r="K162" s="25" t="s">
        <v>49</v>
      </c>
      <c r="L162" s="45"/>
    </row>
    <row r="163" spans="2:12" ht="17.25" customHeight="1">
      <c r="B163" s="257"/>
      <c r="C163" s="240"/>
      <c r="D163" s="15" t="s">
        <v>22</v>
      </c>
      <c r="E163" s="16" t="s">
        <v>49</v>
      </c>
      <c r="F163" s="16" t="s">
        <v>49</v>
      </c>
      <c r="G163" s="18" t="s">
        <v>49</v>
      </c>
      <c r="H163" s="18" t="s">
        <v>49</v>
      </c>
      <c r="I163" s="13" t="s">
        <v>49</v>
      </c>
      <c r="J163" s="13" t="s">
        <v>49</v>
      </c>
      <c r="K163" s="14" t="s">
        <v>49</v>
      </c>
      <c r="L163" s="45"/>
    </row>
    <row r="164" spans="2:12" ht="17.25" customHeight="1">
      <c r="B164" s="257"/>
      <c r="C164" s="240"/>
      <c r="D164" s="15" t="s">
        <v>23</v>
      </c>
      <c r="E164" s="16" t="s">
        <v>49</v>
      </c>
      <c r="F164" s="16" t="s">
        <v>49</v>
      </c>
      <c r="G164" s="18" t="s">
        <v>49</v>
      </c>
      <c r="H164" s="18" t="s">
        <v>49</v>
      </c>
      <c r="I164" s="46" t="s">
        <v>49</v>
      </c>
      <c r="J164" s="46" t="s">
        <v>49</v>
      </c>
      <c r="K164" s="47" t="s">
        <v>49</v>
      </c>
      <c r="L164" s="45"/>
    </row>
    <row r="165" spans="2:12" ht="17.25" customHeight="1">
      <c r="B165" s="257"/>
      <c r="C165" s="240"/>
      <c r="D165" s="15" t="s">
        <v>24</v>
      </c>
      <c r="E165" s="16" t="s">
        <v>49</v>
      </c>
      <c r="F165" s="16" t="s">
        <v>49</v>
      </c>
      <c r="G165" s="18" t="s">
        <v>49</v>
      </c>
      <c r="H165" s="18" t="s">
        <v>49</v>
      </c>
      <c r="I165" s="13" t="s">
        <v>49</v>
      </c>
      <c r="J165" s="13" t="s">
        <v>49</v>
      </c>
      <c r="K165" s="14" t="s">
        <v>49</v>
      </c>
      <c r="L165" s="45"/>
    </row>
    <row r="166" spans="2:12" ht="17.25" customHeight="1">
      <c r="B166" s="257"/>
      <c r="C166" s="240"/>
      <c r="D166" s="15" t="s">
        <v>25</v>
      </c>
      <c r="E166" s="16" t="s">
        <v>49</v>
      </c>
      <c r="F166" s="16" t="s">
        <v>49</v>
      </c>
      <c r="G166" s="18" t="s">
        <v>49</v>
      </c>
      <c r="H166" s="18" t="s">
        <v>49</v>
      </c>
      <c r="I166" s="46" t="s">
        <v>49</v>
      </c>
      <c r="J166" s="46" t="s">
        <v>49</v>
      </c>
      <c r="K166" s="47" t="s">
        <v>49</v>
      </c>
      <c r="L166" s="45"/>
    </row>
    <row r="167" spans="2:12" ht="17.25" customHeight="1">
      <c r="B167" s="257"/>
      <c r="C167" s="241"/>
      <c r="D167" s="19" t="s">
        <v>26</v>
      </c>
      <c r="E167" s="20" t="s">
        <v>49</v>
      </c>
      <c r="F167" s="20" t="s">
        <v>49</v>
      </c>
      <c r="G167" s="22" t="s">
        <v>49</v>
      </c>
      <c r="H167" s="22" t="s">
        <v>49</v>
      </c>
      <c r="I167" s="13" t="s">
        <v>49</v>
      </c>
      <c r="J167" s="13" t="s">
        <v>49</v>
      </c>
      <c r="K167" s="14" t="s">
        <v>49</v>
      </c>
      <c r="L167" s="45"/>
    </row>
    <row r="168" spans="2:12" ht="17.25" customHeight="1">
      <c r="B168" s="258"/>
      <c r="C168" s="233" t="s">
        <v>31</v>
      </c>
      <c r="D168" s="243"/>
      <c r="E168" s="4" t="s">
        <v>49</v>
      </c>
      <c r="F168" s="4" t="s">
        <v>49</v>
      </c>
      <c r="G168" s="6" t="s">
        <v>49</v>
      </c>
      <c r="H168" s="6" t="s">
        <v>49</v>
      </c>
      <c r="I168" s="48" t="s">
        <v>49</v>
      </c>
      <c r="J168" s="48" t="s">
        <v>49</v>
      </c>
      <c r="K168" s="49" t="s">
        <v>49</v>
      </c>
      <c r="L168" s="45"/>
    </row>
    <row r="169" spans="2:12" ht="17.25" customHeight="1">
      <c r="B169" s="232" t="s">
        <v>19</v>
      </c>
      <c r="C169" s="233"/>
      <c r="D169" s="243"/>
      <c r="E169" s="4" t="s">
        <v>49</v>
      </c>
      <c r="F169" s="4" t="s">
        <v>49</v>
      </c>
      <c r="G169" s="6" t="s">
        <v>49</v>
      </c>
      <c r="H169" s="6" t="s">
        <v>49</v>
      </c>
      <c r="I169" s="48" t="s">
        <v>49</v>
      </c>
      <c r="J169" s="48" t="s">
        <v>49</v>
      </c>
      <c r="K169" s="49" t="s">
        <v>49</v>
      </c>
      <c r="L169" s="45"/>
    </row>
    <row r="170" spans="2:12" ht="17.25" customHeight="1">
      <c r="B170" s="232" t="s">
        <v>15</v>
      </c>
      <c r="C170" s="233"/>
      <c r="D170" s="243"/>
      <c r="E170" s="4">
        <v>21978</v>
      </c>
      <c r="F170" s="4">
        <v>2258</v>
      </c>
      <c r="G170" s="5">
        <v>6496</v>
      </c>
      <c r="H170" s="5">
        <v>13224</v>
      </c>
      <c r="I170" s="23">
        <f t="shared" ref="I170" si="20">F170/$E170*100</f>
        <v>10.273910273910273</v>
      </c>
      <c r="J170" s="23">
        <f>G170/$E170*100</f>
        <v>29.556829556829555</v>
      </c>
      <c r="K170" s="26">
        <f t="shared" ref="K170" si="21">H170/$E170*100</f>
        <v>60.169260169260177</v>
      </c>
      <c r="L170" s="45"/>
    </row>
    <row r="171" spans="2:12" ht="17.25" customHeight="1">
      <c r="B171" s="234" t="s">
        <v>14</v>
      </c>
      <c r="C171" s="235"/>
      <c r="D171" s="235"/>
      <c r="E171" s="235"/>
      <c r="F171" s="235"/>
      <c r="G171" s="235"/>
      <c r="H171" s="235"/>
      <c r="I171" s="235"/>
      <c r="J171" s="235"/>
      <c r="K171" s="236"/>
      <c r="L171" s="45"/>
    </row>
    <row r="172" spans="2:12" ht="17.25" customHeight="1">
      <c r="B172" s="254" t="s">
        <v>17</v>
      </c>
      <c r="C172" s="255"/>
      <c r="D172" s="256"/>
      <c r="E172" s="4" t="s">
        <v>49</v>
      </c>
      <c r="F172" s="4" t="s">
        <v>49</v>
      </c>
      <c r="G172" s="6" t="s">
        <v>49</v>
      </c>
      <c r="H172" s="6" t="s">
        <v>49</v>
      </c>
      <c r="I172" s="7" t="s">
        <v>49</v>
      </c>
      <c r="J172" s="48" t="s">
        <v>49</v>
      </c>
      <c r="K172" s="49" t="s">
        <v>49</v>
      </c>
      <c r="L172" s="45"/>
    </row>
    <row r="173" spans="2:12" ht="17.25" customHeight="1">
      <c r="B173" s="238" t="s">
        <v>18</v>
      </c>
      <c r="C173" s="239" t="s">
        <v>20</v>
      </c>
      <c r="D173" s="9" t="s">
        <v>21</v>
      </c>
      <c r="E173" s="10" t="s">
        <v>49</v>
      </c>
      <c r="F173" s="10" t="s">
        <v>49</v>
      </c>
      <c r="G173" s="12" t="s">
        <v>49</v>
      </c>
      <c r="H173" s="12" t="s">
        <v>49</v>
      </c>
      <c r="I173" s="24" t="s">
        <v>49</v>
      </c>
      <c r="J173" s="56" t="s">
        <v>49</v>
      </c>
      <c r="K173" s="54" t="s">
        <v>49</v>
      </c>
      <c r="L173" s="45"/>
    </row>
    <row r="174" spans="2:12" ht="17.25" customHeight="1">
      <c r="B174" s="257"/>
      <c r="C174" s="240"/>
      <c r="D174" s="15" t="s">
        <v>22</v>
      </c>
      <c r="E174" s="16" t="s">
        <v>49</v>
      </c>
      <c r="F174" s="16" t="s">
        <v>49</v>
      </c>
      <c r="G174" s="18" t="s">
        <v>49</v>
      </c>
      <c r="H174" s="18" t="s">
        <v>49</v>
      </c>
      <c r="I174" s="13" t="s">
        <v>49</v>
      </c>
      <c r="J174" s="46" t="s">
        <v>49</v>
      </c>
      <c r="K174" s="47" t="s">
        <v>49</v>
      </c>
      <c r="L174" s="45"/>
    </row>
    <row r="175" spans="2:12" ht="17.25" customHeight="1">
      <c r="B175" s="257"/>
      <c r="C175" s="240"/>
      <c r="D175" s="15" t="s">
        <v>23</v>
      </c>
      <c r="E175" s="16" t="s">
        <v>49</v>
      </c>
      <c r="F175" s="16" t="s">
        <v>49</v>
      </c>
      <c r="G175" s="18" t="s">
        <v>49</v>
      </c>
      <c r="H175" s="18" t="s">
        <v>49</v>
      </c>
      <c r="I175" s="46" t="s">
        <v>49</v>
      </c>
      <c r="J175" s="46" t="s">
        <v>49</v>
      </c>
      <c r="K175" s="47" t="s">
        <v>49</v>
      </c>
      <c r="L175" s="45"/>
    </row>
    <row r="176" spans="2:12" ht="17.25" customHeight="1">
      <c r="B176" s="257"/>
      <c r="C176" s="240"/>
      <c r="D176" s="15" t="s">
        <v>24</v>
      </c>
      <c r="E176" s="16" t="s">
        <v>49</v>
      </c>
      <c r="F176" s="16" t="s">
        <v>49</v>
      </c>
      <c r="G176" s="18" t="s">
        <v>49</v>
      </c>
      <c r="H176" s="18" t="s">
        <v>49</v>
      </c>
      <c r="I176" s="13" t="s">
        <v>49</v>
      </c>
      <c r="J176" s="13" t="s">
        <v>49</v>
      </c>
      <c r="K176" s="14" t="s">
        <v>49</v>
      </c>
      <c r="L176" s="45"/>
    </row>
    <row r="177" spans="2:12" ht="17.25" customHeight="1">
      <c r="B177" s="257"/>
      <c r="C177" s="240"/>
      <c r="D177" s="15" t="s">
        <v>25</v>
      </c>
      <c r="E177" s="16" t="s">
        <v>49</v>
      </c>
      <c r="F177" s="16" t="s">
        <v>49</v>
      </c>
      <c r="G177" s="18" t="s">
        <v>49</v>
      </c>
      <c r="H177" s="18" t="s">
        <v>49</v>
      </c>
      <c r="I177" s="46" t="s">
        <v>49</v>
      </c>
      <c r="J177" s="13" t="s">
        <v>49</v>
      </c>
      <c r="K177" s="14" t="s">
        <v>49</v>
      </c>
      <c r="L177" s="45"/>
    </row>
    <row r="178" spans="2:12" ht="17.25" customHeight="1">
      <c r="B178" s="257"/>
      <c r="C178" s="241"/>
      <c r="D178" s="19" t="s">
        <v>26</v>
      </c>
      <c r="E178" s="20" t="s">
        <v>49</v>
      </c>
      <c r="F178" s="20" t="s">
        <v>49</v>
      </c>
      <c r="G178" s="22" t="s">
        <v>49</v>
      </c>
      <c r="H178" s="22" t="s">
        <v>49</v>
      </c>
      <c r="I178" s="13" t="s">
        <v>49</v>
      </c>
      <c r="J178" s="46" t="s">
        <v>49</v>
      </c>
      <c r="K178" s="47" t="s">
        <v>49</v>
      </c>
      <c r="L178" s="45"/>
    </row>
    <row r="179" spans="2:12" ht="17.25" customHeight="1">
      <c r="B179" s="258"/>
      <c r="C179" s="233" t="s">
        <v>31</v>
      </c>
      <c r="D179" s="243"/>
      <c r="E179" s="4" t="s">
        <v>49</v>
      </c>
      <c r="F179" s="4" t="s">
        <v>49</v>
      </c>
      <c r="G179" s="6" t="s">
        <v>49</v>
      </c>
      <c r="H179" s="6" t="s">
        <v>49</v>
      </c>
      <c r="I179" s="48" t="s">
        <v>49</v>
      </c>
      <c r="J179" s="7" t="s">
        <v>49</v>
      </c>
      <c r="K179" s="8" t="s">
        <v>49</v>
      </c>
      <c r="L179" s="45"/>
    </row>
    <row r="180" spans="2:12" ht="17.25" customHeight="1">
      <c r="B180" s="232" t="s">
        <v>19</v>
      </c>
      <c r="C180" s="233"/>
      <c r="D180" s="243"/>
      <c r="E180" s="4" t="s">
        <v>49</v>
      </c>
      <c r="F180" s="4" t="s">
        <v>49</v>
      </c>
      <c r="G180" s="6" t="s">
        <v>49</v>
      </c>
      <c r="H180" s="6" t="s">
        <v>49</v>
      </c>
      <c r="I180" s="48" t="s">
        <v>49</v>
      </c>
      <c r="J180" s="60" t="s">
        <v>49</v>
      </c>
      <c r="K180" s="60" t="s">
        <v>49</v>
      </c>
      <c r="L180" s="45"/>
    </row>
    <row r="181" spans="2:12" ht="17.25" customHeight="1">
      <c r="B181" s="232" t="s">
        <v>15</v>
      </c>
      <c r="C181" s="233"/>
      <c r="D181" s="243"/>
      <c r="E181" s="4">
        <v>15885</v>
      </c>
      <c r="F181" s="4">
        <v>543</v>
      </c>
      <c r="G181" s="5">
        <v>2562</v>
      </c>
      <c r="H181" s="6">
        <v>12780</v>
      </c>
      <c r="I181" s="23">
        <f t="shared" ref="I181" si="22">F181/$E181*100</f>
        <v>3.4183191690273849</v>
      </c>
      <c r="J181" s="60">
        <f t="shared" ref="J181" si="23">G181/E181*100</f>
        <v>16.128423040604346</v>
      </c>
      <c r="K181" s="55">
        <f t="shared" ref="K181" si="24">H181/E181*100</f>
        <v>80.453257790368269</v>
      </c>
      <c r="L181" s="45"/>
    </row>
    <row r="182" spans="2:12" ht="17.25" customHeight="1">
      <c r="B182" s="245" t="s">
        <v>99</v>
      </c>
      <c r="C182" s="246"/>
      <c r="D182" s="246"/>
      <c r="E182" s="246"/>
      <c r="F182" s="246"/>
      <c r="G182" s="246"/>
      <c r="H182" s="246"/>
      <c r="I182" s="246"/>
      <c r="J182" s="246"/>
      <c r="K182" s="247"/>
      <c r="L182" s="45"/>
    </row>
    <row r="183" spans="2:12" ht="17.25" customHeight="1">
      <c r="B183" s="254" t="s">
        <v>17</v>
      </c>
      <c r="C183" s="255"/>
      <c r="D183" s="256"/>
      <c r="E183" s="4">
        <f>SUM(G183:H183)</f>
        <v>0</v>
      </c>
      <c r="F183" s="4">
        <f>SUM(F29,F40,F84,F139,F150,F172)</f>
        <v>0</v>
      </c>
      <c r="G183" s="4">
        <f>SUM(G29,G40,G84,G139,G150,G172)</f>
        <v>0</v>
      </c>
      <c r="H183" s="4">
        <f>SUM(H29,H40,H84,H139,H150,H172)</f>
        <v>0</v>
      </c>
      <c r="I183" s="8" t="s">
        <v>43</v>
      </c>
      <c r="J183" s="8" t="s">
        <v>43</v>
      </c>
      <c r="K183" s="7" t="s">
        <v>43</v>
      </c>
      <c r="L183" s="45"/>
    </row>
    <row r="184" spans="2:12" ht="17.25" customHeight="1">
      <c r="B184" s="238" t="s">
        <v>18</v>
      </c>
      <c r="C184" s="239" t="s">
        <v>20</v>
      </c>
      <c r="D184" s="9" t="s">
        <v>21</v>
      </c>
      <c r="E184" s="10">
        <f>SUM(G184:H184)</f>
        <v>0</v>
      </c>
      <c r="F184" s="10">
        <f t="shared" ref="F184:F192" si="25">SUM(F30,F41,F85,F140,F151,F173)</f>
        <v>0</v>
      </c>
      <c r="G184" s="10">
        <f>SUM(G30,G41,G85,G140,G151,G173)</f>
        <v>0</v>
      </c>
      <c r="H184" s="10">
        <f t="shared" ref="G184:H191" si="26">SUM(H30,H41,H85,H140,H151,H173)</f>
        <v>0</v>
      </c>
      <c r="I184" s="25" t="s">
        <v>43</v>
      </c>
      <c r="J184" s="25" t="s">
        <v>43</v>
      </c>
      <c r="K184" s="24" t="s">
        <v>43</v>
      </c>
      <c r="L184" s="45"/>
    </row>
    <row r="185" spans="2:12" ht="17.25" customHeight="1">
      <c r="B185" s="257"/>
      <c r="C185" s="240"/>
      <c r="D185" s="15" t="s">
        <v>22</v>
      </c>
      <c r="E185" s="16">
        <f t="shared" ref="E185:E190" si="27">SUM(G185:H185)</f>
        <v>0</v>
      </c>
      <c r="F185" s="16">
        <f t="shared" si="25"/>
        <v>0</v>
      </c>
      <c r="G185" s="16">
        <f>SUM(G31,G42,G86,G141,G152,G174)</f>
        <v>0</v>
      </c>
      <c r="H185" s="16">
        <f t="shared" si="26"/>
        <v>0</v>
      </c>
      <c r="I185" s="14" t="s">
        <v>43</v>
      </c>
      <c r="J185" s="14" t="s">
        <v>43</v>
      </c>
      <c r="K185" s="13" t="s">
        <v>43</v>
      </c>
      <c r="L185" s="45"/>
    </row>
    <row r="186" spans="2:12" ht="17.25" customHeight="1">
      <c r="B186" s="257"/>
      <c r="C186" s="240"/>
      <c r="D186" s="15" t="s">
        <v>23</v>
      </c>
      <c r="E186" s="16">
        <f t="shared" si="27"/>
        <v>0</v>
      </c>
      <c r="F186" s="16">
        <f t="shared" si="25"/>
        <v>0</v>
      </c>
      <c r="G186" s="16">
        <f t="shared" si="26"/>
        <v>0</v>
      </c>
      <c r="H186" s="16">
        <f t="shared" si="26"/>
        <v>0</v>
      </c>
      <c r="I186" s="14" t="s">
        <v>43</v>
      </c>
      <c r="J186" s="14" t="s">
        <v>43</v>
      </c>
      <c r="K186" s="13" t="s">
        <v>43</v>
      </c>
      <c r="L186" s="45"/>
    </row>
    <row r="187" spans="2:12" ht="17.25" customHeight="1">
      <c r="B187" s="257"/>
      <c r="C187" s="240"/>
      <c r="D187" s="15" t="s">
        <v>24</v>
      </c>
      <c r="E187" s="16">
        <f t="shared" si="27"/>
        <v>0</v>
      </c>
      <c r="F187" s="16">
        <f t="shared" si="25"/>
        <v>0</v>
      </c>
      <c r="G187" s="16">
        <f t="shared" si="26"/>
        <v>0</v>
      </c>
      <c r="H187" s="16">
        <f t="shared" si="26"/>
        <v>0</v>
      </c>
      <c r="I187" s="14" t="s">
        <v>43</v>
      </c>
      <c r="J187" s="14" t="s">
        <v>43</v>
      </c>
      <c r="K187" s="13" t="s">
        <v>43</v>
      </c>
      <c r="L187" s="45"/>
    </row>
    <row r="188" spans="2:12" ht="17.25" customHeight="1">
      <c r="B188" s="257"/>
      <c r="C188" s="240"/>
      <c r="D188" s="15" t="s">
        <v>25</v>
      </c>
      <c r="E188" s="16">
        <f t="shared" si="27"/>
        <v>0</v>
      </c>
      <c r="F188" s="16">
        <f t="shared" si="25"/>
        <v>0</v>
      </c>
      <c r="G188" s="16">
        <f t="shared" si="26"/>
        <v>0</v>
      </c>
      <c r="H188" s="16">
        <f t="shared" si="26"/>
        <v>0</v>
      </c>
      <c r="I188" s="14" t="s">
        <v>43</v>
      </c>
      <c r="J188" s="14" t="s">
        <v>43</v>
      </c>
      <c r="K188" s="13" t="s">
        <v>43</v>
      </c>
      <c r="L188" s="45"/>
    </row>
    <row r="189" spans="2:12" ht="17.25" customHeight="1">
      <c r="B189" s="257"/>
      <c r="C189" s="241"/>
      <c r="D189" s="19" t="s">
        <v>26</v>
      </c>
      <c r="E189" s="16">
        <f t="shared" si="27"/>
        <v>0</v>
      </c>
      <c r="F189" s="16">
        <f t="shared" si="25"/>
        <v>0</v>
      </c>
      <c r="G189" s="16">
        <f>SUM(G35,G46,G90,G145,G156,G178)</f>
        <v>0</v>
      </c>
      <c r="H189" s="16">
        <f t="shared" si="26"/>
        <v>0</v>
      </c>
      <c r="I189" s="14" t="s">
        <v>43</v>
      </c>
      <c r="J189" s="14" t="s">
        <v>43</v>
      </c>
      <c r="K189" s="13" t="s">
        <v>43</v>
      </c>
      <c r="L189" s="45"/>
    </row>
    <row r="190" spans="2:12" ht="17.25" customHeight="1">
      <c r="B190" s="258"/>
      <c r="C190" s="233" t="s">
        <v>31</v>
      </c>
      <c r="D190" s="243"/>
      <c r="E190" s="4">
        <f t="shared" si="27"/>
        <v>0</v>
      </c>
      <c r="F190" s="4">
        <f t="shared" si="25"/>
        <v>0</v>
      </c>
      <c r="G190" s="4">
        <f t="shared" si="26"/>
        <v>0</v>
      </c>
      <c r="H190" s="4">
        <f t="shared" si="26"/>
        <v>0</v>
      </c>
      <c r="I190" s="8" t="s">
        <v>43</v>
      </c>
      <c r="J190" s="8" t="s">
        <v>43</v>
      </c>
      <c r="K190" s="7" t="s">
        <v>43</v>
      </c>
      <c r="L190" s="45"/>
    </row>
    <row r="191" spans="2:12" ht="17.25" customHeight="1">
      <c r="B191" s="232" t="s">
        <v>19</v>
      </c>
      <c r="C191" s="233"/>
      <c r="D191" s="243"/>
      <c r="E191" s="4">
        <f>SUM(F191:H191)</f>
        <v>3072</v>
      </c>
      <c r="F191" s="4">
        <f t="shared" si="25"/>
        <v>443</v>
      </c>
      <c r="G191" s="4">
        <f>SUM(G37,G48,G92,G147,G158,G180)</f>
        <v>1050</v>
      </c>
      <c r="H191" s="4">
        <f t="shared" si="26"/>
        <v>1579</v>
      </c>
      <c r="I191" s="8">
        <f t="shared" ref="I191:K192" si="28">F191/$E191*100</f>
        <v>14.420572916666666</v>
      </c>
      <c r="J191" s="8">
        <f t="shared" si="28"/>
        <v>34.1796875</v>
      </c>
      <c r="K191" s="7">
        <f t="shared" si="28"/>
        <v>51.399739583333336</v>
      </c>
      <c r="L191" s="45"/>
    </row>
    <row r="192" spans="2:12" ht="17.25" customHeight="1">
      <c r="B192" s="232" t="s">
        <v>15</v>
      </c>
      <c r="C192" s="233"/>
      <c r="D192" s="243"/>
      <c r="E192" s="4">
        <f>SUM(F192:H192)</f>
        <v>127692</v>
      </c>
      <c r="F192" s="4">
        <f t="shared" si="25"/>
        <v>7922</v>
      </c>
      <c r="G192" s="4">
        <f>SUM(G38,G49,G93,G148,G159,G181)</f>
        <v>31753</v>
      </c>
      <c r="H192" s="4">
        <f>SUM(H38,H49,H93,H148,H159,H181)</f>
        <v>88017</v>
      </c>
      <c r="I192" s="26">
        <f t="shared" si="28"/>
        <v>6.2039908529900076</v>
      </c>
      <c r="J192" s="26">
        <f t="shared" si="28"/>
        <v>24.866867149077468</v>
      </c>
      <c r="K192" s="23">
        <f t="shared" si="28"/>
        <v>68.929141997932533</v>
      </c>
      <c r="L192" s="45"/>
    </row>
    <row r="193" spans="2:12" ht="17.25" customHeight="1">
      <c r="B193" s="245" t="s">
        <v>100</v>
      </c>
      <c r="C193" s="246"/>
      <c r="D193" s="246"/>
      <c r="E193" s="246"/>
      <c r="F193" s="246"/>
      <c r="G193" s="246"/>
      <c r="H193" s="246"/>
      <c r="I193" s="246"/>
      <c r="J193" s="246"/>
      <c r="K193" s="247"/>
      <c r="L193" s="45"/>
    </row>
    <row r="194" spans="2:12" ht="17.25" customHeight="1">
      <c r="B194" s="254" t="s">
        <v>17</v>
      </c>
      <c r="C194" s="255"/>
      <c r="D194" s="256"/>
      <c r="E194" s="4">
        <f>SUM(F194:H194)</f>
        <v>83672</v>
      </c>
      <c r="F194" s="5">
        <f>SUM(F7,F18,F51,F62,F73,F95,F106,F117,F128,F161)</f>
        <v>11676</v>
      </c>
      <c r="G194" s="5">
        <f>SUM(G7,G18,G51,G62,G73,G95,G106,G117,G128,G161)</f>
        <v>21322</v>
      </c>
      <c r="H194" s="5">
        <f>SUM(H7,H18,H51,H62,H73,H95,H106,H117,H128,H161)</f>
        <v>50674</v>
      </c>
      <c r="I194" s="7">
        <f>F194/$E194*100</f>
        <v>13.954488956879244</v>
      </c>
      <c r="J194" s="7">
        <f>G194/$E194*100</f>
        <v>25.482837747394587</v>
      </c>
      <c r="K194" s="8">
        <f>H194/$E194*100</f>
        <v>60.562673295726164</v>
      </c>
      <c r="L194" s="45"/>
    </row>
    <row r="195" spans="2:12" ht="17.25" customHeight="1">
      <c r="B195" s="238" t="s">
        <v>18</v>
      </c>
      <c r="C195" s="239" t="s">
        <v>20</v>
      </c>
      <c r="D195" s="9" t="s">
        <v>21</v>
      </c>
      <c r="E195" s="10">
        <f t="shared" ref="E195:E203" si="29">SUM(F195:H195)</f>
        <v>6870</v>
      </c>
      <c r="F195" s="10">
        <f t="shared" ref="F195:H203" si="30">SUM(F8,F19,F52,F63,F74,F96,F107,F118,F129,F162)</f>
        <v>907</v>
      </c>
      <c r="G195" s="10">
        <f t="shared" si="30"/>
        <v>1537</v>
      </c>
      <c r="H195" s="10">
        <f t="shared" si="30"/>
        <v>4426</v>
      </c>
      <c r="I195" s="24">
        <f t="shared" ref="I195:K203" si="31">F195/$E195*100</f>
        <v>13.202328966521106</v>
      </c>
      <c r="J195" s="24">
        <f t="shared" si="31"/>
        <v>22.372634643377001</v>
      </c>
      <c r="K195" s="25">
        <f t="shared" si="31"/>
        <v>64.425036390101894</v>
      </c>
      <c r="L195" s="45"/>
    </row>
    <row r="196" spans="2:12" ht="17.25" customHeight="1">
      <c r="B196" s="257"/>
      <c r="C196" s="240"/>
      <c r="D196" s="15" t="s">
        <v>22</v>
      </c>
      <c r="E196" s="16">
        <f t="shared" si="29"/>
        <v>8061</v>
      </c>
      <c r="F196" s="16">
        <f t="shared" si="30"/>
        <v>1352</v>
      </c>
      <c r="G196" s="16">
        <f t="shared" si="30"/>
        <v>1774</v>
      </c>
      <c r="H196" s="16">
        <f t="shared" si="30"/>
        <v>4935</v>
      </c>
      <c r="I196" s="13">
        <f t="shared" si="31"/>
        <v>16.772112641111526</v>
      </c>
      <c r="J196" s="13">
        <f t="shared" si="31"/>
        <v>22.007195137079766</v>
      </c>
      <c r="K196" s="14">
        <f t="shared" si="31"/>
        <v>61.220692221808704</v>
      </c>
      <c r="L196" s="45"/>
    </row>
    <row r="197" spans="2:12" ht="17.25" customHeight="1">
      <c r="B197" s="257"/>
      <c r="C197" s="240"/>
      <c r="D197" s="15" t="s">
        <v>23</v>
      </c>
      <c r="E197" s="16">
        <f t="shared" si="29"/>
        <v>7401</v>
      </c>
      <c r="F197" s="16">
        <f t="shared" si="30"/>
        <v>971</v>
      </c>
      <c r="G197" s="16">
        <f t="shared" si="30"/>
        <v>2206</v>
      </c>
      <c r="H197" s="16">
        <f t="shared" si="30"/>
        <v>4224</v>
      </c>
      <c r="I197" s="13">
        <f t="shared" si="31"/>
        <v>13.119848669098772</v>
      </c>
      <c r="J197" s="13">
        <f t="shared" si="31"/>
        <v>29.806782867180111</v>
      </c>
      <c r="K197" s="14">
        <f t="shared" si="31"/>
        <v>57.073368463721117</v>
      </c>
      <c r="L197" s="45"/>
    </row>
    <row r="198" spans="2:12" ht="17.25" customHeight="1">
      <c r="B198" s="257"/>
      <c r="C198" s="240"/>
      <c r="D198" s="15" t="s">
        <v>24</v>
      </c>
      <c r="E198" s="16">
        <f t="shared" si="29"/>
        <v>29504</v>
      </c>
      <c r="F198" s="16">
        <f t="shared" si="30"/>
        <v>4470</v>
      </c>
      <c r="G198" s="16">
        <f t="shared" si="30"/>
        <v>8269</v>
      </c>
      <c r="H198" s="16">
        <f t="shared" si="30"/>
        <v>16765</v>
      </c>
      <c r="I198" s="13">
        <f t="shared" si="31"/>
        <v>15.150488069414317</v>
      </c>
      <c r="J198" s="13">
        <f t="shared" si="31"/>
        <v>28.026708242950111</v>
      </c>
      <c r="K198" s="14">
        <f t="shared" si="31"/>
        <v>56.82280368763557</v>
      </c>
      <c r="L198" s="45"/>
    </row>
    <row r="199" spans="2:12" ht="17.25" customHeight="1">
      <c r="B199" s="257"/>
      <c r="C199" s="240"/>
      <c r="D199" s="15" t="s">
        <v>25</v>
      </c>
      <c r="E199" s="16">
        <f t="shared" si="29"/>
        <v>39968</v>
      </c>
      <c r="F199" s="16">
        <f t="shared" si="30"/>
        <v>7511</v>
      </c>
      <c r="G199" s="16">
        <f t="shared" si="30"/>
        <v>11063</v>
      </c>
      <c r="H199" s="16">
        <f t="shared" si="30"/>
        <v>21394</v>
      </c>
      <c r="I199" s="13">
        <f t="shared" si="31"/>
        <v>18.792534027221777</v>
      </c>
      <c r="J199" s="13">
        <f t="shared" si="31"/>
        <v>27.679643714971981</v>
      </c>
      <c r="K199" s="14">
        <f t="shared" si="31"/>
        <v>53.527822257806243</v>
      </c>
      <c r="L199" s="45"/>
    </row>
    <row r="200" spans="2:12" ht="17.25" customHeight="1">
      <c r="B200" s="257"/>
      <c r="C200" s="241"/>
      <c r="D200" s="19" t="s">
        <v>26</v>
      </c>
      <c r="E200" s="20">
        <f t="shared" si="29"/>
        <v>10109</v>
      </c>
      <c r="F200" s="16">
        <f t="shared" si="30"/>
        <v>1750</v>
      </c>
      <c r="G200" s="16">
        <f t="shared" si="30"/>
        <v>2317</v>
      </c>
      <c r="H200" s="16">
        <f t="shared" si="30"/>
        <v>6042</v>
      </c>
      <c r="I200" s="13">
        <f t="shared" si="31"/>
        <v>17.311306756355723</v>
      </c>
      <c r="J200" s="13">
        <f t="shared" si="31"/>
        <v>22.920170145414978</v>
      </c>
      <c r="K200" s="14">
        <f t="shared" si="31"/>
        <v>59.768523098229295</v>
      </c>
      <c r="L200" s="45"/>
    </row>
    <row r="201" spans="2:12" ht="17.25" customHeight="1">
      <c r="B201" s="258"/>
      <c r="C201" s="233" t="s">
        <v>31</v>
      </c>
      <c r="D201" s="243"/>
      <c r="E201" s="4">
        <f t="shared" si="29"/>
        <v>5562</v>
      </c>
      <c r="F201" s="4">
        <f t="shared" si="30"/>
        <v>659</v>
      </c>
      <c r="G201" s="5">
        <f>SUM(G14,G25,G58,G69,G80,G102,G113,G124,G135,G168)</f>
        <v>823</v>
      </c>
      <c r="H201" s="5">
        <f t="shared" si="30"/>
        <v>4080</v>
      </c>
      <c r="I201" s="7">
        <f t="shared" si="31"/>
        <v>11.848256023013306</v>
      </c>
      <c r="J201" s="7">
        <f t="shared" si="31"/>
        <v>14.796835670622077</v>
      </c>
      <c r="K201" s="8">
        <f t="shared" si="31"/>
        <v>73.354908306364621</v>
      </c>
      <c r="L201" s="45"/>
    </row>
    <row r="202" spans="2:12" ht="17.25" customHeight="1">
      <c r="B202" s="232" t="s">
        <v>19</v>
      </c>
      <c r="C202" s="233"/>
      <c r="D202" s="243"/>
      <c r="E202" s="4">
        <f t="shared" si="29"/>
        <v>5818</v>
      </c>
      <c r="F202" s="4">
        <f t="shared" si="30"/>
        <v>1171</v>
      </c>
      <c r="G202" s="5">
        <f>SUM(G15,G26,G59,G70,G81,G103,G114,G125,G136,G169)</f>
        <v>1577</v>
      </c>
      <c r="H202" s="5">
        <f t="shared" si="30"/>
        <v>3070</v>
      </c>
      <c r="I202" s="7">
        <f t="shared" si="31"/>
        <v>20.127191474733586</v>
      </c>
      <c r="J202" s="7">
        <f t="shared" si="31"/>
        <v>27.105534547954623</v>
      </c>
      <c r="K202" s="8">
        <f t="shared" si="31"/>
        <v>52.767273977311788</v>
      </c>
      <c r="L202" s="45"/>
    </row>
    <row r="203" spans="2:12" ht="17.25" customHeight="1">
      <c r="B203" s="232" t="s">
        <v>15</v>
      </c>
      <c r="C203" s="233"/>
      <c r="D203" s="243"/>
      <c r="E203" s="4">
        <f t="shared" si="29"/>
        <v>532135</v>
      </c>
      <c r="F203" s="4">
        <f t="shared" si="30"/>
        <v>89984</v>
      </c>
      <c r="G203" s="5">
        <f>SUM(G16,G27,G60,G71,G82,G104,G115,G126,G137,G170)</f>
        <v>130566</v>
      </c>
      <c r="H203" s="5">
        <f t="shared" si="30"/>
        <v>311585</v>
      </c>
      <c r="I203" s="23">
        <f t="shared" si="31"/>
        <v>16.909994644216223</v>
      </c>
      <c r="J203" s="23">
        <f t="shared" si="31"/>
        <v>24.536254897723321</v>
      </c>
      <c r="K203" s="26">
        <f t="shared" si="31"/>
        <v>58.553750458060449</v>
      </c>
      <c r="L203" s="45"/>
    </row>
    <row r="204" spans="2:12" ht="17.25" customHeight="1">
      <c r="B204" s="245" t="s">
        <v>51</v>
      </c>
      <c r="C204" s="246"/>
      <c r="D204" s="246"/>
      <c r="E204" s="246"/>
      <c r="F204" s="246"/>
      <c r="G204" s="246"/>
      <c r="H204" s="246"/>
      <c r="I204" s="246"/>
      <c r="J204" s="246"/>
      <c r="K204" s="247"/>
      <c r="L204" s="45"/>
    </row>
    <row r="205" spans="2:12" ht="17.25" customHeight="1">
      <c r="B205" s="254" t="s">
        <v>17</v>
      </c>
      <c r="C205" s="255"/>
      <c r="D205" s="256"/>
      <c r="E205" s="4">
        <v>219961</v>
      </c>
      <c r="F205" s="4">
        <v>30413</v>
      </c>
      <c r="G205" s="6">
        <v>55341</v>
      </c>
      <c r="H205" s="6">
        <v>134207</v>
      </c>
      <c r="I205" s="7">
        <f>F205/$E205*100</f>
        <v>13.826541977896081</v>
      </c>
      <c r="J205" s="7">
        <f>G205/$E205*100</f>
        <v>25.159460086106172</v>
      </c>
      <c r="K205" s="8">
        <f>H205/$E205*100</f>
        <v>61.013997935997743</v>
      </c>
      <c r="L205" s="45"/>
    </row>
    <row r="206" spans="2:12" ht="17.25" customHeight="1">
      <c r="B206" s="238" t="s">
        <v>18</v>
      </c>
      <c r="C206" s="239" t="s">
        <v>20</v>
      </c>
      <c r="D206" s="9" t="s">
        <v>21</v>
      </c>
      <c r="E206" s="10">
        <v>31956</v>
      </c>
      <c r="F206" s="10">
        <v>3550</v>
      </c>
      <c r="G206" s="12">
        <v>7027</v>
      </c>
      <c r="H206" s="12">
        <v>21379</v>
      </c>
      <c r="I206" s="24">
        <f t="shared" ref="I206:K214" si="32">F206/$E206*100</f>
        <v>11.109024909250218</v>
      </c>
      <c r="J206" s="24">
        <f t="shared" si="32"/>
        <v>21.989610714732759</v>
      </c>
      <c r="K206" s="25">
        <f t="shared" si="32"/>
        <v>66.901364376017028</v>
      </c>
      <c r="L206" s="45"/>
    </row>
    <row r="207" spans="2:12" ht="17.25" customHeight="1">
      <c r="B207" s="257"/>
      <c r="C207" s="240"/>
      <c r="D207" s="15" t="s">
        <v>22</v>
      </c>
      <c r="E207" s="16">
        <v>54301</v>
      </c>
      <c r="F207" s="16">
        <v>6544</v>
      </c>
      <c r="G207" s="18">
        <v>12227</v>
      </c>
      <c r="H207" s="18">
        <v>35530</v>
      </c>
      <c r="I207" s="13">
        <f t="shared" si="32"/>
        <v>12.051343437505754</v>
      </c>
      <c r="J207" s="13">
        <f t="shared" si="32"/>
        <v>22.517080716745546</v>
      </c>
      <c r="K207" s="14">
        <f t="shared" si="32"/>
        <v>65.431575845748696</v>
      </c>
      <c r="L207" s="45"/>
    </row>
    <row r="208" spans="2:12" ht="17.25" customHeight="1">
      <c r="B208" s="257"/>
      <c r="C208" s="240"/>
      <c r="D208" s="15" t="s">
        <v>23</v>
      </c>
      <c r="E208" s="16">
        <v>21395</v>
      </c>
      <c r="F208" s="16">
        <v>2476</v>
      </c>
      <c r="G208" s="18">
        <v>5258</v>
      </c>
      <c r="H208" s="18">
        <v>13661</v>
      </c>
      <c r="I208" s="13">
        <f t="shared" si="32"/>
        <v>11.572797382566021</v>
      </c>
      <c r="J208" s="13">
        <f t="shared" si="32"/>
        <v>24.575835475578405</v>
      </c>
      <c r="K208" s="14">
        <f t="shared" si="32"/>
        <v>63.851367141855576</v>
      </c>
      <c r="L208" s="45"/>
    </row>
    <row r="209" spans="2:19" ht="17.25" customHeight="1">
      <c r="B209" s="257"/>
      <c r="C209" s="240"/>
      <c r="D209" s="15" t="s">
        <v>24</v>
      </c>
      <c r="E209" s="16">
        <v>104729</v>
      </c>
      <c r="F209" s="16">
        <v>16142</v>
      </c>
      <c r="G209" s="18">
        <v>27533</v>
      </c>
      <c r="H209" s="18">
        <v>61054</v>
      </c>
      <c r="I209" s="13">
        <f t="shared" si="32"/>
        <v>15.413113846212607</v>
      </c>
      <c r="J209" s="13">
        <f t="shared" si="32"/>
        <v>26.289757373793314</v>
      </c>
      <c r="K209" s="14">
        <f t="shared" si="32"/>
        <v>58.297128779994075</v>
      </c>
      <c r="L209" s="45"/>
    </row>
    <row r="210" spans="2:19" ht="17.25" customHeight="1">
      <c r="B210" s="257"/>
      <c r="C210" s="240"/>
      <c r="D210" s="15" t="s">
        <v>25</v>
      </c>
      <c r="E210" s="16">
        <v>114842</v>
      </c>
      <c r="F210" s="16">
        <v>22489</v>
      </c>
      <c r="G210" s="18">
        <v>28723</v>
      </c>
      <c r="H210" s="18">
        <v>63630</v>
      </c>
      <c r="I210" s="13">
        <f t="shared" si="32"/>
        <v>19.582556904268472</v>
      </c>
      <c r="J210" s="13">
        <f t="shared" si="32"/>
        <v>25.010884519600847</v>
      </c>
      <c r="K210" s="14">
        <f t="shared" si="32"/>
        <v>55.406558576130685</v>
      </c>
      <c r="L210" s="45"/>
    </row>
    <row r="211" spans="2:19" ht="17.25" customHeight="1">
      <c r="B211" s="257"/>
      <c r="C211" s="241"/>
      <c r="D211" s="19" t="s">
        <v>26</v>
      </c>
      <c r="E211" s="20">
        <v>68350</v>
      </c>
      <c r="F211" s="20">
        <v>8994</v>
      </c>
      <c r="G211" s="22">
        <v>15728</v>
      </c>
      <c r="H211" s="22">
        <v>43628</v>
      </c>
      <c r="I211" s="13">
        <f t="shared" si="32"/>
        <v>13.158741770299928</v>
      </c>
      <c r="J211" s="13">
        <f t="shared" si="32"/>
        <v>23.010972933430871</v>
      </c>
      <c r="K211" s="14">
        <f t="shared" si="32"/>
        <v>63.83028529626921</v>
      </c>
      <c r="L211" s="45"/>
    </row>
    <row r="212" spans="2:19" ht="17.25" customHeight="1">
      <c r="B212" s="258"/>
      <c r="C212" s="233" t="s">
        <v>31</v>
      </c>
      <c r="D212" s="243"/>
      <c r="E212" s="4">
        <v>15115</v>
      </c>
      <c r="F212" s="4">
        <v>2044</v>
      </c>
      <c r="G212" s="6">
        <v>2828</v>
      </c>
      <c r="H212" s="6">
        <v>10243</v>
      </c>
      <c r="I212" s="7">
        <f t="shared" si="32"/>
        <v>13.522990406880583</v>
      </c>
      <c r="J212" s="7">
        <f t="shared" si="32"/>
        <v>18.709890836916969</v>
      </c>
      <c r="K212" s="8">
        <f t="shared" si="32"/>
        <v>67.76711875620245</v>
      </c>
      <c r="L212" s="45"/>
    </row>
    <row r="213" spans="2:19" ht="17.25" customHeight="1">
      <c r="B213" s="232" t="s">
        <v>19</v>
      </c>
      <c r="C213" s="233"/>
      <c r="D213" s="243"/>
      <c r="E213" s="4">
        <v>29178</v>
      </c>
      <c r="F213" s="4">
        <v>5254</v>
      </c>
      <c r="G213" s="6">
        <v>7654</v>
      </c>
      <c r="H213" s="6">
        <v>16270</v>
      </c>
      <c r="I213" s="7">
        <f t="shared" si="32"/>
        <v>18.006717389814245</v>
      </c>
      <c r="J213" s="7">
        <f t="shared" si="32"/>
        <v>26.232092672561517</v>
      </c>
      <c r="K213" s="8">
        <f t="shared" si="32"/>
        <v>55.761189937624231</v>
      </c>
      <c r="L213" s="45"/>
    </row>
    <row r="214" spans="2:19" ht="17.25" customHeight="1">
      <c r="B214" s="232" t="s">
        <v>15</v>
      </c>
      <c r="C214" s="233"/>
      <c r="D214" s="243"/>
      <c r="E214" s="4">
        <v>659827</v>
      </c>
      <c r="F214" s="4">
        <v>97906</v>
      </c>
      <c r="G214" s="5">
        <v>162319</v>
      </c>
      <c r="H214" s="5">
        <v>399602</v>
      </c>
      <c r="I214" s="23">
        <f t="shared" si="32"/>
        <v>14.838131813338951</v>
      </c>
      <c r="J214" s="23">
        <f t="shared" si="32"/>
        <v>24.600236122498774</v>
      </c>
      <c r="K214" s="26">
        <f t="shared" si="32"/>
        <v>60.561632064162275</v>
      </c>
      <c r="L214" s="45"/>
    </row>
    <row r="215" spans="2:19">
      <c r="B215" s="248" t="s">
        <v>68</v>
      </c>
      <c r="C215" s="248"/>
      <c r="D215" s="248"/>
      <c r="E215" s="248"/>
      <c r="F215" s="248"/>
      <c r="G215" s="248"/>
      <c r="H215" s="248"/>
      <c r="I215" s="248"/>
      <c r="J215" s="248"/>
      <c r="K215" s="248"/>
    </row>
    <row r="216" spans="2:19">
      <c r="B216" s="252" t="s">
        <v>83</v>
      </c>
      <c r="C216" s="252"/>
      <c r="D216" s="252"/>
      <c r="E216" s="252"/>
      <c r="F216" s="252"/>
      <c r="G216" s="252"/>
      <c r="H216" s="252"/>
      <c r="I216" s="252"/>
      <c r="J216" s="252"/>
      <c r="K216" s="252"/>
    </row>
    <row r="217" spans="2:19" ht="74.849999999999994" customHeight="1">
      <c r="B217" s="250" t="s">
        <v>84</v>
      </c>
      <c r="C217" s="250"/>
      <c r="D217" s="250"/>
      <c r="E217" s="250"/>
      <c r="F217" s="250"/>
      <c r="G217" s="250"/>
      <c r="H217" s="250"/>
      <c r="I217" s="250"/>
      <c r="J217" s="250"/>
      <c r="K217" s="250"/>
      <c r="L217" s="42"/>
      <c r="Q217" s="42"/>
      <c r="R217" s="42"/>
      <c r="S217" s="42"/>
    </row>
    <row r="218" spans="2:19">
      <c r="B218" s="42"/>
      <c r="C218" s="42"/>
      <c r="D218" s="42"/>
      <c r="E218" s="42"/>
      <c r="F218" s="42"/>
      <c r="G218" s="42"/>
      <c r="H218" s="42"/>
      <c r="I218" s="42"/>
      <c r="J218" s="42"/>
      <c r="K218" s="42"/>
      <c r="L218" s="42"/>
      <c r="Q218" s="42"/>
      <c r="R218" s="42"/>
      <c r="S218" s="42"/>
    </row>
    <row r="219" spans="2:19">
      <c r="B219" s="42"/>
      <c r="C219" s="42"/>
      <c r="D219" s="42"/>
      <c r="E219" s="42"/>
      <c r="F219" s="42"/>
      <c r="G219" s="42"/>
      <c r="H219" s="42"/>
      <c r="I219" s="42"/>
      <c r="J219" s="42"/>
      <c r="K219" s="42"/>
      <c r="L219" s="42"/>
      <c r="Q219" s="42"/>
      <c r="R219" s="42"/>
      <c r="S219" s="42"/>
    </row>
    <row r="220" spans="2:19">
      <c r="B220" s="42"/>
      <c r="C220" s="42"/>
      <c r="D220" s="42"/>
      <c r="E220" s="42"/>
      <c r="F220" s="42"/>
      <c r="G220" s="42"/>
      <c r="H220" s="42"/>
      <c r="I220" s="42"/>
      <c r="J220" s="42"/>
      <c r="K220" s="42"/>
      <c r="L220" s="42"/>
      <c r="Q220" s="42"/>
      <c r="R220" s="42"/>
      <c r="S220" s="42"/>
    </row>
    <row r="221" spans="2:19">
      <c r="B221" s="42"/>
      <c r="C221" s="42"/>
      <c r="D221" s="42"/>
      <c r="E221" s="42"/>
      <c r="F221" s="42"/>
      <c r="G221" s="42"/>
      <c r="H221" s="42"/>
      <c r="I221" s="42"/>
      <c r="J221" s="42"/>
      <c r="K221" s="42"/>
      <c r="L221" s="42"/>
      <c r="Q221" s="42"/>
      <c r="R221" s="42"/>
      <c r="S221" s="42"/>
    </row>
    <row r="222" spans="2:19">
      <c r="B222" s="42"/>
      <c r="C222" s="42"/>
      <c r="D222" s="42"/>
      <c r="E222" s="42"/>
      <c r="F222" s="42"/>
      <c r="G222" s="42"/>
      <c r="H222" s="42"/>
      <c r="I222" s="42"/>
      <c r="J222" s="42"/>
      <c r="K222" s="42"/>
      <c r="L222" s="42"/>
      <c r="Q222" s="42"/>
      <c r="R222" s="42"/>
      <c r="S222" s="42"/>
    </row>
    <row r="223" spans="2:19">
      <c r="B223" s="42"/>
      <c r="C223" s="42"/>
      <c r="D223" s="42"/>
      <c r="E223" s="42"/>
      <c r="F223" s="42"/>
      <c r="G223" s="42"/>
      <c r="H223" s="42"/>
      <c r="I223" s="42"/>
      <c r="J223" s="42"/>
      <c r="K223" s="42"/>
      <c r="L223" s="42"/>
      <c r="Q223" s="42"/>
      <c r="R223" s="42"/>
      <c r="S223" s="42"/>
    </row>
    <row r="224" spans="2:19">
      <c r="B224" s="42"/>
      <c r="C224" s="42"/>
      <c r="D224" s="42"/>
      <c r="E224" s="42"/>
      <c r="F224" s="42"/>
      <c r="G224" s="42"/>
      <c r="H224" s="42"/>
      <c r="I224" s="42"/>
      <c r="J224" s="42"/>
      <c r="K224" s="42"/>
      <c r="L224" s="42"/>
      <c r="Q224" s="42"/>
      <c r="R224" s="42"/>
      <c r="S224" s="42"/>
    </row>
    <row r="225" spans="2:19">
      <c r="B225" s="42"/>
      <c r="C225" s="42"/>
      <c r="D225" s="42"/>
      <c r="E225" s="42"/>
      <c r="F225" s="42"/>
      <c r="G225" s="42"/>
      <c r="H225" s="42"/>
      <c r="I225" s="42"/>
      <c r="J225" s="42"/>
      <c r="K225" s="42"/>
      <c r="L225" s="42"/>
      <c r="Q225" s="42"/>
      <c r="R225" s="42"/>
      <c r="S225" s="42"/>
    </row>
    <row r="226" spans="2:19">
      <c r="B226" s="42"/>
      <c r="C226" s="42"/>
      <c r="D226" s="42"/>
      <c r="E226" s="42"/>
      <c r="F226" s="42"/>
      <c r="G226" s="42"/>
      <c r="H226" s="42"/>
      <c r="I226" s="42"/>
      <c r="J226" s="42"/>
      <c r="K226" s="42"/>
      <c r="L226" s="42"/>
      <c r="M226" s="42"/>
      <c r="N226" s="42"/>
      <c r="O226" s="42"/>
      <c r="P226" s="42"/>
      <c r="Q226" s="42"/>
      <c r="R226" s="42"/>
      <c r="S226" s="42"/>
    </row>
    <row r="227" spans="2:19">
      <c r="B227" s="42"/>
      <c r="C227" s="42"/>
      <c r="D227" s="42"/>
      <c r="E227" s="42"/>
      <c r="F227" s="42"/>
      <c r="G227" s="42"/>
      <c r="H227" s="42"/>
      <c r="I227" s="42"/>
      <c r="J227" s="42"/>
      <c r="K227" s="42"/>
      <c r="L227" s="42"/>
      <c r="M227" s="42"/>
      <c r="N227" s="42"/>
      <c r="O227" s="42"/>
      <c r="P227" s="42"/>
      <c r="Q227" s="42"/>
      <c r="R227" s="42"/>
      <c r="S227" s="42"/>
    </row>
    <row r="228" spans="2:19">
      <c r="B228" s="42"/>
      <c r="C228" s="42"/>
      <c r="D228" s="42"/>
      <c r="E228" s="42"/>
      <c r="F228" s="42"/>
      <c r="G228" s="42"/>
      <c r="H228" s="42"/>
      <c r="I228" s="42"/>
      <c r="J228" s="42"/>
      <c r="K228" s="42"/>
      <c r="L228" s="42"/>
      <c r="M228" s="42"/>
      <c r="N228" s="42"/>
      <c r="O228" s="42"/>
      <c r="P228" s="42"/>
      <c r="Q228" s="42"/>
      <c r="R228" s="42"/>
      <c r="S228" s="42"/>
    </row>
    <row r="229" spans="2:19" ht="6" customHeight="1">
      <c r="B229" s="42"/>
      <c r="C229" s="42"/>
      <c r="D229" s="42"/>
      <c r="E229" s="42"/>
      <c r="F229" s="42"/>
      <c r="G229" s="42"/>
      <c r="H229" s="42"/>
      <c r="I229" s="42"/>
      <c r="J229" s="42"/>
      <c r="K229" s="42"/>
      <c r="L229" s="42"/>
      <c r="M229" s="42"/>
      <c r="N229" s="42"/>
      <c r="O229" s="42"/>
      <c r="P229" s="42"/>
      <c r="Q229" s="42"/>
      <c r="R229" s="42"/>
      <c r="S229" s="42"/>
    </row>
    <row r="230" spans="2:19" ht="48" customHeight="1">
      <c r="B230" s="250" t="s">
        <v>101</v>
      </c>
      <c r="C230" s="250"/>
      <c r="D230" s="250"/>
      <c r="E230" s="250"/>
      <c r="F230" s="250"/>
      <c r="G230" s="250"/>
      <c r="H230" s="250"/>
      <c r="I230" s="250"/>
      <c r="J230" s="250"/>
      <c r="K230" s="250"/>
      <c r="L230" s="42"/>
      <c r="M230" s="42"/>
      <c r="N230" s="42"/>
      <c r="O230" s="42"/>
      <c r="P230" s="42"/>
      <c r="Q230" s="42"/>
      <c r="R230" s="42"/>
      <c r="S230" s="42"/>
    </row>
    <row r="231" spans="2:19">
      <c r="B231" s="250" t="s">
        <v>102</v>
      </c>
      <c r="C231" s="250"/>
      <c r="D231" s="250"/>
      <c r="E231" s="250"/>
      <c r="F231" s="250"/>
      <c r="G231" s="250"/>
      <c r="H231" s="250"/>
      <c r="I231" s="250"/>
      <c r="J231" s="250"/>
      <c r="K231" s="250"/>
      <c r="L231" s="42"/>
      <c r="M231" s="42"/>
      <c r="N231" s="42"/>
      <c r="O231" s="42"/>
      <c r="P231" s="42"/>
      <c r="Q231" s="42"/>
      <c r="R231" s="42"/>
      <c r="S231" s="42"/>
    </row>
    <row r="232" spans="2:19" ht="28.35" customHeight="1">
      <c r="B232" s="252" t="s">
        <v>103</v>
      </c>
      <c r="C232" s="252"/>
      <c r="D232" s="252"/>
      <c r="E232" s="252"/>
      <c r="F232" s="252"/>
      <c r="G232" s="252"/>
      <c r="H232" s="252"/>
      <c r="I232" s="252"/>
      <c r="J232" s="252"/>
      <c r="K232" s="252"/>
      <c r="L232" s="42"/>
      <c r="M232" s="42"/>
      <c r="N232" s="42"/>
      <c r="O232" s="42"/>
      <c r="P232" s="42"/>
      <c r="Q232" s="42"/>
      <c r="R232" s="42"/>
      <c r="S232" s="42"/>
    </row>
    <row r="233" spans="2:19">
      <c r="B233" s="76"/>
      <c r="C233" s="76"/>
      <c r="D233" s="76"/>
      <c r="E233" s="76"/>
      <c r="F233" s="76"/>
      <c r="G233" s="76"/>
      <c r="H233" s="76"/>
      <c r="I233" s="76"/>
      <c r="J233" s="76"/>
      <c r="K233" s="76"/>
      <c r="L233" s="42"/>
      <c r="M233" s="42"/>
      <c r="N233" s="42"/>
      <c r="O233" s="42"/>
      <c r="P233" s="42"/>
      <c r="Q233" s="42"/>
      <c r="R233" s="42"/>
      <c r="S233" s="42"/>
    </row>
    <row r="234" spans="2:19">
      <c r="B234" s="77"/>
      <c r="C234" s="42"/>
      <c r="D234" s="42"/>
      <c r="E234" s="42"/>
      <c r="F234" s="42"/>
      <c r="G234" s="42"/>
      <c r="H234" s="42"/>
      <c r="I234" s="42"/>
      <c r="J234" s="42"/>
      <c r="K234" s="42"/>
      <c r="L234" s="42"/>
      <c r="M234" s="42"/>
      <c r="N234" s="42"/>
      <c r="O234" s="42"/>
      <c r="P234" s="42"/>
      <c r="Q234" s="42"/>
      <c r="R234" s="42"/>
      <c r="S234" s="42"/>
    </row>
    <row r="235" spans="2:19">
      <c r="M235" s="42"/>
      <c r="N235" s="42"/>
      <c r="O235" s="42"/>
      <c r="P235" s="42"/>
    </row>
    <row r="236" spans="2:19">
      <c r="M236" s="42"/>
      <c r="N236" s="42"/>
      <c r="O236" s="42"/>
      <c r="P236" s="42"/>
    </row>
    <row r="237" spans="2:19">
      <c r="M237" s="42"/>
      <c r="N237" s="42"/>
      <c r="O237" s="42"/>
      <c r="P237" s="42"/>
    </row>
    <row r="238" spans="2:19">
      <c r="M238" s="42"/>
      <c r="N238" s="42"/>
      <c r="O238" s="42"/>
      <c r="P238" s="42"/>
    </row>
    <row r="239" spans="2:19">
      <c r="M239" s="42"/>
      <c r="N239" s="42"/>
      <c r="O239" s="42"/>
      <c r="P239" s="42"/>
    </row>
    <row r="240" spans="2:19">
      <c r="M240" s="42"/>
      <c r="N240" s="42"/>
      <c r="O240" s="42"/>
      <c r="P240" s="42"/>
    </row>
    <row r="241" spans="13:16">
      <c r="M241" s="42"/>
      <c r="N241" s="42"/>
      <c r="O241" s="42"/>
      <c r="P241" s="42"/>
    </row>
    <row r="242" spans="13:16">
      <c r="M242" s="42"/>
      <c r="N242" s="42"/>
      <c r="O242" s="42"/>
      <c r="P242" s="42"/>
    </row>
    <row r="243" spans="13:16">
      <c r="M243" s="42"/>
      <c r="N243" s="42"/>
      <c r="O243" s="42"/>
      <c r="P243" s="42"/>
    </row>
  </sheetData>
  <mergeCells count="145">
    <mergeCell ref="B231:K231"/>
    <mergeCell ref="B232:K232"/>
    <mergeCell ref="B213:D213"/>
    <mergeCell ref="B214:D214"/>
    <mergeCell ref="B215:K215"/>
    <mergeCell ref="B216:K216"/>
    <mergeCell ref="B217:K217"/>
    <mergeCell ref="B230:K230"/>
    <mergeCell ref="B202:D202"/>
    <mergeCell ref="B203:D203"/>
    <mergeCell ref="B204:K204"/>
    <mergeCell ref="B205:D205"/>
    <mergeCell ref="B206:B212"/>
    <mergeCell ref="C206:C211"/>
    <mergeCell ref="C212:D212"/>
    <mergeCell ref="B191:D191"/>
    <mergeCell ref="B192:D192"/>
    <mergeCell ref="B193:K193"/>
    <mergeCell ref="B194:D194"/>
    <mergeCell ref="B195:B201"/>
    <mergeCell ref="C195:C200"/>
    <mergeCell ref="C201:D201"/>
    <mergeCell ref="B180:D180"/>
    <mergeCell ref="B181:D181"/>
    <mergeCell ref="B182:K182"/>
    <mergeCell ref="B183:D183"/>
    <mergeCell ref="B184:B190"/>
    <mergeCell ref="C184:C189"/>
    <mergeCell ref="C190:D190"/>
    <mergeCell ref="B169:D169"/>
    <mergeCell ref="B170:D170"/>
    <mergeCell ref="B171:K171"/>
    <mergeCell ref="B172:D172"/>
    <mergeCell ref="B173:B179"/>
    <mergeCell ref="C173:C178"/>
    <mergeCell ref="C179:D179"/>
    <mergeCell ref="B158:D158"/>
    <mergeCell ref="B159:D159"/>
    <mergeCell ref="B160:K160"/>
    <mergeCell ref="B161:D161"/>
    <mergeCell ref="B162:B168"/>
    <mergeCell ref="C162:C167"/>
    <mergeCell ref="C168:D168"/>
    <mergeCell ref="B147:D147"/>
    <mergeCell ref="B148:D148"/>
    <mergeCell ref="B149:K149"/>
    <mergeCell ref="B150:D150"/>
    <mergeCell ref="B151:B157"/>
    <mergeCell ref="C151:C156"/>
    <mergeCell ref="C157:D157"/>
    <mergeCell ref="B136:D136"/>
    <mergeCell ref="B137:D137"/>
    <mergeCell ref="B138:K138"/>
    <mergeCell ref="B139:D139"/>
    <mergeCell ref="B140:B146"/>
    <mergeCell ref="C140:C145"/>
    <mergeCell ref="C146:D146"/>
    <mergeCell ref="B125:D125"/>
    <mergeCell ref="B126:D126"/>
    <mergeCell ref="B127:K127"/>
    <mergeCell ref="B128:D128"/>
    <mergeCell ref="B129:B135"/>
    <mergeCell ref="C129:C134"/>
    <mergeCell ref="C135:D135"/>
    <mergeCell ref="B114:D114"/>
    <mergeCell ref="B115:D115"/>
    <mergeCell ref="B116:K116"/>
    <mergeCell ref="B117:D117"/>
    <mergeCell ref="B118:B124"/>
    <mergeCell ref="C118:C123"/>
    <mergeCell ref="C124:D124"/>
    <mergeCell ref="B103:D103"/>
    <mergeCell ref="B104:D104"/>
    <mergeCell ref="B105:K105"/>
    <mergeCell ref="B106:D106"/>
    <mergeCell ref="B107:B113"/>
    <mergeCell ref="C107:C112"/>
    <mergeCell ref="C113:D113"/>
    <mergeCell ref="B92:D92"/>
    <mergeCell ref="B93:D93"/>
    <mergeCell ref="B94:K94"/>
    <mergeCell ref="B95:D95"/>
    <mergeCell ref="B96:B102"/>
    <mergeCell ref="C96:C101"/>
    <mergeCell ref="C102:D102"/>
    <mergeCell ref="B81:D81"/>
    <mergeCell ref="B82:D82"/>
    <mergeCell ref="B83:K83"/>
    <mergeCell ref="B84:D84"/>
    <mergeCell ref="B85:B91"/>
    <mergeCell ref="C85:C90"/>
    <mergeCell ref="C91:D91"/>
    <mergeCell ref="B70:D70"/>
    <mergeCell ref="B71:D71"/>
    <mergeCell ref="B72:K72"/>
    <mergeCell ref="B73:D73"/>
    <mergeCell ref="B74:B80"/>
    <mergeCell ref="C74:C79"/>
    <mergeCell ref="C80:D80"/>
    <mergeCell ref="B59:D59"/>
    <mergeCell ref="B60:D60"/>
    <mergeCell ref="B61:K61"/>
    <mergeCell ref="B62:D62"/>
    <mergeCell ref="B63:B69"/>
    <mergeCell ref="C63:C68"/>
    <mergeCell ref="C69:D69"/>
    <mergeCell ref="B48:D48"/>
    <mergeCell ref="B49:D49"/>
    <mergeCell ref="B50:K50"/>
    <mergeCell ref="B51:D51"/>
    <mergeCell ref="B52:B58"/>
    <mergeCell ref="C52:C57"/>
    <mergeCell ref="C58:D58"/>
    <mergeCell ref="B37:D37"/>
    <mergeCell ref="B38:D38"/>
    <mergeCell ref="B39:K39"/>
    <mergeCell ref="B40:D40"/>
    <mergeCell ref="B41:B47"/>
    <mergeCell ref="C41:C46"/>
    <mergeCell ref="C47:D47"/>
    <mergeCell ref="B26:D26"/>
    <mergeCell ref="B27:D27"/>
    <mergeCell ref="B28:K28"/>
    <mergeCell ref="B29:D29"/>
    <mergeCell ref="B30:B36"/>
    <mergeCell ref="C30:C35"/>
    <mergeCell ref="C36:D36"/>
    <mergeCell ref="B19:B25"/>
    <mergeCell ref="C19:C24"/>
    <mergeCell ref="C25:D25"/>
    <mergeCell ref="B6:K6"/>
    <mergeCell ref="B7:D7"/>
    <mergeCell ref="B8:B14"/>
    <mergeCell ref="C8:C13"/>
    <mergeCell ref="C14:D14"/>
    <mergeCell ref="B15:D15"/>
    <mergeCell ref="B2:K2"/>
    <mergeCell ref="B3:D4"/>
    <mergeCell ref="E3:K3"/>
    <mergeCell ref="B5:D5"/>
    <mergeCell ref="E5:H5"/>
    <mergeCell ref="I5:K5"/>
    <mergeCell ref="B16:D16"/>
    <mergeCell ref="B17:K17"/>
    <mergeCell ref="B18:D18"/>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CCBB-BFA8-4358-8B48-3C05E2E65906}">
  <dimension ref="B2:S233"/>
  <sheetViews>
    <sheetView zoomScale="99" workbookViewId="0">
      <selection activeCell="B2" sqref="B2:K2"/>
    </sheetView>
  </sheetViews>
  <sheetFormatPr baseColWidth="10" defaultColWidth="9.59765625" defaultRowHeight="15.6"/>
  <cols>
    <col min="2" max="2" width="17.8984375" customWidth="1"/>
    <col min="3" max="3" width="20.59765625" customWidth="1"/>
    <col min="4" max="4" width="52.59765625" customWidth="1"/>
    <col min="5" max="21" width="16" customWidth="1"/>
  </cols>
  <sheetData>
    <row r="2" spans="2:17" ht="15.75" customHeight="1">
      <c r="B2" s="213" t="s">
        <v>73</v>
      </c>
      <c r="C2" s="213"/>
      <c r="D2" s="213"/>
      <c r="E2" s="213"/>
      <c r="F2" s="213"/>
      <c r="G2" s="213"/>
      <c r="H2" s="213"/>
      <c r="I2" s="213"/>
      <c r="J2" s="213"/>
      <c r="K2" s="213"/>
      <c r="L2" s="3"/>
      <c r="M2" s="3"/>
      <c r="N2" s="3"/>
      <c r="O2" s="3"/>
      <c r="P2" s="3"/>
      <c r="Q2" s="3"/>
    </row>
    <row r="3" spans="2:17" ht="26.25" customHeight="1">
      <c r="B3" s="214"/>
      <c r="C3" s="215"/>
      <c r="D3" s="216"/>
      <c r="E3" s="220" t="s">
        <v>74</v>
      </c>
      <c r="F3" s="221"/>
      <c r="G3" s="221"/>
      <c r="H3" s="221"/>
      <c r="I3" s="221"/>
      <c r="J3" s="221"/>
      <c r="K3" s="222"/>
    </row>
    <row r="4" spans="2:17" ht="45" customHeight="1">
      <c r="B4" s="217"/>
      <c r="C4" s="218"/>
      <c r="D4" s="219"/>
      <c r="E4" s="1" t="s">
        <v>15</v>
      </c>
      <c r="F4" s="2" t="s">
        <v>28</v>
      </c>
      <c r="G4" s="2" t="s">
        <v>29</v>
      </c>
      <c r="H4" s="2" t="s">
        <v>30</v>
      </c>
      <c r="I4" s="2" t="s">
        <v>28</v>
      </c>
      <c r="J4" s="2" t="s">
        <v>29</v>
      </c>
      <c r="K4" s="2" t="s">
        <v>30</v>
      </c>
    </row>
    <row r="5" spans="2:17" ht="18" customHeight="1">
      <c r="B5" s="223" t="s">
        <v>27</v>
      </c>
      <c r="C5" s="224"/>
      <c r="D5" s="225"/>
      <c r="E5" s="226" t="s">
        <v>0</v>
      </c>
      <c r="F5" s="227"/>
      <c r="G5" s="227"/>
      <c r="H5" s="228"/>
      <c r="I5" s="229" t="s">
        <v>16</v>
      </c>
      <c r="J5" s="230"/>
      <c r="K5" s="231"/>
    </row>
    <row r="6" spans="2:17" ht="17.25" customHeight="1">
      <c r="B6" s="234" t="s">
        <v>1</v>
      </c>
      <c r="C6" s="235"/>
      <c r="D6" s="235"/>
      <c r="E6" s="235"/>
      <c r="F6" s="235"/>
      <c r="G6" s="235"/>
      <c r="H6" s="235"/>
      <c r="I6" s="235"/>
      <c r="J6" s="235"/>
      <c r="K6" s="236"/>
    </row>
    <row r="7" spans="2:17" ht="17.25" customHeight="1">
      <c r="B7" s="237" t="s">
        <v>17</v>
      </c>
      <c r="C7" s="237"/>
      <c r="D7" s="237"/>
      <c r="E7" s="4">
        <v>43933</v>
      </c>
      <c r="F7" s="5">
        <v>9177</v>
      </c>
      <c r="G7" s="6">
        <v>9066</v>
      </c>
      <c r="H7" s="6">
        <v>25690</v>
      </c>
      <c r="I7" s="7">
        <f>F7/$E7*100</f>
        <v>20.88862586210821</v>
      </c>
      <c r="J7" s="7">
        <f>G7/$E7*100</f>
        <v>20.635968406437076</v>
      </c>
      <c r="K7" s="8">
        <f>H7/$E7*100</f>
        <v>58.475405731454714</v>
      </c>
    </row>
    <row r="8" spans="2:17" ht="17.25" customHeight="1">
      <c r="B8" s="238" t="s">
        <v>18</v>
      </c>
      <c r="C8" s="239" t="s">
        <v>20</v>
      </c>
      <c r="D8" s="9" t="s">
        <v>21</v>
      </c>
      <c r="E8" s="10">
        <v>1344</v>
      </c>
      <c r="F8" s="11">
        <v>209</v>
      </c>
      <c r="G8" s="12">
        <v>234</v>
      </c>
      <c r="H8" s="12">
        <v>901</v>
      </c>
      <c r="I8" s="13">
        <f t="shared" ref="I8:K16" si="0">F8/$E8*100</f>
        <v>15.550595238095239</v>
      </c>
      <c r="J8" s="13">
        <f t="shared" si="0"/>
        <v>17.410714285714285</v>
      </c>
      <c r="K8" s="14">
        <f t="shared" si="0"/>
        <v>67.038690476190482</v>
      </c>
    </row>
    <row r="9" spans="2:17" ht="17.25" customHeight="1">
      <c r="B9" s="238"/>
      <c r="C9" s="240"/>
      <c r="D9" s="15" t="s">
        <v>22</v>
      </c>
      <c r="E9" s="16">
        <v>2077</v>
      </c>
      <c r="F9" s="17">
        <v>424</v>
      </c>
      <c r="G9" s="18">
        <v>377</v>
      </c>
      <c r="H9" s="18">
        <v>1276</v>
      </c>
      <c r="I9" s="13">
        <f t="shared" si="0"/>
        <v>20.414058738565238</v>
      </c>
      <c r="J9" s="13">
        <f t="shared" si="0"/>
        <v>18.151179585941264</v>
      </c>
      <c r="K9" s="14">
        <f t="shared" si="0"/>
        <v>61.434761675493498</v>
      </c>
    </row>
    <row r="10" spans="2:17" ht="17.25" customHeight="1">
      <c r="B10" s="238"/>
      <c r="C10" s="240"/>
      <c r="D10" s="15" t="s">
        <v>23</v>
      </c>
      <c r="E10" s="16">
        <v>222</v>
      </c>
      <c r="F10" s="17">
        <v>45</v>
      </c>
      <c r="G10" s="18">
        <v>44</v>
      </c>
      <c r="H10" s="18">
        <v>133</v>
      </c>
      <c r="I10" s="13">
        <f t="shared" si="0"/>
        <v>20.27027027027027</v>
      </c>
      <c r="J10" s="13">
        <f t="shared" si="0"/>
        <v>19.81981981981982</v>
      </c>
      <c r="K10" s="14">
        <f t="shared" si="0"/>
        <v>59.909909909909906</v>
      </c>
    </row>
    <row r="11" spans="2:17" ht="17.25" customHeight="1">
      <c r="B11" s="238"/>
      <c r="C11" s="240"/>
      <c r="D11" s="15" t="s">
        <v>24</v>
      </c>
      <c r="E11" s="16">
        <v>15571</v>
      </c>
      <c r="F11" s="17">
        <v>3891</v>
      </c>
      <c r="G11" s="18">
        <v>2924</v>
      </c>
      <c r="H11" s="18">
        <v>8756</v>
      </c>
      <c r="I11" s="13">
        <f t="shared" si="0"/>
        <v>24.988761158563996</v>
      </c>
      <c r="J11" s="13">
        <f t="shared" si="0"/>
        <v>18.778498490784152</v>
      </c>
      <c r="K11" s="14">
        <f t="shared" si="0"/>
        <v>56.232740350651852</v>
      </c>
    </row>
    <row r="12" spans="2:17" ht="17.25" customHeight="1">
      <c r="B12" s="238"/>
      <c r="C12" s="240"/>
      <c r="D12" s="15" t="s">
        <v>25</v>
      </c>
      <c r="E12" s="16">
        <v>22456</v>
      </c>
      <c r="F12" s="17">
        <v>5765</v>
      </c>
      <c r="G12" s="18">
        <v>4974</v>
      </c>
      <c r="H12" s="18">
        <v>11717</v>
      </c>
      <c r="I12" s="13">
        <f t="shared" si="0"/>
        <v>25.672426077662987</v>
      </c>
      <c r="J12" s="13">
        <f t="shared" si="0"/>
        <v>22.14998218738867</v>
      </c>
      <c r="K12" s="14">
        <f t="shared" si="0"/>
        <v>52.177591734948351</v>
      </c>
    </row>
    <row r="13" spans="2:17" ht="17.25" customHeight="1">
      <c r="B13" s="238"/>
      <c r="C13" s="241"/>
      <c r="D13" s="19" t="s">
        <v>26</v>
      </c>
      <c r="E13" s="20">
        <v>8227</v>
      </c>
      <c r="F13" s="21">
        <v>1583</v>
      </c>
      <c r="G13" s="22">
        <v>1258</v>
      </c>
      <c r="H13" s="22">
        <v>5386</v>
      </c>
      <c r="I13" s="13">
        <f>F13/$E13*100</f>
        <v>19.24152181840282</v>
      </c>
      <c r="J13" s="13">
        <f t="shared" si="0"/>
        <v>15.291114622584173</v>
      </c>
      <c r="K13" s="14">
        <f t="shared" si="0"/>
        <v>65.467363559013009</v>
      </c>
    </row>
    <row r="14" spans="2:17" ht="17.25" customHeight="1">
      <c r="B14" s="232"/>
      <c r="C14" s="242" t="s">
        <v>31</v>
      </c>
      <c r="D14" s="233"/>
      <c r="E14" s="4">
        <v>2089</v>
      </c>
      <c r="F14" s="5">
        <v>300</v>
      </c>
      <c r="G14" s="6">
        <v>282</v>
      </c>
      <c r="H14" s="6">
        <v>1507</v>
      </c>
      <c r="I14" s="7">
        <f t="shared" si="0"/>
        <v>14.360938247965535</v>
      </c>
      <c r="J14" s="7">
        <f t="shared" si="0"/>
        <v>13.499281953087602</v>
      </c>
      <c r="K14" s="8">
        <f t="shared" si="0"/>
        <v>72.139779798946861</v>
      </c>
    </row>
    <row r="15" spans="2:17" ht="17.25" customHeight="1">
      <c r="B15" s="232" t="s">
        <v>19</v>
      </c>
      <c r="C15" s="233"/>
      <c r="D15" s="243"/>
      <c r="E15" s="4">
        <v>3701</v>
      </c>
      <c r="F15" s="5">
        <v>948</v>
      </c>
      <c r="G15" s="6">
        <v>837</v>
      </c>
      <c r="H15" s="6">
        <v>1916</v>
      </c>
      <c r="I15" s="7">
        <f t="shared" si="0"/>
        <v>25.614698730072956</v>
      </c>
      <c r="J15" s="7">
        <f t="shared" si="0"/>
        <v>22.615509321804915</v>
      </c>
      <c r="K15" s="8">
        <f t="shared" si="0"/>
        <v>51.769791948122133</v>
      </c>
    </row>
    <row r="16" spans="2:17" ht="17.25" customHeight="1">
      <c r="B16" s="232" t="s">
        <v>15</v>
      </c>
      <c r="C16" s="233"/>
      <c r="D16" s="233"/>
      <c r="E16" s="4">
        <v>99620</v>
      </c>
      <c r="F16" s="5">
        <v>22342</v>
      </c>
      <c r="G16" s="5">
        <v>19996</v>
      </c>
      <c r="H16" s="5">
        <v>57282</v>
      </c>
      <c r="I16" s="23">
        <f t="shared" si="0"/>
        <v>22.427223449106606</v>
      </c>
      <c r="J16" s="23">
        <f t="shared" si="0"/>
        <v>20.072274643645855</v>
      </c>
      <c r="K16" s="8">
        <f t="shared" si="0"/>
        <v>57.500501907247539</v>
      </c>
    </row>
    <row r="17" spans="2:11" ht="17.25" customHeight="1">
      <c r="B17" s="234" t="s">
        <v>2</v>
      </c>
      <c r="C17" s="235"/>
      <c r="D17" s="235"/>
      <c r="E17" s="235"/>
      <c r="F17" s="235"/>
      <c r="G17" s="235"/>
      <c r="H17" s="235"/>
      <c r="I17" s="235"/>
      <c r="J17" s="235"/>
      <c r="K17" s="236"/>
    </row>
    <row r="18" spans="2:11" ht="17.25" customHeight="1">
      <c r="B18" s="237" t="s">
        <v>17</v>
      </c>
      <c r="C18" s="237"/>
      <c r="D18" s="237"/>
      <c r="E18" s="4">
        <v>31785</v>
      </c>
      <c r="F18" s="5">
        <v>5281</v>
      </c>
      <c r="G18" s="6">
        <v>8386</v>
      </c>
      <c r="H18" s="6">
        <v>18118</v>
      </c>
      <c r="I18" s="7">
        <f>F18/$E18*100</f>
        <v>16.614755387761523</v>
      </c>
      <c r="J18" s="8">
        <f>G18/$E18*100</f>
        <v>26.383514236274973</v>
      </c>
      <c r="K18" s="8">
        <f>H18/$E18*100</f>
        <v>57.001730375963497</v>
      </c>
    </row>
    <row r="19" spans="2:11" ht="17.25" customHeight="1">
      <c r="B19" s="238" t="s">
        <v>18</v>
      </c>
      <c r="C19" s="239" t="s">
        <v>20</v>
      </c>
      <c r="D19" s="9" t="s">
        <v>21</v>
      </c>
      <c r="E19" s="10">
        <v>5204</v>
      </c>
      <c r="F19" s="11">
        <v>796</v>
      </c>
      <c r="G19" s="12">
        <v>1144</v>
      </c>
      <c r="H19" s="12">
        <v>3264</v>
      </c>
      <c r="I19" s="24">
        <f t="shared" ref="I19:K27" si="1">F19/$E19*100</f>
        <v>15.295926210607224</v>
      </c>
      <c r="J19" s="25">
        <f t="shared" si="1"/>
        <v>21.983089930822445</v>
      </c>
      <c r="K19" s="25">
        <f t="shared" si="1"/>
        <v>62.720983858570335</v>
      </c>
    </row>
    <row r="20" spans="2:11" ht="17.25" customHeight="1">
      <c r="B20" s="238"/>
      <c r="C20" s="240"/>
      <c r="D20" s="15" t="s">
        <v>22</v>
      </c>
      <c r="E20" s="16">
        <v>3607</v>
      </c>
      <c r="F20" s="17">
        <v>672</v>
      </c>
      <c r="G20" s="18">
        <v>723</v>
      </c>
      <c r="H20" s="18">
        <v>2212</v>
      </c>
      <c r="I20" s="13">
        <f t="shared" si="1"/>
        <v>18.63044080953701</v>
      </c>
      <c r="J20" s="14">
        <f t="shared" si="1"/>
        <v>20.04435819240366</v>
      </c>
      <c r="K20" s="14">
        <f t="shared" si="1"/>
        <v>61.325200998059323</v>
      </c>
    </row>
    <row r="21" spans="2:11" ht="17.25" customHeight="1">
      <c r="B21" s="238"/>
      <c r="C21" s="240"/>
      <c r="D21" s="15" t="s">
        <v>23</v>
      </c>
      <c r="E21" s="16">
        <v>2128</v>
      </c>
      <c r="F21" s="17">
        <v>347</v>
      </c>
      <c r="G21" s="18">
        <v>546</v>
      </c>
      <c r="H21" s="18">
        <v>1235</v>
      </c>
      <c r="I21" s="13">
        <f>F21/$E21*100</f>
        <v>16.306390977443609</v>
      </c>
      <c r="J21" s="14">
        <f t="shared" si="1"/>
        <v>25.657894736842106</v>
      </c>
      <c r="K21" s="14">
        <f t="shared" si="1"/>
        <v>58.035714285714292</v>
      </c>
    </row>
    <row r="22" spans="2:11" ht="17.25" customHeight="1">
      <c r="B22" s="238"/>
      <c r="C22" s="240"/>
      <c r="D22" s="15" t="s">
        <v>24</v>
      </c>
      <c r="E22" s="16">
        <v>16085</v>
      </c>
      <c r="F22" s="17">
        <v>3147</v>
      </c>
      <c r="G22" s="18">
        <v>4148</v>
      </c>
      <c r="H22" s="18">
        <v>8790</v>
      </c>
      <c r="I22" s="13">
        <f t="shared" si="1"/>
        <v>19.564811936586882</v>
      </c>
      <c r="J22" s="14">
        <f t="shared" si="1"/>
        <v>25.788001243394465</v>
      </c>
      <c r="K22" s="14">
        <f t="shared" si="1"/>
        <v>54.647186820018653</v>
      </c>
    </row>
    <row r="23" spans="2:11" ht="17.25" customHeight="1">
      <c r="B23" s="238"/>
      <c r="C23" s="240"/>
      <c r="D23" s="15" t="s">
        <v>25</v>
      </c>
      <c r="E23" s="16">
        <v>32745</v>
      </c>
      <c r="F23" s="17">
        <v>6679</v>
      </c>
      <c r="G23" s="18">
        <v>8906</v>
      </c>
      <c r="H23" s="18">
        <v>17160</v>
      </c>
      <c r="I23" s="13">
        <f t="shared" si="1"/>
        <v>20.397007176668193</v>
      </c>
      <c r="J23" s="14">
        <f t="shared" si="1"/>
        <v>27.198045503130245</v>
      </c>
      <c r="K23" s="14">
        <f t="shared" si="1"/>
        <v>52.404947320201558</v>
      </c>
    </row>
    <row r="24" spans="2:11" ht="17.25" customHeight="1">
      <c r="B24" s="238"/>
      <c r="C24" s="241"/>
      <c r="D24" s="19" t="s">
        <v>26</v>
      </c>
      <c r="E24" s="20">
        <v>6768</v>
      </c>
      <c r="F24" s="21">
        <v>1392</v>
      </c>
      <c r="G24" s="22">
        <v>1410</v>
      </c>
      <c r="H24" s="22">
        <v>3966</v>
      </c>
      <c r="I24" s="13">
        <f t="shared" si="1"/>
        <v>20.567375886524822</v>
      </c>
      <c r="J24" s="14">
        <f t="shared" si="1"/>
        <v>20.833333333333336</v>
      </c>
      <c r="K24" s="14">
        <f t="shared" si="1"/>
        <v>58.599290780141843</v>
      </c>
    </row>
    <row r="25" spans="2:11" ht="17.25" customHeight="1">
      <c r="B25" s="232"/>
      <c r="C25" s="242" t="s">
        <v>31</v>
      </c>
      <c r="D25" s="233"/>
      <c r="E25" s="4">
        <v>4726</v>
      </c>
      <c r="F25" s="5">
        <v>590</v>
      </c>
      <c r="G25" s="6">
        <v>649</v>
      </c>
      <c r="H25" s="6">
        <v>3487</v>
      </c>
      <c r="I25" s="7">
        <f t="shared" si="1"/>
        <v>12.484130342784596</v>
      </c>
      <c r="J25" s="8">
        <f t="shared" si="1"/>
        <v>13.732543377063056</v>
      </c>
      <c r="K25" s="8">
        <f t="shared" si="1"/>
        <v>73.783326280152352</v>
      </c>
    </row>
    <row r="26" spans="2:11" ht="17.25" customHeight="1">
      <c r="B26" s="232" t="s">
        <v>19</v>
      </c>
      <c r="C26" s="233"/>
      <c r="D26" s="243"/>
      <c r="E26" s="4">
        <v>3451</v>
      </c>
      <c r="F26" s="5">
        <v>757</v>
      </c>
      <c r="G26" s="6">
        <v>854</v>
      </c>
      <c r="H26" s="6">
        <v>1840</v>
      </c>
      <c r="I26" s="7">
        <f t="shared" si="1"/>
        <v>21.93567082005216</v>
      </c>
      <c r="J26" s="8">
        <f t="shared" si="1"/>
        <v>24.746450304259636</v>
      </c>
      <c r="K26" s="8">
        <f t="shared" si="1"/>
        <v>53.317878875688208</v>
      </c>
    </row>
    <row r="27" spans="2:11" ht="17.25" customHeight="1">
      <c r="B27" s="232" t="s">
        <v>15</v>
      </c>
      <c r="C27" s="233"/>
      <c r="D27" s="233"/>
      <c r="E27" s="4">
        <v>106499</v>
      </c>
      <c r="F27" s="5">
        <v>19661</v>
      </c>
      <c r="G27" s="5">
        <v>26766</v>
      </c>
      <c r="H27" s="5">
        <v>60072</v>
      </c>
      <c r="I27" s="23">
        <f>F27/$E27*100</f>
        <v>18.461206208509001</v>
      </c>
      <c r="J27" s="26">
        <f t="shared" si="1"/>
        <v>25.132630353336648</v>
      </c>
      <c r="K27" s="26">
        <f t="shared" si="1"/>
        <v>56.406163438154344</v>
      </c>
    </row>
    <row r="28" spans="2:11" ht="17.25" customHeight="1">
      <c r="B28" s="234" t="s">
        <v>64</v>
      </c>
      <c r="C28" s="235"/>
      <c r="D28" s="235"/>
      <c r="E28" s="235"/>
      <c r="F28" s="235"/>
      <c r="G28" s="235"/>
      <c r="H28" s="235"/>
      <c r="I28" s="235"/>
      <c r="J28" s="235"/>
      <c r="K28" s="236"/>
    </row>
    <row r="29" spans="2:11" ht="17.25" customHeight="1">
      <c r="B29" s="237" t="s">
        <v>17</v>
      </c>
      <c r="C29" s="237"/>
      <c r="D29" s="237"/>
      <c r="E29" s="4">
        <v>6749</v>
      </c>
      <c r="F29" s="5">
        <v>463</v>
      </c>
      <c r="G29" s="5">
        <v>1709</v>
      </c>
      <c r="H29" s="5">
        <v>4577</v>
      </c>
      <c r="I29" s="7">
        <f>F29/E29*100</f>
        <v>6.8602755963846489</v>
      </c>
      <c r="J29" s="7">
        <f>G29/E29*100</f>
        <v>25.322269965920878</v>
      </c>
      <c r="K29" s="8">
        <f>H29/E29*100</f>
        <v>67.817454437694465</v>
      </c>
    </row>
    <row r="30" spans="2:11" ht="17.25" customHeight="1">
      <c r="B30" s="238" t="s">
        <v>18</v>
      </c>
      <c r="C30" s="239" t="s">
        <v>20</v>
      </c>
      <c r="D30" s="9" t="s">
        <v>21</v>
      </c>
      <c r="E30" s="10">
        <v>884</v>
      </c>
      <c r="F30" s="10">
        <v>53</v>
      </c>
      <c r="G30" s="10">
        <v>326</v>
      </c>
      <c r="H30" s="10">
        <v>505</v>
      </c>
      <c r="I30" s="24">
        <f t="shared" ref="I30:I38" si="2">F30/E30*100</f>
        <v>5.995475113122172</v>
      </c>
      <c r="J30" s="24">
        <f t="shared" ref="J30:J38" si="3">G30/E30*100</f>
        <v>36.877828054298647</v>
      </c>
      <c r="K30" s="25">
        <f t="shared" ref="K30:K38" si="4">H30/E30*100</f>
        <v>57.126696832579185</v>
      </c>
    </row>
    <row r="31" spans="2:11" ht="17.25" customHeight="1">
      <c r="B31" s="238"/>
      <c r="C31" s="240"/>
      <c r="D31" s="15" t="s">
        <v>22</v>
      </c>
      <c r="E31" s="16">
        <v>8931</v>
      </c>
      <c r="F31" s="16">
        <v>787</v>
      </c>
      <c r="G31" s="16">
        <v>2583</v>
      </c>
      <c r="H31" s="16">
        <v>5561</v>
      </c>
      <c r="I31" s="13">
        <f t="shared" si="2"/>
        <v>8.8120031351472399</v>
      </c>
      <c r="J31" s="13">
        <f t="shared" si="3"/>
        <v>28.921733288545514</v>
      </c>
      <c r="K31" s="14">
        <f t="shared" si="4"/>
        <v>62.266263576307246</v>
      </c>
    </row>
    <row r="32" spans="2:11" ht="17.25" customHeight="1">
      <c r="B32" s="238"/>
      <c r="C32" s="240"/>
      <c r="D32" s="15" t="s">
        <v>23</v>
      </c>
      <c r="E32" s="16">
        <v>67</v>
      </c>
      <c r="F32" s="16" t="s">
        <v>49</v>
      </c>
      <c r="G32" s="16" t="s">
        <v>49</v>
      </c>
      <c r="H32" s="16" t="s">
        <v>49</v>
      </c>
      <c r="I32" s="13" t="s">
        <v>49</v>
      </c>
      <c r="J32" s="13" t="s">
        <v>49</v>
      </c>
      <c r="K32" s="14" t="s">
        <v>49</v>
      </c>
    </row>
    <row r="33" spans="2:11" ht="17.25" customHeight="1">
      <c r="B33" s="238"/>
      <c r="C33" s="240"/>
      <c r="D33" s="15" t="s">
        <v>24</v>
      </c>
      <c r="E33" s="16">
        <v>3185</v>
      </c>
      <c r="F33" s="16">
        <v>351</v>
      </c>
      <c r="G33" s="16">
        <v>1009</v>
      </c>
      <c r="H33" s="16">
        <v>1825</v>
      </c>
      <c r="I33" s="13">
        <f t="shared" si="2"/>
        <v>11.020408163265307</v>
      </c>
      <c r="J33" s="13">
        <f t="shared" si="3"/>
        <v>31.679748822605962</v>
      </c>
      <c r="K33" s="14">
        <f t="shared" si="4"/>
        <v>57.299843014128726</v>
      </c>
    </row>
    <row r="34" spans="2:11" ht="17.25" customHeight="1">
      <c r="B34" s="238"/>
      <c r="C34" s="240"/>
      <c r="D34" s="15" t="s">
        <v>25</v>
      </c>
      <c r="E34" s="16">
        <v>681</v>
      </c>
      <c r="F34" s="16">
        <v>69</v>
      </c>
      <c r="G34" s="16">
        <v>207</v>
      </c>
      <c r="H34" s="16">
        <v>405</v>
      </c>
      <c r="I34" s="13">
        <f t="shared" si="2"/>
        <v>10.13215859030837</v>
      </c>
      <c r="J34" s="13">
        <f t="shared" si="3"/>
        <v>30.396475770925107</v>
      </c>
      <c r="K34" s="14">
        <f t="shared" si="4"/>
        <v>59.471365638766514</v>
      </c>
    </row>
    <row r="35" spans="2:11" ht="17.25" customHeight="1">
      <c r="B35" s="238"/>
      <c r="C35" s="241"/>
      <c r="D35" s="19" t="s">
        <v>26</v>
      </c>
      <c r="E35" s="20">
        <v>10490</v>
      </c>
      <c r="F35" s="20">
        <v>910</v>
      </c>
      <c r="G35" s="20">
        <v>3141</v>
      </c>
      <c r="H35" s="20">
        <v>6439</v>
      </c>
      <c r="I35" s="13">
        <f t="shared" si="2"/>
        <v>8.6749285033365116</v>
      </c>
      <c r="J35" s="13">
        <f t="shared" si="3"/>
        <v>29.942802669208767</v>
      </c>
      <c r="K35" s="14">
        <f t="shared" si="4"/>
        <v>61.382268827454723</v>
      </c>
    </row>
    <row r="36" spans="2:11" ht="17.25" customHeight="1">
      <c r="B36" s="232"/>
      <c r="C36" s="242" t="s">
        <v>31</v>
      </c>
      <c r="D36" s="233"/>
      <c r="E36" s="4">
        <v>41</v>
      </c>
      <c r="F36" s="5" t="s">
        <v>49</v>
      </c>
      <c r="G36" s="5" t="s">
        <v>49</v>
      </c>
      <c r="H36" s="5" t="s">
        <v>49</v>
      </c>
      <c r="I36" s="7" t="s">
        <v>49</v>
      </c>
      <c r="J36" s="7" t="s">
        <v>49</v>
      </c>
      <c r="K36" s="7" t="s">
        <v>49</v>
      </c>
    </row>
    <row r="37" spans="2:11" ht="17.25" customHeight="1">
      <c r="B37" s="232" t="s">
        <v>19</v>
      </c>
      <c r="C37" s="233"/>
      <c r="D37" s="243"/>
      <c r="E37" s="4">
        <v>3070</v>
      </c>
      <c r="F37" s="5">
        <v>482</v>
      </c>
      <c r="G37" s="5">
        <v>1012</v>
      </c>
      <c r="H37" s="5">
        <v>1576</v>
      </c>
      <c r="I37" s="7">
        <f t="shared" si="2"/>
        <v>15.700325732899023</v>
      </c>
      <c r="J37" s="7">
        <f t="shared" si="3"/>
        <v>32.964169381107496</v>
      </c>
      <c r="K37" s="7">
        <f t="shared" si="4"/>
        <v>51.335504885993487</v>
      </c>
    </row>
    <row r="38" spans="2:11" ht="17.25" customHeight="1">
      <c r="B38" s="232" t="s">
        <v>15</v>
      </c>
      <c r="C38" s="233"/>
      <c r="D38" s="233"/>
      <c r="E38" s="4">
        <v>34098</v>
      </c>
      <c r="F38" s="5">
        <v>3120</v>
      </c>
      <c r="G38" s="5">
        <v>10023</v>
      </c>
      <c r="H38" s="5">
        <v>20955</v>
      </c>
      <c r="I38" s="23">
        <f t="shared" si="2"/>
        <v>9.1500967798697879</v>
      </c>
      <c r="J38" s="23">
        <f t="shared" si="3"/>
        <v>29.394685905331691</v>
      </c>
      <c r="K38" s="26">
        <f t="shared" si="4"/>
        <v>61.455217314798524</v>
      </c>
    </row>
    <row r="39" spans="2:11" ht="17.25" customHeight="1">
      <c r="B39" s="234" t="s">
        <v>3</v>
      </c>
      <c r="C39" s="235"/>
      <c r="D39" s="235"/>
      <c r="E39" s="235"/>
      <c r="F39" s="235"/>
      <c r="G39" s="235"/>
      <c r="H39" s="235"/>
      <c r="I39" s="235"/>
      <c r="J39" s="235"/>
      <c r="K39" s="236"/>
    </row>
    <row r="40" spans="2:11" ht="17.25" customHeight="1">
      <c r="B40" s="237" t="s">
        <v>17</v>
      </c>
      <c r="C40" s="237"/>
      <c r="D40" s="237"/>
      <c r="E40" s="4">
        <v>12100</v>
      </c>
      <c r="F40" s="5">
        <v>792</v>
      </c>
      <c r="G40" s="6">
        <v>3286</v>
      </c>
      <c r="H40" s="6">
        <v>8022</v>
      </c>
      <c r="I40" s="7">
        <f>F40/$E40*100</f>
        <v>6.5454545454545459</v>
      </c>
      <c r="J40" s="7">
        <f>G40/$E40*100</f>
        <v>27.15702479338843</v>
      </c>
      <c r="K40" s="8">
        <f>H40/$E40*100</f>
        <v>66.297520661157023</v>
      </c>
    </row>
    <row r="41" spans="2:11" ht="17.25" customHeight="1">
      <c r="B41" s="238" t="s">
        <v>18</v>
      </c>
      <c r="C41" s="239" t="s">
        <v>20</v>
      </c>
      <c r="D41" s="9" t="s">
        <v>21</v>
      </c>
      <c r="E41" s="10">
        <v>1420</v>
      </c>
      <c r="F41" s="11">
        <v>82</v>
      </c>
      <c r="G41" s="12">
        <v>272</v>
      </c>
      <c r="H41" s="12">
        <v>1066</v>
      </c>
      <c r="I41" s="24">
        <f t="shared" ref="I41:K49" si="5">F41/$E41*100</f>
        <v>5.774647887323944</v>
      </c>
      <c r="J41" s="24">
        <f t="shared" si="5"/>
        <v>19.154929577464788</v>
      </c>
      <c r="K41" s="25">
        <f t="shared" si="5"/>
        <v>75.070422535211264</v>
      </c>
    </row>
    <row r="42" spans="2:11" ht="17.25" customHeight="1">
      <c r="B42" s="238"/>
      <c r="C42" s="240"/>
      <c r="D42" s="15" t="s">
        <v>22</v>
      </c>
      <c r="E42" s="16">
        <v>2170</v>
      </c>
      <c r="F42" s="17">
        <v>182</v>
      </c>
      <c r="G42" s="18">
        <v>503</v>
      </c>
      <c r="H42" s="18">
        <v>1485</v>
      </c>
      <c r="I42" s="13">
        <f t="shared" si="5"/>
        <v>8.3870967741935498</v>
      </c>
      <c r="J42" s="13">
        <f t="shared" si="5"/>
        <v>23.179723502304146</v>
      </c>
      <c r="K42" s="14">
        <f t="shared" si="5"/>
        <v>68.433179723502306</v>
      </c>
    </row>
    <row r="43" spans="2:11" ht="17.25" customHeight="1">
      <c r="B43" s="238"/>
      <c r="C43" s="240"/>
      <c r="D43" s="15" t="s">
        <v>23</v>
      </c>
      <c r="E43" s="16">
        <v>790</v>
      </c>
      <c r="F43" s="17">
        <v>67</v>
      </c>
      <c r="G43" s="18">
        <v>131</v>
      </c>
      <c r="H43" s="18">
        <v>592</v>
      </c>
      <c r="I43" s="13">
        <f t="shared" si="5"/>
        <v>8.4810126582278471</v>
      </c>
      <c r="J43" s="13">
        <f t="shared" si="5"/>
        <v>16.582278481012658</v>
      </c>
      <c r="K43" s="14">
        <f t="shared" si="5"/>
        <v>74.936708860759495</v>
      </c>
    </row>
    <row r="44" spans="2:11" ht="17.25" customHeight="1">
      <c r="B44" s="238"/>
      <c r="C44" s="240"/>
      <c r="D44" s="15" t="s">
        <v>24</v>
      </c>
      <c r="E44" s="16">
        <v>1992</v>
      </c>
      <c r="F44" s="17">
        <v>251</v>
      </c>
      <c r="G44" s="18">
        <v>592</v>
      </c>
      <c r="H44" s="18">
        <v>1149</v>
      </c>
      <c r="I44" s="13">
        <f t="shared" si="5"/>
        <v>12.600401606425704</v>
      </c>
      <c r="J44" s="13">
        <f t="shared" si="5"/>
        <v>29.718875502008029</v>
      </c>
      <c r="K44" s="14">
        <f t="shared" si="5"/>
        <v>57.680722891566262</v>
      </c>
    </row>
    <row r="45" spans="2:11" ht="17.25" customHeight="1">
      <c r="B45" s="238"/>
      <c r="C45" s="240"/>
      <c r="D45" s="15" t="s">
        <v>25</v>
      </c>
      <c r="E45" s="16">
        <v>164</v>
      </c>
      <c r="F45" s="17">
        <v>16</v>
      </c>
      <c r="G45" s="18">
        <v>65</v>
      </c>
      <c r="H45" s="18">
        <v>83</v>
      </c>
      <c r="I45" s="13">
        <f t="shared" si="5"/>
        <v>9.7560975609756095</v>
      </c>
      <c r="J45" s="13">
        <f t="shared" si="5"/>
        <v>39.634146341463413</v>
      </c>
      <c r="K45" s="14">
        <f t="shared" si="5"/>
        <v>50.609756097560975</v>
      </c>
    </row>
    <row r="46" spans="2:11" ht="17.25" customHeight="1">
      <c r="B46" s="238"/>
      <c r="C46" s="241"/>
      <c r="D46" s="19" t="s">
        <v>26</v>
      </c>
      <c r="E46" s="20">
        <v>3345</v>
      </c>
      <c r="F46" s="21">
        <v>315</v>
      </c>
      <c r="G46" s="22">
        <v>790</v>
      </c>
      <c r="H46" s="22">
        <v>2240</v>
      </c>
      <c r="I46" s="13">
        <f t="shared" si="5"/>
        <v>9.4170403587443943</v>
      </c>
      <c r="J46" s="13">
        <f t="shared" si="5"/>
        <v>23.617339312406578</v>
      </c>
      <c r="K46" s="14">
        <f t="shared" si="5"/>
        <v>66.965620328849027</v>
      </c>
    </row>
    <row r="47" spans="2:11" ht="17.25" customHeight="1">
      <c r="B47" s="232"/>
      <c r="C47" s="242" t="s">
        <v>31</v>
      </c>
      <c r="D47" s="233"/>
      <c r="E47" s="4">
        <v>471</v>
      </c>
      <c r="F47" s="5">
        <v>41</v>
      </c>
      <c r="G47" s="6">
        <v>133</v>
      </c>
      <c r="H47" s="6">
        <v>297</v>
      </c>
      <c r="I47" s="7">
        <f t="shared" si="5"/>
        <v>8.7048832271762198</v>
      </c>
      <c r="J47" s="7">
        <f t="shared" si="5"/>
        <v>28.237791932059448</v>
      </c>
      <c r="K47" s="7">
        <f t="shared" si="5"/>
        <v>63.057324840764331</v>
      </c>
    </row>
    <row r="48" spans="2:11" ht="17.25" customHeight="1">
      <c r="B48" s="232" t="s">
        <v>19</v>
      </c>
      <c r="C48" s="233"/>
      <c r="D48" s="243"/>
      <c r="E48" s="4">
        <v>633</v>
      </c>
      <c r="F48" s="5">
        <v>90</v>
      </c>
      <c r="G48" s="6">
        <v>174</v>
      </c>
      <c r="H48" s="6">
        <v>369</v>
      </c>
      <c r="I48" s="7">
        <f t="shared" si="5"/>
        <v>14.218009478672986</v>
      </c>
      <c r="J48" s="7">
        <f t="shared" si="5"/>
        <v>27.488151658767773</v>
      </c>
      <c r="K48" s="7">
        <f t="shared" si="5"/>
        <v>58.293838862559241</v>
      </c>
    </row>
    <row r="49" spans="2:11" ht="17.25" customHeight="1">
      <c r="B49" s="232" t="s">
        <v>15</v>
      </c>
      <c r="C49" s="233"/>
      <c r="D49" s="233"/>
      <c r="E49" s="4">
        <v>23085</v>
      </c>
      <c r="F49" s="5">
        <v>1836</v>
      </c>
      <c r="G49" s="5">
        <v>5946</v>
      </c>
      <c r="H49" s="5">
        <v>15303</v>
      </c>
      <c r="I49" s="23">
        <f t="shared" si="5"/>
        <v>7.9532163742690063</v>
      </c>
      <c r="J49" s="23">
        <f t="shared" si="5"/>
        <v>25.756985055230668</v>
      </c>
      <c r="K49" s="26">
        <f t="shared" si="5"/>
        <v>66.289798570500324</v>
      </c>
    </row>
    <row r="50" spans="2:11" ht="17.25" customHeight="1">
      <c r="B50" s="234" t="s">
        <v>4</v>
      </c>
      <c r="C50" s="235"/>
      <c r="D50" s="235"/>
      <c r="E50" s="235"/>
      <c r="F50" s="235"/>
      <c r="G50" s="235"/>
      <c r="H50" s="235"/>
      <c r="I50" s="235"/>
      <c r="J50" s="235"/>
      <c r="K50" s="236"/>
    </row>
    <row r="51" spans="2:11" ht="17.25" customHeight="1">
      <c r="B51" s="237" t="s">
        <v>17</v>
      </c>
      <c r="C51" s="237"/>
      <c r="D51" s="237"/>
      <c r="E51" s="5">
        <v>2070</v>
      </c>
      <c r="F51" s="5">
        <v>185</v>
      </c>
      <c r="G51" s="5">
        <v>449</v>
      </c>
      <c r="H51" s="5">
        <v>1436</v>
      </c>
      <c r="I51" s="7">
        <f>F51/E51*100</f>
        <v>8.9371980676328491</v>
      </c>
      <c r="J51" s="7">
        <f>G51/E51*100</f>
        <v>21.690821256038646</v>
      </c>
      <c r="K51" s="8">
        <f>H51/E51*100</f>
        <v>69.371980676328505</v>
      </c>
    </row>
    <row r="52" spans="2:11" ht="17.25" customHeight="1">
      <c r="B52" s="238" t="s">
        <v>18</v>
      </c>
      <c r="C52" s="239" t="s">
        <v>20</v>
      </c>
      <c r="D52" s="9" t="s">
        <v>21</v>
      </c>
      <c r="E52" s="10">
        <v>396</v>
      </c>
      <c r="F52" s="10">
        <v>29</v>
      </c>
      <c r="G52" s="10">
        <v>95</v>
      </c>
      <c r="H52" s="10">
        <v>272</v>
      </c>
      <c r="I52" s="24">
        <f t="shared" ref="I52:I60" si="6">F52/E52*100</f>
        <v>7.3232323232323235</v>
      </c>
      <c r="J52" s="24">
        <f t="shared" ref="J52:J60" si="7">G52/E52*100</f>
        <v>23.98989898989899</v>
      </c>
      <c r="K52" s="25">
        <f t="shared" ref="K52:K60" si="8">H52/E52*100</f>
        <v>68.686868686868678</v>
      </c>
    </row>
    <row r="53" spans="2:11" ht="17.25" customHeight="1">
      <c r="B53" s="238"/>
      <c r="C53" s="240"/>
      <c r="D53" s="15" t="s">
        <v>22</v>
      </c>
      <c r="E53" s="16">
        <v>613</v>
      </c>
      <c r="F53" s="16">
        <v>57</v>
      </c>
      <c r="G53" s="16">
        <v>165</v>
      </c>
      <c r="H53" s="16">
        <v>391</v>
      </c>
      <c r="I53" s="13">
        <f t="shared" si="6"/>
        <v>9.2985318107667201</v>
      </c>
      <c r="J53" s="13">
        <f t="shared" si="7"/>
        <v>26.916802610114193</v>
      </c>
      <c r="K53" s="14">
        <f t="shared" si="8"/>
        <v>63.784665579119078</v>
      </c>
    </row>
    <row r="54" spans="2:11" ht="17.25" customHeight="1">
      <c r="B54" s="238"/>
      <c r="C54" s="240"/>
      <c r="D54" s="15" t="s">
        <v>23</v>
      </c>
      <c r="E54" s="16">
        <v>179</v>
      </c>
      <c r="F54" s="16" t="s">
        <v>49</v>
      </c>
      <c r="G54" s="16" t="s">
        <v>49</v>
      </c>
      <c r="H54" s="16" t="s">
        <v>49</v>
      </c>
      <c r="I54" s="13" t="s">
        <v>49</v>
      </c>
      <c r="J54" s="13" t="s">
        <v>49</v>
      </c>
      <c r="K54" s="14" t="s">
        <v>49</v>
      </c>
    </row>
    <row r="55" spans="2:11" ht="17.25" customHeight="1">
      <c r="B55" s="238"/>
      <c r="C55" s="240"/>
      <c r="D55" s="15" t="s">
        <v>24</v>
      </c>
      <c r="E55" s="16">
        <v>1167</v>
      </c>
      <c r="F55" s="16">
        <v>143</v>
      </c>
      <c r="G55" s="16">
        <v>345</v>
      </c>
      <c r="H55" s="16">
        <v>679</v>
      </c>
      <c r="I55" s="13">
        <f t="shared" si="6"/>
        <v>12.253641816623821</v>
      </c>
      <c r="J55" s="13">
        <f t="shared" si="7"/>
        <v>29.562982005141386</v>
      </c>
      <c r="K55" s="14">
        <f t="shared" si="8"/>
        <v>58.183376178234795</v>
      </c>
    </row>
    <row r="56" spans="2:11" ht="17.25" customHeight="1">
      <c r="B56" s="238"/>
      <c r="C56" s="240"/>
      <c r="D56" s="15" t="s">
        <v>25</v>
      </c>
      <c r="E56" s="16">
        <v>265</v>
      </c>
      <c r="F56" s="16">
        <v>26</v>
      </c>
      <c r="G56" s="16">
        <v>99</v>
      </c>
      <c r="H56" s="16">
        <v>140</v>
      </c>
      <c r="I56" s="13">
        <f t="shared" si="6"/>
        <v>9.8113207547169825</v>
      </c>
      <c r="J56" s="13">
        <f t="shared" si="7"/>
        <v>37.35849056603773</v>
      </c>
      <c r="K56" s="14">
        <f t="shared" si="8"/>
        <v>52.830188679245282</v>
      </c>
    </row>
    <row r="57" spans="2:11" ht="17.25" customHeight="1">
      <c r="B57" s="238"/>
      <c r="C57" s="241"/>
      <c r="D57" s="19" t="s">
        <v>26</v>
      </c>
      <c r="E57" s="20">
        <v>432</v>
      </c>
      <c r="F57" s="20">
        <v>95</v>
      </c>
      <c r="G57" s="20">
        <v>101</v>
      </c>
      <c r="H57" s="20">
        <v>236</v>
      </c>
      <c r="I57" s="13">
        <f t="shared" si="6"/>
        <v>21.99074074074074</v>
      </c>
      <c r="J57" s="13">
        <f t="shared" si="7"/>
        <v>23.37962962962963</v>
      </c>
      <c r="K57" s="14">
        <f t="shared" si="8"/>
        <v>54.629629629629626</v>
      </c>
    </row>
    <row r="58" spans="2:11" ht="17.25" customHeight="1">
      <c r="B58" s="232"/>
      <c r="C58" s="242" t="s">
        <v>31</v>
      </c>
      <c r="D58" s="233"/>
      <c r="E58" s="5">
        <v>33</v>
      </c>
      <c r="F58" s="5" t="s">
        <v>49</v>
      </c>
      <c r="G58" s="5" t="s">
        <v>49</v>
      </c>
      <c r="H58" s="5" t="s">
        <v>49</v>
      </c>
      <c r="I58" s="7" t="s">
        <v>49</v>
      </c>
      <c r="J58" s="7" t="s">
        <v>49</v>
      </c>
      <c r="K58" s="7" t="s">
        <v>49</v>
      </c>
    </row>
    <row r="59" spans="2:11" ht="17.25" customHeight="1">
      <c r="B59" s="232" t="s">
        <v>19</v>
      </c>
      <c r="C59" s="233"/>
      <c r="D59" s="243"/>
      <c r="E59" s="5">
        <v>794</v>
      </c>
      <c r="F59" s="5">
        <v>108</v>
      </c>
      <c r="G59" s="5">
        <v>149</v>
      </c>
      <c r="H59" s="5">
        <v>537</v>
      </c>
      <c r="I59" s="7">
        <f t="shared" si="6"/>
        <v>13.602015113350127</v>
      </c>
      <c r="J59" s="7">
        <f t="shared" si="7"/>
        <v>18.765743073047858</v>
      </c>
      <c r="K59" s="7">
        <f t="shared" si="8"/>
        <v>67.632241813602008</v>
      </c>
    </row>
    <row r="60" spans="2:11" ht="17.25" customHeight="1">
      <c r="B60" s="232" t="s">
        <v>15</v>
      </c>
      <c r="C60" s="233"/>
      <c r="D60" s="233"/>
      <c r="E60" s="4">
        <v>5949</v>
      </c>
      <c r="F60" s="5">
        <v>662</v>
      </c>
      <c r="G60" s="5">
        <v>1451</v>
      </c>
      <c r="H60" s="5">
        <v>3836</v>
      </c>
      <c r="I60" s="23">
        <f t="shared" si="6"/>
        <v>11.127920658934274</v>
      </c>
      <c r="J60" s="23">
        <f t="shared" si="7"/>
        <v>24.39065389141032</v>
      </c>
      <c r="K60" s="26">
        <f t="shared" si="8"/>
        <v>64.481425449655404</v>
      </c>
    </row>
    <row r="61" spans="2:11" ht="17.25" customHeight="1">
      <c r="B61" s="234" t="s">
        <v>5</v>
      </c>
      <c r="C61" s="235"/>
      <c r="D61" s="235"/>
      <c r="E61" s="235"/>
      <c r="F61" s="235"/>
      <c r="G61" s="235"/>
      <c r="H61" s="235"/>
      <c r="I61" s="235"/>
      <c r="J61" s="235"/>
      <c r="K61" s="236"/>
    </row>
    <row r="62" spans="2:11" ht="17.25" customHeight="1">
      <c r="B62" s="237" t="s">
        <v>17</v>
      </c>
      <c r="C62" s="237"/>
      <c r="D62" s="237"/>
      <c r="E62" s="4">
        <v>166</v>
      </c>
      <c r="F62" s="5">
        <v>20</v>
      </c>
      <c r="G62" s="6">
        <v>59</v>
      </c>
      <c r="H62" s="6">
        <v>87</v>
      </c>
      <c r="I62" s="7">
        <f>F62/$E62*100</f>
        <v>12.048192771084338</v>
      </c>
      <c r="J62" s="7">
        <f>G62/$E62*100</f>
        <v>35.542168674698793</v>
      </c>
      <c r="K62" s="8">
        <f>H62/$E62*100</f>
        <v>52.409638554216862</v>
      </c>
    </row>
    <row r="63" spans="2:11" ht="17.25" customHeight="1">
      <c r="B63" s="238" t="s">
        <v>18</v>
      </c>
      <c r="C63" s="239" t="s">
        <v>20</v>
      </c>
      <c r="D63" s="9" t="s">
        <v>21</v>
      </c>
      <c r="E63" s="10">
        <v>336</v>
      </c>
      <c r="F63" s="11">
        <v>46</v>
      </c>
      <c r="G63" s="12">
        <v>131</v>
      </c>
      <c r="H63" s="12">
        <v>159</v>
      </c>
      <c r="I63" s="24">
        <f t="shared" ref="I63:K71" si="9">F63/$E63*100</f>
        <v>13.690476190476192</v>
      </c>
      <c r="J63" s="24">
        <f t="shared" si="9"/>
        <v>38.988095238095241</v>
      </c>
      <c r="K63" s="25">
        <f t="shared" si="9"/>
        <v>47.321428571428569</v>
      </c>
    </row>
    <row r="64" spans="2:11" ht="17.25" customHeight="1">
      <c r="B64" s="238"/>
      <c r="C64" s="240"/>
      <c r="D64" s="15" t="s">
        <v>22</v>
      </c>
      <c r="E64" s="16">
        <v>3031</v>
      </c>
      <c r="F64" s="17">
        <v>471</v>
      </c>
      <c r="G64" s="18">
        <v>921</v>
      </c>
      <c r="H64" s="18">
        <v>1639</v>
      </c>
      <c r="I64" s="13">
        <f t="shared" si="9"/>
        <v>15.539425932035634</v>
      </c>
      <c r="J64" s="13">
        <f t="shared" si="9"/>
        <v>30.386011217419995</v>
      </c>
      <c r="K64" s="14">
        <f t="shared" si="9"/>
        <v>54.074562850544375</v>
      </c>
    </row>
    <row r="65" spans="2:11" ht="17.25" customHeight="1">
      <c r="B65" s="238"/>
      <c r="C65" s="240"/>
      <c r="D65" s="15" t="s">
        <v>23</v>
      </c>
      <c r="E65" s="16">
        <v>661</v>
      </c>
      <c r="F65" s="17">
        <v>116</v>
      </c>
      <c r="G65" s="18">
        <v>181</v>
      </c>
      <c r="H65" s="18">
        <v>364</v>
      </c>
      <c r="I65" s="13">
        <f t="shared" si="9"/>
        <v>17.549167927382754</v>
      </c>
      <c r="J65" s="13">
        <f t="shared" si="9"/>
        <v>27.382753403933435</v>
      </c>
      <c r="K65" s="14">
        <f t="shared" si="9"/>
        <v>55.068078668683818</v>
      </c>
    </row>
    <row r="66" spans="2:11" ht="17.25" customHeight="1">
      <c r="B66" s="238"/>
      <c r="C66" s="240"/>
      <c r="D66" s="15" t="s">
        <v>24</v>
      </c>
      <c r="E66" s="16">
        <v>2411</v>
      </c>
      <c r="F66" s="17">
        <v>317</v>
      </c>
      <c r="G66" s="18">
        <v>808</v>
      </c>
      <c r="H66" s="18">
        <v>1286</v>
      </c>
      <c r="I66" s="13">
        <f t="shared" si="9"/>
        <v>13.148071339693074</v>
      </c>
      <c r="J66" s="13">
        <f t="shared" si="9"/>
        <v>33.51306511820821</v>
      </c>
      <c r="K66" s="14">
        <f t="shared" si="9"/>
        <v>53.338863542098714</v>
      </c>
    </row>
    <row r="67" spans="2:11" ht="17.25" customHeight="1">
      <c r="B67" s="238"/>
      <c r="C67" s="240"/>
      <c r="D67" s="15" t="s">
        <v>25</v>
      </c>
      <c r="E67" s="16">
        <v>520</v>
      </c>
      <c r="F67" s="17">
        <v>100</v>
      </c>
      <c r="G67" s="18">
        <v>149</v>
      </c>
      <c r="H67" s="18">
        <v>271</v>
      </c>
      <c r="I67" s="13">
        <f t="shared" si="9"/>
        <v>19.230769230769234</v>
      </c>
      <c r="J67" s="13">
        <f t="shared" si="9"/>
        <v>28.653846153846153</v>
      </c>
      <c r="K67" s="14">
        <f t="shared" si="9"/>
        <v>52.11538461538462</v>
      </c>
    </row>
    <row r="68" spans="2:11" ht="17.25" customHeight="1">
      <c r="B68" s="238"/>
      <c r="C68" s="241"/>
      <c r="D68" s="19" t="s">
        <v>26</v>
      </c>
      <c r="E68" s="20">
        <v>7289</v>
      </c>
      <c r="F68" s="21">
        <v>855</v>
      </c>
      <c r="G68" s="22">
        <v>1890</v>
      </c>
      <c r="H68" s="22">
        <v>4544</v>
      </c>
      <c r="I68" s="13">
        <f t="shared" si="9"/>
        <v>11.730004115790917</v>
      </c>
      <c r="J68" s="13">
        <f t="shared" si="9"/>
        <v>25.929482782274661</v>
      </c>
      <c r="K68" s="14">
        <f>H68/$E68*100</f>
        <v>62.340513101934427</v>
      </c>
    </row>
    <row r="69" spans="2:11" ht="17.25" customHeight="1">
      <c r="B69" s="232"/>
      <c r="C69" s="242" t="s">
        <v>31</v>
      </c>
      <c r="D69" s="233"/>
      <c r="E69" s="4">
        <v>2683</v>
      </c>
      <c r="F69" s="5">
        <v>456</v>
      </c>
      <c r="G69" s="6">
        <v>700</v>
      </c>
      <c r="H69" s="6">
        <v>1527</v>
      </c>
      <c r="I69" s="7">
        <f t="shared" si="9"/>
        <v>16.995900111815132</v>
      </c>
      <c r="J69" s="7">
        <f t="shared" si="9"/>
        <v>26.090197540067088</v>
      </c>
      <c r="K69" s="8">
        <f t="shared" si="9"/>
        <v>56.913902348117787</v>
      </c>
    </row>
    <row r="70" spans="2:11" ht="17.25" customHeight="1">
      <c r="B70" s="232" t="s">
        <v>19</v>
      </c>
      <c r="C70" s="233"/>
      <c r="D70" s="243"/>
      <c r="E70" s="4">
        <v>631</v>
      </c>
      <c r="F70" s="5">
        <v>137</v>
      </c>
      <c r="G70" s="6">
        <v>206</v>
      </c>
      <c r="H70" s="6">
        <v>288</v>
      </c>
      <c r="I70" s="7">
        <f>F70/$E70*100</f>
        <v>21.711568938193341</v>
      </c>
      <c r="J70" s="7">
        <f t="shared" si="9"/>
        <v>32.646592709984148</v>
      </c>
      <c r="K70" s="8">
        <f t="shared" si="9"/>
        <v>45.641838351822507</v>
      </c>
    </row>
    <row r="71" spans="2:11" ht="17.25" customHeight="1">
      <c r="B71" s="232" t="s">
        <v>15</v>
      </c>
      <c r="C71" s="233"/>
      <c r="D71" s="233"/>
      <c r="E71" s="4">
        <v>17728</v>
      </c>
      <c r="F71" s="5">
        <v>2518</v>
      </c>
      <c r="G71" s="5">
        <v>5045</v>
      </c>
      <c r="H71" s="5">
        <v>10165</v>
      </c>
      <c r="I71" s="23">
        <f t="shared" si="9"/>
        <v>14.203519855595667</v>
      </c>
      <c r="J71" s="23">
        <f t="shared" si="9"/>
        <v>28.457806859205775</v>
      </c>
      <c r="K71" s="26">
        <f t="shared" si="9"/>
        <v>57.33867328519856</v>
      </c>
    </row>
    <row r="72" spans="2:11" ht="17.25" customHeight="1">
      <c r="B72" s="234" t="s">
        <v>6</v>
      </c>
      <c r="C72" s="235"/>
      <c r="D72" s="235"/>
      <c r="E72" s="235"/>
      <c r="F72" s="235"/>
      <c r="G72" s="235"/>
      <c r="H72" s="235"/>
      <c r="I72" s="235"/>
      <c r="J72" s="235"/>
      <c r="K72" s="236"/>
    </row>
    <row r="73" spans="2:11" ht="17.25" customHeight="1">
      <c r="B73" s="237" t="s">
        <v>17</v>
      </c>
      <c r="C73" s="237"/>
      <c r="D73" s="237"/>
      <c r="E73" s="4">
        <v>23404</v>
      </c>
      <c r="F73" s="5">
        <v>3688</v>
      </c>
      <c r="G73" s="6">
        <v>7279</v>
      </c>
      <c r="H73" s="6">
        <v>12437</v>
      </c>
      <c r="I73" s="7">
        <f>F73/$E73*100</f>
        <v>15.757990087164586</v>
      </c>
      <c r="J73" s="7">
        <f>G73/$E73*100</f>
        <v>31.10152110750299</v>
      </c>
      <c r="K73" s="8">
        <f>H73/$E73*100</f>
        <v>53.140488805332417</v>
      </c>
    </row>
    <row r="74" spans="2:11" ht="17.25" customHeight="1">
      <c r="B74" s="238" t="s">
        <v>18</v>
      </c>
      <c r="C74" s="239" t="s">
        <v>20</v>
      </c>
      <c r="D74" s="9" t="s">
        <v>21</v>
      </c>
      <c r="E74" s="10">
        <v>1357</v>
      </c>
      <c r="F74" s="11">
        <v>242</v>
      </c>
      <c r="G74" s="12">
        <v>314</v>
      </c>
      <c r="H74" s="12">
        <v>801</v>
      </c>
      <c r="I74" s="24">
        <f t="shared" ref="I74:K82" si="10">F74/$E74*100</f>
        <v>17.833456153279293</v>
      </c>
      <c r="J74" s="24">
        <f t="shared" si="10"/>
        <v>23.139277818717758</v>
      </c>
      <c r="K74" s="25">
        <f t="shared" si="10"/>
        <v>59.027266028002941</v>
      </c>
    </row>
    <row r="75" spans="2:11" ht="17.25" customHeight="1">
      <c r="B75" s="238"/>
      <c r="C75" s="240"/>
      <c r="D75" s="15" t="s">
        <v>22</v>
      </c>
      <c r="E75" s="16">
        <v>2810</v>
      </c>
      <c r="F75" s="17">
        <v>594</v>
      </c>
      <c r="G75" s="18">
        <v>710</v>
      </c>
      <c r="H75" s="18">
        <v>1506</v>
      </c>
      <c r="I75" s="13">
        <f t="shared" si="10"/>
        <v>21.138790035587188</v>
      </c>
      <c r="J75" s="13">
        <f t="shared" si="10"/>
        <v>25.266903914590749</v>
      </c>
      <c r="K75" s="14">
        <f t="shared" si="10"/>
        <v>53.594306049822059</v>
      </c>
    </row>
    <row r="76" spans="2:11" ht="17.25" customHeight="1">
      <c r="B76" s="238"/>
      <c r="C76" s="240"/>
      <c r="D76" s="15" t="s">
        <v>23</v>
      </c>
      <c r="E76" s="16">
        <v>489</v>
      </c>
      <c r="F76" s="17">
        <v>76</v>
      </c>
      <c r="G76" s="18">
        <v>127</v>
      </c>
      <c r="H76" s="18">
        <v>286</v>
      </c>
      <c r="I76" s="13">
        <f t="shared" si="10"/>
        <v>15.541922290388548</v>
      </c>
      <c r="J76" s="13">
        <f t="shared" si="10"/>
        <v>25.971370143149286</v>
      </c>
      <c r="K76" s="14">
        <f t="shared" si="10"/>
        <v>58.486707566462172</v>
      </c>
    </row>
    <row r="77" spans="2:11" ht="17.25" customHeight="1">
      <c r="B77" s="238"/>
      <c r="C77" s="240"/>
      <c r="D77" s="15" t="s">
        <v>24</v>
      </c>
      <c r="E77" s="16">
        <v>9056</v>
      </c>
      <c r="F77" s="17">
        <v>1916</v>
      </c>
      <c r="G77" s="18">
        <v>2733</v>
      </c>
      <c r="H77" s="18">
        <v>4407</v>
      </c>
      <c r="I77" s="13">
        <f t="shared" si="10"/>
        <v>21.157243816254418</v>
      </c>
      <c r="J77" s="13">
        <f t="shared" si="10"/>
        <v>30.178886925795052</v>
      </c>
      <c r="K77" s="14">
        <f t="shared" si="10"/>
        <v>48.66386925795053</v>
      </c>
    </row>
    <row r="78" spans="2:11" ht="17.25" customHeight="1">
      <c r="B78" s="238"/>
      <c r="C78" s="240"/>
      <c r="D78" s="15" t="s">
        <v>25</v>
      </c>
      <c r="E78" s="16">
        <v>6025</v>
      </c>
      <c r="F78" s="17">
        <v>1296</v>
      </c>
      <c r="G78" s="18">
        <v>1690</v>
      </c>
      <c r="H78" s="18">
        <v>3039</v>
      </c>
      <c r="I78" s="13">
        <f t="shared" si="10"/>
        <v>21.510373443983401</v>
      </c>
      <c r="J78" s="13">
        <f t="shared" si="10"/>
        <v>28.049792531120332</v>
      </c>
      <c r="K78" s="14">
        <f t="shared" si="10"/>
        <v>50.439834024896271</v>
      </c>
    </row>
    <row r="79" spans="2:11" ht="17.25" customHeight="1">
      <c r="B79" s="238"/>
      <c r="C79" s="241"/>
      <c r="D79" s="19" t="s">
        <v>26</v>
      </c>
      <c r="E79" s="20">
        <v>7772</v>
      </c>
      <c r="F79" s="21">
        <v>1653</v>
      </c>
      <c r="G79" s="22">
        <v>1685</v>
      </c>
      <c r="H79" s="22">
        <v>4434</v>
      </c>
      <c r="I79" s="13">
        <f t="shared" si="10"/>
        <v>21.268656716417912</v>
      </c>
      <c r="J79" s="13">
        <f t="shared" si="10"/>
        <v>21.680391147709727</v>
      </c>
      <c r="K79" s="14">
        <f t="shared" si="10"/>
        <v>57.050952135872357</v>
      </c>
    </row>
    <row r="80" spans="2:11" ht="17.25" customHeight="1">
      <c r="B80" s="232"/>
      <c r="C80" s="242" t="s">
        <v>31</v>
      </c>
      <c r="D80" s="233"/>
      <c r="E80" s="4">
        <v>822</v>
      </c>
      <c r="F80" s="5">
        <v>151</v>
      </c>
      <c r="G80" s="6">
        <v>185</v>
      </c>
      <c r="H80" s="6">
        <v>486</v>
      </c>
      <c r="I80" s="7">
        <f t="shared" si="10"/>
        <v>18.369829683698295</v>
      </c>
      <c r="J80" s="7">
        <f t="shared" si="10"/>
        <v>22.506082725060828</v>
      </c>
      <c r="K80" s="8">
        <f t="shared" si="10"/>
        <v>59.12408759124088</v>
      </c>
    </row>
    <row r="81" spans="2:11" ht="17.25" customHeight="1">
      <c r="B81" s="232" t="s">
        <v>19</v>
      </c>
      <c r="C81" s="233"/>
      <c r="D81" s="243"/>
      <c r="E81" s="4">
        <v>1845</v>
      </c>
      <c r="F81" s="5">
        <v>447</v>
      </c>
      <c r="G81" s="6">
        <v>539</v>
      </c>
      <c r="H81" s="6">
        <v>859</v>
      </c>
      <c r="I81" s="7">
        <f t="shared" si="10"/>
        <v>24.227642276422763</v>
      </c>
      <c r="J81" s="7">
        <f t="shared" si="10"/>
        <v>29.214092140921409</v>
      </c>
      <c r="K81" s="8">
        <f t="shared" si="10"/>
        <v>46.558265582655828</v>
      </c>
    </row>
    <row r="82" spans="2:11" ht="17.25" customHeight="1">
      <c r="B82" s="232" t="s">
        <v>15</v>
      </c>
      <c r="C82" s="233"/>
      <c r="D82" s="233"/>
      <c r="E82" s="4">
        <v>53580</v>
      </c>
      <c r="F82" s="5">
        <v>10063</v>
      </c>
      <c r="G82" s="5">
        <v>15262</v>
      </c>
      <c r="H82" s="5">
        <v>28255</v>
      </c>
      <c r="I82" s="23">
        <f t="shared" si="10"/>
        <v>18.781261664800297</v>
      </c>
      <c r="J82" s="23">
        <f t="shared" si="10"/>
        <v>28.484509145203436</v>
      </c>
      <c r="K82" s="26">
        <f t="shared" si="10"/>
        <v>52.734229189996263</v>
      </c>
    </row>
    <row r="83" spans="2:11" ht="17.25" customHeight="1">
      <c r="B83" s="234" t="s">
        <v>7</v>
      </c>
      <c r="C83" s="235"/>
      <c r="D83" s="235"/>
      <c r="E83" s="235"/>
      <c r="F83" s="235"/>
      <c r="G83" s="235"/>
      <c r="H83" s="235"/>
      <c r="I83" s="235"/>
      <c r="J83" s="235"/>
      <c r="K83" s="236"/>
    </row>
    <row r="84" spans="2:11" ht="17.25" customHeight="1">
      <c r="B84" s="237" t="s">
        <v>17</v>
      </c>
      <c r="C84" s="237"/>
      <c r="D84" s="237"/>
      <c r="E84" s="4">
        <v>1749</v>
      </c>
      <c r="F84" s="5">
        <v>90</v>
      </c>
      <c r="G84" s="6">
        <v>802</v>
      </c>
      <c r="H84" s="6">
        <v>857</v>
      </c>
      <c r="I84" s="7">
        <f>F84/$E84*100</f>
        <v>5.1457975986277873</v>
      </c>
      <c r="J84" s="8">
        <f>G84/$E84*100</f>
        <v>45.854774156660952</v>
      </c>
      <c r="K84" s="8">
        <f>H84/$E84*100</f>
        <v>48.999428244711261</v>
      </c>
    </row>
    <row r="85" spans="2:11" ht="17.25" customHeight="1">
      <c r="B85" s="238" t="s">
        <v>18</v>
      </c>
      <c r="C85" s="239" t="s">
        <v>20</v>
      </c>
      <c r="D85" s="9" t="s">
        <v>21</v>
      </c>
      <c r="E85" s="10">
        <v>1294</v>
      </c>
      <c r="F85" s="11">
        <v>96</v>
      </c>
      <c r="G85" s="12">
        <v>284</v>
      </c>
      <c r="H85" s="12">
        <v>914</v>
      </c>
      <c r="I85" s="24">
        <f t="shared" ref="I85:K93" si="11">F85/$E85*100</f>
        <v>7.418856259659969</v>
      </c>
      <c r="J85" s="25">
        <f t="shared" si="11"/>
        <v>21.947449768160745</v>
      </c>
      <c r="K85" s="25">
        <f t="shared" si="11"/>
        <v>70.633693972179287</v>
      </c>
    </row>
    <row r="86" spans="2:11" ht="17.25" customHeight="1">
      <c r="B86" s="238"/>
      <c r="C86" s="240"/>
      <c r="D86" s="15" t="s">
        <v>22</v>
      </c>
      <c r="E86" s="16">
        <v>3762</v>
      </c>
      <c r="F86" s="17">
        <v>245</v>
      </c>
      <c r="G86" s="18">
        <v>751</v>
      </c>
      <c r="H86" s="18">
        <v>2766</v>
      </c>
      <c r="I86" s="13">
        <f t="shared" si="11"/>
        <v>6.5124933545986181</v>
      </c>
      <c r="J86" s="14">
        <f t="shared" si="11"/>
        <v>19.962785752259439</v>
      </c>
      <c r="K86" s="14">
        <f t="shared" si="11"/>
        <v>73.524720893141946</v>
      </c>
    </row>
    <row r="87" spans="2:11" ht="17.25" customHeight="1">
      <c r="B87" s="238"/>
      <c r="C87" s="240"/>
      <c r="D87" s="15" t="s">
        <v>23</v>
      </c>
      <c r="E87" s="16">
        <v>1392</v>
      </c>
      <c r="F87" s="17">
        <v>66</v>
      </c>
      <c r="G87" s="18">
        <v>357</v>
      </c>
      <c r="H87" s="18">
        <v>969</v>
      </c>
      <c r="I87" s="13">
        <f t="shared" si="11"/>
        <v>4.7413793103448274</v>
      </c>
      <c r="J87" s="14">
        <f t="shared" si="11"/>
        <v>25.646551724137932</v>
      </c>
      <c r="K87" s="14">
        <f t="shared" si="11"/>
        <v>69.612068965517238</v>
      </c>
    </row>
    <row r="88" spans="2:11" ht="17.25" customHeight="1">
      <c r="B88" s="238"/>
      <c r="C88" s="240"/>
      <c r="D88" s="15" t="s">
        <v>24</v>
      </c>
      <c r="E88" s="16">
        <v>1650</v>
      </c>
      <c r="F88" s="17">
        <v>130</v>
      </c>
      <c r="G88" s="18">
        <v>424</v>
      </c>
      <c r="H88" s="18">
        <v>1096</v>
      </c>
      <c r="I88" s="13">
        <f t="shared" si="11"/>
        <v>7.878787878787878</v>
      </c>
      <c r="J88" s="14">
        <f t="shared" si="11"/>
        <v>25.696969696969695</v>
      </c>
      <c r="K88" s="14">
        <f t="shared" si="11"/>
        <v>66.424242424242422</v>
      </c>
    </row>
    <row r="89" spans="2:11" ht="17.25" customHeight="1">
      <c r="B89" s="238"/>
      <c r="C89" s="240"/>
      <c r="D89" s="15" t="s">
        <v>25</v>
      </c>
      <c r="E89" s="16">
        <v>220</v>
      </c>
      <c r="F89" s="17">
        <v>8</v>
      </c>
      <c r="G89" s="18">
        <v>97</v>
      </c>
      <c r="H89" s="18">
        <v>115</v>
      </c>
      <c r="I89" s="13">
        <f t="shared" si="11"/>
        <v>3.6363636363636362</v>
      </c>
      <c r="J89" s="14">
        <f t="shared" si="11"/>
        <v>44.090909090909093</v>
      </c>
      <c r="K89" s="14">
        <f t="shared" si="11"/>
        <v>52.272727272727273</v>
      </c>
    </row>
    <row r="90" spans="2:11" ht="17.25" customHeight="1">
      <c r="B90" s="238"/>
      <c r="C90" s="241"/>
      <c r="D90" s="19" t="s">
        <v>26</v>
      </c>
      <c r="E90" s="20">
        <v>2239</v>
      </c>
      <c r="F90" s="21">
        <v>236</v>
      </c>
      <c r="G90" s="22">
        <v>457</v>
      </c>
      <c r="H90" s="22">
        <v>1546</v>
      </c>
      <c r="I90" s="13">
        <f t="shared" si="11"/>
        <v>10.540419830281374</v>
      </c>
      <c r="J90" s="14">
        <f t="shared" si="11"/>
        <v>20.410897722197411</v>
      </c>
      <c r="K90" s="14">
        <f t="shared" si="11"/>
        <v>69.048682447521216</v>
      </c>
    </row>
    <row r="91" spans="2:11" ht="17.25" customHeight="1">
      <c r="B91" s="232"/>
      <c r="C91" s="242" t="s">
        <v>31</v>
      </c>
      <c r="D91" s="233"/>
      <c r="E91" s="4">
        <v>526</v>
      </c>
      <c r="F91" s="5">
        <v>48</v>
      </c>
      <c r="G91" s="6">
        <v>88</v>
      </c>
      <c r="H91" s="6">
        <v>390</v>
      </c>
      <c r="I91" s="7">
        <f t="shared" si="11"/>
        <v>9.1254752851711025</v>
      </c>
      <c r="J91" s="8">
        <f t="shared" si="11"/>
        <v>16.730038022813687</v>
      </c>
      <c r="K91" s="8">
        <f t="shared" si="11"/>
        <v>74.144486692015207</v>
      </c>
    </row>
    <row r="92" spans="2:11" ht="17.25" customHeight="1">
      <c r="B92" s="232" t="s">
        <v>19</v>
      </c>
      <c r="C92" s="233"/>
      <c r="D92" s="243"/>
      <c r="E92" s="4">
        <v>305</v>
      </c>
      <c r="F92" s="5">
        <v>28</v>
      </c>
      <c r="G92" s="6">
        <v>87</v>
      </c>
      <c r="H92" s="6">
        <v>190</v>
      </c>
      <c r="I92" s="7">
        <f t="shared" si="11"/>
        <v>9.1803278688524586</v>
      </c>
      <c r="J92" s="8">
        <f t="shared" si="11"/>
        <v>28.524590163934427</v>
      </c>
      <c r="K92" s="8">
        <f t="shared" si="11"/>
        <v>62.295081967213115</v>
      </c>
    </row>
    <row r="93" spans="2:11" ht="17.25" customHeight="1">
      <c r="B93" s="232" t="s">
        <v>15</v>
      </c>
      <c r="C93" s="233"/>
      <c r="D93" s="233"/>
      <c r="E93" s="4">
        <v>13137</v>
      </c>
      <c r="F93" s="5">
        <v>947</v>
      </c>
      <c r="G93" s="5">
        <v>3347</v>
      </c>
      <c r="H93" s="5">
        <v>8843</v>
      </c>
      <c r="I93" s="23">
        <f t="shared" si="11"/>
        <v>7.2086473319631565</v>
      </c>
      <c r="J93" s="26">
        <f t="shared" si="11"/>
        <v>25.477658521732511</v>
      </c>
      <c r="K93" s="26">
        <f t="shared" si="11"/>
        <v>67.313694146304329</v>
      </c>
    </row>
    <row r="94" spans="2:11" ht="17.25" customHeight="1">
      <c r="B94" s="234" t="s">
        <v>8</v>
      </c>
      <c r="C94" s="235"/>
      <c r="D94" s="235"/>
      <c r="E94" s="235"/>
      <c r="F94" s="235"/>
      <c r="G94" s="235"/>
      <c r="H94" s="235"/>
      <c r="I94" s="235"/>
      <c r="J94" s="235"/>
      <c r="K94" s="236"/>
    </row>
    <row r="95" spans="2:11" ht="17.25" customHeight="1">
      <c r="B95" s="237" t="s">
        <v>17</v>
      </c>
      <c r="C95" s="237"/>
      <c r="D95" s="237"/>
      <c r="E95" s="4">
        <v>19290</v>
      </c>
      <c r="F95" s="5">
        <v>1884</v>
      </c>
      <c r="G95" s="6">
        <v>6097</v>
      </c>
      <c r="H95" s="6">
        <v>11309</v>
      </c>
      <c r="I95" s="27">
        <f>F95/$E95*100</f>
        <v>9.7667185069984459</v>
      </c>
      <c r="J95" s="7">
        <f>G95/$E95*100</f>
        <v>31.607050285121822</v>
      </c>
      <c r="K95" s="8">
        <f>H95/$E95*100</f>
        <v>58.626231207879734</v>
      </c>
    </row>
    <row r="96" spans="2:11" ht="17.25" customHeight="1">
      <c r="B96" s="238" t="s">
        <v>18</v>
      </c>
      <c r="C96" s="239" t="s">
        <v>20</v>
      </c>
      <c r="D96" s="9" t="s">
        <v>21</v>
      </c>
      <c r="E96" s="10">
        <v>2811</v>
      </c>
      <c r="F96" s="11">
        <v>347</v>
      </c>
      <c r="G96" s="12">
        <v>759</v>
      </c>
      <c r="H96" s="12">
        <v>1705</v>
      </c>
      <c r="I96" s="28">
        <f t="shared" ref="I96:K104" si="12">F96/$E96*100</f>
        <v>12.344361437210956</v>
      </c>
      <c r="J96" s="24">
        <f t="shared" si="12"/>
        <v>27.001067235859129</v>
      </c>
      <c r="K96" s="25">
        <f t="shared" si="12"/>
        <v>60.654571326929918</v>
      </c>
    </row>
    <row r="97" spans="2:11" ht="17.25" customHeight="1">
      <c r="B97" s="238"/>
      <c r="C97" s="240"/>
      <c r="D97" s="15" t="s">
        <v>22</v>
      </c>
      <c r="E97" s="16">
        <v>4678</v>
      </c>
      <c r="F97" s="17">
        <v>831</v>
      </c>
      <c r="G97" s="18">
        <v>1195</v>
      </c>
      <c r="H97" s="18">
        <v>2652</v>
      </c>
      <c r="I97" s="29">
        <f t="shared" si="12"/>
        <v>17.764001710132536</v>
      </c>
      <c r="J97" s="13">
        <f t="shared" si="12"/>
        <v>25.545104745617785</v>
      </c>
      <c r="K97" s="14">
        <f t="shared" si="12"/>
        <v>56.690893544249676</v>
      </c>
    </row>
    <row r="98" spans="2:11" ht="17.25" customHeight="1">
      <c r="B98" s="238"/>
      <c r="C98" s="240"/>
      <c r="D98" s="15" t="s">
        <v>23</v>
      </c>
      <c r="E98" s="16">
        <v>5180</v>
      </c>
      <c r="F98" s="17">
        <v>618</v>
      </c>
      <c r="G98" s="18">
        <v>1610</v>
      </c>
      <c r="H98" s="18">
        <v>2952</v>
      </c>
      <c r="I98" s="29">
        <f t="shared" si="12"/>
        <v>11.930501930501929</v>
      </c>
      <c r="J98" s="13">
        <f t="shared" si="12"/>
        <v>31.081081081081081</v>
      </c>
      <c r="K98" s="14">
        <f t="shared" si="12"/>
        <v>56.988416988416986</v>
      </c>
    </row>
    <row r="99" spans="2:11" ht="17.25" customHeight="1">
      <c r="B99" s="238"/>
      <c r="C99" s="240"/>
      <c r="D99" s="15" t="s">
        <v>24</v>
      </c>
      <c r="E99" s="16">
        <v>14192</v>
      </c>
      <c r="F99" s="17">
        <v>1582</v>
      </c>
      <c r="G99" s="18">
        <v>4529</v>
      </c>
      <c r="H99" s="18">
        <v>8081</v>
      </c>
      <c r="I99" s="29">
        <f t="shared" si="12"/>
        <v>11.147125140924464</v>
      </c>
      <c r="J99" s="13">
        <f t="shared" si="12"/>
        <v>31.912344983089064</v>
      </c>
      <c r="K99" s="14">
        <f t="shared" si="12"/>
        <v>56.940529875986471</v>
      </c>
    </row>
    <row r="100" spans="2:11" ht="17.25" customHeight="1">
      <c r="B100" s="238"/>
      <c r="C100" s="240"/>
      <c r="D100" s="15" t="s">
        <v>25</v>
      </c>
      <c r="E100" s="16">
        <v>8543</v>
      </c>
      <c r="F100" s="17">
        <v>1131</v>
      </c>
      <c r="G100" s="18">
        <v>2696</v>
      </c>
      <c r="H100" s="18">
        <v>4716</v>
      </c>
      <c r="I100" s="29">
        <f t="shared" si="12"/>
        <v>13.238909048343672</v>
      </c>
      <c r="J100" s="13">
        <f t="shared" si="12"/>
        <v>31.558000702329391</v>
      </c>
      <c r="K100" s="14">
        <f t="shared" si="12"/>
        <v>55.203090249326934</v>
      </c>
    </row>
    <row r="101" spans="2:11" ht="17.25" customHeight="1">
      <c r="B101" s="238"/>
      <c r="C101" s="241"/>
      <c r="D101" s="19" t="s">
        <v>26</v>
      </c>
      <c r="E101" s="20">
        <v>3883</v>
      </c>
      <c r="F101" s="21">
        <v>693</v>
      </c>
      <c r="G101" s="22">
        <v>1041</v>
      </c>
      <c r="H101" s="22">
        <v>2149</v>
      </c>
      <c r="I101" s="29">
        <f t="shared" si="12"/>
        <v>17.847025495750707</v>
      </c>
      <c r="J101" s="13">
        <f t="shared" si="12"/>
        <v>26.80916816894154</v>
      </c>
      <c r="K101" s="14">
        <f t="shared" si="12"/>
        <v>55.343806335307754</v>
      </c>
    </row>
    <row r="102" spans="2:11" ht="17.25" customHeight="1">
      <c r="B102" s="232"/>
      <c r="C102" s="242" t="s">
        <v>31</v>
      </c>
      <c r="D102" s="233"/>
      <c r="E102" s="4">
        <v>825</v>
      </c>
      <c r="F102" s="5">
        <v>113</v>
      </c>
      <c r="G102" s="6">
        <v>184</v>
      </c>
      <c r="H102" s="6">
        <v>528</v>
      </c>
      <c r="I102" s="27">
        <f t="shared" si="12"/>
        <v>13.696969696969695</v>
      </c>
      <c r="J102" s="7">
        <f t="shared" si="12"/>
        <v>22.303030303030301</v>
      </c>
      <c r="K102" s="8">
        <f t="shared" si="12"/>
        <v>64</v>
      </c>
    </row>
    <row r="103" spans="2:11" ht="17.25" customHeight="1">
      <c r="B103" s="232" t="s">
        <v>19</v>
      </c>
      <c r="C103" s="233"/>
      <c r="D103" s="243"/>
      <c r="E103" s="4">
        <v>2746</v>
      </c>
      <c r="F103" s="5">
        <v>492</v>
      </c>
      <c r="G103" s="6">
        <v>831</v>
      </c>
      <c r="H103" s="6">
        <v>1423</v>
      </c>
      <c r="I103" s="27">
        <f t="shared" si="12"/>
        <v>17.916970138383103</v>
      </c>
      <c r="J103" s="7">
        <f t="shared" si="12"/>
        <v>30.262199563000731</v>
      </c>
      <c r="K103" s="8">
        <f t="shared" si="12"/>
        <v>51.820830298616173</v>
      </c>
    </row>
    <row r="104" spans="2:11" ht="17.25" customHeight="1">
      <c r="B104" s="232" t="s">
        <v>15</v>
      </c>
      <c r="C104" s="233"/>
      <c r="D104" s="233"/>
      <c r="E104" s="4">
        <v>62148</v>
      </c>
      <c r="F104" s="5">
        <v>7691</v>
      </c>
      <c r="G104" s="5">
        <v>18942</v>
      </c>
      <c r="H104" s="5">
        <v>35515</v>
      </c>
      <c r="I104" s="30">
        <f t="shared" si="12"/>
        <v>12.375297676514126</v>
      </c>
      <c r="J104" s="23">
        <f t="shared" si="12"/>
        <v>30.478856922185749</v>
      </c>
      <c r="K104" s="26">
        <f t="shared" si="12"/>
        <v>57.145845401300122</v>
      </c>
    </row>
    <row r="105" spans="2:11" ht="17.25" customHeight="1">
      <c r="B105" s="234" t="s">
        <v>65</v>
      </c>
      <c r="C105" s="235"/>
      <c r="D105" s="235"/>
      <c r="E105" s="235"/>
      <c r="F105" s="235"/>
      <c r="G105" s="235"/>
      <c r="H105" s="235"/>
      <c r="I105" s="235"/>
      <c r="J105" s="235"/>
      <c r="K105" s="236"/>
    </row>
    <row r="106" spans="2:11" ht="17.25" customHeight="1">
      <c r="B106" s="237" t="s">
        <v>17</v>
      </c>
      <c r="C106" s="237"/>
      <c r="D106" s="237"/>
      <c r="E106" s="4">
        <v>33514</v>
      </c>
      <c r="F106" s="5">
        <v>5012</v>
      </c>
      <c r="G106" s="6">
        <v>7123</v>
      </c>
      <c r="H106" s="6">
        <v>21379</v>
      </c>
      <c r="I106" s="27">
        <f>F106/$E106*100</f>
        <v>14.954944202422867</v>
      </c>
      <c r="J106" s="7">
        <f>G106/$E106*100</f>
        <v>21.253804380258995</v>
      </c>
      <c r="K106" s="8">
        <f>H106/$E106*100</f>
        <v>63.791251417318136</v>
      </c>
    </row>
    <row r="107" spans="2:11" ht="17.25" customHeight="1">
      <c r="B107" s="238" t="s">
        <v>18</v>
      </c>
      <c r="C107" s="239" t="s">
        <v>20</v>
      </c>
      <c r="D107" s="9" t="s">
        <v>21</v>
      </c>
      <c r="E107" s="10">
        <v>10198</v>
      </c>
      <c r="F107" s="11">
        <v>1514</v>
      </c>
      <c r="G107" s="12">
        <v>2093</v>
      </c>
      <c r="H107" s="12">
        <v>6591</v>
      </c>
      <c r="I107" s="28">
        <f t="shared" ref="I107:K115" si="13">F107/$E107*100</f>
        <v>14.846048244753874</v>
      </c>
      <c r="J107" s="24">
        <f t="shared" si="13"/>
        <v>20.523632084722497</v>
      </c>
      <c r="K107" s="25">
        <f t="shared" si="13"/>
        <v>64.630319670523633</v>
      </c>
    </row>
    <row r="108" spans="2:11" ht="17.25" customHeight="1">
      <c r="B108" s="238"/>
      <c r="C108" s="240"/>
      <c r="D108" s="15" t="s">
        <v>22</v>
      </c>
      <c r="E108" s="16">
        <v>7334</v>
      </c>
      <c r="F108" s="17">
        <v>1242</v>
      </c>
      <c r="G108" s="18">
        <v>1329</v>
      </c>
      <c r="H108" s="18">
        <v>4763</v>
      </c>
      <c r="I108" s="29">
        <f t="shared" si="13"/>
        <v>16.934824106899374</v>
      </c>
      <c r="J108" s="13">
        <f t="shared" si="13"/>
        <v>18.121079901827105</v>
      </c>
      <c r="K108" s="14">
        <f t="shared" si="13"/>
        <v>64.944095991273514</v>
      </c>
    </row>
    <row r="109" spans="2:11" ht="17.25" customHeight="1">
      <c r="B109" s="238"/>
      <c r="C109" s="240"/>
      <c r="D109" s="15" t="s">
        <v>23</v>
      </c>
      <c r="E109" s="16">
        <v>5720</v>
      </c>
      <c r="F109" s="17">
        <v>844</v>
      </c>
      <c r="G109" s="18">
        <v>1176</v>
      </c>
      <c r="H109" s="18">
        <v>3700</v>
      </c>
      <c r="I109" s="29">
        <f t="shared" si="13"/>
        <v>14.755244755244757</v>
      </c>
      <c r="J109" s="13">
        <f t="shared" si="13"/>
        <v>20.55944055944056</v>
      </c>
      <c r="K109" s="14">
        <f t="shared" si="13"/>
        <v>64.685314685314694</v>
      </c>
    </row>
    <row r="110" spans="2:11" ht="17.25" customHeight="1">
      <c r="B110" s="238"/>
      <c r="C110" s="240"/>
      <c r="D110" s="15" t="s">
        <v>24</v>
      </c>
      <c r="E110" s="16">
        <v>18386</v>
      </c>
      <c r="F110" s="17">
        <v>2655</v>
      </c>
      <c r="G110" s="18">
        <v>4352</v>
      </c>
      <c r="H110" s="18">
        <v>11379</v>
      </c>
      <c r="I110" s="29">
        <f t="shared" si="13"/>
        <v>14.440335037528554</v>
      </c>
      <c r="J110" s="13">
        <f t="shared" si="13"/>
        <v>23.67018383552703</v>
      </c>
      <c r="K110" s="14">
        <f t="shared" si="13"/>
        <v>61.889481126944411</v>
      </c>
    </row>
    <row r="111" spans="2:11" ht="17.25" customHeight="1">
      <c r="B111" s="238"/>
      <c r="C111" s="240"/>
      <c r="D111" s="15" t="s">
        <v>25</v>
      </c>
      <c r="E111" s="16">
        <v>29798</v>
      </c>
      <c r="F111" s="17">
        <v>5744</v>
      </c>
      <c r="G111" s="18">
        <v>6391</v>
      </c>
      <c r="H111" s="18">
        <v>17663</v>
      </c>
      <c r="I111" s="29">
        <f t="shared" si="13"/>
        <v>19.276461507483724</v>
      </c>
      <c r="J111" s="13">
        <f t="shared" si="13"/>
        <v>21.447748171018187</v>
      </c>
      <c r="K111" s="14">
        <f t="shared" si="13"/>
        <v>59.275790321498093</v>
      </c>
    </row>
    <row r="112" spans="2:11" ht="17.25" customHeight="1">
      <c r="B112" s="238"/>
      <c r="C112" s="241"/>
      <c r="D112" s="19" t="s">
        <v>26</v>
      </c>
      <c r="E112" s="20">
        <v>7616</v>
      </c>
      <c r="F112" s="21">
        <v>1240</v>
      </c>
      <c r="G112" s="22">
        <v>1413</v>
      </c>
      <c r="H112" s="22">
        <v>4963</v>
      </c>
      <c r="I112" s="29">
        <f t="shared" si="13"/>
        <v>16.281512605042018</v>
      </c>
      <c r="J112" s="13">
        <f t="shared" si="13"/>
        <v>18.553046218487395</v>
      </c>
      <c r="K112" s="14">
        <f t="shared" si="13"/>
        <v>65.16544117647058</v>
      </c>
    </row>
    <row r="113" spans="2:11" ht="17.25" customHeight="1">
      <c r="B113" s="232"/>
      <c r="C113" s="242" t="s">
        <v>31</v>
      </c>
      <c r="D113" s="233"/>
      <c r="E113" s="4">
        <v>1877</v>
      </c>
      <c r="F113" s="5">
        <v>338</v>
      </c>
      <c r="G113" s="6">
        <v>323</v>
      </c>
      <c r="H113" s="6">
        <v>1216</v>
      </c>
      <c r="I113" s="27">
        <f t="shared" si="13"/>
        <v>18.007458710708576</v>
      </c>
      <c r="J113" s="7">
        <f t="shared" si="13"/>
        <v>17.208311134789557</v>
      </c>
      <c r="K113" s="8">
        <f t="shared" si="13"/>
        <v>64.78423015450187</v>
      </c>
    </row>
    <row r="114" spans="2:11" ht="17.25" customHeight="1">
      <c r="B114" s="232" t="s">
        <v>19</v>
      </c>
      <c r="C114" s="233"/>
      <c r="D114" s="243"/>
      <c r="E114" s="4">
        <v>10119</v>
      </c>
      <c r="F114" s="5">
        <v>1671</v>
      </c>
      <c r="G114" s="6">
        <v>2240</v>
      </c>
      <c r="H114" s="6">
        <v>6208</v>
      </c>
      <c r="I114" s="27">
        <f t="shared" si="13"/>
        <v>16.51348947524459</v>
      </c>
      <c r="J114" s="7">
        <f t="shared" si="13"/>
        <v>22.136574760351813</v>
      </c>
      <c r="K114" s="8">
        <f t="shared" si="13"/>
        <v>61.349935764403597</v>
      </c>
    </row>
    <row r="115" spans="2:11" ht="17.25" customHeight="1">
      <c r="B115" s="232" t="s">
        <v>15</v>
      </c>
      <c r="C115" s="233"/>
      <c r="D115" s="233"/>
      <c r="E115" s="4">
        <v>124562</v>
      </c>
      <c r="F115" s="5">
        <v>20260</v>
      </c>
      <c r="G115" s="5">
        <v>26440</v>
      </c>
      <c r="H115" s="5">
        <v>77862</v>
      </c>
      <c r="I115" s="30">
        <f t="shared" si="13"/>
        <v>16.264992533838569</v>
      </c>
      <c r="J115" s="23">
        <f t="shared" si="13"/>
        <v>21.226377225799201</v>
      </c>
      <c r="K115" s="26">
        <f t="shared" si="13"/>
        <v>62.50863024036223</v>
      </c>
    </row>
    <row r="116" spans="2:11" ht="17.25" customHeight="1">
      <c r="B116" s="234" t="s">
        <v>10</v>
      </c>
      <c r="C116" s="235"/>
      <c r="D116" s="235"/>
      <c r="E116" s="235"/>
      <c r="F116" s="235"/>
      <c r="G116" s="235"/>
      <c r="H116" s="235"/>
      <c r="I116" s="235"/>
      <c r="J116" s="235"/>
      <c r="K116" s="236"/>
    </row>
    <row r="117" spans="2:11" ht="17.25" customHeight="1">
      <c r="B117" s="237" t="s">
        <v>17</v>
      </c>
      <c r="C117" s="237"/>
      <c r="D117" s="237"/>
      <c r="E117" s="4">
        <v>16445</v>
      </c>
      <c r="F117" s="5">
        <v>3242</v>
      </c>
      <c r="G117" s="6">
        <v>4710</v>
      </c>
      <c r="H117" s="6">
        <v>8493</v>
      </c>
      <c r="I117" s="27">
        <f>F117/$E117*100</f>
        <v>19.714198844633625</v>
      </c>
      <c r="J117" s="7">
        <f>G117/$E117*100</f>
        <v>28.640924293098209</v>
      </c>
      <c r="K117" s="8">
        <f>H117/$E117*100</f>
        <v>51.644876862268163</v>
      </c>
    </row>
    <row r="118" spans="2:11" ht="17.25" customHeight="1">
      <c r="B118" s="238" t="s">
        <v>18</v>
      </c>
      <c r="C118" s="239" t="s">
        <v>20</v>
      </c>
      <c r="D118" s="9" t="s">
        <v>21</v>
      </c>
      <c r="E118" s="10">
        <v>81</v>
      </c>
      <c r="F118" s="11">
        <v>8</v>
      </c>
      <c r="G118" s="12">
        <v>14</v>
      </c>
      <c r="H118" s="12">
        <v>59</v>
      </c>
      <c r="I118" s="28">
        <f t="shared" ref="I118:K126" si="14">F118/$E118*100</f>
        <v>9.8765432098765427</v>
      </c>
      <c r="J118" s="24">
        <f t="shared" si="14"/>
        <v>17.283950617283949</v>
      </c>
      <c r="K118" s="25">
        <f t="shared" si="14"/>
        <v>72.839506172839506</v>
      </c>
    </row>
    <row r="119" spans="2:11" ht="17.25" customHeight="1">
      <c r="B119" s="238"/>
      <c r="C119" s="240"/>
      <c r="D119" s="15" t="s">
        <v>22</v>
      </c>
      <c r="E119" s="16">
        <v>1129</v>
      </c>
      <c r="F119" s="17">
        <v>266</v>
      </c>
      <c r="G119" s="18">
        <v>230</v>
      </c>
      <c r="H119" s="18">
        <v>633</v>
      </c>
      <c r="I119" s="29">
        <f t="shared" si="14"/>
        <v>23.560673162090346</v>
      </c>
      <c r="J119" s="13">
        <f t="shared" si="14"/>
        <v>20.372010628875113</v>
      </c>
      <c r="K119" s="14">
        <f t="shared" si="14"/>
        <v>56.067316209034544</v>
      </c>
    </row>
    <row r="120" spans="2:11" ht="17.25" customHeight="1">
      <c r="B120" s="238"/>
      <c r="C120" s="240"/>
      <c r="D120" s="15" t="s">
        <v>23</v>
      </c>
      <c r="E120" s="16">
        <v>109</v>
      </c>
      <c r="F120" s="17">
        <v>28</v>
      </c>
      <c r="G120" s="18">
        <v>20</v>
      </c>
      <c r="H120" s="18">
        <v>61</v>
      </c>
      <c r="I120" s="29">
        <f t="shared" si="14"/>
        <v>25.688073394495415</v>
      </c>
      <c r="J120" s="13">
        <f t="shared" si="14"/>
        <v>18.348623853211009</v>
      </c>
      <c r="K120" s="14">
        <f t="shared" si="14"/>
        <v>55.963302752293572</v>
      </c>
    </row>
    <row r="121" spans="2:11" ht="17.25" customHeight="1">
      <c r="B121" s="238"/>
      <c r="C121" s="240"/>
      <c r="D121" s="15" t="s">
        <v>24</v>
      </c>
      <c r="E121" s="16">
        <v>5381</v>
      </c>
      <c r="F121" s="17">
        <v>1151</v>
      </c>
      <c r="G121" s="18">
        <v>1449</v>
      </c>
      <c r="H121" s="18">
        <v>2781</v>
      </c>
      <c r="I121" s="29">
        <f t="shared" si="14"/>
        <v>21.390076194015982</v>
      </c>
      <c r="J121" s="13">
        <f t="shared" si="14"/>
        <v>26.928080282475374</v>
      </c>
      <c r="K121" s="14">
        <f t="shared" si="14"/>
        <v>51.68184352350864</v>
      </c>
    </row>
    <row r="122" spans="2:11" ht="17.25" customHeight="1">
      <c r="B122" s="238"/>
      <c r="C122" s="240"/>
      <c r="D122" s="15" t="s">
        <v>25</v>
      </c>
      <c r="E122" s="16">
        <v>9128</v>
      </c>
      <c r="F122" s="17">
        <v>1886</v>
      </c>
      <c r="G122" s="18">
        <v>2657</v>
      </c>
      <c r="H122" s="18">
        <v>4585</v>
      </c>
      <c r="I122" s="29">
        <f t="shared" si="14"/>
        <v>20.661700262927258</v>
      </c>
      <c r="J122" s="13">
        <f t="shared" si="14"/>
        <v>29.108238387379494</v>
      </c>
      <c r="K122" s="14">
        <f t="shared" si="14"/>
        <v>50.230061349693258</v>
      </c>
    </row>
    <row r="123" spans="2:11" ht="17.25" customHeight="1">
      <c r="B123" s="238"/>
      <c r="C123" s="241"/>
      <c r="D123" s="19" t="s">
        <v>26</v>
      </c>
      <c r="E123" s="20">
        <v>970</v>
      </c>
      <c r="F123" s="21">
        <v>193</v>
      </c>
      <c r="G123" s="22">
        <v>248</v>
      </c>
      <c r="H123" s="22">
        <v>529</v>
      </c>
      <c r="I123" s="29">
        <f t="shared" si="14"/>
        <v>19.896907216494846</v>
      </c>
      <c r="J123" s="13">
        <f t="shared" si="14"/>
        <v>25.567010309278349</v>
      </c>
      <c r="K123" s="14">
        <f t="shared" si="14"/>
        <v>54.536082474226802</v>
      </c>
    </row>
    <row r="124" spans="2:11" ht="17.25" customHeight="1">
      <c r="B124" s="232"/>
      <c r="C124" s="242" t="s">
        <v>31</v>
      </c>
      <c r="D124" s="233"/>
      <c r="E124" s="4">
        <v>231</v>
      </c>
      <c r="F124" s="5">
        <v>55</v>
      </c>
      <c r="G124" s="6">
        <v>51</v>
      </c>
      <c r="H124" s="6">
        <v>125</v>
      </c>
      <c r="I124" s="27">
        <f t="shared" si="14"/>
        <v>23.809523809523807</v>
      </c>
      <c r="J124" s="7">
        <f t="shared" si="14"/>
        <v>22.077922077922079</v>
      </c>
      <c r="K124" s="8">
        <f t="shared" si="14"/>
        <v>54.112554112554115</v>
      </c>
    </row>
    <row r="125" spans="2:11" ht="17.25" customHeight="1">
      <c r="B125" s="232" t="s">
        <v>19</v>
      </c>
      <c r="C125" s="233"/>
      <c r="D125" s="243"/>
      <c r="E125" s="4">
        <v>329</v>
      </c>
      <c r="F125" s="5">
        <v>82</v>
      </c>
      <c r="G125" s="6">
        <v>96</v>
      </c>
      <c r="H125" s="6">
        <v>151</v>
      </c>
      <c r="I125" s="27">
        <f t="shared" si="14"/>
        <v>24.924012158054712</v>
      </c>
      <c r="J125" s="7">
        <f t="shared" si="14"/>
        <v>29.179331306990878</v>
      </c>
      <c r="K125" s="8">
        <f t="shared" si="14"/>
        <v>45.896656534954403</v>
      </c>
    </row>
    <row r="126" spans="2:11" ht="17.25" customHeight="1">
      <c r="B126" s="232" t="s">
        <v>15</v>
      </c>
      <c r="C126" s="233"/>
      <c r="D126" s="233"/>
      <c r="E126" s="4">
        <v>33803</v>
      </c>
      <c r="F126" s="5">
        <v>6911</v>
      </c>
      <c r="G126" s="5">
        <v>9475</v>
      </c>
      <c r="H126" s="5">
        <v>17417</v>
      </c>
      <c r="I126" s="30">
        <f t="shared" si="14"/>
        <v>20.444930923290833</v>
      </c>
      <c r="J126" s="23">
        <f t="shared" si="14"/>
        <v>28.030056503860607</v>
      </c>
      <c r="K126" s="26">
        <f t="shared" si="14"/>
        <v>51.52501257284856</v>
      </c>
    </row>
    <row r="127" spans="2:11" ht="17.25" customHeight="1">
      <c r="B127" s="244" t="s">
        <v>59</v>
      </c>
      <c r="C127" s="235"/>
      <c r="D127" s="235"/>
      <c r="E127" s="235"/>
      <c r="F127" s="235"/>
      <c r="G127" s="235"/>
      <c r="H127" s="235"/>
      <c r="I127" s="235"/>
      <c r="J127" s="235"/>
      <c r="K127" s="236"/>
    </row>
    <row r="128" spans="2:11" ht="17.25" customHeight="1">
      <c r="B128" s="237" t="s">
        <v>17</v>
      </c>
      <c r="C128" s="237"/>
      <c r="D128" s="237"/>
      <c r="E128" s="4">
        <v>2209</v>
      </c>
      <c r="F128" s="5">
        <v>227</v>
      </c>
      <c r="G128" s="6">
        <v>652</v>
      </c>
      <c r="H128" s="31">
        <v>1330</v>
      </c>
      <c r="I128" s="7">
        <f>F128/$E128*100</f>
        <v>10.276143051154369</v>
      </c>
      <c r="J128" s="32">
        <f>G128/$E128*100</f>
        <v>29.515617926663651</v>
      </c>
      <c r="K128" s="7">
        <f>H128/$E128*100</f>
        <v>60.208239022181985</v>
      </c>
    </row>
    <row r="129" spans="2:11" ht="17.25" customHeight="1">
      <c r="B129" s="238" t="s">
        <v>18</v>
      </c>
      <c r="C129" s="239" t="s">
        <v>20</v>
      </c>
      <c r="D129" s="9" t="s">
        <v>21</v>
      </c>
      <c r="E129" s="10">
        <v>384</v>
      </c>
      <c r="F129" s="11">
        <v>25</v>
      </c>
      <c r="G129" s="12">
        <v>91</v>
      </c>
      <c r="H129" s="33">
        <v>268</v>
      </c>
      <c r="I129" s="24">
        <f t="shared" ref="I129:K137" si="15">F129/$E129*100</f>
        <v>6.510416666666667</v>
      </c>
      <c r="J129" s="34">
        <f t="shared" si="15"/>
        <v>23.697916666666664</v>
      </c>
      <c r="K129" s="24">
        <f t="shared" si="15"/>
        <v>69.791666666666657</v>
      </c>
    </row>
    <row r="130" spans="2:11" ht="17.25" customHeight="1">
      <c r="B130" s="238"/>
      <c r="C130" s="240"/>
      <c r="D130" s="15" t="s">
        <v>22</v>
      </c>
      <c r="E130" s="16">
        <v>380</v>
      </c>
      <c r="F130" s="17">
        <v>65</v>
      </c>
      <c r="G130" s="18">
        <v>83</v>
      </c>
      <c r="H130" s="35">
        <v>232</v>
      </c>
      <c r="I130" s="13">
        <f t="shared" si="15"/>
        <v>17.105263157894736</v>
      </c>
      <c r="J130" s="36">
        <f t="shared" si="15"/>
        <v>21.842105263157897</v>
      </c>
      <c r="K130" s="13">
        <f t="shared" si="15"/>
        <v>61.05263157894737</v>
      </c>
    </row>
    <row r="131" spans="2:11" ht="17.25" customHeight="1">
      <c r="B131" s="238"/>
      <c r="C131" s="240"/>
      <c r="D131" s="15" t="s">
        <v>23</v>
      </c>
      <c r="E131" s="16">
        <v>0</v>
      </c>
      <c r="F131" s="17">
        <v>0</v>
      </c>
      <c r="G131" s="18">
        <v>0</v>
      </c>
      <c r="H131" s="35">
        <v>0</v>
      </c>
      <c r="I131" s="37">
        <v>0</v>
      </c>
      <c r="J131" s="38">
        <v>0</v>
      </c>
      <c r="K131" s="37">
        <v>0</v>
      </c>
    </row>
    <row r="132" spans="2:11" ht="17.25" customHeight="1">
      <c r="B132" s="238"/>
      <c r="C132" s="240"/>
      <c r="D132" s="15" t="s">
        <v>24</v>
      </c>
      <c r="E132" s="16">
        <v>679</v>
      </c>
      <c r="F132" s="17">
        <v>77</v>
      </c>
      <c r="G132" s="18">
        <v>155</v>
      </c>
      <c r="H132" s="35">
        <v>447</v>
      </c>
      <c r="I132" s="13">
        <f t="shared" si="15"/>
        <v>11.340206185567011</v>
      </c>
      <c r="J132" s="36">
        <f t="shared" si="15"/>
        <v>22.827687776141385</v>
      </c>
      <c r="K132" s="13">
        <f t="shared" si="15"/>
        <v>65.832106038291599</v>
      </c>
    </row>
    <row r="133" spans="2:11" ht="17.25" customHeight="1">
      <c r="B133" s="238"/>
      <c r="C133" s="240"/>
      <c r="D133" s="15" t="s">
        <v>25</v>
      </c>
      <c r="E133" s="16">
        <v>2878</v>
      </c>
      <c r="F133" s="17">
        <v>379</v>
      </c>
      <c r="G133" s="18">
        <v>823</v>
      </c>
      <c r="H133" s="35">
        <v>1676</v>
      </c>
      <c r="I133" s="13">
        <f t="shared" si="15"/>
        <v>13.168867268936763</v>
      </c>
      <c r="J133" s="36">
        <f t="shared" si="15"/>
        <v>28.596247394023628</v>
      </c>
      <c r="K133" s="13">
        <f t="shared" si="15"/>
        <v>58.234885337039607</v>
      </c>
    </row>
    <row r="134" spans="2:11" ht="17.25" customHeight="1">
      <c r="B134" s="238"/>
      <c r="C134" s="241"/>
      <c r="D134" s="19" t="s">
        <v>26</v>
      </c>
      <c r="E134" s="20">
        <v>240</v>
      </c>
      <c r="F134" s="21">
        <v>32</v>
      </c>
      <c r="G134" s="22">
        <v>53</v>
      </c>
      <c r="H134" s="39">
        <v>155</v>
      </c>
      <c r="I134" s="23">
        <f t="shared" si="15"/>
        <v>13.333333333333334</v>
      </c>
      <c r="J134" s="40">
        <f t="shared" si="15"/>
        <v>22.083333333333332</v>
      </c>
      <c r="K134" s="23">
        <f t="shared" si="15"/>
        <v>64.583333333333343</v>
      </c>
    </row>
    <row r="135" spans="2:11" ht="17.25" customHeight="1">
      <c r="B135" s="232"/>
      <c r="C135" s="242" t="s">
        <v>31</v>
      </c>
      <c r="D135" s="233"/>
      <c r="E135" s="4">
        <v>45</v>
      </c>
      <c r="F135" s="5">
        <v>4</v>
      </c>
      <c r="G135" s="6">
        <v>13</v>
      </c>
      <c r="H135" s="31">
        <v>28</v>
      </c>
      <c r="I135" s="37">
        <f t="shared" si="15"/>
        <v>8.8888888888888893</v>
      </c>
      <c r="J135" s="37">
        <f t="shared" si="15"/>
        <v>28.888888888888886</v>
      </c>
      <c r="K135" s="37">
        <f t="shared" si="15"/>
        <v>62.222222222222221</v>
      </c>
    </row>
    <row r="136" spans="2:11" ht="17.25" customHeight="1">
      <c r="B136" s="232" t="s">
        <v>19</v>
      </c>
      <c r="C136" s="233"/>
      <c r="D136" s="243"/>
      <c r="E136" s="4">
        <v>104</v>
      </c>
      <c r="F136" s="5">
        <v>10</v>
      </c>
      <c r="G136" s="6">
        <v>31</v>
      </c>
      <c r="H136" s="31">
        <v>63</v>
      </c>
      <c r="I136" s="7">
        <f t="shared" si="15"/>
        <v>9.6153846153846168</v>
      </c>
      <c r="J136" s="32">
        <f t="shared" si="15"/>
        <v>29.807692307692307</v>
      </c>
      <c r="K136" s="7">
        <f t="shared" si="15"/>
        <v>60.576923076923073</v>
      </c>
    </row>
    <row r="137" spans="2:11" ht="17.25" customHeight="1">
      <c r="B137" s="232" t="s">
        <v>15</v>
      </c>
      <c r="C137" s="233"/>
      <c r="D137" s="233"/>
      <c r="E137" s="4">
        <v>6919</v>
      </c>
      <c r="F137" s="5">
        <v>819</v>
      </c>
      <c r="G137" s="5">
        <v>1901</v>
      </c>
      <c r="H137" s="41">
        <v>4199</v>
      </c>
      <c r="I137" s="23">
        <f>F137/$E137*100</f>
        <v>11.836970660500072</v>
      </c>
      <c r="J137" s="40">
        <f t="shared" si="15"/>
        <v>27.475068651539242</v>
      </c>
      <c r="K137" s="23">
        <f t="shared" si="15"/>
        <v>60.687960687960683</v>
      </c>
    </row>
    <row r="138" spans="2:11" ht="17.25" customHeight="1">
      <c r="B138" s="234" t="s">
        <v>11</v>
      </c>
      <c r="C138" s="235"/>
      <c r="D138" s="235"/>
      <c r="E138" s="235"/>
      <c r="F138" s="235"/>
      <c r="G138" s="235"/>
      <c r="H138" s="235"/>
      <c r="I138" s="235"/>
      <c r="J138" s="235"/>
      <c r="K138" s="236"/>
    </row>
    <row r="139" spans="2:11" ht="17.25" customHeight="1">
      <c r="B139" s="237" t="s">
        <v>17</v>
      </c>
      <c r="C139" s="237"/>
      <c r="D139" s="237"/>
      <c r="E139" s="4">
        <v>15915</v>
      </c>
      <c r="F139" s="5">
        <v>679</v>
      </c>
      <c r="G139" s="6">
        <v>3836</v>
      </c>
      <c r="H139" s="6">
        <v>11400</v>
      </c>
      <c r="I139" s="27">
        <f>F139/$E139*100</f>
        <v>4.2664153314483189</v>
      </c>
      <c r="J139" s="7">
        <f>G139/$E139*100</f>
        <v>24.103047439522463</v>
      </c>
      <c r="K139" s="8">
        <f>H139/$E139*100</f>
        <v>71.63053722902923</v>
      </c>
    </row>
    <row r="140" spans="2:11" ht="17.25" customHeight="1">
      <c r="B140" s="238" t="s">
        <v>18</v>
      </c>
      <c r="C140" s="239" t="s">
        <v>20</v>
      </c>
      <c r="D140" s="9" t="s">
        <v>21</v>
      </c>
      <c r="E140" s="10">
        <v>2762</v>
      </c>
      <c r="F140" s="11">
        <v>143</v>
      </c>
      <c r="G140" s="12">
        <v>655</v>
      </c>
      <c r="H140" s="12">
        <v>1964</v>
      </c>
      <c r="I140" s="28">
        <f t="shared" ref="I140:K148" si="16">F140/$E140*100</f>
        <v>5.1774076755973928</v>
      </c>
      <c r="J140" s="24">
        <f t="shared" si="16"/>
        <v>23.714699493120929</v>
      </c>
      <c r="K140" s="25">
        <f t="shared" si="16"/>
        <v>71.107892831281688</v>
      </c>
    </row>
    <row r="141" spans="2:11" ht="17.25" customHeight="1">
      <c r="B141" s="238"/>
      <c r="C141" s="240"/>
      <c r="D141" s="15" t="s">
        <v>22</v>
      </c>
      <c r="E141" s="16">
        <v>6480</v>
      </c>
      <c r="F141" s="17">
        <v>351</v>
      </c>
      <c r="G141" s="18">
        <v>1240</v>
      </c>
      <c r="H141" s="18">
        <v>4889</v>
      </c>
      <c r="I141" s="29">
        <f t="shared" si="16"/>
        <v>5.416666666666667</v>
      </c>
      <c r="J141" s="13">
        <f t="shared" si="16"/>
        <v>19.1358024691358</v>
      </c>
      <c r="K141" s="14">
        <f t="shared" si="16"/>
        <v>75.447530864197532</v>
      </c>
    </row>
    <row r="142" spans="2:11" ht="17.25" customHeight="1">
      <c r="B142" s="238"/>
      <c r="C142" s="240"/>
      <c r="D142" s="15" t="s">
        <v>23</v>
      </c>
      <c r="E142" s="16">
        <v>1895</v>
      </c>
      <c r="F142" s="17">
        <v>89</v>
      </c>
      <c r="G142" s="18">
        <v>435</v>
      </c>
      <c r="H142" s="18">
        <v>1371</v>
      </c>
      <c r="I142" s="29">
        <f t="shared" si="16"/>
        <v>4.6965699208443272</v>
      </c>
      <c r="J142" s="13">
        <f t="shared" si="16"/>
        <v>22.955145118733508</v>
      </c>
      <c r="K142" s="14">
        <f t="shared" si="16"/>
        <v>72.348284960422163</v>
      </c>
    </row>
    <row r="143" spans="2:11" ht="17.25" customHeight="1">
      <c r="B143" s="238"/>
      <c r="C143" s="240"/>
      <c r="D143" s="15" t="s">
        <v>24</v>
      </c>
      <c r="E143" s="16">
        <v>3465</v>
      </c>
      <c r="F143" s="17">
        <v>260</v>
      </c>
      <c r="G143" s="18">
        <v>1105</v>
      </c>
      <c r="H143" s="18">
        <v>2100</v>
      </c>
      <c r="I143" s="29">
        <f t="shared" si="16"/>
        <v>7.5036075036075038</v>
      </c>
      <c r="J143" s="13">
        <f t="shared" si="16"/>
        <v>31.89033189033189</v>
      </c>
      <c r="K143" s="14">
        <f t="shared" si="16"/>
        <v>60.606060606060609</v>
      </c>
    </row>
    <row r="144" spans="2:11" ht="17.25" customHeight="1">
      <c r="B144" s="238"/>
      <c r="C144" s="240"/>
      <c r="D144" s="15" t="s">
        <v>25</v>
      </c>
      <c r="E144" s="16">
        <v>528</v>
      </c>
      <c r="F144" s="17">
        <v>37</v>
      </c>
      <c r="G144" s="18">
        <v>143</v>
      </c>
      <c r="H144" s="18">
        <v>348</v>
      </c>
      <c r="I144" s="29">
        <f t="shared" si="16"/>
        <v>7.0075757575757569</v>
      </c>
      <c r="J144" s="13">
        <f t="shared" si="16"/>
        <v>27.083333333333332</v>
      </c>
      <c r="K144" s="14">
        <f t="shared" si="16"/>
        <v>65.909090909090907</v>
      </c>
    </row>
    <row r="145" spans="2:11" ht="17.25" customHeight="1">
      <c r="B145" s="238"/>
      <c r="C145" s="241"/>
      <c r="D145" s="19" t="s">
        <v>26</v>
      </c>
      <c r="E145" s="20">
        <v>5674</v>
      </c>
      <c r="F145" s="21">
        <v>357</v>
      </c>
      <c r="G145" s="22">
        <v>1376</v>
      </c>
      <c r="H145" s="22">
        <v>3941</v>
      </c>
      <c r="I145" s="29">
        <f t="shared" si="16"/>
        <v>6.2918575960521679</v>
      </c>
      <c r="J145" s="13">
        <f t="shared" si="16"/>
        <v>24.250969333803312</v>
      </c>
      <c r="K145" s="14">
        <f t="shared" si="16"/>
        <v>69.45717307014452</v>
      </c>
    </row>
    <row r="146" spans="2:11" ht="17.25" customHeight="1">
      <c r="B146" s="232"/>
      <c r="C146" s="242" t="s">
        <v>31</v>
      </c>
      <c r="D146" s="233"/>
      <c r="E146" s="4">
        <v>462</v>
      </c>
      <c r="F146" s="5">
        <v>30</v>
      </c>
      <c r="G146" s="6">
        <v>129</v>
      </c>
      <c r="H146" s="6">
        <v>303</v>
      </c>
      <c r="I146" s="27">
        <f t="shared" si="16"/>
        <v>6.4935064935064926</v>
      </c>
      <c r="J146" s="7">
        <f t="shared" si="16"/>
        <v>27.922077922077921</v>
      </c>
      <c r="K146" s="8">
        <f t="shared" si="16"/>
        <v>65.584415584415595</v>
      </c>
    </row>
    <row r="147" spans="2:11" ht="17.25" customHeight="1">
      <c r="B147" s="232" t="s">
        <v>19</v>
      </c>
      <c r="C147" s="233"/>
      <c r="D147" s="243"/>
      <c r="E147" s="4">
        <v>828</v>
      </c>
      <c r="F147" s="5">
        <v>65</v>
      </c>
      <c r="G147" s="6">
        <v>243</v>
      </c>
      <c r="H147" s="6">
        <v>520</v>
      </c>
      <c r="I147" s="27">
        <f t="shared" si="16"/>
        <v>7.85024154589372</v>
      </c>
      <c r="J147" s="7">
        <f t="shared" si="16"/>
        <v>29.347826086956523</v>
      </c>
      <c r="K147" s="8">
        <f t="shared" si="16"/>
        <v>62.80193236714976</v>
      </c>
    </row>
    <row r="148" spans="2:11" ht="17.25" customHeight="1">
      <c r="B148" s="232" t="s">
        <v>15</v>
      </c>
      <c r="C148" s="233"/>
      <c r="D148" s="233"/>
      <c r="E148" s="4">
        <v>38009</v>
      </c>
      <c r="F148" s="5">
        <v>2011</v>
      </c>
      <c r="G148" s="5">
        <v>9162</v>
      </c>
      <c r="H148" s="5">
        <v>26836</v>
      </c>
      <c r="I148" s="30">
        <f t="shared" si="16"/>
        <v>5.2908521665921224</v>
      </c>
      <c r="J148" s="23">
        <f t="shared" si="16"/>
        <v>24.104817280117867</v>
      </c>
      <c r="K148" s="26">
        <f t="shared" si="16"/>
        <v>70.604330553290012</v>
      </c>
    </row>
    <row r="149" spans="2:11" ht="17.25" customHeight="1">
      <c r="B149" s="234" t="s">
        <v>12</v>
      </c>
      <c r="C149" s="235"/>
      <c r="D149" s="235"/>
      <c r="E149" s="235"/>
      <c r="F149" s="235"/>
      <c r="G149" s="235"/>
      <c r="H149" s="235"/>
      <c r="I149" s="235"/>
      <c r="J149" s="235"/>
      <c r="K149" s="236"/>
    </row>
    <row r="150" spans="2:11" ht="17.25" customHeight="1">
      <c r="B150" s="237" t="s">
        <v>17</v>
      </c>
      <c r="C150" s="237"/>
      <c r="D150" s="237"/>
      <c r="E150" s="5">
        <v>9632</v>
      </c>
      <c r="F150" s="5">
        <v>664</v>
      </c>
      <c r="G150" s="5">
        <v>3008</v>
      </c>
      <c r="H150" s="5">
        <v>5960</v>
      </c>
      <c r="I150" s="27">
        <f>F150/E150*100</f>
        <v>6.8936877076411953</v>
      </c>
      <c r="J150" s="7">
        <f>G150/E150*100</f>
        <v>31.229235880398669</v>
      </c>
      <c r="K150" s="8">
        <f>H150/E150*100</f>
        <v>61.877076411960132</v>
      </c>
    </row>
    <row r="151" spans="2:11" ht="17.25" customHeight="1">
      <c r="B151" s="238" t="s">
        <v>18</v>
      </c>
      <c r="C151" s="239" t="s">
        <v>20</v>
      </c>
      <c r="D151" s="9" t="s">
        <v>21</v>
      </c>
      <c r="E151" s="10">
        <v>915</v>
      </c>
      <c r="F151" s="10">
        <v>59</v>
      </c>
      <c r="G151" s="10">
        <v>329</v>
      </c>
      <c r="H151" s="10">
        <v>527</v>
      </c>
      <c r="I151" s="28">
        <f t="shared" ref="I151:I156" si="17">F151/E151*100</f>
        <v>6.4480874316939882</v>
      </c>
      <c r="J151" s="24">
        <f t="shared" ref="J151:J156" si="18">G151/E151*100</f>
        <v>35.956284153005463</v>
      </c>
      <c r="K151" s="25">
        <f t="shared" ref="K151:K156" si="19">H151/E151*100</f>
        <v>57.595628415300546</v>
      </c>
    </row>
    <row r="152" spans="2:11" ht="17.25" customHeight="1">
      <c r="B152" s="238"/>
      <c r="C152" s="240"/>
      <c r="D152" s="15" t="s">
        <v>22</v>
      </c>
      <c r="E152" s="16">
        <v>2862</v>
      </c>
      <c r="F152" s="16">
        <v>233</v>
      </c>
      <c r="G152" s="16">
        <v>689</v>
      </c>
      <c r="H152" s="16">
        <v>1940</v>
      </c>
      <c r="I152" s="29">
        <f t="shared" si="17"/>
        <v>8.1411600279524805</v>
      </c>
      <c r="J152" s="13">
        <f t="shared" si="18"/>
        <v>24.074074074074073</v>
      </c>
      <c r="K152" s="14">
        <f t="shared" si="19"/>
        <v>67.784765897973443</v>
      </c>
    </row>
    <row r="153" spans="2:11" ht="17.25" customHeight="1">
      <c r="B153" s="238"/>
      <c r="C153" s="240"/>
      <c r="D153" s="15" t="s">
        <v>23</v>
      </c>
      <c r="E153" s="16">
        <v>433</v>
      </c>
      <c r="F153" s="16">
        <v>21</v>
      </c>
      <c r="G153" s="16">
        <v>172</v>
      </c>
      <c r="H153" s="16">
        <v>240</v>
      </c>
      <c r="I153" s="29">
        <f t="shared" si="17"/>
        <v>4.8498845265588919</v>
      </c>
      <c r="J153" s="13">
        <f t="shared" si="18"/>
        <v>39.722863741339495</v>
      </c>
      <c r="K153" s="14">
        <f t="shared" si="19"/>
        <v>55.42725173210161</v>
      </c>
    </row>
    <row r="154" spans="2:11" ht="17.25" customHeight="1">
      <c r="B154" s="238"/>
      <c r="C154" s="240"/>
      <c r="D154" s="15" t="s">
        <v>24</v>
      </c>
      <c r="E154" s="16">
        <v>2037</v>
      </c>
      <c r="F154" s="16">
        <v>116</v>
      </c>
      <c r="G154" s="16">
        <v>586</v>
      </c>
      <c r="H154" s="16">
        <v>1335</v>
      </c>
      <c r="I154" s="29">
        <f t="shared" si="17"/>
        <v>5.694648993618066</v>
      </c>
      <c r="J154" s="13">
        <f t="shared" si="18"/>
        <v>28.767795778105054</v>
      </c>
      <c r="K154" s="14">
        <f t="shared" si="19"/>
        <v>65.537555228276872</v>
      </c>
    </row>
    <row r="155" spans="2:11" ht="17.25" customHeight="1">
      <c r="B155" s="238"/>
      <c r="C155" s="240"/>
      <c r="D155" s="15" t="s">
        <v>25</v>
      </c>
      <c r="E155" s="16">
        <v>361</v>
      </c>
      <c r="F155" s="16">
        <v>17</v>
      </c>
      <c r="G155" s="16">
        <v>113</v>
      </c>
      <c r="H155" s="16">
        <v>231</v>
      </c>
      <c r="I155" s="29">
        <f t="shared" si="17"/>
        <v>4.7091412742382275</v>
      </c>
      <c r="J155" s="13">
        <f t="shared" si="18"/>
        <v>31.301939058171747</v>
      </c>
      <c r="K155" s="14">
        <f t="shared" si="19"/>
        <v>63.988919667590025</v>
      </c>
    </row>
    <row r="156" spans="2:11" ht="17.25" customHeight="1">
      <c r="B156" s="238"/>
      <c r="C156" s="241"/>
      <c r="D156" s="19" t="s">
        <v>26</v>
      </c>
      <c r="E156" s="20">
        <v>2636</v>
      </c>
      <c r="F156" s="20">
        <v>173</v>
      </c>
      <c r="G156" s="20">
        <v>853</v>
      </c>
      <c r="H156" s="20">
        <v>1610</v>
      </c>
      <c r="I156" s="29">
        <f t="shared" si="17"/>
        <v>6.5629742033383911</v>
      </c>
      <c r="J156" s="13">
        <f t="shared" si="18"/>
        <v>32.359635811836114</v>
      </c>
      <c r="K156" s="14">
        <f t="shared" si="19"/>
        <v>61.077389984825494</v>
      </c>
    </row>
    <row r="157" spans="2:11" ht="17.25" customHeight="1">
      <c r="B157" s="232"/>
      <c r="C157" s="242" t="s">
        <v>31</v>
      </c>
      <c r="D157" s="233"/>
      <c r="E157" s="5" t="s">
        <v>49</v>
      </c>
      <c r="F157" s="5" t="s">
        <v>49</v>
      </c>
      <c r="G157" s="5" t="s">
        <v>49</v>
      </c>
      <c r="H157" s="5" t="s">
        <v>49</v>
      </c>
      <c r="I157" s="27" t="s">
        <v>49</v>
      </c>
      <c r="J157" s="7" t="s">
        <v>49</v>
      </c>
      <c r="K157" s="8" t="s">
        <v>49</v>
      </c>
    </row>
    <row r="158" spans="2:11" ht="17.25" customHeight="1">
      <c r="B158" s="232" t="s">
        <v>19</v>
      </c>
      <c r="C158" s="233"/>
      <c r="D158" s="243"/>
      <c r="E158" s="5" t="s">
        <v>49</v>
      </c>
      <c r="F158" s="5" t="s">
        <v>49</v>
      </c>
      <c r="G158" s="5" t="s">
        <v>49</v>
      </c>
      <c r="H158" s="5" t="s">
        <v>49</v>
      </c>
      <c r="I158" s="27" t="s">
        <v>49</v>
      </c>
      <c r="J158" s="7" t="s">
        <v>49</v>
      </c>
      <c r="K158" s="8" t="s">
        <v>49</v>
      </c>
    </row>
    <row r="159" spans="2:11" ht="17.25" customHeight="1">
      <c r="B159" s="232" t="s">
        <v>15</v>
      </c>
      <c r="C159" s="233"/>
      <c r="D159" s="233"/>
      <c r="E159" s="4">
        <v>19108</v>
      </c>
      <c r="F159" s="5">
        <v>1302</v>
      </c>
      <c r="G159" s="5">
        <v>5823</v>
      </c>
      <c r="H159" s="5">
        <v>11983</v>
      </c>
      <c r="I159" s="30">
        <f t="shared" ref="I159:K159" si="20">F159/$E159*100</f>
        <v>6.8138999371990794</v>
      </c>
      <c r="J159" s="23">
        <f t="shared" si="20"/>
        <v>30.47414695415533</v>
      </c>
      <c r="K159" s="26">
        <f t="shared" si="20"/>
        <v>62.711953108645588</v>
      </c>
    </row>
    <row r="160" spans="2:11" ht="17.25" customHeight="1">
      <c r="B160" s="234" t="s">
        <v>13</v>
      </c>
      <c r="C160" s="235"/>
      <c r="D160" s="235"/>
      <c r="E160" s="235"/>
      <c r="F160" s="235"/>
      <c r="G160" s="235"/>
      <c r="H160" s="235"/>
      <c r="I160" s="235"/>
      <c r="J160" s="235"/>
      <c r="K160" s="236"/>
    </row>
    <row r="161" spans="2:11" ht="17.25" customHeight="1">
      <c r="B161" s="237" t="s">
        <v>17</v>
      </c>
      <c r="C161" s="237"/>
      <c r="D161" s="237"/>
      <c r="E161" s="4">
        <v>5479</v>
      </c>
      <c r="F161" s="5">
        <v>528</v>
      </c>
      <c r="G161" s="6">
        <v>1774</v>
      </c>
      <c r="H161" s="6">
        <v>3177</v>
      </c>
      <c r="I161" s="27">
        <f>F161/$E161*100</f>
        <v>9.6367950355904348</v>
      </c>
      <c r="J161" s="7">
        <f>G161/$E161*100</f>
        <v>32.378171199123926</v>
      </c>
      <c r="K161" s="8">
        <f>H161/$E161*100</f>
        <v>57.985033765285635</v>
      </c>
    </row>
    <row r="162" spans="2:11" ht="17.25" customHeight="1">
      <c r="B162" s="238" t="s">
        <v>18</v>
      </c>
      <c r="C162" s="239" t="s">
        <v>20</v>
      </c>
      <c r="D162" s="9" t="s">
        <v>21</v>
      </c>
      <c r="E162" s="10">
        <v>1382</v>
      </c>
      <c r="F162" s="11">
        <v>139</v>
      </c>
      <c r="G162" s="12">
        <v>408</v>
      </c>
      <c r="H162" s="12">
        <v>835</v>
      </c>
      <c r="I162" s="28">
        <f t="shared" ref="I162:K170" si="21">F162/$E162*100</f>
        <v>10.057887120115774</v>
      </c>
      <c r="J162" s="24">
        <f t="shared" si="21"/>
        <v>29.522431259044861</v>
      </c>
      <c r="K162" s="25">
        <f t="shared" si="21"/>
        <v>60.419681620839363</v>
      </c>
    </row>
    <row r="163" spans="2:11" ht="17.25" customHeight="1">
      <c r="B163" s="238"/>
      <c r="C163" s="240"/>
      <c r="D163" s="15" t="s">
        <v>22</v>
      </c>
      <c r="E163" s="16">
        <v>2251</v>
      </c>
      <c r="F163" s="17">
        <v>301</v>
      </c>
      <c r="G163" s="18">
        <v>532</v>
      </c>
      <c r="H163" s="18">
        <v>1418</v>
      </c>
      <c r="I163" s="29">
        <f t="shared" si="21"/>
        <v>13.371834740115505</v>
      </c>
      <c r="J163" s="13">
        <f t="shared" si="21"/>
        <v>23.63394047090182</v>
      </c>
      <c r="K163" s="14">
        <f t="shared" si="21"/>
        <v>62.994224788982677</v>
      </c>
    </row>
    <row r="164" spans="2:11" ht="17.25" customHeight="1">
      <c r="B164" s="238"/>
      <c r="C164" s="240"/>
      <c r="D164" s="15" t="s">
        <v>23</v>
      </c>
      <c r="E164" s="16">
        <v>1224</v>
      </c>
      <c r="F164" s="17">
        <v>126</v>
      </c>
      <c r="G164" s="18">
        <v>331</v>
      </c>
      <c r="H164" s="18">
        <v>767</v>
      </c>
      <c r="I164" s="29">
        <f t="shared" si="21"/>
        <v>10.294117647058822</v>
      </c>
      <c r="J164" s="13">
        <f t="shared" si="21"/>
        <v>27.042483660130717</v>
      </c>
      <c r="K164" s="14">
        <f t="shared" si="21"/>
        <v>62.66339869281046</v>
      </c>
    </row>
    <row r="165" spans="2:11" ht="17.25" customHeight="1">
      <c r="B165" s="238"/>
      <c r="C165" s="240"/>
      <c r="D165" s="15" t="s">
        <v>24</v>
      </c>
      <c r="E165" s="16">
        <v>7323</v>
      </c>
      <c r="F165" s="17">
        <v>771</v>
      </c>
      <c r="G165" s="18">
        <v>2412</v>
      </c>
      <c r="H165" s="18">
        <v>4140</v>
      </c>
      <c r="I165" s="29">
        <f t="shared" si="21"/>
        <v>10.528471937730439</v>
      </c>
      <c r="J165" s="13">
        <f t="shared" si="21"/>
        <v>32.937320770176157</v>
      </c>
      <c r="K165" s="14">
        <f t="shared" si="21"/>
        <v>56.534207292093406</v>
      </c>
    </row>
    <row r="166" spans="2:11" ht="17.25" customHeight="1">
      <c r="B166" s="238"/>
      <c r="C166" s="240"/>
      <c r="D166" s="15" t="s">
        <v>25</v>
      </c>
      <c r="E166" s="16">
        <v>371</v>
      </c>
      <c r="F166" s="17">
        <v>23</v>
      </c>
      <c r="G166" s="18">
        <v>79</v>
      </c>
      <c r="H166" s="18">
        <v>269</v>
      </c>
      <c r="I166" s="29">
        <f t="shared" si="21"/>
        <v>6.1994609164420487</v>
      </c>
      <c r="J166" s="13">
        <f t="shared" si="21"/>
        <v>21.293800539083556</v>
      </c>
      <c r="K166" s="14">
        <f t="shared" si="21"/>
        <v>72.506738544474388</v>
      </c>
    </row>
    <row r="167" spans="2:11" ht="17.25" customHeight="1">
      <c r="B167" s="238"/>
      <c r="C167" s="241"/>
      <c r="D167" s="19" t="s">
        <v>26</v>
      </c>
      <c r="E167" s="20">
        <v>2537</v>
      </c>
      <c r="F167" s="21">
        <v>382</v>
      </c>
      <c r="G167" s="22">
        <v>697</v>
      </c>
      <c r="H167" s="22">
        <v>1458</v>
      </c>
      <c r="I167" s="29">
        <f t="shared" si="21"/>
        <v>15.057154119038236</v>
      </c>
      <c r="J167" s="13">
        <f t="shared" si="21"/>
        <v>27.473393772171857</v>
      </c>
      <c r="K167" s="14">
        <f t="shared" si="21"/>
        <v>57.469452108789909</v>
      </c>
    </row>
    <row r="168" spans="2:11" ht="17.25" customHeight="1">
      <c r="B168" s="232"/>
      <c r="C168" s="242" t="s">
        <v>31</v>
      </c>
      <c r="D168" s="233"/>
      <c r="E168" s="4">
        <v>233</v>
      </c>
      <c r="F168" s="5">
        <v>31</v>
      </c>
      <c r="G168" s="6">
        <v>56</v>
      </c>
      <c r="H168" s="6">
        <v>146</v>
      </c>
      <c r="I168" s="27">
        <f t="shared" si="21"/>
        <v>13.304721030042918</v>
      </c>
      <c r="J168" s="7">
        <f t="shared" si="21"/>
        <v>24.034334763948497</v>
      </c>
      <c r="K168" s="8">
        <f t="shared" si="21"/>
        <v>62.660944206008587</v>
      </c>
    </row>
    <row r="169" spans="2:11" ht="17.25" customHeight="1">
      <c r="B169" s="232" t="s">
        <v>19</v>
      </c>
      <c r="C169" s="233"/>
      <c r="D169" s="243"/>
      <c r="E169" s="4">
        <v>980</v>
      </c>
      <c r="F169" s="5">
        <v>159</v>
      </c>
      <c r="G169" s="6">
        <v>281</v>
      </c>
      <c r="H169" s="6">
        <v>540</v>
      </c>
      <c r="I169" s="27">
        <f t="shared" si="21"/>
        <v>16.224489795918366</v>
      </c>
      <c r="J169" s="7">
        <f t="shared" si="21"/>
        <v>28.673469387755102</v>
      </c>
      <c r="K169" s="8">
        <f t="shared" si="21"/>
        <v>55.102040816326522</v>
      </c>
    </row>
    <row r="170" spans="2:11" ht="17.25" customHeight="1">
      <c r="B170" s="232" t="s">
        <v>15</v>
      </c>
      <c r="C170" s="233"/>
      <c r="D170" s="233"/>
      <c r="E170" s="4">
        <v>21780</v>
      </c>
      <c r="F170" s="5">
        <v>2460</v>
      </c>
      <c r="G170" s="5">
        <v>6570</v>
      </c>
      <c r="H170" s="5">
        <v>12750</v>
      </c>
      <c r="I170" s="30">
        <f t="shared" si="21"/>
        <v>11.294765840220386</v>
      </c>
      <c r="J170" s="23">
        <f t="shared" si="21"/>
        <v>30.165289256198346</v>
      </c>
      <c r="K170" s="26">
        <f t="shared" si="21"/>
        <v>58.539944903581265</v>
      </c>
    </row>
    <row r="171" spans="2:11" ht="17.25" customHeight="1">
      <c r="B171" s="234" t="s">
        <v>14</v>
      </c>
      <c r="C171" s="235"/>
      <c r="D171" s="235"/>
      <c r="E171" s="235"/>
      <c r="F171" s="235"/>
      <c r="G171" s="235"/>
      <c r="H171" s="235"/>
      <c r="I171" s="235"/>
      <c r="J171" s="235"/>
      <c r="K171" s="236"/>
    </row>
    <row r="172" spans="2:11" ht="17.25" customHeight="1">
      <c r="B172" s="237" t="s">
        <v>17</v>
      </c>
      <c r="C172" s="237"/>
      <c r="D172" s="237"/>
      <c r="E172" s="4">
        <v>5372</v>
      </c>
      <c r="F172" s="5">
        <v>152</v>
      </c>
      <c r="G172" s="6">
        <v>896</v>
      </c>
      <c r="H172" s="6">
        <v>4324</v>
      </c>
      <c r="I172" s="27">
        <f>F172/$E172*100</f>
        <v>2.8294862248696946</v>
      </c>
      <c r="J172" s="7">
        <f>G172/$E172*100</f>
        <v>16.679076693968728</v>
      </c>
      <c r="K172" s="8">
        <f>H172/$E172*100</f>
        <v>80.491437081161578</v>
      </c>
    </row>
    <row r="173" spans="2:11" ht="17.25" customHeight="1">
      <c r="B173" s="238" t="s">
        <v>18</v>
      </c>
      <c r="C173" s="239" t="s">
        <v>20</v>
      </c>
      <c r="D173" s="9" t="s">
        <v>21</v>
      </c>
      <c r="E173" s="10">
        <v>2326</v>
      </c>
      <c r="F173" s="11">
        <v>63</v>
      </c>
      <c r="G173" s="12">
        <v>225</v>
      </c>
      <c r="H173" s="12">
        <v>2038</v>
      </c>
      <c r="I173" s="28">
        <f t="shared" ref="I173:K181" si="22">F173/$E173*100</f>
        <v>2.7085124677558041</v>
      </c>
      <c r="J173" s="24">
        <f t="shared" si="22"/>
        <v>9.6732588134135842</v>
      </c>
      <c r="K173" s="25">
        <f t="shared" si="22"/>
        <v>87.618228718830622</v>
      </c>
    </row>
    <row r="174" spans="2:11" ht="17.25" customHeight="1">
      <c r="B174" s="238"/>
      <c r="C174" s="240"/>
      <c r="D174" s="15" t="s">
        <v>22</v>
      </c>
      <c r="E174" s="16">
        <v>3001</v>
      </c>
      <c r="F174" s="17">
        <v>97</v>
      </c>
      <c r="G174" s="18">
        <v>378</v>
      </c>
      <c r="H174" s="18">
        <v>2526</v>
      </c>
      <c r="I174" s="29">
        <f t="shared" si="22"/>
        <v>3.2322559146951013</v>
      </c>
      <c r="J174" s="13">
        <f t="shared" si="22"/>
        <v>12.595801399533487</v>
      </c>
      <c r="K174" s="14">
        <f t="shared" si="22"/>
        <v>84.171942685771413</v>
      </c>
    </row>
    <row r="175" spans="2:11" ht="17.25" customHeight="1">
      <c r="B175" s="238"/>
      <c r="C175" s="240"/>
      <c r="D175" s="15" t="s">
        <v>23</v>
      </c>
      <c r="E175" s="16">
        <v>921</v>
      </c>
      <c r="F175" s="17">
        <v>33</v>
      </c>
      <c r="G175" s="18">
        <v>131</v>
      </c>
      <c r="H175" s="18">
        <v>757</v>
      </c>
      <c r="I175" s="29">
        <f t="shared" si="22"/>
        <v>3.5830618892508146</v>
      </c>
      <c r="J175" s="13">
        <f t="shared" si="22"/>
        <v>14.223669923995658</v>
      </c>
      <c r="K175" s="14">
        <f t="shared" si="22"/>
        <v>82.193268186753528</v>
      </c>
    </row>
    <row r="176" spans="2:11" ht="17.25" customHeight="1">
      <c r="B176" s="238"/>
      <c r="C176" s="240"/>
      <c r="D176" s="15" t="s">
        <v>24</v>
      </c>
      <c r="E176" s="16">
        <v>2274</v>
      </c>
      <c r="F176" s="17">
        <v>72</v>
      </c>
      <c r="G176" s="18">
        <v>380</v>
      </c>
      <c r="H176" s="18">
        <v>1822</v>
      </c>
      <c r="I176" s="29">
        <f t="shared" si="22"/>
        <v>3.1662269129287601</v>
      </c>
      <c r="J176" s="13">
        <f t="shared" si="22"/>
        <v>16.710642040457344</v>
      </c>
      <c r="K176" s="14">
        <f t="shared" si="22"/>
        <v>80.123131046613892</v>
      </c>
    </row>
    <row r="177" spans="2:11" ht="17.25" customHeight="1">
      <c r="B177" s="238"/>
      <c r="C177" s="240"/>
      <c r="D177" s="15" t="s">
        <v>25</v>
      </c>
      <c r="E177" s="16">
        <v>787</v>
      </c>
      <c r="F177" s="17">
        <v>44</v>
      </c>
      <c r="G177" s="18">
        <v>227</v>
      </c>
      <c r="H177" s="18">
        <v>516</v>
      </c>
      <c r="I177" s="29">
        <f t="shared" si="22"/>
        <v>5.5908513341804325</v>
      </c>
      <c r="J177" s="13">
        <f t="shared" si="22"/>
        <v>28.843710292249046</v>
      </c>
      <c r="K177" s="14">
        <f t="shared" si="22"/>
        <v>65.565438373570515</v>
      </c>
    </row>
    <row r="178" spans="2:11" ht="17.25" customHeight="1">
      <c r="B178" s="238"/>
      <c r="C178" s="241"/>
      <c r="D178" s="19" t="s">
        <v>26</v>
      </c>
      <c r="E178" s="20">
        <v>721</v>
      </c>
      <c r="F178" s="21">
        <v>29</v>
      </c>
      <c r="G178" s="22">
        <v>101</v>
      </c>
      <c r="H178" s="22">
        <v>591</v>
      </c>
      <c r="I178" s="29">
        <f t="shared" si="22"/>
        <v>4.0221914008321775</v>
      </c>
      <c r="J178" s="13">
        <f t="shared" si="22"/>
        <v>14.008321775312066</v>
      </c>
      <c r="K178" s="14">
        <f t="shared" si="22"/>
        <v>81.969486823855746</v>
      </c>
    </row>
    <row r="179" spans="2:11" ht="17.25" customHeight="1">
      <c r="B179" s="232"/>
      <c r="C179" s="242" t="s">
        <v>31</v>
      </c>
      <c r="D179" s="233"/>
      <c r="E179" s="4" t="s">
        <v>49</v>
      </c>
      <c r="F179" s="5" t="s">
        <v>49</v>
      </c>
      <c r="G179" s="6" t="s">
        <v>49</v>
      </c>
      <c r="H179" s="6" t="s">
        <v>49</v>
      </c>
      <c r="I179" s="27" t="s">
        <v>49</v>
      </c>
      <c r="J179" s="7" t="s">
        <v>49</v>
      </c>
      <c r="K179" s="8" t="s">
        <v>49</v>
      </c>
    </row>
    <row r="180" spans="2:11" ht="17.25" customHeight="1">
      <c r="B180" s="232" t="s">
        <v>19</v>
      </c>
      <c r="C180" s="233"/>
      <c r="D180" s="243"/>
      <c r="E180" s="4" t="s">
        <v>49</v>
      </c>
      <c r="F180" s="5" t="s">
        <v>49</v>
      </c>
      <c r="G180" s="6" t="s">
        <v>49</v>
      </c>
      <c r="H180" s="6" t="s">
        <v>49</v>
      </c>
      <c r="I180" s="30" t="s">
        <v>49</v>
      </c>
      <c r="J180" s="23" t="s">
        <v>49</v>
      </c>
      <c r="K180" s="23" t="s">
        <v>49</v>
      </c>
    </row>
    <row r="181" spans="2:11" ht="17.25" customHeight="1">
      <c r="B181" s="232" t="s">
        <v>15</v>
      </c>
      <c r="C181" s="233"/>
      <c r="D181" s="233"/>
      <c r="E181" s="4">
        <v>15620</v>
      </c>
      <c r="F181" s="5">
        <v>502</v>
      </c>
      <c r="G181" s="5">
        <v>2355</v>
      </c>
      <c r="H181" s="5">
        <v>12763</v>
      </c>
      <c r="I181" s="30">
        <f t="shared" si="22"/>
        <v>3.2138284250960303</v>
      </c>
      <c r="J181" s="23">
        <f t="shared" si="22"/>
        <v>15.076824583866838</v>
      </c>
      <c r="K181" s="26">
        <f t="shared" si="22"/>
        <v>81.709346991037137</v>
      </c>
    </row>
    <row r="182" spans="2:11" ht="17.25" customHeight="1">
      <c r="B182" s="245" t="s">
        <v>66</v>
      </c>
      <c r="C182" s="246"/>
      <c r="D182" s="246"/>
      <c r="E182" s="246"/>
      <c r="F182" s="246"/>
      <c r="G182" s="246"/>
      <c r="H182" s="246"/>
      <c r="I182" s="246"/>
      <c r="J182" s="246"/>
      <c r="K182" s="247"/>
    </row>
    <row r="183" spans="2:11" ht="17.25" customHeight="1">
      <c r="B183" s="237" t="s">
        <v>17</v>
      </c>
      <c r="C183" s="237"/>
      <c r="D183" s="237"/>
      <c r="E183" s="4">
        <f>SUM(F183:H183)</f>
        <v>51517</v>
      </c>
      <c r="F183" s="4">
        <f>SUM(F29,F40,F84,F139,F150,F172)</f>
        <v>2840</v>
      </c>
      <c r="G183" s="4">
        <f>SUM(G29,G40,G84,G139,G150,G172)</f>
        <v>13537</v>
      </c>
      <c r="H183" s="4">
        <f>SUM(H29,H40,H84,H139,H150,H172)</f>
        <v>35140</v>
      </c>
      <c r="I183" s="7">
        <f t="shared" ref="I183:K192" si="23">F183/$E183*100</f>
        <v>5.5127433662674461</v>
      </c>
      <c r="J183" s="8">
        <f t="shared" si="23"/>
        <v>26.276763010268457</v>
      </c>
      <c r="K183" s="7">
        <f t="shared" si="23"/>
        <v>68.210493623464103</v>
      </c>
    </row>
    <row r="184" spans="2:11" ht="17.25" customHeight="1">
      <c r="B184" s="238" t="s">
        <v>18</v>
      </c>
      <c r="C184" s="239" t="s">
        <v>20</v>
      </c>
      <c r="D184" s="9" t="s">
        <v>21</v>
      </c>
      <c r="E184" s="10">
        <f t="shared" ref="E184:E191" si="24">SUM(F184:H184)</f>
        <v>9601</v>
      </c>
      <c r="F184" s="10">
        <f>SUM(F30,F41,F85,F140,F151,F173)</f>
        <v>496</v>
      </c>
      <c r="G184" s="10">
        <f t="shared" ref="F184:H192" si="25">SUM(G30,G41,G85,G140,G151,G173)</f>
        <v>2091</v>
      </c>
      <c r="H184" s="10">
        <f t="shared" si="25"/>
        <v>7014</v>
      </c>
      <c r="I184" s="24">
        <f t="shared" si="23"/>
        <v>5.1661285282783043</v>
      </c>
      <c r="J184" s="25">
        <f t="shared" si="23"/>
        <v>21.778981356108741</v>
      </c>
      <c r="K184" s="24">
        <f t="shared" si="23"/>
        <v>73.054890115612963</v>
      </c>
    </row>
    <row r="185" spans="2:11" ht="17.25" customHeight="1">
      <c r="B185" s="238"/>
      <c r="C185" s="240"/>
      <c r="D185" s="15" t="s">
        <v>22</v>
      </c>
      <c r="E185" s="16">
        <f t="shared" si="24"/>
        <v>27206</v>
      </c>
      <c r="F185" s="16">
        <f t="shared" si="25"/>
        <v>1895</v>
      </c>
      <c r="G185" s="16">
        <f t="shared" si="25"/>
        <v>6144</v>
      </c>
      <c r="H185" s="16">
        <f t="shared" si="25"/>
        <v>19167</v>
      </c>
      <c r="I185" s="13">
        <f t="shared" si="23"/>
        <v>6.965375284863633</v>
      </c>
      <c r="J185" s="14">
        <f t="shared" si="23"/>
        <v>22.583253694038081</v>
      </c>
      <c r="K185" s="13">
        <f t="shared" si="23"/>
        <v>70.451371021098282</v>
      </c>
    </row>
    <row r="186" spans="2:11" ht="17.25" customHeight="1">
      <c r="B186" s="238"/>
      <c r="C186" s="240"/>
      <c r="D186" s="15" t="s">
        <v>23</v>
      </c>
      <c r="E186" s="16">
        <f t="shared" si="24"/>
        <v>5431</v>
      </c>
      <c r="F186" s="16">
        <f t="shared" si="25"/>
        <v>276</v>
      </c>
      <c r="G186" s="16">
        <f t="shared" si="25"/>
        <v>1226</v>
      </c>
      <c r="H186" s="16">
        <f t="shared" si="25"/>
        <v>3929</v>
      </c>
      <c r="I186" s="13">
        <f t="shared" si="23"/>
        <v>5.0819370281716081</v>
      </c>
      <c r="J186" s="14">
        <f t="shared" si="23"/>
        <v>22.574111581660837</v>
      </c>
      <c r="K186" s="13">
        <f t="shared" si="23"/>
        <v>72.343951390167561</v>
      </c>
    </row>
    <row r="187" spans="2:11" ht="17.25" customHeight="1">
      <c r="B187" s="238"/>
      <c r="C187" s="240"/>
      <c r="D187" s="15" t="s">
        <v>24</v>
      </c>
      <c r="E187" s="16">
        <f t="shared" si="24"/>
        <v>14603</v>
      </c>
      <c r="F187" s="16">
        <f t="shared" si="25"/>
        <v>1180</v>
      </c>
      <c r="G187" s="16">
        <f t="shared" si="25"/>
        <v>4096</v>
      </c>
      <c r="H187" s="16">
        <f t="shared" si="25"/>
        <v>9327</v>
      </c>
      <c r="I187" s="13">
        <f t="shared" si="23"/>
        <v>8.0805313976580155</v>
      </c>
      <c r="J187" s="14">
        <f t="shared" si="23"/>
        <v>28.04903102102308</v>
      </c>
      <c r="K187" s="13">
        <f t="shared" si="23"/>
        <v>63.870437581318903</v>
      </c>
    </row>
    <row r="188" spans="2:11" ht="17.25" customHeight="1">
      <c r="B188" s="238"/>
      <c r="C188" s="240"/>
      <c r="D188" s="15" t="s">
        <v>25</v>
      </c>
      <c r="E188" s="16">
        <f t="shared" si="24"/>
        <v>2741</v>
      </c>
      <c r="F188" s="16">
        <f t="shared" si="25"/>
        <v>191</v>
      </c>
      <c r="G188" s="16">
        <f t="shared" si="25"/>
        <v>852</v>
      </c>
      <c r="H188" s="16">
        <f t="shared" si="25"/>
        <v>1698</v>
      </c>
      <c r="I188" s="13">
        <f t="shared" si="23"/>
        <v>6.9682597592119659</v>
      </c>
      <c r="J188" s="14">
        <f t="shared" si="23"/>
        <v>31.083546151039766</v>
      </c>
      <c r="K188" s="13">
        <f t="shared" si="23"/>
        <v>61.948194089748263</v>
      </c>
    </row>
    <row r="189" spans="2:11" ht="17.25" customHeight="1">
      <c r="B189" s="238"/>
      <c r="C189" s="241"/>
      <c r="D189" s="19" t="s">
        <v>26</v>
      </c>
      <c r="E189" s="16">
        <f t="shared" si="24"/>
        <v>25105</v>
      </c>
      <c r="F189" s="16">
        <f t="shared" si="25"/>
        <v>2020</v>
      </c>
      <c r="G189" s="16">
        <f t="shared" si="25"/>
        <v>6718</v>
      </c>
      <c r="H189" s="16">
        <f t="shared" si="25"/>
        <v>16367</v>
      </c>
      <c r="I189" s="13">
        <f t="shared" si="23"/>
        <v>8.0462059350726953</v>
      </c>
      <c r="J189" s="14">
        <f t="shared" si="23"/>
        <v>26.759609639514043</v>
      </c>
      <c r="K189" s="13">
        <f t="shared" si="23"/>
        <v>65.194184425413255</v>
      </c>
    </row>
    <row r="190" spans="2:11" ht="17.25" customHeight="1">
      <c r="B190" s="232"/>
      <c r="C190" s="242" t="s">
        <v>31</v>
      </c>
      <c r="D190" s="233"/>
      <c r="E190" s="4">
        <f t="shared" si="24"/>
        <v>1459</v>
      </c>
      <c r="F190" s="4">
        <f t="shared" si="25"/>
        <v>119</v>
      </c>
      <c r="G190" s="4">
        <f t="shared" si="25"/>
        <v>350</v>
      </c>
      <c r="H190" s="4">
        <f t="shared" si="25"/>
        <v>990</v>
      </c>
      <c r="I190" s="7">
        <f t="shared" si="23"/>
        <v>8.156271418779987</v>
      </c>
      <c r="J190" s="8">
        <f t="shared" si="23"/>
        <v>23.989033584647018</v>
      </c>
      <c r="K190" s="7">
        <f t="shared" si="23"/>
        <v>67.854694996572988</v>
      </c>
    </row>
    <row r="191" spans="2:11" ht="17.25" customHeight="1">
      <c r="B191" s="232" t="s">
        <v>19</v>
      </c>
      <c r="C191" s="233"/>
      <c r="D191" s="243"/>
      <c r="E191" s="4">
        <f t="shared" si="24"/>
        <v>4836</v>
      </c>
      <c r="F191" s="4">
        <f t="shared" si="25"/>
        <v>665</v>
      </c>
      <c r="G191" s="4">
        <f t="shared" si="25"/>
        <v>1516</v>
      </c>
      <c r="H191" s="4">
        <f t="shared" si="25"/>
        <v>2655</v>
      </c>
      <c r="I191" s="7">
        <f t="shared" si="23"/>
        <v>13.751033912324234</v>
      </c>
      <c r="J191" s="8">
        <f t="shared" si="23"/>
        <v>31.348221670802317</v>
      </c>
      <c r="K191" s="7">
        <f t="shared" si="23"/>
        <v>54.900744416873451</v>
      </c>
    </row>
    <row r="192" spans="2:11" ht="17.25" customHeight="1">
      <c r="B192" s="232" t="s">
        <v>15</v>
      </c>
      <c r="C192" s="233"/>
      <c r="D192" s="233"/>
      <c r="E192" s="4">
        <f>SUM(F192:H192)</f>
        <v>143057</v>
      </c>
      <c r="F192" s="4">
        <f t="shared" si="25"/>
        <v>9718</v>
      </c>
      <c r="G192" s="4">
        <f t="shared" si="25"/>
        <v>36656</v>
      </c>
      <c r="H192" s="4">
        <f t="shared" si="25"/>
        <v>96683</v>
      </c>
      <c r="I192" s="23">
        <f t="shared" si="23"/>
        <v>6.7930964580551816</v>
      </c>
      <c r="J192" s="26">
        <f t="shared" si="23"/>
        <v>25.623352929251975</v>
      </c>
      <c r="K192" s="23">
        <f t="shared" si="23"/>
        <v>67.583550612692846</v>
      </c>
    </row>
    <row r="193" spans="2:11" ht="17.25" customHeight="1">
      <c r="B193" s="245" t="s">
        <v>67</v>
      </c>
      <c r="C193" s="246"/>
      <c r="D193" s="246"/>
      <c r="E193" s="246"/>
      <c r="F193" s="246"/>
      <c r="G193" s="246"/>
      <c r="H193" s="246"/>
      <c r="I193" s="246"/>
      <c r="J193" s="246"/>
      <c r="K193" s="247"/>
    </row>
    <row r="194" spans="2:11" ht="17.25" customHeight="1">
      <c r="B194" s="237" t="s">
        <v>17</v>
      </c>
      <c r="C194" s="237"/>
      <c r="D194" s="237"/>
      <c r="E194" s="4">
        <f>SUM(F194:H194)</f>
        <v>178295</v>
      </c>
      <c r="F194" s="5">
        <f>SUM(F161,F128,F117,F106,F95,F73,F62,F51,F18,F7)</f>
        <v>29244</v>
      </c>
      <c r="G194" s="5">
        <f>SUM(G161,G128,G117,G106,G95,G73,G62,G51,G18,G7)</f>
        <v>45595</v>
      </c>
      <c r="H194" s="5">
        <f>SUM(H161,H128,H117,H106,H95,H73,H62,H51,H18,H7)</f>
        <v>103456</v>
      </c>
      <c r="I194" s="27">
        <f>F194/$E194*100</f>
        <v>16.402030342970917</v>
      </c>
      <c r="J194" s="7">
        <f>G194/$E194*100</f>
        <v>25.572786673770999</v>
      </c>
      <c r="K194" s="8">
        <f>H194/$E194*100</f>
        <v>58.025182983258084</v>
      </c>
    </row>
    <row r="195" spans="2:11" ht="17.25" customHeight="1">
      <c r="B195" s="238" t="s">
        <v>18</v>
      </c>
      <c r="C195" s="239" t="s">
        <v>20</v>
      </c>
      <c r="D195" s="9" t="s">
        <v>21</v>
      </c>
      <c r="E195" s="10">
        <f>SUM(F195:H195)</f>
        <v>23493</v>
      </c>
      <c r="F195" s="10">
        <f t="shared" ref="F195:H203" si="26">SUM(F162,F129,F118,F107,F96,F74,F63,F52,F19,F8)</f>
        <v>3355</v>
      </c>
      <c r="G195" s="10">
        <f t="shared" si="26"/>
        <v>5283</v>
      </c>
      <c r="H195" s="10">
        <f t="shared" si="26"/>
        <v>14855</v>
      </c>
      <c r="I195" s="28">
        <f t="shared" ref="I195:K203" si="27">F195/$E195*100</f>
        <v>14.280849614778871</v>
      </c>
      <c r="J195" s="24">
        <f t="shared" si="27"/>
        <v>22.487549482824669</v>
      </c>
      <c r="K195" s="25">
        <f t="shared" si="27"/>
        <v>63.231600902396458</v>
      </c>
    </row>
    <row r="196" spans="2:11" ht="17.25" customHeight="1">
      <c r="B196" s="238"/>
      <c r="C196" s="240"/>
      <c r="D196" s="15" t="s">
        <v>22</v>
      </c>
      <c r="E196" s="16">
        <f t="shared" ref="E196:E202" si="28">SUM(F196:H196)</f>
        <v>27910</v>
      </c>
      <c r="F196" s="16">
        <f t="shared" si="26"/>
        <v>4923</v>
      </c>
      <c r="G196" s="16">
        <f t="shared" si="26"/>
        <v>6265</v>
      </c>
      <c r="H196" s="16">
        <f t="shared" si="26"/>
        <v>16722</v>
      </c>
      <c r="I196" s="29">
        <f t="shared" si="27"/>
        <v>17.638839125761375</v>
      </c>
      <c r="J196" s="13">
        <f t="shared" si="27"/>
        <v>22.447151558581155</v>
      </c>
      <c r="K196" s="14">
        <f t="shared" si="27"/>
        <v>59.914009315657466</v>
      </c>
    </row>
    <row r="197" spans="2:11" ht="17.25" customHeight="1">
      <c r="B197" s="238"/>
      <c r="C197" s="240"/>
      <c r="D197" s="15" t="s">
        <v>23</v>
      </c>
      <c r="E197" s="16">
        <f t="shared" si="28"/>
        <v>15733</v>
      </c>
      <c r="F197" s="16">
        <f t="shared" si="26"/>
        <v>2200</v>
      </c>
      <c r="G197" s="16">
        <f t="shared" si="26"/>
        <v>4035</v>
      </c>
      <c r="H197" s="16">
        <f t="shared" si="26"/>
        <v>9498</v>
      </c>
      <c r="I197" s="29">
        <f t="shared" si="27"/>
        <v>13.983347104811541</v>
      </c>
      <c r="J197" s="13">
        <f t="shared" si="27"/>
        <v>25.646729803597534</v>
      </c>
      <c r="K197" s="14">
        <f t="shared" si="27"/>
        <v>60.369923091590927</v>
      </c>
    </row>
    <row r="198" spans="2:11" ht="17.25" customHeight="1">
      <c r="B198" s="238"/>
      <c r="C198" s="240"/>
      <c r="D198" s="15" t="s">
        <v>24</v>
      </c>
      <c r="E198" s="16">
        <f t="shared" si="28"/>
        <v>90251</v>
      </c>
      <c r="F198" s="16">
        <f t="shared" si="26"/>
        <v>15650</v>
      </c>
      <c r="G198" s="16">
        <f t="shared" si="26"/>
        <v>23855</v>
      </c>
      <c r="H198" s="16">
        <f t="shared" si="26"/>
        <v>50746</v>
      </c>
      <c r="I198" s="29">
        <f t="shared" si="27"/>
        <v>17.340528082791327</v>
      </c>
      <c r="J198" s="13">
        <f t="shared" si="27"/>
        <v>26.431840090414511</v>
      </c>
      <c r="K198" s="14">
        <f t="shared" si="27"/>
        <v>56.227631826794166</v>
      </c>
    </row>
    <row r="199" spans="2:11" ht="17.25" customHeight="1">
      <c r="B199" s="238"/>
      <c r="C199" s="240"/>
      <c r="D199" s="15" t="s">
        <v>25</v>
      </c>
      <c r="E199" s="16">
        <f t="shared" si="28"/>
        <v>112729</v>
      </c>
      <c r="F199" s="16">
        <f t="shared" si="26"/>
        <v>23029</v>
      </c>
      <c r="G199" s="16">
        <f t="shared" si="26"/>
        <v>28464</v>
      </c>
      <c r="H199" s="16">
        <f t="shared" si="26"/>
        <v>61236</v>
      </c>
      <c r="I199" s="29">
        <f t="shared" si="27"/>
        <v>20.428638593440908</v>
      </c>
      <c r="J199" s="13">
        <f t="shared" si="27"/>
        <v>25.249935686469321</v>
      </c>
      <c r="K199" s="14">
        <f t="shared" si="27"/>
        <v>54.321425720089778</v>
      </c>
    </row>
    <row r="200" spans="2:11" ht="17.25" customHeight="1">
      <c r="B200" s="238"/>
      <c r="C200" s="241"/>
      <c r="D200" s="19" t="s">
        <v>26</v>
      </c>
      <c r="E200" s="20">
        <f t="shared" si="28"/>
        <v>45734</v>
      </c>
      <c r="F200" s="20">
        <f t="shared" si="26"/>
        <v>8118</v>
      </c>
      <c r="G200" s="16">
        <f t="shared" si="26"/>
        <v>9796</v>
      </c>
      <c r="H200" s="16">
        <f t="shared" si="26"/>
        <v>27820</v>
      </c>
      <c r="I200" s="29">
        <f t="shared" si="27"/>
        <v>17.750470109765164</v>
      </c>
      <c r="J200" s="13">
        <f t="shared" si="27"/>
        <v>21.419512835089868</v>
      </c>
      <c r="K200" s="14">
        <f t="shared" si="27"/>
        <v>60.830017055144971</v>
      </c>
    </row>
    <row r="201" spans="2:11" ht="17.25" customHeight="1">
      <c r="B201" s="232"/>
      <c r="C201" s="242" t="s">
        <v>31</v>
      </c>
      <c r="D201" s="233"/>
      <c r="E201" s="4">
        <f>SUM(F201:H201)</f>
        <v>13531</v>
      </c>
      <c r="F201" s="5">
        <f t="shared" si="26"/>
        <v>2038</v>
      </c>
      <c r="G201" s="5">
        <f t="shared" si="26"/>
        <v>2443</v>
      </c>
      <c r="H201" s="5">
        <f t="shared" si="26"/>
        <v>9050</v>
      </c>
      <c r="I201" s="27">
        <f t="shared" si="27"/>
        <v>15.061710147069693</v>
      </c>
      <c r="J201" s="7">
        <f t="shared" si="27"/>
        <v>18.054837040869113</v>
      </c>
      <c r="K201" s="8">
        <f t="shared" si="27"/>
        <v>66.883452812061194</v>
      </c>
    </row>
    <row r="202" spans="2:11" ht="17.25" customHeight="1">
      <c r="B202" s="232" t="s">
        <v>19</v>
      </c>
      <c r="C202" s="233"/>
      <c r="D202" s="243"/>
      <c r="E202" s="4">
        <f t="shared" si="28"/>
        <v>24700</v>
      </c>
      <c r="F202" s="5">
        <f t="shared" si="26"/>
        <v>4811</v>
      </c>
      <c r="G202" s="5">
        <f t="shared" si="26"/>
        <v>6064</v>
      </c>
      <c r="H202" s="5">
        <f t="shared" si="26"/>
        <v>13825</v>
      </c>
      <c r="I202" s="27">
        <f t="shared" si="27"/>
        <v>19.477732793522268</v>
      </c>
      <c r="J202" s="7">
        <f t="shared" si="27"/>
        <v>24.550607287449392</v>
      </c>
      <c r="K202" s="8">
        <f t="shared" si="27"/>
        <v>55.97165991902834</v>
      </c>
    </row>
    <row r="203" spans="2:11" ht="17.25" customHeight="1">
      <c r="B203" s="232" t="s">
        <v>15</v>
      </c>
      <c r="C203" s="233"/>
      <c r="D203" s="233"/>
      <c r="E203" s="4">
        <f>SUM(F203:H203)</f>
        <v>532588</v>
      </c>
      <c r="F203" s="5">
        <f t="shared" si="26"/>
        <v>93387</v>
      </c>
      <c r="G203" s="5">
        <f t="shared" si="26"/>
        <v>131848</v>
      </c>
      <c r="H203" s="5">
        <f t="shared" si="26"/>
        <v>307353</v>
      </c>
      <c r="I203" s="30">
        <f t="shared" si="27"/>
        <v>17.534567057462805</v>
      </c>
      <c r="J203" s="23">
        <f t="shared" si="27"/>
        <v>24.756096645061472</v>
      </c>
      <c r="K203" s="26">
        <f t="shared" si="27"/>
        <v>57.709336297475723</v>
      </c>
    </row>
    <row r="204" spans="2:11" ht="17.25" customHeight="1">
      <c r="B204" s="245" t="s">
        <v>51</v>
      </c>
      <c r="C204" s="246"/>
      <c r="D204" s="246"/>
      <c r="E204" s="246"/>
      <c r="F204" s="246"/>
      <c r="G204" s="246"/>
      <c r="H204" s="246"/>
      <c r="I204" s="246"/>
      <c r="J204" s="246"/>
      <c r="K204" s="247"/>
    </row>
    <row r="205" spans="2:11" ht="17.25" customHeight="1">
      <c r="B205" s="237" t="s">
        <v>17</v>
      </c>
      <c r="C205" s="237"/>
      <c r="D205" s="237"/>
      <c r="E205" s="4">
        <v>229812</v>
      </c>
      <c r="F205" s="5">
        <v>32084</v>
      </c>
      <c r="G205" s="6">
        <v>59132</v>
      </c>
      <c r="H205" s="6">
        <v>138596</v>
      </c>
      <c r="I205" s="27">
        <f>F205/$E205*100</f>
        <v>13.96097679842654</v>
      </c>
      <c r="J205" s="7">
        <f>G205/$E205*100</f>
        <v>25.730597183785008</v>
      </c>
      <c r="K205" s="8">
        <f>H205/$E205*100</f>
        <v>60.308426017788449</v>
      </c>
    </row>
    <row r="206" spans="2:11" ht="17.25" customHeight="1">
      <c r="B206" s="238" t="s">
        <v>18</v>
      </c>
      <c r="C206" s="239" t="s">
        <v>20</v>
      </c>
      <c r="D206" s="9" t="s">
        <v>21</v>
      </c>
      <c r="E206" s="10">
        <v>33094</v>
      </c>
      <c r="F206" s="11">
        <v>3851</v>
      </c>
      <c r="G206" s="12">
        <v>7374</v>
      </c>
      <c r="H206" s="12">
        <v>21869</v>
      </c>
      <c r="I206" s="28">
        <f t="shared" ref="I206:K214" si="29">F206/$E206*100</f>
        <v>11.636550432102496</v>
      </c>
      <c r="J206" s="24">
        <f t="shared" si="29"/>
        <v>22.281984649785461</v>
      </c>
      <c r="K206" s="25">
        <f t="shared" si="29"/>
        <v>66.081464918112047</v>
      </c>
    </row>
    <row r="207" spans="2:11" ht="17.25" customHeight="1">
      <c r="B207" s="238"/>
      <c r="C207" s="240"/>
      <c r="D207" s="15" t="s">
        <v>22</v>
      </c>
      <c r="E207" s="16">
        <v>55116</v>
      </c>
      <c r="F207" s="17">
        <v>6818</v>
      </c>
      <c r="G207" s="18">
        <v>12409</v>
      </c>
      <c r="H207" s="18">
        <v>35889</v>
      </c>
      <c r="I207" s="29">
        <f t="shared" si="29"/>
        <v>12.370273604760868</v>
      </c>
      <c r="J207" s="13">
        <f t="shared" si="29"/>
        <v>22.514333405907543</v>
      </c>
      <c r="K207" s="14">
        <f t="shared" si="29"/>
        <v>65.115392989331582</v>
      </c>
    </row>
    <row r="208" spans="2:11" ht="17.25" customHeight="1">
      <c r="B208" s="238"/>
      <c r="C208" s="240"/>
      <c r="D208" s="15" t="s">
        <v>23</v>
      </c>
      <c r="E208" s="16">
        <v>21410</v>
      </c>
      <c r="F208" s="17">
        <v>2490</v>
      </c>
      <c r="G208" s="18">
        <v>5329</v>
      </c>
      <c r="H208" s="18">
        <v>13591</v>
      </c>
      <c r="I208" s="29">
        <f t="shared" si="29"/>
        <v>11.630079402148528</v>
      </c>
      <c r="J208" s="13">
        <f t="shared" si="29"/>
        <v>24.890238206445588</v>
      </c>
      <c r="K208" s="14">
        <f t="shared" si="29"/>
        <v>63.479682391405888</v>
      </c>
    </row>
    <row r="209" spans="2:19" ht="17.25" customHeight="1">
      <c r="B209" s="238"/>
      <c r="C209" s="240"/>
      <c r="D209" s="15" t="s">
        <v>24</v>
      </c>
      <c r="E209" s="16">
        <v>104854</v>
      </c>
      <c r="F209" s="17">
        <v>16830</v>
      </c>
      <c r="G209" s="18">
        <v>27951</v>
      </c>
      <c r="H209" s="18">
        <v>60073</v>
      </c>
      <c r="I209" s="29">
        <f t="shared" si="29"/>
        <v>16.050889808686364</v>
      </c>
      <c r="J209" s="13">
        <f t="shared" si="29"/>
        <v>26.657066015602648</v>
      </c>
      <c r="K209" s="14">
        <f t="shared" si="29"/>
        <v>57.292044175710984</v>
      </c>
    </row>
    <row r="210" spans="2:19" ht="17.25" customHeight="1">
      <c r="B210" s="238"/>
      <c r="C210" s="240"/>
      <c r="D210" s="15" t="s">
        <v>25</v>
      </c>
      <c r="E210" s="16">
        <v>115470</v>
      </c>
      <c r="F210" s="17">
        <v>23220</v>
      </c>
      <c r="G210" s="18">
        <v>29316</v>
      </c>
      <c r="H210" s="18">
        <v>62934</v>
      </c>
      <c r="I210" s="29">
        <f t="shared" si="29"/>
        <v>20.1091192517537</v>
      </c>
      <c r="J210" s="13">
        <f t="shared" si="29"/>
        <v>25.388412574694723</v>
      </c>
      <c r="K210" s="14">
        <f t="shared" si="29"/>
        <v>54.502468173551577</v>
      </c>
    </row>
    <row r="211" spans="2:19" ht="17.25" customHeight="1">
      <c r="B211" s="238"/>
      <c r="C211" s="241"/>
      <c r="D211" s="19" t="s">
        <v>26</v>
      </c>
      <c r="E211" s="20">
        <v>70839</v>
      </c>
      <c r="F211" s="21">
        <v>10138</v>
      </c>
      <c r="G211" s="22">
        <v>16514</v>
      </c>
      <c r="H211" s="22">
        <v>44187</v>
      </c>
      <c r="I211" s="29">
        <f t="shared" si="29"/>
        <v>14.311325682180719</v>
      </c>
      <c r="J211" s="13">
        <f t="shared" si="29"/>
        <v>23.312017391549851</v>
      </c>
      <c r="K211" s="14">
        <f t="shared" si="29"/>
        <v>62.376656926269426</v>
      </c>
    </row>
    <row r="212" spans="2:19" ht="17.25" customHeight="1">
      <c r="B212" s="232"/>
      <c r="C212" s="242" t="s">
        <v>31</v>
      </c>
      <c r="D212" s="233"/>
      <c r="E212" s="4">
        <v>15207</v>
      </c>
      <c r="F212" s="5">
        <v>2172</v>
      </c>
      <c r="G212" s="6">
        <v>2816</v>
      </c>
      <c r="H212" s="6">
        <v>10219</v>
      </c>
      <c r="I212" s="27">
        <f t="shared" si="29"/>
        <v>14.282896034720851</v>
      </c>
      <c r="J212" s="7">
        <f t="shared" si="29"/>
        <v>18.517787860853556</v>
      </c>
      <c r="K212" s="8">
        <f t="shared" si="29"/>
        <v>67.199316104425591</v>
      </c>
    </row>
    <row r="213" spans="2:19" ht="17.25" customHeight="1">
      <c r="B213" s="232" t="s">
        <v>19</v>
      </c>
      <c r="C213" s="233"/>
      <c r="D213" s="243"/>
      <c r="E213" s="4">
        <v>29843</v>
      </c>
      <c r="F213" s="5">
        <v>5502</v>
      </c>
      <c r="G213" s="6">
        <v>7663</v>
      </c>
      <c r="H213" s="6">
        <v>16678</v>
      </c>
      <c r="I213" s="27">
        <f t="shared" si="29"/>
        <v>18.43648426766746</v>
      </c>
      <c r="J213" s="7">
        <f t="shared" si="29"/>
        <v>25.677713366618637</v>
      </c>
      <c r="K213" s="8">
        <f t="shared" si="29"/>
        <v>55.8858023657139</v>
      </c>
    </row>
    <row r="214" spans="2:19" ht="17.25" customHeight="1">
      <c r="B214" s="232" t="s">
        <v>15</v>
      </c>
      <c r="C214" s="233"/>
      <c r="D214" s="233"/>
      <c r="E214" s="4">
        <v>675645</v>
      </c>
      <c r="F214" s="5">
        <v>103105</v>
      </c>
      <c r="G214" s="5">
        <v>168504</v>
      </c>
      <c r="H214" s="5">
        <v>404036</v>
      </c>
      <c r="I214" s="30">
        <f t="shared" si="29"/>
        <v>15.260232814569783</v>
      </c>
      <c r="J214" s="23">
        <f t="shared" si="29"/>
        <v>24.939724263481562</v>
      </c>
      <c r="K214" s="26">
        <f t="shared" si="29"/>
        <v>59.800042921948659</v>
      </c>
    </row>
    <row r="215" spans="2:19">
      <c r="B215" s="248" t="s">
        <v>68</v>
      </c>
      <c r="C215" s="264"/>
      <c r="D215" s="264"/>
      <c r="E215" s="264"/>
      <c r="F215" s="264"/>
      <c r="G215" s="264"/>
      <c r="H215" s="264"/>
      <c r="I215" s="264"/>
      <c r="J215" s="264"/>
      <c r="K215" s="264"/>
    </row>
    <row r="216" spans="2:19" ht="30.9" customHeight="1">
      <c r="B216" s="250" t="s">
        <v>69</v>
      </c>
      <c r="C216" s="251"/>
      <c r="D216" s="251"/>
      <c r="E216" s="251"/>
      <c r="F216" s="251"/>
      <c r="G216" s="251"/>
      <c r="H216" s="251"/>
      <c r="I216" s="251"/>
      <c r="J216" s="251"/>
      <c r="K216" s="251"/>
      <c r="L216" s="42"/>
      <c r="M216" s="42"/>
      <c r="N216" s="42"/>
      <c r="O216" s="42"/>
      <c r="P216" s="42"/>
      <c r="Q216" s="42"/>
      <c r="R216" s="42"/>
      <c r="S216" s="42"/>
    </row>
    <row r="217" spans="2:19">
      <c r="B217" s="42"/>
      <c r="C217" s="42"/>
      <c r="D217" s="42"/>
      <c r="E217" s="42"/>
      <c r="F217" s="42"/>
      <c r="G217" s="42"/>
      <c r="H217" s="42"/>
      <c r="I217" s="42"/>
      <c r="J217" s="42"/>
      <c r="K217" s="42"/>
      <c r="L217" s="42"/>
      <c r="M217" s="42"/>
      <c r="N217" s="42"/>
      <c r="O217" s="42"/>
      <c r="P217" s="42"/>
      <c r="Q217" s="42"/>
      <c r="R217" s="42"/>
      <c r="S217" s="42"/>
    </row>
    <row r="218" spans="2:19">
      <c r="B218" s="42"/>
      <c r="C218" s="42"/>
      <c r="D218" s="42"/>
      <c r="E218" s="42"/>
      <c r="F218" s="42"/>
      <c r="G218" s="42"/>
      <c r="H218" s="42"/>
      <c r="I218" s="42"/>
      <c r="J218" s="42"/>
      <c r="K218" s="42"/>
      <c r="L218" s="42"/>
      <c r="M218" s="42"/>
      <c r="N218" s="42"/>
      <c r="O218" s="42"/>
      <c r="P218" s="42"/>
      <c r="Q218" s="42"/>
      <c r="R218" s="42"/>
      <c r="S218" s="42"/>
    </row>
    <row r="219" spans="2:19">
      <c r="B219" s="42"/>
      <c r="C219" s="42"/>
      <c r="D219" s="42"/>
      <c r="E219" s="42"/>
      <c r="F219" s="42"/>
      <c r="G219" s="42"/>
      <c r="H219" s="42"/>
      <c r="I219" s="42"/>
      <c r="J219" s="42"/>
      <c r="K219" s="42"/>
      <c r="L219" s="42"/>
      <c r="M219" s="42"/>
      <c r="N219" s="42"/>
      <c r="O219" s="42"/>
      <c r="P219" s="42"/>
      <c r="Q219" s="42"/>
      <c r="R219" s="42"/>
      <c r="S219" s="42"/>
    </row>
    <row r="220" spans="2:19">
      <c r="B220" s="42"/>
      <c r="C220" s="42"/>
      <c r="D220" s="42"/>
      <c r="E220" s="42"/>
      <c r="F220" s="42"/>
      <c r="G220" s="42"/>
      <c r="H220" s="42"/>
      <c r="I220" s="42"/>
      <c r="J220" s="42"/>
      <c r="K220" s="42"/>
      <c r="L220" s="42"/>
      <c r="M220" s="42"/>
      <c r="N220" s="42"/>
      <c r="O220" s="42"/>
      <c r="P220" s="42"/>
      <c r="Q220" s="42"/>
      <c r="R220" s="42"/>
      <c r="S220" s="42"/>
    </row>
    <row r="221" spans="2:19">
      <c r="B221" s="42"/>
      <c r="C221" s="42"/>
      <c r="D221" s="42"/>
      <c r="E221" s="42"/>
      <c r="F221" s="42"/>
      <c r="G221" s="42"/>
      <c r="H221" s="42"/>
      <c r="I221" s="42"/>
      <c r="J221" s="42"/>
      <c r="K221" s="42"/>
      <c r="L221" s="42"/>
      <c r="M221" s="42"/>
      <c r="N221" s="42"/>
      <c r="O221" s="42"/>
      <c r="P221" s="42"/>
      <c r="Q221" s="42"/>
      <c r="R221" s="42"/>
      <c r="S221" s="42"/>
    </row>
    <row r="222" spans="2:19">
      <c r="B222" s="42"/>
      <c r="C222" s="42"/>
      <c r="D222" s="42"/>
      <c r="E222" s="42"/>
      <c r="F222" s="42"/>
      <c r="G222" s="42"/>
      <c r="H222" s="42"/>
      <c r="I222" s="42"/>
      <c r="J222" s="42"/>
      <c r="K222" s="42"/>
      <c r="L222" s="42"/>
      <c r="M222" s="42"/>
      <c r="N222" s="42"/>
      <c r="O222" s="42"/>
      <c r="P222" s="42"/>
      <c r="Q222" s="42"/>
      <c r="R222" s="42"/>
      <c r="S222" s="42"/>
    </row>
    <row r="223" spans="2:19">
      <c r="B223" s="42"/>
      <c r="C223" s="42"/>
      <c r="D223" s="42"/>
      <c r="E223" s="42"/>
      <c r="F223" s="42"/>
      <c r="G223" s="42"/>
      <c r="H223" s="42"/>
      <c r="I223" s="42"/>
      <c r="J223" s="42"/>
      <c r="K223" s="42"/>
      <c r="L223" s="42"/>
      <c r="M223" s="42"/>
      <c r="N223" s="42"/>
      <c r="O223" s="42"/>
      <c r="P223" s="42"/>
      <c r="Q223" s="42"/>
      <c r="R223" s="42"/>
      <c r="S223" s="42"/>
    </row>
    <row r="224" spans="2:19">
      <c r="B224" s="42"/>
      <c r="C224" s="42"/>
      <c r="D224" s="42"/>
      <c r="E224" s="42"/>
      <c r="F224" s="42"/>
      <c r="G224" s="42"/>
      <c r="H224" s="42"/>
      <c r="I224" s="42"/>
      <c r="J224" s="42"/>
      <c r="K224" s="42"/>
      <c r="L224" s="42"/>
      <c r="M224" s="42"/>
      <c r="N224" s="42"/>
      <c r="O224" s="42"/>
      <c r="P224" s="42"/>
      <c r="Q224" s="42"/>
      <c r="R224" s="42"/>
      <c r="S224" s="42"/>
    </row>
    <row r="225" spans="2:19">
      <c r="B225" s="42"/>
      <c r="C225" s="42"/>
      <c r="D225" s="42"/>
      <c r="E225" s="42"/>
      <c r="F225" s="42"/>
      <c r="G225" s="42"/>
      <c r="H225" s="42"/>
      <c r="I225" s="42"/>
      <c r="J225" s="42"/>
      <c r="K225" s="42"/>
      <c r="L225" s="42"/>
      <c r="M225" s="42"/>
      <c r="N225" s="42"/>
      <c r="O225" s="42"/>
      <c r="P225" s="42"/>
      <c r="Q225" s="42"/>
      <c r="R225" s="42"/>
      <c r="S225" s="42"/>
    </row>
    <row r="226" spans="2:19">
      <c r="B226" s="42"/>
      <c r="C226" s="42"/>
      <c r="D226" s="42"/>
      <c r="E226" s="42"/>
      <c r="F226" s="42"/>
      <c r="G226" s="42"/>
      <c r="H226" s="42"/>
      <c r="I226" s="42"/>
      <c r="J226" s="42"/>
      <c r="K226" s="42"/>
      <c r="L226" s="42"/>
      <c r="M226" s="42"/>
      <c r="N226" s="42"/>
      <c r="O226" s="42"/>
      <c r="P226" s="42"/>
      <c r="Q226" s="42"/>
      <c r="R226" s="42"/>
      <c r="S226" s="42"/>
    </row>
    <row r="227" spans="2:19">
      <c r="B227" s="42"/>
      <c r="C227" s="42"/>
      <c r="D227" s="42"/>
      <c r="E227" s="42"/>
      <c r="F227" s="42"/>
      <c r="G227" s="42"/>
      <c r="H227" s="42"/>
      <c r="I227" s="42"/>
      <c r="J227" s="42"/>
      <c r="K227" s="42"/>
      <c r="L227" s="42"/>
      <c r="M227" s="42"/>
      <c r="N227" s="42"/>
      <c r="O227" s="42"/>
      <c r="P227" s="42"/>
      <c r="Q227" s="42"/>
      <c r="R227" s="42"/>
      <c r="S227" s="42"/>
    </row>
    <row r="228" spans="2:19">
      <c r="B228" s="252" t="s">
        <v>70</v>
      </c>
      <c r="C228" s="263"/>
      <c r="D228" s="263"/>
      <c r="E228" s="263"/>
      <c r="F228" s="263"/>
      <c r="G228" s="263"/>
      <c r="H228" s="263"/>
      <c r="I228" s="263"/>
      <c r="J228" s="263"/>
      <c r="K228" s="263"/>
      <c r="L228" s="42"/>
      <c r="M228" s="42"/>
      <c r="N228" s="42"/>
      <c r="O228" s="42"/>
      <c r="P228" s="42"/>
      <c r="Q228" s="42"/>
      <c r="R228" s="42"/>
      <c r="S228" s="42"/>
    </row>
    <row r="229" spans="2:19" ht="30.75" customHeight="1">
      <c r="B229" s="252" t="s">
        <v>71</v>
      </c>
      <c r="C229" s="263"/>
      <c r="D229" s="263"/>
      <c r="E229" s="263"/>
      <c r="F229" s="263"/>
      <c r="G229" s="263"/>
      <c r="H229" s="263"/>
      <c r="I229" s="263"/>
      <c r="J229" s="263"/>
      <c r="K229" s="263"/>
      <c r="L229" s="42"/>
      <c r="M229" s="42"/>
      <c r="N229" s="42"/>
      <c r="O229" s="42"/>
      <c r="P229" s="42"/>
      <c r="Q229" s="42"/>
      <c r="R229" s="42"/>
      <c r="S229" s="42"/>
    </row>
    <row r="230" spans="2:19">
      <c r="B230" s="263" t="s">
        <v>72</v>
      </c>
      <c r="C230" s="263"/>
      <c r="D230" s="263"/>
      <c r="E230" s="263"/>
      <c r="F230" s="263"/>
      <c r="G230" s="263"/>
      <c r="H230" s="263"/>
      <c r="I230" s="263"/>
      <c r="J230" s="263"/>
      <c r="K230" s="263"/>
      <c r="L230" s="42"/>
      <c r="M230" s="42"/>
      <c r="N230" s="42"/>
      <c r="O230" s="42"/>
      <c r="P230" s="42"/>
      <c r="Q230" s="42"/>
      <c r="R230" s="42"/>
      <c r="S230" s="42"/>
    </row>
    <row r="231" spans="2:19">
      <c r="B231" s="44"/>
      <c r="C231" s="44"/>
      <c r="D231" s="44"/>
      <c r="E231" s="44"/>
      <c r="F231" s="44"/>
      <c r="G231" s="44"/>
      <c r="H231" s="44"/>
      <c r="I231" s="44"/>
      <c r="J231" s="44"/>
      <c r="K231" s="44"/>
      <c r="L231" s="42"/>
      <c r="M231" s="42"/>
      <c r="N231" s="42"/>
      <c r="O231" s="42"/>
      <c r="P231" s="42"/>
      <c r="Q231" s="42"/>
      <c r="R231" s="42"/>
      <c r="S231" s="42"/>
    </row>
    <row r="232" spans="2:19">
      <c r="B232" s="42"/>
      <c r="C232" s="42"/>
      <c r="D232" s="42"/>
      <c r="E232" s="42"/>
      <c r="F232" s="42"/>
      <c r="G232" s="42"/>
      <c r="H232" s="42"/>
      <c r="I232" s="42"/>
      <c r="J232" s="42"/>
      <c r="K232" s="42"/>
      <c r="L232" s="42"/>
      <c r="M232" s="42"/>
      <c r="N232" s="42"/>
      <c r="O232" s="42"/>
      <c r="P232" s="42"/>
      <c r="Q232" s="42"/>
      <c r="R232" s="42"/>
      <c r="S232" s="42"/>
    </row>
    <row r="233" spans="2:19">
      <c r="B233" s="42"/>
      <c r="C233" s="42"/>
      <c r="D233" s="42"/>
      <c r="E233" s="42"/>
      <c r="F233" s="42"/>
      <c r="G233" s="42"/>
      <c r="H233" s="42"/>
      <c r="I233" s="42"/>
      <c r="J233" s="42"/>
      <c r="K233" s="42"/>
      <c r="L233" s="42"/>
      <c r="M233" s="42"/>
      <c r="N233" s="42"/>
      <c r="O233" s="42"/>
      <c r="P233" s="42"/>
      <c r="Q233" s="42"/>
      <c r="R233" s="42"/>
      <c r="S233" s="42"/>
    </row>
  </sheetData>
  <mergeCells count="144">
    <mergeCell ref="B230:K230"/>
    <mergeCell ref="B213:D213"/>
    <mergeCell ref="B214:D214"/>
    <mergeCell ref="B215:K215"/>
    <mergeCell ref="B216:K216"/>
    <mergeCell ref="B228:K228"/>
    <mergeCell ref="B229:K229"/>
    <mergeCell ref="B202:D202"/>
    <mergeCell ref="B203:D203"/>
    <mergeCell ref="B204:K204"/>
    <mergeCell ref="B205:D205"/>
    <mergeCell ref="B206:B212"/>
    <mergeCell ref="C206:C211"/>
    <mergeCell ref="C212:D212"/>
    <mergeCell ref="B191:D191"/>
    <mergeCell ref="B192:D192"/>
    <mergeCell ref="B193:K193"/>
    <mergeCell ref="B194:D194"/>
    <mergeCell ref="B195:B201"/>
    <mergeCell ref="C195:C200"/>
    <mergeCell ref="C201:D201"/>
    <mergeCell ref="B180:D180"/>
    <mergeCell ref="B181:D181"/>
    <mergeCell ref="B182:K182"/>
    <mergeCell ref="B183:D183"/>
    <mergeCell ref="B184:B190"/>
    <mergeCell ref="C184:C189"/>
    <mergeCell ref="C190:D190"/>
    <mergeCell ref="B169:D169"/>
    <mergeCell ref="B170:D170"/>
    <mergeCell ref="B171:K171"/>
    <mergeCell ref="B172:D172"/>
    <mergeCell ref="B173:B179"/>
    <mergeCell ref="C173:C178"/>
    <mergeCell ref="C179:D179"/>
    <mergeCell ref="B158:D158"/>
    <mergeCell ref="B159:D159"/>
    <mergeCell ref="B160:K160"/>
    <mergeCell ref="B161:D161"/>
    <mergeCell ref="B162:B168"/>
    <mergeCell ref="C162:C167"/>
    <mergeCell ref="C168:D168"/>
    <mergeCell ref="B147:D147"/>
    <mergeCell ref="B148:D148"/>
    <mergeCell ref="B149:K149"/>
    <mergeCell ref="B150:D150"/>
    <mergeCell ref="B151:B157"/>
    <mergeCell ref="C151:C156"/>
    <mergeCell ref="C157:D157"/>
    <mergeCell ref="B136:D136"/>
    <mergeCell ref="B137:D137"/>
    <mergeCell ref="B138:K138"/>
    <mergeCell ref="B139:D139"/>
    <mergeCell ref="B140:B146"/>
    <mergeCell ref="C140:C145"/>
    <mergeCell ref="C146:D146"/>
    <mergeCell ref="B125:D125"/>
    <mergeCell ref="B126:D126"/>
    <mergeCell ref="B127:K127"/>
    <mergeCell ref="B128:D128"/>
    <mergeCell ref="B129:B135"/>
    <mergeCell ref="C129:C134"/>
    <mergeCell ref="C135:D135"/>
    <mergeCell ref="B114:D114"/>
    <mergeCell ref="B115:D115"/>
    <mergeCell ref="B116:K116"/>
    <mergeCell ref="B117:D117"/>
    <mergeCell ref="B118:B124"/>
    <mergeCell ref="C118:C123"/>
    <mergeCell ref="C124:D124"/>
    <mergeCell ref="B103:D103"/>
    <mergeCell ref="B104:D104"/>
    <mergeCell ref="B105:K105"/>
    <mergeCell ref="B106:D106"/>
    <mergeCell ref="B107:B113"/>
    <mergeCell ref="C107:C112"/>
    <mergeCell ref="C113:D113"/>
    <mergeCell ref="B92:D92"/>
    <mergeCell ref="B93:D93"/>
    <mergeCell ref="B94:K94"/>
    <mergeCell ref="B95:D95"/>
    <mergeCell ref="B96:B102"/>
    <mergeCell ref="C96:C101"/>
    <mergeCell ref="C102:D102"/>
    <mergeCell ref="B81:D81"/>
    <mergeCell ref="B82:D82"/>
    <mergeCell ref="B83:K83"/>
    <mergeCell ref="B84:D84"/>
    <mergeCell ref="B85:B91"/>
    <mergeCell ref="C85:C90"/>
    <mergeCell ref="C91:D91"/>
    <mergeCell ref="B70:D70"/>
    <mergeCell ref="B71:D71"/>
    <mergeCell ref="B72:K72"/>
    <mergeCell ref="B73:D73"/>
    <mergeCell ref="B74:B80"/>
    <mergeCell ref="C74:C79"/>
    <mergeCell ref="C80:D80"/>
    <mergeCell ref="B59:D59"/>
    <mergeCell ref="B60:D60"/>
    <mergeCell ref="B61:K61"/>
    <mergeCell ref="B62:D62"/>
    <mergeCell ref="B63:B69"/>
    <mergeCell ref="C63:C68"/>
    <mergeCell ref="C69:D69"/>
    <mergeCell ref="B48:D48"/>
    <mergeCell ref="B49:D49"/>
    <mergeCell ref="B50:K50"/>
    <mergeCell ref="B51:D51"/>
    <mergeCell ref="B52:B58"/>
    <mergeCell ref="C52:C57"/>
    <mergeCell ref="C58:D58"/>
    <mergeCell ref="B37:D37"/>
    <mergeCell ref="B38:D38"/>
    <mergeCell ref="B39:K39"/>
    <mergeCell ref="B40:D40"/>
    <mergeCell ref="B41:B47"/>
    <mergeCell ref="C41:C46"/>
    <mergeCell ref="C47:D47"/>
    <mergeCell ref="B27:D27"/>
    <mergeCell ref="B28:K28"/>
    <mergeCell ref="B29:D29"/>
    <mergeCell ref="B30:B36"/>
    <mergeCell ref="C30:C35"/>
    <mergeCell ref="C36:D36"/>
    <mergeCell ref="B19:B25"/>
    <mergeCell ref="C19:C24"/>
    <mergeCell ref="C25:D25"/>
    <mergeCell ref="B26:D26"/>
    <mergeCell ref="B7:D7"/>
    <mergeCell ref="B8:B14"/>
    <mergeCell ref="C8:C13"/>
    <mergeCell ref="C14:D14"/>
    <mergeCell ref="B15:D15"/>
    <mergeCell ref="B16:D16"/>
    <mergeCell ref="B3:D4"/>
    <mergeCell ref="E3:K3"/>
    <mergeCell ref="B5:D5"/>
    <mergeCell ref="E5:H5"/>
    <mergeCell ref="I5:K5"/>
    <mergeCell ref="B6:K6"/>
    <mergeCell ref="B2:K2"/>
    <mergeCell ref="B17:K17"/>
    <mergeCell ref="B18:D18"/>
  </mergeCells>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D11DB-893E-564A-AFDA-F4A66DD17483}">
  <dimension ref="B2:Q235"/>
  <sheetViews>
    <sheetView zoomScale="75" workbookViewId="0">
      <selection activeCell="B2" sqref="B2:I2"/>
    </sheetView>
  </sheetViews>
  <sheetFormatPr baseColWidth="10" defaultColWidth="10.5" defaultRowHeight="15.6"/>
  <cols>
    <col min="2" max="2" width="19.5" customWidth="1"/>
    <col min="3" max="3" width="22.5" customWidth="1"/>
    <col min="4" max="4" width="57.5" customWidth="1"/>
    <col min="5" max="19" width="17.5" customWidth="1"/>
  </cols>
  <sheetData>
    <row r="2" spans="2:15" ht="15.75" customHeight="1">
      <c r="B2" s="213" t="s">
        <v>79</v>
      </c>
      <c r="C2" s="213"/>
      <c r="D2" s="213"/>
      <c r="E2" s="213"/>
      <c r="F2" s="213"/>
      <c r="G2" s="213"/>
      <c r="H2" s="213"/>
      <c r="I2" s="213"/>
      <c r="J2" s="3"/>
      <c r="K2" s="3"/>
      <c r="L2" s="3"/>
      <c r="M2" s="3"/>
      <c r="N2" s="3"/>
      <c r="O2" s="3"/>
    </row>
    <row r="3" spans="2:15" ht="26.25" customHeight="1">
      <c r="B3" s="214"/>
      <c r="C3" s="215"/>
      <c r="D3" s="216"/>
      <c r="E3" s="220" t="s">
        <v>80</v>
      </c>
      <c r="F3" s="221"/>
      <c r="G3" s="221"/>
      <c r="H3" s="221"/>
      <c r="I3" s="222"/>
    </row>
    <row r="4" spans="2:15" ht="45" customHeight="1">
      <c r="B4" s="217"/>
      <c r="C4" s="218"/>
      <c r="D4" s="219"/>
      <c r="E4" s="1" t="s">
        <v>15</v>
      </c>
      <c r="F4" s="2" t="s">
        <v>81</v>
      </c>
      <c r="G4" s="2" t="s">
        <v>30</v>
      </c>
      <c r="H4" s="2" t="s">
        <v>81</v>
      </c>
      <c r="I4" s="2" t="s">
        <v>30</v>
      </c>
    </row>
    <row r="5" spans="2:15" ht="18" customHeight="1">
      <c r="B5" s="223" t="s">
        <v>27</v>
      </c>
      <c r="C5" s="224"/>
      <c r="D5" s="225"/>
      <c r="E5" s="226" t="s">
        <v>0</v>
      </c>
      <c r="F5" s="227"/>
      <c r="G5" s="228"/>
      <c r="H5" s="229" t="s">
        <v>16</v>
      </c>
      <c r="I5" s="231"/>
    </row>
    <row r="6" spans="2:15" ht="17.25" customHeight="1">
      <c r="B6" s="234" t="s">
        <v>1</v>
      </c>
      <c r="C6" s="235"/>
      <c r="D6" s="235"/>
      <c r="E6" s="235"/>
      <c r="F6" s="235"/>
      <c r="G6" s="235"/>
      <c r="H6" s="235"/>
      <c r="I6" s="236"/>
    </row>
    <row r="7" spans="2:15" ht="17.25" customHeight="1">
      <c r="B7" s="254" t="s">
        <v>17</v>
      </c>
      <c r="C7" s="255"/>
      <c r="D7" s="256"/>
      <c r="E7" s="4">
        <v>42159</v>
      </c>
      <c r="F7" s="6">
        <v>17218</v>
      </c>
      <c r="G7" s="6">
        <v>24941</v>
      </c>
      <c r="H7" s="7">
        <f>F7/$E7*100</f>
        <v>40.840627149600323</v>
      </c>
      <c r="I7" s="8">
        <f>G7/$E7*100</f>
        <v>59.15937285039967</v>
      </c>
      <c r="J7" s="45"/>
    </row>
    <row r="8" spans="2:15" ht="17.25" customHeight="1">
      <c r="B8" s="238" t="s">
        <v>18</v>
      </c>
      <c r="C8" s="239" t="s">
        <v>20</v>
      </c>
      <c r="D8" s="9" t="s">
        <v>21</v>
      </c>
      <c r="E8" s="10">
        <v>1202</v>
      </c>
      <c r="F8" s="12">
        <v>370</v>
      </c>
      <c r="G8" s="12">
        <v>832</v>
      </c>
      <c r="H8" s="46">
        <f t="shared" ref="H8:I16" si="0">F8/$E8*100</f>
        <v>30.782029950083196</v>
      </c>
      <c r="I8" s="47">
        <f t="shared" si="0"/>
        <v>69.217970049916815</v>
      </c>
      <c r="J8" s="45"/>
    </row>
    <row r="9" spans="2:15" ht="17.25" customHeight="1">
      <c r="B9" s="257"/>
      <c r="C9" s="240"/>
      <c r="D9" s="15" t="s">
        <v>22</v>
      </c>
      <c r="E9" s="16">
        <v>1929</v>
      </c>
      <c r="F9" s="18">
        <v>719</v>
      </c>
      <c r="G9" s="18">
        <v>1210</v>
      </c>
      <c r="H9" s="13">
        <f t="shared" si="0"/>
        <v>37.27319854847071</v>
      </c>
      <c r="I9" s="14">
        <f t="shared" si="0"/>
        <v>62.72680145152929</v>
      </c>
      <c r="J9" s="45"/>
    </row>
    <row r="10" spans="2:15" ht="17.25" customHeight="1">
      <c r="B10" s="257"/>
      <c r="C10" s="240"/>
      <c r="D10" s="15" t="s">
        <v>23</v>
      </c>
      <c r="E10" s="16">
        <v>207</v>
      </c>
      <c r="F10" s="18">
        <v>83</v>
      </c>
      <c r="G10" s="18">
        <v>124</v>
      </c>
      <c r="H10" s="46">
        <f t="shared" si="0"/>
        <v>40.096618357487927</v>
      </c>
      <c r="I10" s="47">
        <f t="shared" si="0"/>
        <v>59.903381642512073</v>
      </c>
      <c r="J10" s="45"/>
    </row>
    <row r="11" spans="2:15" ht="17.25" customHeight="1">
      <c r="B11" s="257"/>
      <c r="C11" s="240"/>
      <c r="D11" s="15" t="s">
        <v>24</v>
      </c>
      <c r="E11" s="16">
        <v>15456</v>
      </c>
      <c r="F11" s="18">
        <v>6740</v>
      </c>
      <c r="G11" s="18">
        <v>8716</v>
      </c>
      <c r="H11" s="13">
        <f t="shared" si="0"/>
        <v>43.607660455486538</v>
      </c>
      <c r="I11" s="14">
        <f t="shared" si="0"/>
        <v>56.392339544513462</v>
      </c>
      <c r="J11" s="45"/>
    </row>
    <row r="12" spans="2:15" ht="17.25" customHeight="1">
      <c r="B12" s="257"/>
      <c r="C12" s="240"/>
      <c r="D12" s="15" t="s">
        <v>25</v>
      </c>
      <c r="E12" s="16">
        <v>22177</v>
      </c>
      <c r="F12" s="18">
        <v>10572</v>
      </c>
      <c r="G12" s="18">
        <v>11605</v>
      </c>
      <c r="H12" s="13">
        <f>F12/$E12*100</f>
        <v>47.671010506380483</v>
      </c>
      <c r="I12" s="14">
        <f t="shared" si="0"/>
        <v>52.328989493619517</v>
      </c>
      <c r="J12" s="45"/>
    </row>
    <row r="13" spans="2:15" ht="17.25" customHeight="1">
      <c r="B13" s="257"/>
      <c r="C13" s="241"/>
      <c r="D13" s="19" t="s">
        <v>26</v>
      </c>
      <c r="E13" s="20">
        <v>7684</v>
      </c>
      <c r="F13" s="22">
        <v>2515</v>
      </c>
      <c r="G13" s="22">
        <v>5169</v>
      </c>
      <c r="H13" s="13">
        <f>F13/$E13*100</f>
        <v>32.730348776678817</v>
      </c>
      <c r="I13" s="14">
        <f t="shared" si="0"/>
        <v>67.269651223321191</v>
      </c>
      <c r="J13" s="45"/>
    </row>
    <row r="14" spans="2:15" ht="17.25" customHeight="1">
      <c r="B14" s="258"/>
      <c r="C14" s="233" t="s">
        <v>31</v>
      </c>
      <c r="D14" s="243"/>
      <c r="E14" s="4">
        <v>2043</v>
      </c>
      <c r="F14" s="6">
        <v>556</v>
      </c>
      <c r="G14" s="6">
        <v>1487</v>
      </c>
      <c r="H14" s="48">
        <f>F14/$E14*100</f>
        <v>27.214880078316199</v>
      </c>
      <c r="I14" s="49">
        <f t="shared" si="0"/>
        <v>72.785119921683787</v>
      </c>
      <c r="J14" s="45"/>
    </row>
    <row r="15" spans="2:15" ht="17.25" customHeight="1">
      <c r="B15" s="232" t="s">
        <v>19</v>
      </c>
      <c r="C15" s="233"/>
      <c r="D15" s="243"/>
      <c r="E15" s="4">
        <v>3530</v>
      </c>
      <c r="F15" s="6">
        <v>1681</v>
      </c>
      <c r="G15" s="6">
        <v>1849</v>
      </c>
      <c r="H15" s="7">
        <f>F15/$E15*100</f>
        <v>47.620396600566572</v>
      </c>
      <c r="I15" s="8">
        <f t="shared" si="0"/>
        <v>52.379603399433428</v>
      </c>
      <c r="J15" s="45"/>
    </row>
    <row r="16" spans="2:15" ht="17.25" customHeight="1">
      <c r="B16" s="232" t="s">
        <v>15</v>
      </c>
      <c r="C16" s="233"/>
      <c r="D16" s="243"/>
      <c r="E16" s="4">
        <v>96387</v>
      </c>
      <c r="F16" s="5">
        <v>40454</v>
      </c>
      <c r="G16" s="5">
        <v>55933</v>
      </c>
      <c r="H16" s="23">
        <f>F16/$E16*100</f>
        <v>41.970390197848253</v>
      </c>
      <c r="I16" s="8">
        <f t="shared" si="0"/>
        <v>58.029609802151739</v>
      </c>
      <c r="J16" s="45"/>
    </row>
    <row r="17" spans="2:10" ht="17.25" customHeight="1">
      <c r="B17" s="234" t="s">
        <v>2</v>
      </c>
      <c r="C17" s="235"/>
      <c r="D17" s="235"/>
      <c r="E17" s="235"/>
      <c r="F17" s="235"/>
      <c r="G17" s="235"/>
      <c r="H17" s="235"/>
      <c r="I17" s="236"/>
      <c r="J17" s="45"/>
    </row>
    <row r="18" spans="2:10" ht="17.25" customHeight="1">
      <c r="B18" s="254" t="s">
        <v>17</v>
      </c>
      <c r="C18" s="255"/>
      <c r="D18" s="256"/>
      <c r="E18" s="4">
        <v>27768</v>
      </c>
      <c r="F18" s="6">
        <v>12322</v>
      </c>
      <c r="G18" s="6">
        <v>15446</v>
      </c>
      <c r="H18" s="8">
        <f>F18/$E18*100</f>
        <v>44.374819936617691</v>
      </c>
      <c r="I18" s="8">
        <f>G18/$E18*100</f>
        <v>55.625180063382309</v>
      </c>
      <c r="J18" s="45"/>
    </row>
    <row r="19" spans="2:10" ht="17.25" customHeight="1">
      <c r="B19" s="238" t="s">
        <v>18</v>
      </c>
      <c r="C19" s="239" t="s">
        <v>20</v>
      </c>
      <c r="D19" s="9" t="s">
        <v>21</v>
      </c>
      <c r="E19" s="10">
        <v>4254</v>
      </c>
      <c r="F19" s="12">
        <v>1545</v>
      </c>
      <c r="G19" s="12">
        <v>2709</v>
      </c>
      <c r="H19" s="25">
        <f t="shared" ref="H19:I27" si="1">F19/$E19*100</f>
        <v>36.318758815232719</v>
      </c>
      <c r="I19" s="25">
        <f t="shared" si="1"/>
        <v>63.681241184767281</v>
      </c>
      <c r="J19" s="45"/>
    </row>
    <row r="20" spans="2:10" ht="17.25" customHeight="1">
      <c r="B20" s="257"/>
      <c r="C20" s="240"/>
      <c r="D20" s="15" t="s">
        <v>22</v>
      </c>
      <c r="E20" s="16">
        <v>3309</v>
      </c>
      <c r="F20" s="18">
        <v>1238</v>
      </c>
      <c r="G20" s="18">
        <v>2071</v>
      </c>
      <c r="H20" s="14">
        <f t="shared" si="1"/>
        <v>37.413115744938047</v>
      </c>
      <c r="I20" s="14">
        <f t="shared" si="1"/>
        <v>62.586884255061946</v>
      </c>
      <c r="J20" s="45"/>
    </row>
    <row r="21" spans="2:10" ht="17.25" customHeight="1">
      <c r="B21" s="257"/>
      <c r="C21" s="240"/>
      <c r="D21" s="15" t="s">
        <v>23</v>
      </c>
      <c r="E21" s="16">
        <v>1960</v>
      </c>
      <c r="F21" s="18">
        <v>826</v>
      </c>
      <c r="G21" s="18">
        <v>1134</v>
      </c>
      <c r="H21" s="14">
        <f t="shared" si="1"/>
        <v>42.142857142857146</v>
      </c>
      <c r="I21" s="14">
        <f t="shared" si="1"/>
        <v>57.857142857142861</v>
      </c>
      <c r="J21" s="45"/>
    </row>
    <row r="22" spans="2:10" ht="17.25" customHeight="1">
      <c r="B22" s="257"/>
      <c r="C22" s="240"/>
      <c r="D22" s="15" t="s">
        <v>24</v>
      </c>
      <c r="E22" s="16">
        <v>14820</v>
      </c>
      <c r="F22" s="18">
        <v>6584</v>
      </c>
      <c r="G22" s="18">
        <v>8236</v>
      </c>
      <c r="H22" s="14">
        <f t="shared" si="1"/>
        <v>44.426450742240213</v>
      </c>
      <c r="I22" s="14">
        <f t="shared" si="1"/>
        <v>55.57354925775978</v>
      </c>
      <c r="J22" s="45"/>
    </row>
    <row r="23" spans="2:10" ht="17.25" customHeight="1">
      <c r="B23" s="257"/>
      <c r="C23" s="240"/>
      <c r="D23" s="15" t="s">
        <v>25</v>
      </c>
      <c r="E23" s="16">
        <v>30773</v>
      </c>
      <c r="F23" s="18">
        <v>14620</v>
      </c>
      <c r="G23" s="18">
        <v>16153</v>
      </c>
      <c r="H23" s="14">
        <f t="shared" si="1"/>
        <v>47.509180125434639</v>
      </c>
      <c r="I23" s="14">
        <f t="shared" si="1"/>
        <v>52.490819874565361</v>
      </c>
      <c r="J23" s="45"/>
    </row>
    <row r="24" spans="2:10" ht="17.25" customHeight="1">
      <c r="B24" s="257"/>
      <c r="C24" s="241"/>
      <c r="D24" s="19" t="s">
        <v>26</v>
      </c>
      <c r="E24" s="20">
        <v>6217</v>
      </c>
      <c r="F24" s="22">
        <v>2480</v>
      </c>
      <c r="G24" s="22">
        <v>3737</v>
      </c>
      <c r="H24" s="14">
        <f t="shared" si="1"/>
        <v>39.890622486729931</v>
      </c>
      <c r="I24" s="14">
        <f t="shared" si="1"/>
        <v>60.109377513270069</v>
      </c>
      <c r="J24" s="45"/>
    </row>
    <row r="25" spans="2:10" ht="17.25" customHeight="1">
      <c r="B25" s="258"/>
      <c r="C25" s="233" t="s">
        <v>31</v>
      </c>
      <c r="D25" s="243"/>
      <c r="E25" s="4">
        <v>4604</v>
      </c>
      <c r="F25" s="6">
        <v>1189</v>
      </c>
      <c r="G25" s="6">
        <v>3415</v>
      </c>
      <c r="H25" s="8">
        <f t="shared" si="1"/>
        <v>25.825369244135533</v>
      </c>
      <c r="I25" s="8">
        <f t="shared" si="1"/>
        <v>74.17463075586447</v>
      </c>
      <c r="J25" s="45"/>
    </row>
    <row r="26" spans="2:10" ht="17.25" customHeight="1">
      <c r="B26" s="232" t="s">
        <v>19</v>
      </c>
      <c r="C26" s="233"/>
      <c r="D26" s="243"/>
      <c r="E26" s="4">
        <v>3261</v>
      </c>
      <c r="F26" s="6">
        <v>1534</v>
      </c>
      <c r="G26" s="6">
        <v>1727</v>
      </c>
      <c r="H26" s="8">
        <f t="shared" si="1"/>
        <v>47.040785035265252</v>
      </c>
      <c r="I26" s="8">
        <f t="shared" si="1"/>
        <v>52.959214964734748</v>
      </c>
      <c r="J26" s="45"/>
    </row>
    <row r="27" spans="2:10" ht="17.25" customHeight="1">
      <c r="B27" s="232" t="s">
        <v>15</v>
      </c>
      <c r="C27" s="233"/>
      <c r="D27" s="243"/>
      <c r="E27" s="4">
        <v>96966</v>
      </c>
      <c r="F27" s="5">
        <v>42338</v>
      </c>
      <c r="G27" s="5">
        <v>54628</v>
      </c>
      <c r="H27" s="26">
        <f t="shared" si="1"/>
        <v>43.662727141472267</v>
      </c>
      <c r="I27" s="26">
        <f t="shared" si="1"/>
        <v>56.337272858527733</v>
      </c>
      <c r="J27" s="45"/>
    </row>
    <row r="28" spans="2:10" ht="17.25" customHeight="1">
      <c r="B28" s="234" t="s">
        <v>64</v>
      </c>
      <c r="C28" s="235"/>
      <c r="D28" s="235"/>
      <c r="E28" s="235"/>
      <c r="F28" s="235"/>
      <c r="G28" s="235"/>
      <c r="H28" s="235"/>
      <c r="I28" s="236"/>
      <c r="J28" s="45"/>
    </row>
    <row r="29" spans="2:10" ht="17.25" customHeight="1">
      <c r="B29" s="254" t="s">
        <v>17</v>
      </c>
      <c r="C29" s="255"/>
      <c r="D29" s="256"/>
      <c r="E29" s="4">
        <v>6749</v>
      </c>
      <c r="F29" s="6">
        <v>2172</v>
      </c>
      <c r="G29" s="6">
        <v>4577</v>
      </c>
      <c r="H29" s="7">
        <f>F29/$E29*100</f>
        <v>32.182545562305528</v>
      </c>
      <c r="I29" s="8">
        <f>G29/$E29*100</f>
        <v>67.817454437694465</v>
      </c>
      <c r="J29" s="45"/>
    </row>
    <row r="30" spans="2:10" ht="17.25" customHeight="1">
      <c r="B30" s="238" t="s">
        <v>18</v>
      </c>
      <c r="C30" s="239" t="s">
        <v>20</v>
      </c>
      <c r="D30" s="9" t="s">
        <v>21</v>
      </c>
      <c r="E30" s="10">
        <v>884</v>
      </c>
      <c r="F30" s="12">
        <v>379</v>
      </c>
      <c r="G30" s="12">
        <v>505</v>
      </c>
      <c r="H30" s="24">
        <f>F30/$E30*100</f>
        <v>42.873303167420815</v>
      </c>
      <c r="I30" s="25">
        <f t="shared" ref="I30:I38" si="2">G30/$E30*100</f>
        <v>57.126696832579185</v>
      </c>
      <c r="J30" s="45"/>
    </row>
    <row r="31" spans="2:10" ht="17.25" customHeight="1">
      <c r="B31" s="257"/>
      <c r="C31" s="240"/>
      <c r="D31" s="15" t="s">
        <v>22</v>
      </c>
      <c r="E31" s="16">
        <v>8931</v>
      </c>
      <c r="F31" s="18">
        <v>3370</v>
      </c>
      <c r="G31" s="18">
        <v>5561</v>
      </c>
      <c r="H31" s="13">
        <f>F31/$E31*100</f>
        <v>37.733736423692754</v>
      </c>
      <c r="I31" s="14">
        <f t="shared" si="2"/>
        <v>62.266263576307246</v>
      </c>
      <c r="J31" s="45"/>
    </row>
    <row r="32" spans="2:10" ht="17.25" customHeight="1">
      <c r="B32" s="257"/>
      <c r="C32" s="240"/>
      <c r="D32" s="15" t="s">
        <v>23</v>
      </c>
      <c r="E32" s="16">
        <v>67</v>
      </c>
      <c r="F32" s="18" t="s">
        <v>49</v>
      </c>
      <c r="G32" s="18" t="s">
        <v>49</v>
      </c>
      <c r="H32" s="50" t="s">
        <v>49</v>
      </c>
      <c r="I32" s="51" t="s">
        <v>49</v>
      </c>
      <c r="J32" s="45"/>
    </row>
    <row r="33" spans="2:10" ht="17.25" customHeight="1">
      <c r="B33" s="257"/>
      <c r="C33" s="240"/>
      <c r="D33" s="15" t="s">
        <v>24</v>
      </c>
      <c r="E33" s="16">
        <v>3185</v>
      </c>
      <c r="F33" s="18">
        <v>1360</v>
      </c>
      <c r="G33" s="18">
        <v>1825</v>
      </c>
      <c r="H33" s="13">
        <f>F33/$E33*100</f>
        <v>42.700156985871274</v>
      </c>
      <c r="I33" s="14">
        <f t="shared" si="2"/>
        <v>57.299843014128726</v>
      </c>
      <c r="J33" s="45"/>
    </row>
    <row r="34" spans="2:10" ht="17.25" customHeight="1">
      <c r="B34" s="257"/>
      <c r="C34" s="240"/>
      <c r="D34" s="15" t="s">
        <v>25</v>
      </c>
      <c r="E34" s="16">
        <v>681</v>
      </c>
      <c r="F34" s="18">
        <v>276</v>
      </c>
      <c r="G34" s="18">
        <v>405</v>
      </c>
      <c r="H34" s="46">
        <f>F34/$E34*100</f>
        <v>40.528634361233479</v>
      </c>
      <c r="I34" s="47">
        <f t="shared" si="2"/>
        <v>59.471365638766514</v>
      </c>
      <c r="J34" s="45"/>
    </row>
    <row r="35" spans="2:10" ht="17.25" customHeight="1">
      <c r="B35" s="257"/>
      <c r="C35" s="241"/>
      <c r="D35" s="19" t="s">
        <v>26</v>
      </c>
      <c r="E35" s="20">
        <v>10490</v>
      </c>
      <c r="F35" s="22">
        <v>4051</v>
      </c>
      <c r="G35" s="22">
        <v>6439</v>
      </c>
      <c r="H35" s="13">
        <f>F35/$E35*100</f>
        <v>38.617731172545284</v>
      </c>
      <c r="I35" s="14">
        <f t="shared" si="2"/>
        <v>61.382268827454723</v>
      </c>
      <c r="J35" s="45"/>
    </row>
    <row r="36" spans="2:10" ht="17.25" customHeight="1">
      <c r="B36" s="258"/>
      <c r="C36" s="233" t="s">
        <v>31</v>
      </c>
      <c r="D36" s="243"/>
      <c r="E36" s="4">
        <v>41</v>
      </c>
      <c r="F36" s="6" t="s">
        <v>49</v>
      </c>
      <c r="G36" s="6" t="s">
        <v>49</v>
      </c>
      <c r="H36" s="52" t="s">
        <v>49</v>
      </c>
      <c r="I36" s="53" t="s">
        <v>49</v>
      </c>
      <c r="J36" s="45"/>
    </row>
    <row r="37" spans="2:10" ht="17.25" customHeight="1">
      <c r="B37" s="232" t="s">
        <v>19</v>
      </c>
      <c r="C37" s="233"/>
      <c r="D37" s="243"/>
      <c r="E37" s="4">
        <v>3070</v>
      </c>
      <c r="F37" s="6">
        <v>1494</v>
      </c>
      <c r="G37" s="6">
        <v>1576</v>
      </c>
      <c r="H37" s="7">
        <f>F37/$E37*100</f>
        <v>48.66449511400652</v>
      </c>
      <c r="I37" s="8">
        <f t="shared" si="2"/>
        <v>51.335504885993487</v>
      </c>
      <c r="J37" s="45"/>
    </row>
    <row r="38" spans="2:10" ht="17.25" customHeight="1">
      <c r="B38" s="232" t="s">
        <v>15</v>
      </c>
      <c r="C38" s="233"/>
      <c r="D38" s="243"/>
      <c r="E38" s="4">
        <v>34098</v>
      </c>
      <c r="F38" s="5">
        <v>13143</v>
      </c>
      <c r="G38" s="5">
        <v>20955</v>
      </c>
      <c r="H38" s="23">
        <f>F38/$E38*100</f>
        <v>38.544782685201476</v>
      </c>
      <c r="I38" s="26">
        <f t="shared" si="2"/>
        <v>61.455217314798524</v>
      </c>
      <c r="J38" s="45"/>
    </row>
    <row r="39" spans="2:10" ht="17.25" customHeight="1">
      <c r="B39" s="234" t="s">
        <v>3</v>
      </c>
      <c r="C39" s="235"/>
      <c r="D39" s="235"/>
      <c r="E39" s="235"/>
      <c r="F39" s="235"/>
      <c r="G39" s="235"/>
      <c r="H39" s="235"/>
      <c r="I39" s="236"/>
      <c r="J39" s="45"/>
    </row>
    <row r="40" spans="2:10" ht="17.25" customHeight="1">
      <c r="B40" s="254" t="s">
        <v>17</v>
      </c>
      <c r="C40" s="255"/>
      <c r="D40" s="256"/>
      <c r="E40" s="4">
        <v>9101</v>
      </c>
      <c r="F40" s="6">
        <v>2698</v>
      </c>
      <c r="G40" s="6">
        <v>6403</v>
      </c>
      <c r="H40" s="7">
        <f>F40/$E40*100</f>
        <v>29.645093945720252</v>
      </c>
      <c r="I40" s="8">
        <f>G40/$E40*100</f>
        <v>70.354906054279752</v>
      </c>
      <c r="J40" s="45"/>
    </row>
    <row r="41" spans="2:10" ht="17.25" customHeight="1">
      <c r="B41" s="238" t="s">
        <v>18</v>
      </c>
      <c r="C41" s="239" t="s">
        <v>20</v>
      </c>
      <c r="D41" s="9" t="s">
        <v>21</v>
      </c>
      <c r="E41" s="10">
        <v>1215</v>
      </c>
      <c r="F41" s="12">
        <v>285</v>
      </c>
      <c r="G41" s="12">
        <v>930</v>
      </c>
      <c r="H41" s="24">
        <f>F41/$E41*100</f>
        <v>23.456790123456788</v>
      </c>
      <c r="I41" s="25">
        <f t="shared" ref="I41:I49" si="3">G41/$E41*100</f>
        <v>76.543209876543202</v>
      </c>
      <c r="J41" s="45"/>
    </row>
    <row r="42" spans="2:10" ht="17.25" customHeight="1">
      <c r="B42" s="257"/>
      <c r="C42" s="240"/>
      <c r="D42" s="15" t="s">
        <v>22</v>
      </c>
      <c r="E42" s="16">
        <v>1849</v>
      </c>
      <c r="F42" s="18">
        <v>533</v>
      </c>
      <c r="G42" s="18">
        <v>1316</v>
      </c>
      <c r="H42" s="13">
        <f>F42/$E42*100</f>
        <v>28.826392644672794</v>
      </c>
      <c r="I42" s="14">
        <f t="shared" si="3"/>
        <v>71.173607355327206</v>
      </c>
      <c r="J42" s="45"/>
    </row>
    <row r="43" spans="2:10" ht="17.25" customHeight="1">
      <c r="B43" s="257"/>
      <c r="C43" s="240"/>
      <c r="D43" s="15" t="s">
        <v>23</v>
      </c>
      <c r="E43" s="16">
        <v>720</v>
      </c>
      <c r="F43" s="18">
        <v>177</v>
      </c>
      <c r="G43" s="18">
        <v>543</v>
      </c>
      <c r="H43" s="46">
        <f t="shared" ref="H43:H48" si="4">F43/$E43*100</f>
        <v>24.583333333333332</v>
      </c>
      <c r="I43" s="47">
        <f t="shared" si="3"/>
        <v>75.416666666666671</v>
      </c>
      <c r="J43" s="45"/>
    </row>
    <row r="44" spans="2:10" ht="17.25" customHeight="1">
      <c r="B44" s="257"/>
      <c r="C44" s="240"/>
      <c r="D44" s="15" t="s">
        <v>24</v>
      </c>
      <c r="E44" s="16">
        <v>1641</v>
      </c>
      <c r="F44" s="18">
        <v>612</v>
      </c>
      <c r="G44" s="18">
        <v>1029</v>
      </c>
      <c r="H44" s="13">
        <f t="shared" si="4"/>
        <v>37.294332723948813</v>
      </c>
      <c r="I44" s="14">
        <f t="shared" si="3"/>
        <v>62.705667276051194</v>
      </c>
      <c r="J44" s="45"/>
    </row>
    <row r="45" spans="2:10" ht="17.25" customHeight="1">
      <c r="B45" s="257"/>
      <c r="C45" s="240"/>
      <c r="D45" s="15" t="s">
        <v>25</v>
      </c>
      <c r="E45" s="16">
        <v>131</v>
      </c>
      <c r="F45" s="18">
        <v>67</v>
      </c>
      <c r="G45" s="18">
        <v>64</v>
      </c>
      <c r="H45" s="46">
        <f t="shared" si="4"/>
        <v>51.145038167938928</v>
      </c>
      <c r="I45" s="47">
        <f t="shared" si="3"/>
        <v>48.854961832061065</v>
      </c>
      <c r="J45" s="45"/>
    </row>
    <row r="46" spans="2:10" ht="17.25" customHeight="1">
      <c r="B46" s="257"/>
      <c r="C46" s="241"/>
      <c r="D46" s="19" t="s">
        <v>26</v>
      </c>
      <c r="E46" s="20">
        <v>2695</v>
      </c>
      <c r="F46" s="22">
        <v>780</v>
      </c>
      <c r="G46" s="22">
        <v>1915</v>
      </c>
      <c r="H46" s="13">
        <f t="shared" si="4"/>
        <v>28.942486085343226</v>
      </c>
      <c r="I46" s="14">
        <f t="shared" si="3"/>
        <v>71.057513914656766</v>
      </c>
      <c r="J46" s="45"/>
    </row>
    <row r="47" spans="2:10" ht="17.25" customHeight="1">
      <c r="B47" s="258"/>
      <c r="C47" s="233" t="s">
        <v>31</v>
      </c>
      <c r="D47" s="243"/>
      <c r="E47" s="4">
        <v>458</v>
      </c>
      <c r="F47" s="6">
        <v>170</v>
      </c>
      <c r="G47" s="6">
        <v>288</v>
      </c>
      <c r="H47" s="48">
        <f t="shared" si="4"/>
        <v>37.117903930131</v>
      </c>
      <c r="I47" s="48">
        <f t="shared" si="3"/>
        <v>62.882096069869</v>
      </c>
      <c r="J47" s="45"/>
    </row>
    <row r="48" spans="2:10" ht="17.25" customHeight="1">
      <c r="B48" s="232" t="s">
        <v>19</v>
      </c>
      <c r="C48" s="233"/>
      <c r="D48" s="243"/>
      <c r="E48" s="4">
        <v>560</v>
      </c>
      <c r="F48" s="6">
        <v>216</v>
      </c>
      <c r="G48" s="6">
        <v>344</v>
      </c>
      <c r="H48" s="7">
        <f t="shared" si="4"/>
        <v>38.571428571428577</v>
      </c>
      <c r="I48" s="7">
        <f t="shared" si="3"/>
        <v>61.428571428571431</v>
      </c>
      <c r="J48" s="45"/>
    </row>
    <row r="49" spans="2:10" ht="17.25" customHeight="1">
      <c r="B49" s="232" t="s">
        <v>15</v>
      </c>
      <c r="C49" s="233"/>
      <c r="D49" s="243"/>
      <c r="E49" s="4">
        <v>18370</v>
      </c>
      <c r="F49" s="5">
        <v>5538</v>
      </c>
      <c r="G49" s="5">
        <v>12832</v>
      </c>
      <c r="H49" s="23">
        <f>F49/$E49*100</f>
        <v>30.146978769733263</v>
      </c>
      <c r="I49" s="26">
        <f t="shared" si="3"/>
        <v>69.853021230266748</v>
      </c>
      <c r="J49" s="45"/>
    </row>
    <row r="50" spans="2:10" ht="17.25" customHeight="1">
      <c r="B50" s="234" t="s">
        <v>4</v>
      </c>
      <c r="C50" s="235"/>
      <c r="D50" s="235"/>
      <c r="E50" s="235"/>
      <c r="F50" s="235"/>
      <c r="G50" s="235"/>
      <c r="H50" s="235"/>
      <c r="I50" s="236"/>
      <c r="J50" s="45"/>
    </row>
    <row r="51" spans="2:10" ht="17.25" customHeight="1">
      <c r="B51" s="254" t="s">
        <v>17</v>
      </c>
      <c r="C51" s="255"/>
      <c r="D51" s="256"/>
      <c r="E51" s="4" t="s">
        <v>49</v>
      </c>
      <c r="F51" s="6" t="s">
        <v>49</v>
      </c>
      <c r="G51" s="6" t="s">
        <v>49</v>
      </c>
      <c r="H51" s="49" t="s">
        <v>49</v>
      </c>
      <c r="I51" s="49" t="s">
        <v>49</v>
      </c>
      <c r="J51" s="45"/>
    </row>
    <row r="52" spans="2:10" ht="17.25" customHeight="1">
      <c r="B52" s="238" t="s">
        <v>18</v>
      </c>
      <c r="C52" s="239" t="s">
        <v>20</v>
      </c>
      <c r="D52" s="9" t="s">
        <v>21</v>
      </c>
      <c r="E52" s="10" t="s">
        <v>49</v>
      </c>
      <c r="F52" s="12" t="s">
        <v>49</v>
      </c>
      <c r="G52" s="12" t="s">
        <v>49</v>
      </c>
      <c r="H52" s="54" t="s">
        <v>49</v>
      </c>
      <c r="I52" s="54" t="s">
        <v>49</v>
      </c>
      <c r="J52" s="45"/>
    </row>
    <row r="53" spans="2:10" ht="17.25" customHeight="1">
      <c r="B53" s="257"/>
      <c r="C53" s="240"/>
      <c r="D53" s="15" t="s">
        <v>22</v>
      </c>
      <c r="E53" s="16" t="s">
        <v>49</v>
      </c>
      <c r="F53" s="18" t="s">
        <v>49</v>
      </c>
      <c r="G53" s="18" t="s">
        <v>49</v>
      </c>
      <c r="H53" s="47" t="s">
        <v>49</v>
      </c>
      <c r="I53" s="47" t="s">
        <v>49</v>
      </c>
      <c r="J53" s="45"/>
    </row>
    <row r="54" spans="2:10" ht="17.25" customHeight="1">
      <c r="B54" s="257"/>
      <c r="C54" s="240"/>
      <c r="D54" s="15" t="s">
        <v>23</v>
      </c>
      <c r="E54" s="16" t="s">
        <v>49</v>
      </c>
      <c r="F54" s="18" t="s">
        <v>49</v>
      </c>
      <c r="G54" s="18" t="s">
        <v>49</v>
      </c>
      <c r="H54" s="47" t="s">
        <v>49</v>
      </c>
      <c r="I54" s="47" t="s">
        <v>49</v>
      </c>
      <c r="J54" s="45"/>
    </row>
    <row r="55" spans="2:10" ht="17.25" customHeight="1">
      <c r="B55" s="257"/>
      <c r="C55" s="240"/>
      <c r="D55" s="15" t="s">
        <v>24</v>
      </c>
      <c r="E55" s="16" t="s">
        <v>49</v>
      </c>
      <c r="F55" s="18" t="s">
        <v>49</v>
      </c>
      <c r="G55" s="18" t="s">
        <v>49</v>
      </c>
      <c r="H55" s="47" t="s">
        <v>49</v>
      </c>
      <c r="I55" s="47" t="s">
        <v>49</v>
      </c>
      <c r="J55" s="45"/>
    </row>
    <row r="56" spans="2:10" ht="17.25" customHeight="1">
      <c r="B56" s="257"/>
      <c r="C56" s="240"/>
      <c r="D56" s="15" t="s">
        <v>25</v>
      </c>
      <c r="E56" s="16" t="s">
        <v>49</v>
      </c>
      <c r="F56" s="18" t="s">
        <v>49</v>
      </c>
      <c r="G56" s="18" t="s">
        <v>49</v>
      </c>
      <c r="H56" s="14" t="s">
        <v>49</v>
      </c>
      <c r="I56" s="14" t="s">
        <v>49</v>
      </c>
      <c r="J56" s="45"/>
    </row>
    <row r="57" spans="2:10" ht="17.25" customHeight="1">
      <c r="B57" s="257"/>
      <c r="C57" s="241"/>
      <c r="D57" s="19" t="s">
        <v>26</v>
      </c>
      <c r="E57" s="20" t="s">
        <v>49</v>
      </c>
      <c r="F57" s="22" t="s">
        <v>49</v>
      </c>
      <c r="G57" s="22" t="s">
        <v>49</v>
      </c>
      <c r="H57" s="14" t="s">
        <v>49</v>
      </c>
      <c r="I57" s="14" t="s">
        <v>49</v>
      </c>
      <c r="J57" s="45"/>
    </row>
    <row r="58" spans="2:10" ht="17.25" customHeight="1">
      <c r="B58" s="258"/>
      <c r="C58" s="233" t="s">
        <v>31</v>
      </c>
      <c r="D58" s="243"/>
      <c r="E58" s="4" t="s">
        <v>49</v>
      </c>
      <c r="F58" s="6" t="s">
        <v>49</v>
      </c>
      <c r="G58" s="6" t="s">
        <v>49</v>
      </c>
      <c r="H58" s="8" t="s">
        <v>49</v>
      </c>
      <c r="I58" s="8" t="s">
        <v>49</v>
      </c>
      <c r="J58" s="45"/>
    </row>
    <row r="59" spans="2:10" ht="17.25" customHeight="1">
      <c r="B59" s="232" t="s">
        <v>19</v>
      </c>
      <c r="C59" s="233"/>
      <c r="D59" s="243"/>
      <c r="E59" s="4" t="s">
        <v>49</v>
      </c>
      <c r="F59" s="6" t="s">
        <v>49</v>
      </c>
      <c r="G59" s="6" t="s">
        <v>49</v>
      </c>
      <c r="H59" s="49" t="s">
        <v>49</v>
      </c>
      <c r="I59" s="49" t="s">
        <v>49</v>
      </c>
      <c r="J59" s="45"/>
    </row>
    <row r="60" spans="2:10" ht="17.25" customHeight="1">
      <c r="B60" s="232" t="s">
        <v>15</v>
      </c>
      <c r="C60" s="233"/>
      <c r="D60" s="243"/>
      <c r="E60" s="4">
        <v>5695</v>
      </c>
      <c r="F60" s="5">
        <v>1963</v>
      </c>
      <c r="G60" s="5">
        <v>3732</v>
      </c>
      <c r="H60" s="55">
        <f>F60/E60*100</f>
        <v>34.468832309043016</v>
      </c>
      <c r="I60" s="55">
        <f>G60/E60*100</f>
        <v>65.531167690956977</v>
      </c>
      <c r="J60" s="45"/>
    </row>
    <row r="61" spans="2:10" ht="17.25" customHeight="1">
      <c r="B61" s="234" t="s">
        <v>5</v>
      </c>
      <c r="C61" s="235"/>
      <c r="D61" s="235"/>
      <c r="E61" s="235"/>
      <c r="F61" s="235"/>
      <c r="G61" s="235"/>
      <c r="H61" s="235"/>
      <c r="I61" s="236"/>
      <c r="J61" s="45"/>
    </row>
    <row r="62" spans="2:10" ht="17.25" customHeight="1">
      <c r="B62" s="254" t="s">
        <v>17</v>
      </c>
      <c r="C62" s="255"/>
      <c r="D62" s="256"/>
      <c r="E62" s="4">
        <v>166</v>
      </c>
      <c r="F62" s="6">
        <v>79</v>
      </c>
      <c r="G62" s="6">
        <v>87</v>
      </c>
      <c r="H62" s="7">
        <f>F62/$E62*100</f>
        <v>47.590361445783131</v>
      </c>
      <c r="I62" s="8">
        <f>G62/$E62*100</f>
        <v>52.409638554216862</v>
      </c>
      <c r="J62" s="45"/>
    </row>
    <row r="63" spans="2:10" ht="17.25" customHeight="1">
      <c r="B63" s="238" t="s">
        <v>18</v>
      </c>
      <c r="C63" s="239" t="s">
        <v>20</v>
      </c>
      <c r="D63" s="9" t="s">
        <v>21</v>
      </c>
      <c r="E63" s="10">
        <v>336</v>
      </c>
      <c r="F63" s="12">
        <v>177</v>
      </c>
      <c r="G63" s="12">
        <v>159</v>
      </c>
      <c r="H63" s="24">
        <f t="shared" ref="H63:I71" si="5">F63/$E63*100</f>
        <v>52.678571428571431</v>
      </c>
      <c r="I63" s="25">
        <f t="shared" si="5"/>
        <v>47.321428571428569</v>
      </c>
      <c r="J63" s="45"/>
    </row>
    <row r="64" spans="2:10" ht="17.25" customHeight="1">
      <c r="B64" s="257"/>
      <c r="C64" s="240"/>
      <c r="D64" s="15" t="s">
        <v>22</v>
      </c>
      <c r="E64" s="16">
        <v>2972</v>
      </c>
      <c r="F64" s="18">
        <v>1340</v>
      </c>
      <c r="G64" s="18">
        <v>1632</v>
      </c>
      <c r="H64" s="46">
        <f t="shared" si="5"/>
        <v>45.087483176312247</v>
      </c>
      <c r="I64" s="47">
        <f t="shared" si="5"/>
        <v>54.912516823687753</v>
      </c>
      <c r="J64" s="45"/>
    </row>
    <row r="65" spans="2:10" ht="17.25" customHeight="1">
      <c r="B65" s="257"/>
      <c r="C65" s="240"/>
      <c r="D65" s="15" t="s">
        <v>23</v>
      </c>
      <c r="E65" s="16">
        <v>661</v>
      </c>
      <c r="F65" s="18">
        <v>297</v>
      </c>
      <c r="G65" s="18">
        <v>364</v>
      </c>
      <c r="H65" s="13">
        <f t="shared" si="5"/>
        <v>44.93192133131619</v>
      </c>
      <c r="I65" s="14">
        <f t="shared" si="5"/>
        <v>55.068078668683818</v>
      </c>
      <c r="J65" s="45"/>
    </row>
    <row r="66" spans="2:10" ht="17.25" customHeight="1">
      <c r="B66" s="257"/>
      <c r="C66" s="240"/>
      <c r="D66" s="15" t="s">
        <v>24</v>
      </c>
      <c r="E66" s="16">
        <v>2411</v>
      </c>
      <c r="F66" s="18">
        <v>1125</v>
      </c>
      <c r="G66" s="18">
        <v>1286</v>
      </c>
      <c r="H66" s="13">
        <f t="shared" si="5"/>
        <v>46.661136457901286</v>
      </c>
      <c r="I66" s="14">
        <f t="shared" si="5"/>
        <v>53.338863542098714</v>
      </c>
      <c r="J66" s="45"/>
    </row>
    <row r="67" spans="2:10" ht="17.25" customHeight="1">
      <c r="B67" s="257"/>
      <c r="C67" s="240"/>
      <c r="D67" s="15" t="s">
        <v>25</v>
      </c>
      <c r="E67" s="16">
        <v>520</v>
      </c>
      <c r="F67" s="18">
        <v>249</v>
      </c>
      <c r="G67" s="18">
        <v>271</v>
      </c>
      <c r="H67" s="13">
        <f t="shared" si="5"/>
        <v>47.884615384615387</v>
      </c>
      <c r="I67" s="14">
        <f t="shared" si="5"/>
        <v>52.11538461538462</v>
      </c>
      <c r="J67" s="45"/>
    </row>
    <row r="68" spans="2:10" ht="17.25" customHeight="1">
      <c r="B68" s="257"/>
      <c r="C68" s="241"/>
      <c r="D68" s="19" t="s">
        <v>26</v>
      </c>
      <c r="E68" s="20">
        <v>7249</v>
      </c>
      <c r="F68" s="22">
        <v>2716</v>
      </c>
      <c r="G68" s="22">
        <v>4533</v>
      </c>
      <c r="H68" s="46">
        <f t="shared" si="5"/>
        <v>37.467236860256584</v>
      </c>
      <c r="I68" s="47">
        <f t="shared" si="5"/>
        <v>62.532763139743409</v>
      </c>
      <c r="J68" s="45"/>
    </row>
    <row r="69" spans="2:10" ht="17.25" customHeight="1">
      <c r="B69" s="258"/>
      <c r="C69" s="233" t="s">
        <v>31</v>
      </c>
      <c r="D69" s="243"/>
      <c r="E69" s="4">
        <v>2683</v>
      </c>
      <c r="F69" s="6">
        <v>1156</v>
      </c>
      <c r="G69" s="6">
        <v>1527</v>
      </c>
      <c r="H69" s="7">
        <f t="shared" si="5"/>
        <v>43.08609765188222</v>
      </c>
      <c r="I69" s="8">
        <f t="shared" si="5"/>
        <v>56.913902348117787</v>
      </c>
      <c r="J69" s="45"/>
    </row>
    <row r="70" spans="2:10" ht="17.25" customHeight="1">
      <c r="B70" s="232" t="s">
        <v>19</v>
      </c>
      <c r="C70" s="233"/>
      <c r="D70" s="243"/>
      <c r="E70" s="4">
        <v>631</v>
      </c>
      <c r="F70" s="6">
        <v>343</v>
      </c>
      <c r="G70" s="6">
        <v>288</v>
      </c>
      <c r="H70" s="7">
        <f t="shared" si="5"/>
        <v>54.358161648177493</v>
      </c>
      <c r="I70" s="8">
        <f t="shared" si="5"/>
        <v>45.641838351822507</v>
      </c>
      <c r="J70" s="45"/>
    </row>
    <row r="71" spans="2:10" ht="17.25" customHeight="1">
      <c r="B71" s="232" t="s">
        <v>15</v>
      </c>
      <c r="C71" s="233"/>
      <c r="D71" s="243"/>
      <c r="E71" s="4">
        <v>17629</v>
      </c>
      <c r="F71" s="5">
        <v>7482</v>
      </c>
      <c r="G71" s="5">
        <v>10147</v>
      </c>
      <c r="H71" s="23">
        <f>F71/$E71*100</f>
        <v>42.441431731805544</v>
      </c>
      <c r="I71" s="26">
        <f t="shared" si="5"/>
        <v>57.558568268194456</v>
      </c>
      <c r="J71" s="45"/>
    </row>
    <row r="72" spans="2:10" ht="17.25" customHeight="1">
      <c r="B72" s="234" t="s">
        <v>6</v>
      </c>
      <c r="C72" s="235"/>
      <c r="D72" s="235"/>
      <c r="E72" s="235"/>
      <c r="F72" s="235"/>
      <c r="G72" s="235"/>
      <c r="H72" s="235"/>
      <c r="I72" s="236"/>
      <c r="J72" s="45"/>
    </row>
    <row r="73" spans="2:10" ht="17.25" customHeight="1">
      <c r="B73" s="254" t="s">
        <v>17</v>
      </c>
      <c r="C73" s="255"/>
      <c r="D73" s="256"/>
      <c r="E73" s="4">
        <v>22022</v>
      </c>
      <c r="F73" s="6">
        <v>10440</v>
      </c>
      <c r="G73" s="6">
        <v>11582</v>
      </c>
      <c r="H73" s="7">
        <f>F73/$E73*100</f>
        <v>47.407138316229222</v>
      </c>
      <c r="I73" s="8">
        <f>G73/$E73*100</f>
        <v>52.592861683770778</v>
      </c>
      <c r="J73" s="45"/>
    </row>
    <row r="74" spans="2:10" ht="17.25" customHeight="1">
      <c r="B74" s="238" t="s">
        <v>18</v>
      </c>
      <c r="C74" s="239" t="s">
        <v>20</v>
      </c>
      <c r="D74" s="9" t="s">
        <v>21</v>
      </c>
      <c r="E74" s="10">
        <v>1330</v>
      </c>
      <c r="F74" s="12">
        <v>541</v>
      </c>
      <c r="G74" s="12">
        <v>789</v>
      </c>
      <c r="H74" s="56">
        <f t="shared" ref="H74:I79" si="6">F74/$E74*100</f>
        <v>40.676691729323309</v>
      </c>
      <c r="I74" s="54">
        <f t="shared" si="6"/>
        <v>59.323308270676691</v>
      </c>
      <c r="J74" s="45"/>
    </row>
    <row r="75" spans="2:10" ht="17.25" customHeight="1">
      <c r="B75" s="257"/>
      <c r="C75" s="240"/>
      <c r="D75" s="15" t="s">
        <v>22</v>
      </c>
      <c r="E75" s="16">
        <v>2687</v>
      </c>
      <c r="F75" s="18">
        <v>1240</v>
      </c>
      <c r="G75" s="18">
        <v>1447</v>
      </c>
      <c r="H75" s="13">
        <f t="shared" si="6"/>
        <v>46.148120580573135</v>
      </c>
      <c r="I75" s="14">
        <f t="shared" si="6"/>
        <v>53.851879419426872</v>
      </c>
      <c r="J75" s="45"/>
    </row>
    <row r="76" spans="2:10" ht="17.25" customHeight="1">
      <c r="B76" s="257"/>
      <c r="C76" s="240"/>
      <c r="D76" s="15" t="s">
        <v>23</v>
      </c>
      <c r="E76" s="16" t="s">
        <v>49</v>
      </c>
      <c r="F76" s="18" t="s">
        <v>49</v>
      </c>
      <c r="G76" s="18" t="s">
        <v>49</v>
      </c>
      <c r="H76" s="46" t="s">
        <v>49</v>
      </c>
      <c r="I76" s="47" t="s">
        <v>49</v>
      </c>
      <c r="J76" s="45"/>
    </row>
    <row r="77" spans="2:10" ht="17.25" customHeight="1">
      <c r="B77" s="257"/>
      <c r="C77" s="240"/>
      <c r="D77" s="15" t="s">
        <v>24</v>
      </c>
      <c r="E77" s="16">
        <v>8886</v>
      </c>
      <c r="F77" s="18">
        <v>4575</v>
      </c>
      <c r="G77" s="18">
        <v>4311</v>
      </c>
      <c r="H77" s="13">
        <f t="shared" si="6"/>
        <v>51.485482781904125</v>
      </c>
      <c r="I77" s="14">
        <f t="shared" si="6"/>
        <v>48.514517218095882</v>
      </c>
      <c r="J77" s="45"/>
    </row>
    <row r="78" spans="2:10" ht="17.25" customHeight="1">
      <c r="B78" s="257"/>
      <c r="C78" s="240"/>
      <c r="D78" s="15" t="s">
        <v>25</v>
      </c>
      <c r="E78" s="16">
        <v>5882</v>
      </c>
      <c r="F78" s="18">
        <v>2924</v>
      </c>
      <c r="G78" s="18">
        <v>2958</v>
      </c>
      <c r="H78" s="13">
        <f t="shared" si="6"/>
        <v>49.710982658959537</v>
      </c>
      <c r="I78" s="14">
        <f t="shared" si="6"/>
        <v>50.289017341040463</v>
      </c>
      <c r="J78" s="45"/>
    </row>
    <row r="79" spans="2:10" ht="17.25" customHeight="1">
      <c r="B79" s="257"/>
      <c r="C79" s="241"/>
      <c r="D79" s="19" t="s">
        <v>26</v>
      </c>
      <c r="E79" s="20">
        <v>7253</v>
      </c>
      <c r="F79" s="22">
        <v>3047</v>
      </c>
      <c r="G79" s="22">
        <v>4206</v>
      </c>
      <c r="H79" s="13">
        <f t="shared" si="6"/>
        <v>42.010202674755277</v>
      </c>
      <c r="I79" s="14">
        <f t="shared" si="6"/>
        <v>57.98979732524473</v>
      </c>
      <c r="J79" s="45"/>
    </row>
    <row r="80" spans="2:10" ht="17.25" customHeight="1">
      <c r="B80" s="258"/>
      <c r="C80" s="233" t="s">
        <v>31</v>
      </c>
      <c r="D80" s="243"/>
      <c r="E80" s="4" t="s">
        <v>49</v>
      </c>
      <c r="F80" s="6" t="s">
        <v>49</v>
      </c>
      <c r="G80" s="6" t="s">
        <v>49</v>
      </c>
      <c r="H80" s="48" t="s">
        <v>49</v>
      </c>
      <c r="I80" s="49" t="s">
        <v>49</v>
      </c>
      <c r="J80" s="45"/>
    </row>
    <row r="81" spans="2:10" ht="17.25" customHeight="1">
      <c r="B81" s="232" t="s">
        <v>19</v>
      </c>
      <c r="C81" s="233"/>
      <c r="D81" s="243"/>
      <c r="E81" s="4">
        <v>1755</v>
      </c>
      <c r="F81" s="6">
        <v>922</v>
      </c>
      <c r="G81" s="6">
        <v>833</v>
      </c>
      <c r="H81" s="7">
        <f>F81/$E81*100</f>
        <v>52.535612535612529</v>
      </c>
      <c r="I81" s="8">
        <f t="shared" ref="I81:I82" si="7">G81/$E81*100</f>
        <v>47.464387464387464</v>
      </c>
      <c r="J81" s="45"/>
    </row>
    <row r="82" spans="2:10" ht="17.25" customHeight="1">
      <c r="B82" s="232" t="s">
        <v>15</v>
      </c>
      <c r="C82" s="233"/>
      <c r="D82" s="243"/>
      <c r="E82" s="4">
        <v>51099</v>
      </c>
      <c r="F82" s="5">
        <v>24206</v>
      </c>
      <c r="G82" s="5">
        <v>26893</v>
      </c>
      <c r="H82" s="23">
        <f>F82/$E82*100</f>
        <v>47.370790035030041</v>
      </c>
      <c r="I82" s="26">
        <f t="shared" si="7"/>
        <v>52.629209964969959</v>
      </c>
      <c r="J82" s="45"/>
    </row>
    <row r="83" spans="2:10" ht="17.25" customHeight="1">
      <c r="B83" s="234" t="s">
        <v>7</v>
      </c>
      <c r="C83" s="235"/>
      <c r="D83" s="235"/>
      <c r="E83" s="235"/>
      <c r="F83" s="235"/>
      <c r="G83" s="235"/>
      <c r="H83" s="235"/>
      <c r="I83" s="236"/>
      <c r="J83" s="45"/>
    </row>
    <row r="84" spans="2:10" ht="17.25" customHeight="1">
      <c r="B84" s="254" t="s">
        <v>17</v>
      </c>
      <c r="C84" s="255"/>
      <c r="D84" s="256"/>
      <c r="E84" s="4">
        <v>1256</v>
      </c>
      <c r="F84" s="6">
        <v>532</v>
      </c>
      <c r="G84" s="6">
        <v>724</v>
      </c>
      <c r="H84" s="8">
        <f>F84/$E84*100</f>
        <v>42.356687898089177</v>
      </c>
      <c r="I84" s="8">
        <f>G84/$E84*100</f>
        <v>57.643312101910823</v>
      </c>
      <c r="J84" s="45"/>
    </row>
    <row r="85" spans="2:10" ht="17.25" customHeight="1">
      <c r="B85" s="238" t="s">
        <v>18</v>
      </c>
      <c r="C85" s="239" t="s">
        <v>20</v>
      </c>
      <c r="D85" s="9" t="s">
        <v>21</v>
      </c>
      <c r="E85" s="10">
        <v>1160</v>
      </c>
      <c r="F85" s="12">
        <v>312</v>
      </c>
      <c r="G85" s="12">
        <v>848</v>
      </c>
      <c r="H85" s="25">
        <f>F85/$E85*100</f>
        <v>26.896551724137929</v>
      </c>
      <c r="I85" s="25">
        <f t="shared" ref="I85:I93" si="8">G85/$E85*100</f>
        <v>73.103448275862064</v>
      </c>
      <c r="J85" s="45"/>
    </row>
    <row r="86" spans="2:10" ht="17.25" customHeight="1">
      <c r="B86" s="257"/>
      <c r="C86" s="240"/>
      <c r="D86" s="15" t="s">
        <v>22</v>
      </c>
      <c r="E86" s="16">
        <v>3230</v>
      </c>
      <c r="F86" s="18">
        <v>720</v>
      </c>
      <c r="G86" s="18">
        <v>2510</v>
      </c>
      <c r="H86" s="14">
        <f t="shared" ref="H86:H93" si="9">F86/$E86*100</f>
        <v>22.291021671826623</v>
      </c>
      <c r="I86" s="14">
        <f t="shared" si="8"/>
        <v>77.708978328173373</v>
      </c>
      <c r="J86" s="45"/>
    </row>
    <row r="87" spans="2:10" ht="17.25" customHeight="1">
      <c r="B87" s="257"/>
      <c r="C87" s="240"/>
      <c r="D87" s="15" t="s">
        <v>23</v>
      </c>
      <c r="E87" s="16">
        <v>1184</v>
      </c>
      <c r="F87" s="18">
        <v>314</v>
      </c>
      <c r="G87" s="18">
        <v>870</v>
      </c>
      <c r="H87" s="14">
        <f t="shared" si="9"/>
        <v>26.52027027027027</v>
      </c>
      <c r="I87" s="14">
        <f t="shared" si="8"/>
        <v>73.479729729729726</v>
      </c>
      <c r="J87" s="45"/>
    </row>
    <row r="88" spans="2:10" ht="17.25" customHeight="1">
      <c r="B88" s="257"/>
      <c r="C88" s="240"/>
      <c r="D88" s="15" t="s">
        <v>24</v>
      </c>
      <c r="E88" s="16">
        <v>1407</v>
      </c>
      <c r="F88" s="18">
        <v>396</v>
      </c>
      <c r="G88" s="18">
        <v>1011</v>
      </c>
      <c r="H88" s="14">
        <f t="shared" si="9"/>
        <v>28.14498933901919</v>
      </c>
      <c r="I88" s="14">
        <f t="shared" si="8"/>
        <v>71.85501066098081</v>
      </c>
      <c r="J88" s="45"/>
    </row>
    <row r="89" spans="2:10" ht="17.25" customHeight="1">
      <c r="B89" s="257"/>
      <c r="C89" s="240"/>
      <c r="D89" s="15" t="s">
        <v>25</v>
      </c>
      <c r="E89" s="16">
        <v>197</v>
      </c>
      <c r="F89" s="18">
        <v>94</v>
      </c>
      <c r="G89" s="18">
        <v>103</v>
      </c>
      <c r="H89" s="47">
        <f t="shared" si="9"/>
        <v>47.715736040609137</v>
      </c>
      <c r="I89" s="47">
        <f t="shared" si="8"/>
        <v>52.284263959390863</v>
      </c>
      <c r="J89" s="45"/>
    </row>
    <row r="90" spans="2:10" ht="17.25" customHeight="1">
      <c r="B90" s="257"/>
      <c r="C90" s="241"/>
      <c r="D90" s="19" t="s">
        <v>26</v>
      </c>
      <c r="E90" s="20">
        <v>1839</v>
      </c>
      <c r="F90" s="22">
        <v>467</v>
      </c>
      <c r="G90" s="22">
        <v>1372</v>
      </c>
      <c r="H90" s="14">
        <f t="shared" si="9"/>
        <v>25.394235997824904</v>
      </c>
      <c r="I90" s="14">
        <f t="shared" si="8"/>
        <v>74.605764002175093</v>
      </c>
      <c r="J90" s="45"/>
    </row>
    <row r="91" spans="2:10" ht="17.25" customHeight="1">
      <c r="B91" s="258"/>
      <c r="C91" s="233" t="s">
        <v>31</v>
      </c>
      <c r="D91" s="243"/>
      <c r="E91" s="4">
        <v>505</v>
      </c>
      <c r="F91" s="6">
        <v>125</v>
      </c>
      <c r="G91" s="6">
        <v>380</v>
      </c>
      <c r="H91" s="49">
        <f t="shared" si="9"/>
        <v>24.752475247524753</v>
      </c>
      <c r="I91" s="49">
        <f t="shared" si="8"/>
        <v>75.247524752475243</v>
      </c>
      <c r="J91" s="45"/>
    </row>
    <row r="92" spans="2:10" ht="17.25" customHeight="1">
      <c r="B92" s="232" t="s">
        <v>19</v>
      </c>
      <c r="C92" s="233"/>
      <c r="D92" s="243"/>
      <c r="E92" s="4">
        <v>269</v>
      </c>
      <c r="F92" s="6">
        <v>95</v>
      </c>
      <c r="G92" s="6">
        <v>174</v>
      </c>
      <c r="H92" s="49">
        <f t="shared" si="9"/>
        <v>35.315985130111528</v>
      </c>
      <c r="I92" s="49">
        <f t="shared" si="8"/>
        <v>64.684014869888472</v>
      </c>
      <c r="J92" s="45"/>
    </row>
    <row r="93" spans="2:10" ht="17.25" customHeight="1">
      <c r="B93" s="232" t="s">
        <v>15</v>
      </c>
      <c r="C93" s="233"/>
      <c r="D93" s="243"/>
      <c r="E93" s="4">
        <v>11047</v>
      </c>
      <c r="F93" s="5">
        <v>3055</v>
      </c>
      <c r="G93" s="5">
        <v>7992</v>
      </c>
      <c r="H93" s="26">
        <f t="shared" si="9"/>
        <v>27.654566850728706</v>
      </c>
      <c r="I93" s="26">
        <f t="shared" si="8"/>
        <v>72.345433149271301</v>
      </c>
      <c r="J93" s="45"/>
    </row>
    <row r="94" spans="2:10" ht="17.25" customHeight="1">
      <c r="B94" s="234" t="s">
        <v>8</v>
      </c>
      <c r="C94" s="235"/>
      <c r="D94" s="235"/>
      <c r="E94" s="235"/>
      <c r="F94" s="235"/>
      <c r="G94" s="235"/>
      <c r="H94" s="235"/>
      <c r="I94" s="236"/>
      <c r="J94" s="45"/>
    </row>
    <row r="95" spans="2:10" ht="17.25" customHeight="1">
      <c r="B95" s="254" t="s">
        <v>17</v>
      </c>
      <c r="C95" s="255"/>
      <c r="D95" s="256"/>
      <c r="E95" s="4">
        <v>17934</v>
      </c>
      <c r="F95" s="6">
        <v>7093</v>
      </c>
      <c r="G95" s="6">
        <v>10841</v>
      </c>
      <c r="H95" s="7">
        <f>F95/$E95*100</f>
        <v>39.550574328091891</v>
      </c>
      <c r="I95" s="8">
        <f>G95/$E95*100</f>
        <v>60.449425671908109</v>
      </c>
      <c r="J95" s="45"/>
    </row>
    <row r="96" spans="2:10" ht="17.25" customHeight="1">
      <c r="B96" s="238" t="s">
        <v>18</v>
      </c>
      <c r="C96" s="239" t="s">
        <v>20</v>
      </c>
      <c r="D96" s="9" t="s">
        <v>21</v>
      </c>
      <c r="E96" s="10">
        <v>2508</v>
      </c>
      <c r="F96" s="12">
        <v>933</v>
      </c>
      <c r="G96" s="12">
        <v>1575</v>
      </c>
      <c r="H96" s="24">
        <f t="shared" ref="H96:I104" si="10">F96/$E96*100</f>
        <v>37.200956937799049</v>
      </c>
      <c r="I96" s="25">
        <f t="shared" si="10"/>
        <v>62.799043062200951</v>
      </c>
      <c r="J96" s="45"/>
    </row>
    <row r="97" spans="2:10" ht="17.25" customHeight="1">
      <c r="B97" s="257"/>
      <c r="C97" s="240"/>
      <c r="D97" s="15" t="s">
        <v>22</v>
      </c>
      <c r="E97" s="16">
        <v>4259</v>
      </c>
      <c r="F97" s="18">
        <v>1720</v>
      </c>
      <c r="G97" s="18">
        <v>2539</v>
      </c>
      <c r="H97" s="13">
        <f t="shared" si="10"/>
        <v>40.385066917116696</v>
      </c>
      <c r="I97" s="14">
        <f t="shared" si="10"/>
        <v>59.614933082883304</v>
      </c>
      <c r="J97" s="45"/>
    </row>
    <row r="98" spans="2:10" ht="17.25" customHeight="1">
      <c r="B98" s="257"/>
      <c r="C98" s="240"/>
      <c r="D98" s="15" t="s">
        <v>23</v>
      </c>
      <c r="E98" s="16">
        <v>4932</v>
      </c>
      <c r="F98" s="18">
        <v>2090</v>
      </c>
      <c r="G98" s="18">
        <v>2842</v>
      </c>
      <c r="H98" s="13">
        <f t="shared" si="10"/>
        <v>42.376317923763182</v>
      </c>
      <c r="I98" s="14">
        <f t="shared" si="10"/>
        <v>57.623682076236825</v>
      </c>
      <c r="J98" s="45"/>
    </row>
    <row r="99" spans="2:10" ht="17.25" customHeight="1">
      <c r="B99" s="257"/>
      <c r="C99" s="240"/>
      <c r="D99" s="15" t="s">
        <v>24</v>
      </c>
      <c r="E99" s="16">
        <v>13613</v>
      </c>
      <c r="F99" s="18">
        <v>5752</v>
      </c>
      <c r="G99" s="18">
        <v>7861</v>
      </c>
      <c r="H99" s="13">
        <f t="shared" si="10"/>
        <v>42.253728054065967</v>
      </c>
      <c r="I99" s="14">
        <f t="shared" si="10"/>
        <v>57.746271945934033</v>
      </c>
      <c r="J99" s="45"/>
    </row>
    <row r="100" spans="2:10" ht="17.25" customHeight="1">
      <c r="B100" s="257"/>
      <c r="C100" s="240"/>
      <c r="D100" s="15" t="s">
        <v>25</v>
      </c>
      <c r="E100" s="16">
        <v>8389</v>
      </c>
      <c r="F100" s="18">
        <v>3749</v>
      </c>
      <c r="G100" s="18">
        <v>4640</v>
      </c>
      <c r="H100" s="13">
        <f t="shared" si="10"/>
        <v>44.689474311598524</v>
      </c>
      <c r="I100" s="14">
        <f t="shared" si="10"/>
        <v>55.310525688401476</v>
      </c>
      <c r="J100" s="45"/>
    </row>
    <row r="101" spans="2:10" ht="17.25" customHeight="1">
      <c r="B101" s="257"/>
      <c r="C101" s="241"/>
      <c r="D101" s="19" t="s">
        <v>26</v>
      </c>
      <c r="E101" s="20">
        <v>3311</v>
      </c>
      <c r="F101" s="22">
        <v>1299</v>
      </c>
      <c r="G101" s="22">
        <v>2012</v>
      </c>
      <c r="H101" s="13">
        <f t="shared" si="10"/>
        <v>39.232860163092717</v>
      </c>
      <c r="I101" s="14">
        <f t="shared" si="10"/>
        <v>60.767139836907283</v>
      </c>
      <c r="J101" s="45"/>
    </row>
    <row r="102" spans="2:10" ht="17.25" customHeight="1">
      <c r="B102" s="258"/>
      <c r="C102" s="233" t="s">
        <v>31</v>
      </c>
      <c r="D102" s="243"/>
      <c r="E102" s="4">
        <v>762</v>
      </c>
      <c r="F102" s="6">
        <v>252</v>
      </c>
      <c r="G102" s="6">
        <v>510</v>
      </c>
      <c r="H102" s="7">
        <f t="shared" si="10"/>
        <v>33.070866141732289</v>
      </c>
      <c r="I102" s="8">
        <f t="shared" si="10"/>
        <v>66.929133858267718</v>
      </c>
      <c r="J102" s="45"/>
    </row>
    <row r="103" spans="2:10" ht="17.25" customHeight="1">
      <c r="B103" s="232" t="s">
        <v>19</v>
      </c>
      <c r="C103" s="233"/>
      <c r="D103" s="243"/>
      <c r="E103" s="4">
        <v>2481</v>
      </c>
      <c r="F103" s="6">
        <v>1127</v>
      </c>
      <c r="G103" s="6">
        <v>1354</v>
      </c>
      <c r="H103" s="7">
        <f t="shared" si="10"/>
        <v>45.425231761386534</v>
      </c>
      <c r="I103" s="8">
        <f t="shared" si="10"/>
        <v>54.574768238613458</v>
      </c>
      <c r="J103" s="45"/>
    </row>
    <row r="104" spans="2:10" ht="17.25" customHeight="1">
      <c r="B104" s="232" t="s">
        <v>15</v>
      </c>
      <c r="C104" s="233"/>
      <c r="D104" s="243"/>
      <c r="E104" s="4">
        <v>58189</v>
      </c>
      <c r="F104" s="5">
        <v>24015</v>
      </c>
      <c r="G104" s="5">
        <v>34174</v>
      </c>
      <c r="H104" s="23">
        <f t="shared" si="10"/>
        <v>41.270686899585833</v>
      </c>
      <c r="I104" s="26">
        <f t="shared" si="10"/>
        <v>58.729313100414174</v>
      </c>
      <c r="J104" s="45"/>
    </row>
    <row r="105" spans="2:10" ht="17.25" customHeight="1">
      <c r="B105" s="234" t="s">
        <v>65</v>
      </c>
      <c r="C105" s="235"/>
      <c r="D105" s="235"/>
      <c r="E105" s="235"/>
      <c r="F105" s="235"/>
      <c r="G105" s="235"/>
      <c r="H105" s="235"/>
      <c r="I105" s="236"/>
      <c r="J105" s="45"/>
    </row>
    <row r="106" spans="2:10" ht="17.25" customHeight="1">
      <c r="B106" s="254" t="s">
        <v>17</v>
      </c>
      <c r="C106" s="255"/>
      <c r="D106" s="256"/>
      <c r="E106" s="4">
        <v>33443</v>
      </c>
      <c r="F106" s="6">
        <v>12110</v>
      </c>
      <c r="G106" s="6">
        <v>21333</v>
      </c>
      <c r="H106" s="7">
        <f>F106/$E106*100</f>
        <v>36.210866250037377</v>
      </c>
      <c r="I106" s="8">
        <f>G106/$E106*100</f>
        <v>63.789133749962623</v>
      </c>
      <c r="J106" s="45"/>
    </row>
    <row r="107" spans="2:10" ht="17.25" customHeight="1">
      <c r="B107" s="238" t="s">
        <v>18</v>
      </c>
      <c r="C107" s="239" t="s">
        <v>20</v>
      </c>
      <c r="D107" s="9" t="s">
        <v>21</v>
      </c>
      <c r="E107" s="10">
        <v>10193</v>
      </c>
      <c r="F107" s="12" t="s">
        <v>49</v>
      </c>
      <c r="G107" s="12" t="s">
        <v>49</v>
      </c>
      <c r="H107" s="56" t="s">
        <v>49</v>
      </c>
      <c r="I107" s="54" t="s">
        <v>49</v>
      </c>
      <c r="J107" s="45"/>
    </row>
    <row r="108" spans="2:10" ht="17.25" customHeight="1">
      <c r="B108" s="257"/>
      <c r="C108" s="240"/>
      <c r="D108" s="15" t="s">
        <v>22</v>
      </c>
      <c r="E108" s="16">
        <v>7287</v>
      </c>
      <c r="F108" s="18">
        <v>2537</v>
      </c>
      <c r="G108" s="18">
        <v>4750</v>
      </c>
      <c r="H108" s="13">
        <f t="shared" ref="H108:I115" si="11">F108/$E108*100</f>
        <v>34.815424728969397</v>
      </c>
      <c r="I108" s="14">
        <f t="shared" si="11"/>
        <v>65.184575271030596</v>
      </c>
      <c r="J108" s="45"/>
    </row>
    <row r="109" spans="2:10" ht="17.25" customHeight="1">
      <c r="B109" s="257"/>
      <c r="C109" s="240"/>
      <c r="D109" s="15" t="s">
        <v>23</v>
      </c>
      <c r="E109" s="16">
        <v>5713</v>
      </c>
      <c r="F109" s="18" t="s">
        <v>49</v>
      </c>
      <c r="G109" s="18" t="s">
        <v>49</v>
      </c>
      <c r="H109" s="46" t="s">
        <v>49</v>
      </c>
      <c r="I109" s="47" t="s">
        <v>49</v>
      </c>
      <c r="J109" s="45"/>
    </row>
    <row r="110" spans="2:10" ht="17.25" customHeight="1">
      <c r="B110" s="257"/>
      <c r="C110" s="240"/>
      <c r="D110" s="15" t="s">
        <v>24</v>
      </c>
      <c r="E110" s="16">
        <v>18368</v>
      </c>
      <c r="F110" s="18">
        <v>7001</v>
      </c>
      <c r="G110" s="18">
        <v>11367</v>
      </c>
      <c r="H110" s="46">
        <f t="shared" si="11"/>
        <v>38.115200348432055</v>
      </c>
      <c r="I110" s="47">
        <f t="shared" si="11"/>
        <v>61.884799651567945</v>
      </c>
      <c r="J110" s="45"/>
    </row>
    <row r="111" spans="2:10" ht="17.25" customHeight="1">
      <c r="B111" s="257"/>
      <c r="C111" s="240"/>
      <c r="D111" s="15" t="s">
        <v>25</v>
      </c>
      <c r="E111" s="16">
        <v>29759</v>
      </c>
      <c r="F111" s="18">
        <v>12118</v>
      </c>
      <c r="G111" s="18">
        <v>17641</v>
      </c>
      <c r="H111" s="13">
        <f t="shared" si="11"/>
        <v>40.720454316341275</v>
      </c>
      <c r="I111" s="14">
        <f t="shared" si="11"/>
        <v>59.279545683658732</v>
      </c>
      <c r="J111" s="45"/>
    </row>
    <row r="112" spans="2:10" ht="17.25" customHeight="1">
      <c r="B112" s="257"/>
      <c r="C112" s="241"/>
      <c r="D112" s="19" t="s">
        <v>26</v>
      </c>
      <c r="E112" s="20">
        <v>7569</v>
      </c>
      <c r="F112" s="22">
        <v>2617</v>
      </c>
      <c r="G112" s="22">
        <v>4952</v>
      </c>
      <c r="H112" s="13">
        <f t="shared" si="11"/>
        <v>34.575241115074647</v>
      </c>
      <c r="I112" s="14">
        <f t="shared" si="11"/>
        <v>65.424758884925353</v>
      </c>
      <c r="J112" s="45"/>
    </row>
    <row r="113" spans="2:10" ht="17.25" customHeight="1">
      <c r="B113" s="258"/>
      <c r="C113" s="233" t="s">
        <v>31</v>
      </c>
      <c r="D113" s="243"/>
      <c r="E113" s="4">
        <v>1866</v>
      </c>
      <c r="F113" s="6" t="s">
        <v>49</v>
      </c>
      <c r="G113" s="6" t="s">
        <v>49</v>
      </c>
      <c r="H113" s="48" t="s">
        <v>49</v>
      </c>
      <c r="I113" s="49" t="s">
        <v>49</v>
      </c>
      <c r="J113" s="45"/>
    </row>
    <row r="114" spans="2:10" ht="17.25" customHeight="1">
      <c r="B114" s="232" t="s">
        <v>19</v>
      </c>
      <c r="C114" s="233"/>
      <c r="D114" s="243"/>
      <c r="E114" s="4">
        <v>10059</v>
      </c>
      <c r="F114" s="6">
        <v>3861</v>
      </c>
      <c r="G114" s="6">
        <v>6198</v>
      </c>
      <c r="H114" s="7">
        <f t="shared" si="11"/>
        <v>38.383537130927522</v>
      </c>
      <c r="I114" s="8">
        <f t="shared" si="11"/>
        <v>61.616462869072478</v>
      </c>
      <c r="J114" s="45"/>
    </row>
    <row r="115" spans="2:10" ht="17.25" customHeight="1">
      <c r="B115" s="232" t="s">
        <v>15</v>
      </c>
      <c r="C115" s="233"/>
      <c r="D115" s="243"/>
      <c r="E115" s="4">
        <v>124257</v>
      </c>
      <c r="F115" s="5">
        <v>46522</v>
      </c>
      <c r="G115" s="5">
        <v>77735</v>
      </c>
      <c r="H115" s="23">
        <f>F115/$E115*100</f>
        <v>37.4401442172272</v>
      </c>
      <c r="I115" s="26">
        <f t="shared" si="11"/>
        <v>62.5598557827728</v>
      </c>
      <c r="J115" s="45"/>
    </row>
    <row r="116" spans="2:10" ht="17.25" customHeight="1">
      <c r="B116" s="234" t="s">
        <v>10</v>
      </c>
      <c r="C116" s="235"/>
      <c r="D116" s="235"/>
      <c r="E116" s="235"/>
      <c r="F116" s="235"/>
      <c r="G116" s="235"/>
      <c r="H116" s="235"/>
      <c r="I116" s="236"/>
      <c r="J116" s="45"/>
    </row>
    <row r="117" spans="2:10" ht="17.25" customHeight="1">
      <c r="B117" s="254" t="s">
        <v>17</v>
      </c>
      <c r="C117" s="255"/>
      <c r="D117" s="256"/>
      <c r="E117" s="4">
        <v>15942</v>
      </c>
      <c r="F117" s="6">
        <v>7696</v>
      </c>
      <c r="G117" s="6">
        <v>8246</v>
      </c>
      <c r="H117" s="7">
        <f>F117/$E117*100</f>
        <v>48.274996863630662</v>
      </c>
      <c r="I117" s="8">
        <f>G117/$E117*100</f>
        <v>51.725003136369338</v>
      </c>
      <c r="J117" s="45"/>
    </row>
    <row r="118" spans="2:10" ht="17.25" customHeight="1">
      <c r="B118" s="238" t="s">
        <v>18</v>
      </c>
      <c r="C118" s="239" t="s">
        <v>20</v>
      </c>
      <c r="D118" s="9" t="s">
        <v>21</v>
      </c>
      <c r="E118" s="10" t="s">
        <v>49</v>
      </c>
      <c r="F118" s="12" t="s">
        <v>49</v>
      </c>
      <c r="G118" s="12" t="s">
        <v>49</v>
      </c>
      <c r="H118" s="56" t="s">
        <v>49</v>
      </c>
      <c r="I118" s="54" t="s">
        <v>49</v>
      </c>
      <c r="J118" s="45"/>
    </row>
    <row r="119" spans="2:10" ht="17.25" customHeight="1">
      <c r="B119" s="257"/>
      <c r="C119" s="240"/>
      <c r="D119" s="15" t="s">
        <v>22</v>
      </c>
      <c r="E119" s="16">
        <v>1101</v>
      </c>
      <c r="F119" s="18">
        <v>487</v>
      </c>
      <c r="G119" s="18">
        <v>614</v>
      </c>
      <c r="H119" s="46">
        <f t="shared" ref="H119:I126" si="12">F119/$E119*100</f>
        <v>44.232515894641232</v>
      </c>
      <c r="I119" s="47">
        <f t="shared" si="12"/>
        <v>55.767484105358768</v>
      </c>
      <c r="J119" s="45"/>
    </row>
    <row r="120" spans="2:10" ht="17.25" customHeight="1">
      <c r="B120" s="257"/>
      <c r="C120" s="240"/>
      <c r="D120" s="15" t="s">
        <v>23</v>
      </c>
      <c r="E120" s="16" t="s">
        <v>49</v>
      </c>
      <c r="F120" s="18" t="s">
        <v>49</v>
      </c>
      <c r="G120" s="18" t="s">
        <v>49</v>
      </c>
      <c r="H120" s="46" t="s">
        <v>49</v>
      </c>
      <c r="I120" s="47" t="s">
        <v>49</v>
      </c>
      <c r="J120" s="45"/>
    </row>
    <row r="121" spans="2:10" ht="17.25" customHeight="1">
      <c r="B121" s="257"/>
      <c r="C121" s="240"/>
      <c r="D121" s="15" t="s">
        <v>24</v>
      </c>
      <c r="E121" s="16">
        <v>5281</v>
      </c>
      <c r="F121" s="18">
        <v>2557</v>
      </c>
      <c r="G121" s="18">
        <v>2724</v>
      </c>
      <c r="H121" s="13">
        <f t="shared" si="12"/>
        <v>48.418860064381747</v>
      </c>
      <c r="I121" s="14">
        <f t="shared" si="12"/>
        <v>51.58113993561826</v>
      </c>
      <c r="J121" s="45"/>
    </row>
    <row r="122" spans="2:10" ht="17.25" customHeight="1">
      <c r="B122" s="257"/>
      <c r="C122" s="240"/>
      <c r="D122" s="15" t="s">
        <v>25</v>
      </c>
      <c r="E122" s="16">
        <v>8994</v>
      </c>
      <c r="F122" s="18">
        <v>4483</v>
      </c>
      <c r="G122" s="18">
        <v>4511</v>
      </c>
      <c r="H122" s="13">
        <f t="shared" si="12"/>
        <v>49.844340671558818</v>
      </c>
      <c r="I122" s="14">
        <f t="shared" si="12"/>
        <v>50.155659328441182</v>
      </c>
      <c r="J122" s="45"/>
    </row>
    <row r="123" spans="2:10" ht="17.25" customHeight="1">
      <c r="B123" s="257"/>
      <c r="C123" s="241"/>
      <c r="D123" s="19" t="s">
        <v>26</v>
      </c>
      <c r="E123" s="20">
        <v>897</v>
      </c>
      <c r="F123" s="22">
        <v>394</v>
      </c>
      <c r="G123" s="22">
        <v>503</v>
      </c>
      <c r="H123" s="13">
        <f t="shared" si="12"/>
        <v>43.924191750278709</v>
      </c>
      <c r="I123" s="14">
        <f t="shared" si="12"/>
        <v>56.075808249721291</v>
      </c>
      <c r="J123" s="45"/>
    </row>
    <row r="124" spans="2:10" ht="17.25" customHeight="1">
      <c r="B124" s="258"/>
      <c r="C124" s="233" t="s">
        <v>31</v>
      </c>
      <c r="D124" s="243"/>
      <c r="E124" s="4">
        <v>208</v>
      </c>
      <c r="F124" s="6">
        <v>93</v>
      </c>
      <c r="G124" s="6">
        <v>115</v>
      </c>
      <c r="H124" s="48">
        <f t="shared" si="12"/>
        <v>44.711538461538467</v>
      </c>
      <c r="I124" s="49">
        <f t="shared" si="12"/>
        <v>55.28846153846154</v>
      </c>
      <c r="J124" s="45"/>
    </row>
    <row r="125" spans="2:10" ht="17.25" customHeight="1">
      <c r="B125" s="232" t="s">
        <v>19</v>
      </c>
      <c r="C125" s="233"/>
      <c r="D125" s="243"/>
      <c r="E125" s="4">
        <v>304</v>
      </c>
      <c r="F125" s="6">
        <v>163</v>
      </c>
      <c r="G125" s="6">
        <v>141</v>
      </c>
      <c r="H125" s="48">
        <f t="shared" si="12"/>
        <v>53.618421052631582</v>
      </c>
      <c r="I125" s="49">
        <f t="shared" si="12"/>
        <v>46.381578947368425</v>
      </c>
      <c r="J125" s="45"/>
    </row>
    <row r="126" spans="2:10" ht="17.25" customHeight="1">
      <c r="B126" s="232" t="s">
        <v>15</v>
      </c>
      <c r="C126" s="233"/>
      <c r="D126" s="243"/>
      <c r="E126" s="4">
        <v>32899</v>
      </c>
      <c r="F126" s="5">
        <v>15934</v>
      </c>
      <c r="G126" s="5">
        <v>16965</v>
      </c>
      <c r="H126" s="23">
        <f t="shared" si="12"/>
        <v>48.433083072433817</v>
      </c>
      <c r="I126" s="26">
        <f t="shared" si="12"/>
        <v>51.566916927566183</v>
      </c>
      <c r="J126" s="45"/>
    </row>
    <row r="127" spans="2:10" ht="17.25" customHeight="1">
      <c r="B127" s="244" t="s">
        <v>59</v>
      </c>
      <c r="C127" s="259"/>
      <c r="D127" s="259"/>
      <c r="E127" s="259"/>
      <c r="F127" s="259"/>
      <c r="G127" s="259"/>
      <c r="H127" s="259"/>
      <c r="I127" s="260"/>
      <c r="J127" s="45"/>
    </row>
    <row r="128" spans="2:10" ht="17.25" customHeight="1">
      <c r="B128" s="254" t="s">
        <v>17</v>
      </c>
      <c r="C128" s="255"/>
      <c r="D128" s="256"/>
      <c r="E128" s="4" t="s">
        <v>49</v>
      </c>
      <c r="F128" s="6" t="s">
        <v>49</v>
      </c>
      <c r="G128" s="6" t="s">
        <v>49</v>
      </c>
      <c r="H128" s="32" t="s">
        <v>49</v>
      </c>
      <c r="I128" s="7" t="s">
        <v>49</v>
      </c>
      <c r="J128" s="45"/>
    </row>
    <row r="129" spans="2:10" ht="17.25" customHeight="1">
      <c r="B129" s="238" t="s">
        <v>18</v>
      </c>
      <c r="C129" s="239" t="s">
        <v>20</v>
      </c>
      <c r="D129" s="9" t="s">
        <v>21</v>
      </c>
      <c r="E129" s="10" t="s">
        <v>49</v>
      </c>
      <c r="F129" s="12" t="s">
        <v>49</v>
      </c>
      <c r="G129" s="12" t="s">
        <v>49</v>
      </c>
      <c r="H129" s="57" t="s">
        <v>49</v>
      </c>
      <c r="I129" s="56" t="s">
        <v>49</v>
      </c>
      <c r="J129" s="45"/>
    </row>
    <row r="130" spans="2:10" ht="17.25" customHeight="1">
      <c r="B130" s="257"/>
      <c r="C130" s="240"/>
      <c r="D130" s="15" t="s">
        <v>22</v>
      </c>
      <c r="E130" s="16" t="s">
        <v>49</v>
      </c>
      <c r="F130" s="18" t="s">
        <v>49</v>
      </c>
      <c r="G130" s="18" t="s">
        <v>49</v>
      </c>
      <c r="H130" s="58" t="s">
        <v>49</v>
      </c>
      <c r="I130" s="46" t="s">
        <v>49</v>
      </c>
      <c r="J130" s="45"/>
    </row>
    <row r="131" spans="2:10" ht="17.25" customHeight="1">
      <c r="B131" s="257"/>
      <c r="C131" s="240"/>
      <c r="D131" s="15" t="s">
        <v>23</v>
      </c>
      <c r="E131" s="16">
        <v>0</v>
      </c>
      <c r="F131" s="18">
        <v>0</v>
      </c>
      <c r="G131" s="18">
        <v>0</v>
      </c>
      <c r="H131" s="58">
        <v>0</v>
      </c>
      <c r="I131" s="46">
        <v>0</v>
      </c>
      <c r="J131" s="45"/>
    </row>
    <row r="132" spans="2:10" ht="17.25" customHeight="1">
      <c r="B132" s="257"/>
      <c r="C132" s="240"/>
      <c r="D132" s="15" t="s">
        <v>24</v>
      </c>
      <c r="E132" s="16" t="s">
        <v>49</v>
      </c>
      <c r="F132" s="18" t="s">
        <v>49</v>
      </c>
      <c r="G132" s="18" t="s">
        <v>49</v>
      </c>
      <c r="H132" s="58" t="s">
        <v>49</v>
      </c>
      <c r="I132" s="46" t="s">
        <v>49</v>
      </c>
      <c r="J132" s="45"/>
    </row>
    <row r="133" spans="2:10" ht="17.25" customHeight="1">
      <c r="B133" s="257"/>
      <c r="C133" s="240"/>
      <c r="D133" s="15" t="s">
        <v>25</v>
      </c>
      <c r="E133" s="16" t="s">
        <v>49</v>
      </c>
      <c r="F133" s="18" t="s">
        <v>49</v>
      </c>
      <c r="G133" s="18" t="s">
        <v>49</v>
      </c>
      <c r="H133" s="58" t="s">
        <v>49</v>
      </c>
      <c r="I133" s="46" t="s">
        <v>49</v>
      </c>
      <c r="J133" s="45"/>
    </row>
    <row r="134" spans="2:10" ht="17.25" customHeight="1">
      <c r="B134" s="257"/>
      <c r="C134" s="241"/>
      <c r="D134" s="19" t="s">
        <v>26</v>
      </c>
      <c r="E134" s="20" t="s">
        <v>49</v>
      </c>
      <c r="F134" s="22" t="s">
        <v>49</v>
      </c>
      <c r="G134" s="22" t="s">
        <v>49</v>
      </c>
      <c r="H134" s="59" t="s">
        <v>49</v>
      </c>
      <c r="I134" s="60" t="s">
        <v>49</v>
      </c>
      <c r="J134" s="45"/>
    </row>
    <row r="135" spans="2:10" ht="17.25" customHeight="1">
      <c r="B135" s="258"/>
      <c r="C135" s="233" t="s">
        <v>31</v>
      </c>
      <c r="D135" s="243"/>
      <c r="E135" s="4">
        <v>45</v>
      </c>
      <c r="F135" s="6">
        <v>17</v>
      </c>
      <c r="G135" s="6">
        <v>28</v>
      </c>
      <c r="H135" s="61">
        <f t="shared" ref="H135:I137" si="13">F135/$E135*100</f>
        <v>37.777777777777779</v>
      </c>
      <c r="I135" s="37">
        <f t="shared" si="13"/>
        <v>62.222222222222221</v>
      </c>
      <c r="J135" s="45"/>
    </row>
    <row r="136" spans="2:10" ht="17.25" customHeight="1">
      <c r="B136" s="232" t="s">
        <v>19</v>
      </c>
      <c r="C136" s="233"/>
      <c r="D136" s="243"/>
      <c r="E136" s="4" t="s">
        <v>49</v>
      </c>
      <c r="F136" s="6" t="s">
        <v>49</v>
      </c>
      <c r="G136" s="6" t="s">
        <v>49</v>
      </c>
      <c r="H136" s="62" t="s">
        <v>49</v>
      </c>
      <c r="I136" s="48" t="s">
        <v>49</v>
      </c>
      <c r="J136" s="45"/>
    </row>
    <row r="137" spans="2:10" ht="17.25" customHeight="1">
      <c r="B137" s="232" t="s">
        <v>15</v>
      </c>
      <c r="C137" s="233"/>
      <c r="D137" s="243"/>
      <c r="E137" s="4">
        <v>6697</v>
      </c>
      <c r="F137" s="5">
        <v>2607</v>
      </c>
      <c r="G137" s="5">
        <v>4090</v>
      </c>
      <c r="H137" s="59">
        <f t="shared" si="13"/>
        <v>38.927878154397497</v>
      </c>
      <c r="I137" s="60">
        <f t="shared" si="13"/>
        <v>61.07212184560251</v>
      </c>
      <c r="J137" s="45"/>
    </row>
    <row r="138" spans="2:10" ht="17.25" customHeight="1">
      <c r="B138" s="234" t="s">
        <v>11</v>
      </c>
      <c r="C138" s="235"/>
      <c r="D138" s="235"/>
      <c r="E138" s="235"/>
      <c r="F138" s="235"/>
      <c r="G138" s="235"/>
      <c r="H138" s="235"/>
      <c r="I138" s="236"/>
      <c r="J138" s="45"/>
    </row>
    <row r="139" spans="2:10" ht="17.25" customHeight="1">
      <c r="B139" s="254" t="s">
        <v>17</v>
      </c>
      <c r="C139" s="255"/>
      <c r="D139" s="256"/>
      <c r="E139" s="4">
        <v>11075</v>
      </c>
      <c r="F139" s="6">
        <v>2542</v>
      </c>
      <c r="G139" s="6">
        <v>8533</v>
      </c>
      <c r="H139" s="7">
        <f>F139/$E139*100</f>
        <v>22.95259593679458</v>
      </c>
      <c r="I139" s="8">
        <f>G139/$E139*100</f>
        <v>77.04740406320542</v>
      </c>
      <c r="J139" s="45"/>
    </row>
    <row r="140" spans="2:10" ht="17.25" customHeight="1">
      <c r="B140" s="238" t="s">
        <v>18</v>
      </c>
      <c r="C140" s="239" t="s">
        <v>20</v>
      </c>
      <c r="D140" s="9" t="s">
        <v>21</v>
      </c>
      <c r="E140" s="10">
        <v>2337</v>
      </c>
      <c r="F140" s="12">
        <v>617</v>
      </c>
      <c r="G140" s="12">
        <v>1720</v>
      </c>
      <c r="H140" s="24">
        <f>F140/$E140*100</f>
        <v>26.401369276850662</v>
      </c>
      <c r="I140" s="25">
        <f t="shared" ref="I140:I148" si="14">G140/$E140*100</f>
        <v>73.598630723149341</v>
      </c>
      <c r="J140" s="45"/>
    </row>
    <row r="141" spans="2:10" ht="17.25" customHeight="1">
      <c r="B141" s="257"/>
      <c r="C141" s="240"/>
      <c r="D141" s="15" t="s">
        <v>22</v>
      </c>
      <c r="E141" s="16">
        <v>5534</v>
      </c>
      <c r="F141" s="18">
        <v>1236</v>
      </c>
      <c r="G141" s="18">
        <v>4298</v>
      </c>
      <c r="H141" s="13">
        <f>F141/$E141*100</f>
        <v>22.334658474882545</v>
      </c>
      <c r="I141" s="14">
        <f t="shared" si="14"/>
        <v>77.665341525117455</v>
      </c>
      <c r="J141" s="45"/>
    </row>
    <row r="142" spans="2:10" ht="17.25" customHeight="1">
      <c r="B142" s="257"/>
      <c r="C142" s="240"/>
      <c r="D142" s="15" t="s">
        <v>23</v>
      </c>
      <c r="E142" s="16">
        <v>1664</v>
      </c>
      <c r="F142" s="18">
        <v>405</v>
      </c>
      <c r="G142" s="18">
        <v>1259</v>
      </c>
      <c r="H142" s="13">
        <f>F142/$E142*100</f>
        <v>24.338942307692307</v>
      </c>
      <c r="I142" s="14">
        <f t="shared" si="14"/>
        <v>75.661057692307693</v>
      </c>
      <c r="J142" s="45"/>
    </row>
    <row r="143" spans="2:10" ht="17.25" customHeight="1">
      <c r="B143" s="257"/>
      <c r="C143" s="240"/>
      <c r="D143" s="15" t="s">
        <v>24</v>
      </c>
      <c r="E143" s="16">
        <v>3131</v>
      </c>
      <c r="F143" s="18">
        <v>1192</v>
      </c>
      <c r="G143" s="18">
        <v>1939</v>
      </c>
      <c r="H143" s="13">
        <f>F143/$E143*100</f>
        <v>38.070903864580011</v>
      </c>
      <c r="I143" s="14">
        <f t="shared" si="14"/>
        <v>61.929096135419989</v>
      </c>
      <c r="J143" s="45"/>
    </row>
    <row r="144" spans="2:10" ht="17.25" customHeight="1">
      <c r="B144" s="257"/>
      <c r="C144" s="240"/>
      <c r="D144" s="15" t="s">
        <v>25</v>
      </c>
      <c r="E144" s="16">
        <v>498</v>
      </c>
      <c r="F144" s="18">
        <v>168</v>
      </c>
      <c r="G144" s="18">
        <v>330</v>
      </c>
      <c r="H144" s="46">
        <f t="shared" ref="H144:H148" si="15">F144/$E144*100</f>
        <v>33.734939759036145</v>
      </c>
      <c r="I144" s="47">
        <f t="shared" si="14"/>
        <v>66.265060240963862</v>
      </c>
      <c r="J144" s="45"/>
    </row>
    <row r="145" spans="2:10" ht="17.25" customHeight="1">
      <c r="B145" s="257"/>
      <c r="C145" s="241"/>
      <c r="D145" s="19" t="s">
        <v>26</v>
      </c>
      <c r="E145" s="20">
        <v>4602</v>
      </c>
      <c r="F145" s="22">
        <v>1223</v>
      </c>
      <c r="G145" s="22">
        <v>3379</v>
      </c>
      <c r="H145" s="13">
        <f t="shared" si="15"/>
        <v>26.575401999130811</v>
      </c>
      <c r="I145" s="14">
        <f t="shared" si="14"/>
        <v>73.424598000869196</v>
      </c>
      <c r="J145" s="45"/>
    </row>
    <row r="146" spans="2:10" ht="17.25" customHeight="1">
      <c r="B146" s="258"/>
      <c r="C146" s="233" t="s">
        <v>31</v>
      </c>
      <c r="D146" s="243"/>
      <c r="E146" s="4">
        <v>388</v>
      </c>
      <c r="F146" s="6">
        <v>112</v>
      </c>
      <c r="G146" s="6">
        <v>276</v>
      </c>
      <c r="H146" s="7">
        <f t="shared" si="15"/>
        <v>28.865979381443296</v>
      </c>
      <c r="I146" s="8">
        <f t="shared" si="14"/>
        <v>71.134020618556704</v>
      </c>
      <c r="J146" s="45"/>
    </row>
    <row r="147" spans="2:10" ht="17.25" customHeight="1">
      <c r="B147" s="232" t="s">
        <v>19</v>
      </c>
      <c r="C147" s="233"/>
      <c r="D147" s="243"/>
      <c r="E147" s="4">
        <v>685</v>
      </c>
      <c r="F147" s="6">
        <v>221</v>
      </c>
      <c r="G147" s="6">
        <v>464</v>
      </c>
      <c r="H147" s="48">
        <f t="shared" si="15"/>
        <v>32.262773722627735</v>
      </c>
      <c r="I147" s="49">
        <f t="shared" si="14"/>
        <v>67.737226277372258</v>
      </c>
      <c r="J147" s="45"/>
    </row>
    <row r="148" spans="2:10" ht="17.25" customHeight="1">
      <c r="B148" s="232" t="s">
        <v>15</v>
      </c>
      <c r="C148" s="233"/>
      <c r="D148" s="243"/>
      <c r="E148" s="4">
        <v>29914</v>
      </c>
      <c r="F148" s="5">
        <v>7716</v>
      </c>
      <c r="G148" s="5">
        <v>22198</v>
      </c>
      <c r="H148" s="23">
        <f t="shared" si="15"/>
        <v>25.793942635555254</v>
      </c>
      <c r="I148" s="26">
        <f t="shared" si="14"/>
        <v>74.206057364444746</v>
      </c>
      <c r="J148" s="45"/>
    </row>
    <row r="149" spans="2:10" ht="17.25" customHeight="1">
      <c r="B149" s="234" t="s">
        <v>12</v>
      </c>
      <c r="C149" s="235"/>
      <c r="D149" s="235"/>
      <c r="E149" s="235"/>
      <c r="F149" s="235"/>
      <c r="G149" s="235"/>
      <c r="H149" s="235"/>
      <c r="I149" s="236"/>
      <c r="J149" s="45"/>
    </row>
    <row r="150" spans="2:10" ht="17.25" customHeight="1">
      <c r="B150" s="254" t="s">
        <v>17</v>
      </c>
      <c r="C150" s="255"/>
      <c r="D150" s="256"/>
      <c r="E150" s="4">
        <v>8091</v>
      </c>
      <c r="F150" s="6">
        <v>2578</v>
      </c>
      <c r="G150" s="6">
        <v>5513</v>
      </c>
      <c r="H150" s="7">
        <f>F150/$E150*100</f>
        <v>31.862563341984924</v>
      </c>
      <c r="I150" s="8">
        <f>G150/$E150*100</f>
        <v>68.137436658015076</v>
      </c>
      <c r="J150" s="45"/>
    </row>
    <row r="151" spans="2:10" ht="17.25" customHeight="1">
      <c r="B151" s="238" t="s">
        <v>18</v>
      </c>
      <c r="C151" s="239" t="s">
        <v>20</v>
      </c>
      <c r="D151" s="9" t="s">
        <v>21</v>
      </c>
      <c r="E151" s="10">
        <v>758</v>
      </c>
      <c r="F151" s="12">
        <v>279</v>
      </c>
      <c r="G151" s="12">
        <v>479</v>
      </c>
      <c r="H151" s="24">
        <f>F151/$E151*100</f>
        <v>36.807387862796837</v>
      </c>
      <c r="I151" s="25">
        <f t="shared" ref="I151:I159" si="16">G151/$E151*100</f>
        <v>63.192612137203163</v>
      </c>
      <c r="J151" s="45"/>
    </row>
    <row r="152" spans="2:10" ht="17.25" customHeight="1">
      <c r="B152" s="257"/>
      <c r="C152" s="240"/>
      <c r="D152" s="15" t="s">
        <v>22</v>
      </c>
      <c r="E152" s="16">
        <v>2536</v>
      </c>
      <c r="F152" s="18">
        <v>739</v>
      </c>
      <c r="G152" s="18">
        <v>1797</v>
      </c>
      <c r="H152" s="13">
        <f>F152/$E152*100</f>
        <v>29.1403785488959</v>
      </c>
      <c r="I152" s="14">
        <f t="shared" si="16"/>
        <v>70.859621451104104</v>
      </c>
      <c r="J152" s="45"/>
    </row>
    <row r="153" spans="2:10" ht="17.25" customHeight="1">
      <c r="B153" s="257"/>
      <c r="C153" s="240"/>
      <c r="D153" s="15" t="s">
        <v>23</v>
      </c>
      <c r="E153" s="16">
        <v>339</v>
      </c>
      <c r="F153" s="18">
        <v>116</v>
      </c>
      <c r="G153" s="18">
        <v>223</v>
      </c>
      <c r="H153" s="46">
        <f>F153/$E153*100</f>
        <v>34.21828908554572</v>
      </c>
      <c r="I153" s="47">
        <f t="shared" si="16"/>
        <v>65.781710914454266</v>
      </c>
      <c r="J153" s="45"/>
    </row>
    <row r="154" spans="2:10" ht="17.25" customHeight="1">
      <c r="B154" s="257"/>
      <c r="C154" s="240"/>
      <c r="D154" s="15" t="s">
        <v>24</v>
      </c>
      <c r="E154" s="16">
        <v>1697</v>
      </c>
      <c r="F154" s="18">
        <v>466</v>
      </c>
      <c r="G154" s="18">
        <v>1231</v>
      </c>
      <c r="H154" s="13">
        <f>F154/$E154*100</f>
        <v>27.460223924572773</v>
      </c>
      <c r="I154" s="14">
        <f t="shared" si="16"/>
        <v>72.539776075427227</v>
      </c>
      <c r="J154" s="45"/>
    </row>
    <row r="155" spans="2:10" ht="17.25" customHeight="1">
      <c r="B155" s="257"/>
      <c r="C155" s="240"/>
      <c r="D155" s="15" t="s">
        <v>25</v>
      </c>
      <c r="E155" s="16">
        <v>315</v>
      </c>
      <c r="F155" s="18">
        <v>107</v>
      </c>
      <c r="G155" s="18">
        <v>208</v>
      </c>
      <c r="H155" s="46">
        <f t="shared" ref="H155:H159" si="17">F155/$E155*100</f>
        <v>33.968253968253968</v>
      </c>
      <c r="I155" s="47">
        <f t="shared" si="16"/>
        <v>66.031746031746025</v>
      </c>
      <c r="J155" s="45"/>
    </row>
    <row r="156" spans="2:10" ht="17.25" customHeight="1">
      <c r="B156" s="257"/>
      <c r="C156" s="241"/>
      <c r="D156" s="19" t="s">
        <v>26</v>
      </c>
      <c r="E156" s="16">
        <v>2044</v>
      </c>
      <c r="F156" s="22">
        <v>608</v>
      </c>
      <c r="G156" s="22">
        <v>1436</v>
      </c>
      <c r="H156" s="13">
        <f t="shared" si="17"/>
        <v>29.74559686888454</v>
      </c>
      <c r="I156" s="13">
        <f t="shared" si="16"/>
        <v>70.254403131115467</v>
      </c>
      <c r="J156" s="45"/>
    </row>
    <row r="157" spans="2:10" ht="17.25" customHeight="1">
      <c r="B157" s="258"/>
      <c r="C157" s="233" t="s">
        <v>31</v>
      </c>
      <c r="D157" s="243"/>
      <c r="E157" s="10" t="s">
        <v>49</v>
      </c>
      <c r="F157" s="6" t="s">
        <v>49</v>
      </c>
      <c r="G157" s="6" t="s">
        <v>49</v>
      </c>
      <c r="H157" s="48" t="s">
        <v>49</v>
      </c>
      <c r="I157" s="48" t="s">
        <v>49</v>
      </c>
      <c r="J157" s="45"/>
    </row>
    <row r="158" spans="2:10" ht="17.25" customHeight="1">
      <c r="B158" s="232" t="s">
        <v>19</v>
      </c>
      <c r="C158" s="233"/>
      <c r="D158" s="243"/>
      <c r="E158" s="4" t="s">
        <v>49</v>
      </c>
      <c r="F158" s="6" t="s">
        <v>49</v>
      </c>
      <c r="G158" s="6" t="s">
        <v>49</v>
      </c>
      <c r="H158" s="60" t="s">
        <v>49</v>
      </c>
      <c r="I158" s="60" t="s">
        <v>49</v>
      </c>
      <c r="J158" s="45"/>
    </row>
    <row r="159" spans="2:10" ht="17.25" customHeight="1">
      <c r="B159" s="232" t="s">
        <v>15</v>
      </c>
      <c r="C159" s="233"/>
      <c r="D159" s="243"/>
      <c r="E159" s="4">
        <v>15958</v>
      </c>
      <c r="F159" s="5">
        <v>4947</v>
      </c>
      <c r="G159" s="5">
        <v>11011</v>
      </c>
      <c r="H159" s="23">
        <f t="shared" si="17"/>
        <v>31.000125328988592</v>
      </c>
      <c r="I159" s="26">
        <f t="shared" si="16"/>
        <v>68.999874671011412</v>
      </c>
      <c r="J159" s="45"/>
    </row>
    <row r="160" spans="2:10" ht="17.25" customHeight="1">
      <c r="B160" s="234" t="s">
        <v>13</v>
      </c>
      <c r="C160" s="235"/>
      <c r="D160" s="235"/>
      <c r="E160" s="235"/>
      <c r="F160" s="235"/>
      <c r="G160" s="235"/>
      <c r="H160" s="235"/>
      <c r="I160" s="236"/>
      <c r="J160" s="45"/>
    </row>
    <row r="161" spans="2:10" ht="17.25" customHeight="1">
      <c r="B161" s="254" t="s">
        <v>17</v>
      </c>
      <c r="C161" s="255"/>
      <c r="D161" s="256"/>
      <c r="E161" s="4">
        <v>5272</v>
      </c>
      <c r="F161" s="6">
        <v>2184</v>
      </c>
      <c r="G161" s="6">
        <v>3088</v>
      </c>
      <c r="H161" s="7">
        <f>F161/$E161*100</f>
        <v>41.426403641881635</v>
      </c>
      <c r="I161" s="8">
        <f>G161/$E161*100</f>
        <v>58.573596358118365</v>
      </c>
      <c r="J161" s="45"/>
    </row>
    <row r="162" spans="2:10" ht="17.25" customHeight="1">
      <c r="B162" s="238" t="s">
        <v>18</v>
      </c>
      <c r="C162" s="239" t="s">
        <v>20</v>
      </c>
      <c r="D162" s="9" t="s">
        <v>21</v>
      </c>
      <c r="E162" s="10">
        <v>1277</v>
      </c>
      <c r="F162" s="12">
        <v>489</v>
      </c>
      <c r="G162" s="12">
        <v>788</v>
      </c>
      <c r="H162" s="24">
        <f>F162/$E162*100</f>
        <v>38.292873923257638</v>
      </c>
      <c r="I162" s="25">
        <f t="shared" ref="I162:I170" si="18">G162/$E162*100</f>
        <v>61.707126076742369</v>
      </c>
      <c r="J162" s="45"/>
    </row>
    <row r="163" spans="2:10" ht="17.25" customHeight="1">
      <c r="B163" s="257"/>
      <c r="C163" s="240"/>
      <c r="D163" s="15" t="s">
        <v>22</v>
      </c>
      <c r="E163" s="16">
        <v>2209</v>
      </c>
      <c r="F163" s="18">
        <v>801</v>
      </c>
      <c r="G163" s="18">
        <v>1408</v>
      </c>
      <c r="H163" s="13">
        <f>F163/$E163*100</f>
        <v>36.260751471253961</v>
      </c>
      <c r="I163" s="14">
        <f t="shared" si="18"/>
        <v>63.739248528746039</v>
      </c>
      <c r="J163" s="45"/>
    </row>
    <row r="164" spans="2:10" ht="17.25" customHeight="1">
      <c r="B164" s="257"/>
      <c r="C164" s="240"/>
      <c r="D164" s="15" t="s">
        <v>23</v>
      </c>
      <c r="E164" s="16">
        <v>1197</v>
      </c>
      <c r="F164" s="18">
        <v>442</v>
      </c>
      <c r="G164" s="18">
        <v>755</v>
      </c>
      <c r="H164" s="46">
        <f t="shared" ref="H164:H169" si="19">F164/$E164*100</f>
        <v>36.925647451963236</v>
      </c>
      <c r="I164" s="47">
        <f t="shared" si="18"/>
        <v>63.074352548036764</v>
      </c>
      <c r="J164" s="45"/>
    </row>
    <row r="165" spans="2:10" ht="17.25" customHeight="1">
      <c r="B165" s="257"/>
      <c r="C165" s="240"/>
      <c r="D165" s="15" t="s">
        <v>24</v>
      </c>
      <c r="E165" s="16">
        <v>7200</v>
      </c>
      <c r="F165" s="18">
        <v>3124</v>
      </c>
      <c r="G165" s="18">
        <v>4076</v>
      </c>
      <c r="H165" s="13">
        <f t="shared" si="19"/>
        <v>43.388888888888886</v>
      </c>
      <c r="I165" s="14">
        <f t="shared" si="18"/>
        <v>56.611111111111114</v>
      </c>
      <c r="J165" s="45"/>
    </row>
    <row r="166" spans="2:10" ht="17.25" customHeight="1">
      <c r="B166" s="257"/>
      <c r="C166" s="240"/>
      <c r="D166" s="15" t="s">
        <v>25</v>
      </c>
      <c r="E166" s="16" t="s">
        <v>49</v>
      </c>
      <c r="F166" s="18" t="s">
        <v>49</v>
      </c>
      <c r="G166" s="18" t="s">
        <v>49</v>
      </c>
      <c r="H166" s="46" t="s">
        <v>49</v>
      </c>
      <c r="I166" s="47" t="s">
        <v>49</v>
      </c>
      <c r="J166" s="45"/>
    </row>
    <row r="167" spans="2:10" ht="17.25" customHeight="1">
      <c r="B167" s="257"/>
      <c r="C167" s="241"/>
      <c r="D167" s="19" t="s">
        <v>26</v>
      </c>
      <c r="E167" s="20">
        <v>2261</v>
      </c>
      <c r="F167" s="22">
        <v>910</v>
      </c>
      <c r="G167" s="22">
        <v>1351</v>
      </c>
      <c r="H167" s="13">
        <f t="shared" si="19"/>
        <v>40.247678018575847</v>
      </c>
      <c r="I167" s="14">
        <f t="shared" si="18"/>
        <v>59.752321981424153</v>
      </c>
      <c r="J167" s="45"/>
    </row>
    <row r="168" spans="2:10" ht="17.25" customHeight="1">
      <c r="B168" s="258"/>
      <c r="C168" s="233" t="s">
        <v>31</v>
      </c>
      <c r="D168" s="243"/>
      <c r="E168" s="4" t="s">
        <v>49</v>
      </c>
      <c r="F168" s="6" t="s">
        <v>49</v>
      </c>
      <c r="G168" s="6" t="s">
        <v>49</v>
      </c>
      <c r="H168" s="48" t="s">
        <v>49</v>
      </c>
      <c r="I168" s="49" t="s">
        <v>49</v>
      </c>
      <c r="J168" s="45"/>
    </row>
    <row r="169" spans="2:10" ht="17.25" customHeight="1">
      <c r="B169" s="232" t="s">
        <v>19</v>
      </c>
      <c r="C169" s="233"/>
      <c r="D169" s="243"/>
      <c r="E169" s="4">
        <v>947</v>
      </c>
      <c r="F169" s="6">
        <v>418</v>
      </c>
      <c r="G169" s="6">
        <v>529</v>
      </c>
      <c r="H169" s="48">
        <f t="shared" si="19"/>
        <v>44.139387539598737</v>
      </c>
      <c r="I169" s="49">
        <f t="shared" si="18"/>
        <v>55.860612460401271</v>
      </c>
      <c r="J169" s="45"/>
    </row>
    <row r="170" spans="2:10" ht="17.25" customHeight="1">
      <c r="B170" s="232" t="s">
        <v>15</v>
      </c>
      <c r="C170" s="233"/>
      <c r="D170" s="243"/>
      <c r="E170" s="4">
        <v>20962</v>
      </c>
      <c r="F170" s="5">
        <v>8556</v>
      </c>
      <c r="G170" s="5">
        <v>12406</v>
      </c>
      <c r="H170" s="23">
        <f>F170/$E170*100</f>
        <v>40.816715962217351</v>
      </c>
      <c r="I170" s="26">
        <f t="shared" si="18"/>
        <v>59.183284037782656</v>
      </c>
      <c r="J170" s="45"/>
    </row>
    <row r="171" spans="2:10" ht="17.25" customHeight="1">
      <c r="B171" s="234" t="s">
        <v>14</v>
      </c>
      <c r="C171" s="235"/>
      <c r="D171" s="235"/>
      <c r="E171" s="235"/>
      <c r="F171" s="235"/>
      <c r="G171" s="235"/>
      <c r="H171" s="235"/>
      <c r="I171" s="236"/>
      <c r="J171" s="45"/>
    </row>
    <row r="172" spans="2:10" ht="17.25" customHeight="1">
      <c r="B172" s="254" t="s">
        <v>17</v>
      </c>
      <c r="C172" s="255"/>
      <c r="D172" s="256"/>
      <c r="E172" s="4" t="s">
        <v>49</v>
      </c>
      <c r="F172" s="6" t="s">
        <v>49</v>
      </c>
      <c r="G172" s="6" t="s">
        <v>49</v>
      </c>
      <c r="H172" s="48" t="s">
        <v>49</v>
      </c>
      <c r="I172" s="49" t="s">
        <v>49</v>
      </c>
      <c r="J172" s="45"/>
    </row>
    <row r="173" spans="2:10" ht="17.25" customHeight="1">
      <c r="B173" s="238" t="s">
        <v>18</v>
      </c>
      <c r="C173" s="239" t="s">
        <v>20</v>
      </c>
      <c r="D173" s="9" t="s">
        <v>21</v>
      </c>
      <c r="E173" s="10" t="s">
        <v>49</v>
      </c>
      <c r="F173" s="12" t="s">
        <v>49</v>
      </c>
      <c r="G173" s="12" t="s">
        <v>49</v>
      </c>
      <c r="H173" s="56" t="s">
        <v>49</v>
      </c>
      <c r="I173" s="54" t="s">
        <v>49</v>
      </c>
      <c r="J173" s="45"/>
    </row>
    <row r="174" spans="2:10" ht="17.25" customHeight="1">
      <c r="B174" s="257"/>
      <c r="C174" s="240"/>
      <c r="D174" s="15" t="s">
        <v>22</v>
      </c>
      <c r="E174" s="16" t="s">
        <v>49</v>
      </c>
      <c r="F174" s="18" t="s">
        <v>49</v>
      </c>
      <c r="G174" s="18" t="s">
        <v>49</v>
      </c>
      <c r="H174" s="46" t="s">
        <v>49</v>
      </c>
      <c r="I174" s="47" t="s">
        <v>49</v>
      </c>
      <c r="J174" s="45"/>
    </row>
    <row r="175" spans="2:10" ht="17.25" customHeight="1">
      <c r="B175" s="257"/>
      <c r="C175" s="240"/>
      <c r="D175" s="15" t="s">
        <v>23</v>
      </c>
      <c r="E175" s="16" t="s">
        <v>49</v>
      </c>
      <c r="F175" s="18" t="s">
        <v>49</v>
      </c>
      <c r="G175" s="18" t="s">
        <v>49</v>
      </c>
      <c r="H175" s="46" t="s">
        <v>49</v>
      </c>
      <c r="I175" s="47" t="s">
        <v>49</v>
      </c>
      <c r="J175" s="45"/>
    </row>
    <row r="176" spans="2:10" ht="17.25" customHeight="1">
      <c r="B176" s="257"/>
      <c r="C176" s="240"/>
      <c r="D176" s="15" t="s">
        <v>24</v>
      </c>
      <c r="E176" s="16" t="s">
        <v>49</v>
      </c>
      <c r="F176" s="18" t="s">
        <v>49</v>
      </c>
      <c r="G176" s="18" t="s">
        <v>49</v>
      </c>
      <c r="H176" s="13" t="s">
        <v>49</v>
      </c>
      <c r="I176" s="14" t="s">
        <v>49</v>
      </c>
      <c r="J176" s="45"/>
    </row>
    <row r="177" spans="2:10" ht="17.25" customHeight="1">
      <c r="B177" s="257"/>
      <c r="C177" s="240"/>
      <c r="D177" s="15" t="s">
        <v>25</v>
      </c>
      <c r="E177" s="16" t="s">
        <v>49</v>
      </c>
      <c r="F177" s="18" t="s">
        <v>49</v>
      </c>
      <c r="G177" s="18" t="s">
        <v>49</v>
      </c>
      <c r="H177" s="13" t="s">
        <v>49</v>
      </c>
      <c r="I177" s="14" t="s">
        <v>49</v>
      </c>
      <c r="J177" s="45"/>
    </row>
    <row r="178" spans="2:10" ht="17.25" customHeight="1">
      <c r="B178" s="257"/>
      <c r="C178" s="241"/>
      <c r="D178" s="19" t="s">
        <v>26</v>
      </c>
      <c r="E178" s="20" t="s">
        <v>49</v>
      </c>
      <c r="F178" s="22" t="s">
        <v>49</v>
      </c>
      <c r="G178" s="22" t="s">
        <v>49</v>
      </c>
      <c r="H178" s="46" t="s">
        <v>49</v>
      </c>
      <c r="I178" s="47" t="s">
        <v>49</v>
      </c>
      <c r="J178" s="45"/>
    </row>
    <row r="179" spans="2:10" ht="17.25" customHeight="1">
      <c r="B179" s="258"/>
      <c r="C179" s="233" t="s">
        <v>31</v>
      </c>
      <c r="D179" s="243"/>
      <c r="E179" s="4" t="s">
        <v>49</v>
      </c>
      <c r="F179" s="6" t="s">
        <v>49</v>
      </c>
      <c r="G179" s="6" t="s">
        <v>49</v>
      </c>
      <c r="H179" s="7" t="s">
        <v>49</v>
      </c>
      <c r="I179" s="8" t="s">
        <v>49</v>
      </c>
      <c r="J179" s="45"/>
    </row>
    <row r="180" spans="2:10" ht="17.25" customHeight="1">
      <c r="B180" s="232" t="s">
        <v>19</v>
      </c>
      <c r="C180" s="233"/>
      <c r="D180" s="243"/>
      <c r="E180" s="4" t="s">
        <v>49</v>
      </c>
      <c r="F180" s="6" t="s">
        <v>49</v>
      </c>
      <c r="G180" s="6" t="s">
        <v>49</v>
      </c>
      <c r="H180" s="60" t="s">
        <v>49</v>
      </c>
      <c r="I180" s="60" t="s">
        <v>49</v>
      </c>
      <c r="J180" s="45"/>
    </row>
    <row r="181" spans="2:10" ht="17.25" customHeight="1">
      <c r="B181" s="232" t="s">
        <v>15</v>
      </c>
      <c r="C181" s="233"/>
      <c r="D181" s="243"/>
      <c r="E181" s="4">
        <v>15602</v>
      </c>
      <c r="F181" s="5">
        <v>2852</v>
      </c>
      <c r="G181" s="6">
        <v>12750</v>
      </c>
      <c r="H181" s="60">
        <f t="shared" ref="H181" si="20">F181/E181*100</f>
        <v>18.279707729778234</v>
      </c>
      <c r="I181" s="55">
        <f t="shared" ref="I181" si="21">G181/E181*100</f>
        <v>81.720292270221762</v>
      </c>
      <c r="J181" s="45"/>
    </row>
    <row r="182" spans="2:10" ht="17.25" customHeight="1">
      <c r="B182" s="245" t="s">
        <v>34</v>
      </c>
      <c r="C182" s="246"/>
      <c r="D182" s="246"/>
      <c r="E182" s="246"/>
      <c r="F182" s="246"/>
      <c r="G182" s="246"/>
      <c r="H182" s="246"/>
      <c r="I182" s="247"/>
      <c r="J182" s="45"/>
    </row>
    <row r="183" spans="2:10" ht="17.25" customHeight="1">
      <c r="B183" s="254" t="s">
        <v>17</v>
      </c>
      <c r="C183" s="255"/>
      <c r="D183" s="256"/>
      <c r="E183" s="4">
        <f>SUM(F183:G183)</f>
        <v>36272</v>
      </c>
      <c r="F183" s="4">
        <f>SUM(F29,F40,F84,F139,F150,F172)</f>
        <v>10522</v>
      </c>
      <c r="G183" s="4">
        <f>SUM(G29,G40,G84,G139,G150,G172)</f>
        <v>25750</v>
      </c>
      <c r="H183" s="8">
        <f t="shared" ref="H183:I192" si="22">F183/$E183*100</f>
        <v>29.008601676224082</v>
      </c>
      <c r="I183" s="7">
        <f t="shared" si="22"/>
        <v>70.991398323775911</v>
      </c>
      <c r="J183" s="45"/>
    </row>
    <row r="184" spans="2:10" ht="17.25" customHeight="1">
      <c r="B184" s="238" t="s">
        <v>18</v>
      </c>
      <c r="C184" s="239" t="s">
        <v>20</v>
      </c>
      <c r="D184" s="9" t="s">
        <v>21</v>
      </c>
      <c r="E184" s="10">
        <f>SUM(F184:G184)</f>
        <v>6354</v>
      </c>
      <c r="F184" s="10">
        <f>SUM(F30,F41,F85,F140,F151,F173)</f>
        <v>1872</v>
      </c>
      <c r="G184" s="10">
        <f t="shared" ref="F184:G191" si="23">SUM(G30,G41,G85,G140,G151,G173)</f>
        <v>4482</v>
      </c>
      <c r="H184" s="25">
        <f t="shared" si="22"/>
        <v>29.461756373937675</v>
      </c>
      <c r="I184" s="24">
        <f t="shared" si="22"/>
        <v>70.538243626062325</v>
      </c>
      <c r="J184" s="45"/>
    </row>
    <row r="185" spans="2:10" ht="17.25" customHeight="1">
      <c r="B185" s="257"/>
      <c r="C185" s="240"/>
      <c r="D185" s="15" t="s">
        <v>22</v>
      </c>
      <c r="E185" s="16">
        <f t="shared" ref="E185:E191" si="24">SUM(F185:G185)</f>
        <v>22080</v>
      </c>
      <c r="F185" s="16">
        <f>SUM(F31,F42,F86,F141,F152,F174)</f>
        <v>6598</v>
      </c>
      <c r="G185" s="16">
        <f t="shared" si="23"/>
        <v>15482</v>
      </c>
      <c r="H185" s="14">
        <f t="shared" si="22"/>
        <v>29.882246376811594</v>
      </c>
      <c r="I185" s="13">
        <f t="shared" si="22"/>
        <v>70.117753623188406</v>
      </c>
      <c r="J185" s="45"/>
    </row>
    <row r="186" spans="2:10" ht="17.25" customHeight="1">
      <c r="B186" s="257"/>
      <c r="C186" s="240"/>
      <c r="D186" s="15" t="s">
        <v>23</v>
      </c>
      <c r="E186" s="16">
        <f t="shared" si="24"/>
        <v>3907</v>
      </c>
      <c r="F186" s="16">
        <f t="shared" si="23"/>
        <v>1012</v>
      </c>
      <c r="G186" s="16">
        <f t="shared" si="23"/>
        <v>2895</v>
      </c>
      <c r="H186" s="14">
        <f t="shared" si="22"/>
        <v>25.902226772459684</v>
      </c>
      <c r="I186" s="13">
        <f t="shared" si="22"/>
        <v>74.097773227540316</v>
      </c>
      <c r="J186" s="45"/>
    </row>
    <row r="187" spans="2:10" ht="17.25" customHeight="1">
      <c r="B187" s="257"/>
      <c r="C187" s="240"/>
      <c r="D187" s="15" t="s">
        <v>24</v>
      </c>
      <c r="E187" s="16">
        <f t="shared" si="24"/>
        <v>11061</v>
      </c>
      <c r="F187" s="16">
        <f t="shared" si="23"/>
        <v>4026</v>
      </c>
      <c r="G187" s="16">
        <f t="shared" si="23"/>
        <v>7035</v>
      </c>
      <c r="H187" s="14">
        <f t="shared" si="22"/>
        <v>36.398155682126387</v>
      </c>
      <c r="I187" s="13">
        <f t="shared" si="22"/>
        <v>63.601844317873613</v>
      </c>
      <c r="J187" s="45"/>
    </row>
    <row r="188" spans="2:10" ht="17.25" customHeight="1">
      <c r="B188" s="257"/>
      <c r="C188" s="240"/>
      <c r="D188" s="15" t="s">
        <v>25</v>
      </c>
      <c r="E188" s="16">
        <f t="shared" si="24"/>
        <v>1822</v>
      </c>
      <c r="F188" s="16">
        <f t="shared" si="23"/>
        <v>712</v>
      </c>
      <c r="G188" s="16">
        <f t="shared" si="23"/>
        <v>1110</v>
      </c>
      <c r="H188" s="14">
        <f t="shared" si="22"/>
        <v>39.077936333699235</v>
      </c>
      <c r="I188" s="13">
        <f t="shared" si="22"/>
        <v>60.922063666300765</v>
      </c>
      <c r="J188" s="45"/>
    </row>
    <row r="189" spans="2:10" ht="17.25" customHeight="1">
      <c r="B189" s="257"/>
      <c r="C189" s="241"/>
      <c r="D189" s="19" t="s">
        <v>26</v>
      </c>
      <c r="E189" s="16">
        <f t="shared" si="24"/>
        <v>21670</v>
      </c>
      <c r="F189" s="16">
        <f>SUM(F35,F46,F90,F145,F156,F178)</f>
        <v>7129</v>
      </c>
      <c r="G189" s="16">
        <f t="shared" si="23"/>
        <v>14541</v>
      </c>
      <c r="H189" s="14">
        <f t="shared" si="22"/>
        <v>32.89801568989386</v>
      </c>
      <c r="I189" s="13">
        <f t="shared" si="22"/>
        <v>67.101984310106133</v>
      </c>
      <c r="J189" s="45"/>
    </row>
    <row r="190" spans="2:10" ht="17.25" customHeight="1">
      <c r="B190" s="258"/>
      <c r="C190" s="233" t="s">
        <v>31</v>
      </c>
      <c r="D190" s="243"/>
      <c r="E190" s="4">
        <f t="shared" si="24"/>
        <v>1351</v>
      </c>
      <c r="F190" s="4">
        <f t="shared" si="23"/>
        <v>407</v>
      </c>
      <c r="G190" s="4">
        <f t="shared" si="23"/>
        <v>944</v>
      </c>
      <c r="H190" s="8">
        <f t="shared" si="22"/>
        <v>30.125832716506292</v>
      </c>
      <c r="I190" s="7">
        <f t="shared" si="22"/>
        <v>69.874167283493705</v>
      </c>
      <c r="J190" s="45"/>
    </row>
    <row r="191" spans="2:10" ht="17.25" customHeight="1">
      <c r="B191" s="232" t="s">
        <v>19</v>
      </c>
      <c r="C191" s="233"/>
      <c r="D191" s="243"/>
      <c r="E191" s="4">
        <f t="shared" si="24"/>
        <v>4584</v>
      </c>
      <c r="F191" s="4">
        <f>SUM(F37,F48,F92,F147,F158,F180)</f>
        <v>2026</v>
      </c>
      <c r="G191" s="4">
        <f t="shared" si="23"/>
        <v>2558</v>
      </c>
      <c r="H191" s="8">
        <f t="shared" si="22"/>
        <v>44.197207678883075</v>
      </c>
      <c r="I191" s="7">
        <f t="shared" si="22"/>
        <v>55.802792321116925</v>
      </c>
      <c r="J191" s="45"/>
    </row>
    <row r="192" spans="2:10" ht="17.25" customHeight="1">
      <c r="B192" s="232" t="s">
        <v>15</v>
      </c>
      <c r="C192" s="233"/>
      <c r="D192" s="243"/>
      <c r="E192" s="4">
        <f>SUM(F192:G192)</f>
        <v>124989</v>
      </c>
      <c r="F192" s="4">
        <f>SUM(F38,F49,F93,F148,F159,F181)</f>
        <v>37251</v>
      </c>
      <c r="G192" s="4">
        <f>SUM(G38,G49,G93,G148,G159,G181)</f>
        <v>87738</v>
      </c>
      <c r="H192" s="26">
        <f t="shared" si="22"/>
        <v>29.803422701197707</v>
      </c>
      <c r="I192" s="23">
        <f t="shared" si="22"/>
        <v>70.196577298802296</v>
      </c>
      <c r="J192" s="45"/>
    </row>
    <row r="193" spans="2:10" ht="17.25" customHeight="1">
      <c r="B193" s="245" t="s">
        <v>82</v>
      </c>
      <c r="C193" s="246"/>
      <c r="D193" s="246"/>
      <c r="E193" s="246"/>
      <c r="F193" s="246"/>
      <c r="G193" s="246"/>
      <c r="H193" s="246"/>
      <c r="I193" s="247"/>
      <c r="J193" s="45"/>
    </row>
    <row r="194" spans="2:10" ht="17.25" customHeight="1">
      <c r="B194" s="254" t="s">
        <v>17</v>
      </c>
      <c r="C194" s="255"/>
      <c r="D194" s="256"/>
      <c r="E194" s="4">
        <f>SUM(F194:G194)</f>
        <v>164706</v>
      </c>
      <c r="F194" s="5">
        <f>SUM(F7,F18,F51,F62,F73,F95,F106,F117,F128,F161)</f>
        <v>69142</v>
      </c>
      <c r="G194" s="5">
        <f>SUM(G7,G18,G51,G62,G73,G95,G106,G117,G128,G161)</f>
        <v>95564</v>
      </c>
      <c r="H194" s="7">
        <f>F194/$E194*100</f>
        <v>41.979041443541824</v>
      </c>
      <c r="I194" s="8">
        <f>G194/$E194*100</f>
        <v>58.020958556458169</v>
      </c>
      <c r="J194" s="45"/>
    </row>
    <row r="195" spans="2:10" ht="17.25" customHeight="1">
      <c r="B195" s="238" t="s">
        <v>18</v>
      </c>
      <c r="C195" s="239" t="s">
        <v>20</v>
      </c>
      <c r="D195" s="9" t="s">
        <v>21</v>
      </c>
      <c r="E195" s="10">
        <f t="shared" ref="E195:E203" si="25">SUM(F195:G195)</f>
        <v>10907</v>
      </c>
      <c r="F195" s="10">
        <f t="shared" ref="F195:G203" si="26">SUM(F8,F19,F52,F63,F74,F96,F107,F118,F129,F162)</f>
        <v>4055</v>
      </c>
      <c r="G195" s="10">
        <f t="shared" si="26"/>
        <v>6852</v>
      </c>
      <c r="H195" s="24">
        <f t="shared" ref="H195:I203" si="27">F195/$E195*100</f>
        <v>37.177959108829192</v>
      </c>
      <c r="I195" s="25">
        <f t="shared" si="27"/>
        <v>62.822040891170808</v>
      </c>
      <c r="J195" s="45"/>
    </row>
    <row r="196" spans="2:10" ht="17.25" customHeight="1">
      <c r="B196" s="257"/>
      <c r="C196" s="240"/>
      <c r="D196" s="15" t="s">
        <v>22</v>
      </c>
      <c r="E196" s="16">
        <f t="shared" si="25"/>
        <v>25753</v>
      </c>
      <c r="F196" s="16">
        <f t="shared" si="26"/>
        <v>10082</v>
      </c>
      <c r="G196" s="16">
        <f t="shared" si="26"/>
        <v>15671</v>
      </c>
      <c r="H196" s="13">
        <f t="shared" si="27"/>
        <v>39.148837028695688</v>
      </c>
      <c r="I196" s="14">
        <f t="shared" si="27"/>
        <v>60.851162971304319</v>
      </c>
      <c r="J196" s="45"/>
    </row>
    <row r="197" spans="2:10" ht="17.25" customHeight="1">
      <c r="B197" s="257"/>
      <c r="C197" s="240"/>
      <c r="D197" s="15" t="s">
        <v>23</v>
      </c>
      <c r="E197" s="16">
        <f t="shared" si="25"/>
        <v>8957</v>
      </c>
      <c r="F197" s="16">
        <f t="shared" si="26"/>
        <v>3738</v>
      </c>
      <c r="G197" s="16">
        <f t="shared" si="26"/>
        <v>5219</v>
      </c>
      <c r="H197" s="13">
        <f t="shared" si="27"/>
        <v>41.732723009936365</v>
      </c>
      <c r="I197" s="14">
        <f t="shared" si="27"/>
        <v>58.267276990063635</v>
      </c>
      <c r="J197" s="45"/>
    </row>
    <row r="198" spans="2:10" ht="17.25" customHeight="1">
      <c r="B198" s="257"/>
      <c r="C198" s="240"/>
      <c r="D198" s="15" t="s">
        <v>24</v>
      </c>
      <c r="E198" s="16">
        <f t="shared" si="25"/>
        <v>86035</v>
      </c>
      <c r="F198" s="16">
        <f t="shared" si="26"/>
        <v>37458</v>
      </c>
      <c r="G198" s="16">
        <f t="shared" si="26"/>
        <v>48577</v>
      </c>
      <c r="H198" s="13">
        <f t="shared" si="27"/>
        <v>43.538094961352932</v>
      </c>
      <c r="I198" s="14">
        <f t="shared" si="27"/>
        <v>56.461905038647068</v>
      </c>
      <c r="J198" s="45"/>
    </row>
    <row r="199" spans="2:10" ht="17.25" customHeight="1">
      <c r="B199" s="257"/>
      <c r="C199" s="240"/>
      <c r="D199" s="15" t="s">
        <v>25</v>
      </c>
      <c r="E199" s="16">
        <f t="shared" si="25"/>
        <v>106494</v>
      </c>
      <c r="F199" s="16">
        <f t="shared" si="26"/>
        <v>48715</v>
      </c>
      <c r="G199" s="16">
        <f t="shared" si="26"/>
        <v>57779</v>
      </c>
      <c r="H199" s="13">
        <f t="shared" si="27"/>
        <v>45.744361184667682</v>
      </c>
      <c r="I199" s="14">
        <f t="shared" si="27"/>
        <v>54.255638815332318</v>
      </c>
      <c r="J199" s="45"/>
    </row>
    <row r="200" spans="2:10" ht="17.25" customHeight="1">
      <c r="B200" s="257"/>
      <c r="C200" s="241"/>
      <c r="D200" s="19" t="s">
        <v>26</v>
      </c>
      <c r="E200" s="20">
        <f t="shared" si="25"/>
        <v>42441</v>
      </c>
      <c r="F200" s="16">
        <f t="shared" si="26"/>
        <v>15978</v>
      </c>
      <c r="G200" s="16">
        <f t="shared" si="26"/>
        <v>26463</v>
      </c>
      <c r="H200" s="13">
        <f t="shared" si="27"/>
        <v>37.647557786103057</v>
      </c>
      <c r="I200" s="14">
        <f t="shared" si="27"/>
        <v>62.352442213896943</v>
      </c>
      <c r="J200" s="45"/>
    </row>
    <row r="201" spans="2:10" ht="17.25" customHeight="1">
      <c r="B201" s="258"/>
      <c r="C201" s="233" t="s">
        <v>31</v>
      </c>
      <c r="D201" s="243"/>
      <c r="E201" s="4">
        <f t="shared" si="25"/>
        <v>10345</v>
      </c>
      <c r="F201" s="5">
        <f>SUM(F14,F25,F58,F69,F80,F102,F113,F124,F135,F168)</f>
        <v>3263</v>
      </c>
      <c r="G201" s="5">
        <f t="shared" si="26"/>
        <v>7082</v>
      </c>
      <c r="H201" s="7">
        <f t="shared" si="27"/>
        <v>31.541807636539392</v>
      </c>
      <c r="I201" s="8">
        <f t="shared" si="27"/>
        <v>68.458192363460611</v>
      </c>
      <c r="J201" s="45"/>
    </row>
    <row r="202" spans="2:10" ht="17.25" customHeight="1">
      <c r="B202" s="232" t="s">
        <v>19</v>
      </c>
      <c r="C202" s="233"/>
      <c r="D202" s="243"/>
      <c r="E202" s="4">
        <f>SUM(F202:G202)</f>
        <v>22968</v>
      </c>
      <c r="F202" s="5">
        <f>SUM(F15,F26,F59,F70,F81,F103,F114,F125,F136,F169)</f>
        <v>10049</v>
      </c>
      <c r="G202" s="5">
        <f t="shared" si="26"/>
        <v>12919</v>
      </c>
      <c r="H202" s="7">
        <f t="shared" si="27"/>
        <v>43.752176941832118</v>
      </c>
      <c r="I202" s="8">
        <f t="shared" si="27"/>
        <v>56.247823058167889</v>
      </c>
      <c r="J202" s="45"/>
    </row>
    <row r="203" spans="2:10" ht="17.25" customHeight="1">
      <c r="B203" s="232" t="s">
        <v>15</v>
      </c>
      <c r="C203" s="233"/>
      <c r="D203" s="243"/>
      <c r="E203" s="4">
        <f t="shared" si="25"/>
        <v>510780</v>
      </c>
      <c r="F203" s="5">
        <f>SUM(F16,F27,F60,F71,F82,F104,F115,F126,F137,F170)</f>
        <v>214077</v>
      </c>
      <c r="G203" s="5">
        <f t="shared" si="26"/>
        <v>296703</v>
      </c>
      <c r="H203" s="23">
        <f t="shared" si="27"/>
        <v>41.911781980500415</v>
      </c>
      <c r="I203" s="26">
        <f t="shared" si="27"/>
        <v>58.088218019499593</v>
      </c>
      <c r="J203" s="45"/>
    </row>
    <row r="204" spans="2:10" ht="17.25" customHeight="1">
      <c r="B204" s="245" t="s">
        <v>51</v>
      </c>
      <c r="C204" s="246"/>
      <c r="D204" s="246"/>
      <c r="E204" s="246"/>
      <c r="F204" s="246"/>
      <c r="G204" s="246"/>
      <c r="H204" s="246"/>
      <c r="I204" s="247"/>
      <c r="J204" s="45"/>
    </row>
    <row r="205" spans="2:10" ht="17.25" customHeight="1">
      <c r="B205" s="254" t="s">
        <v>17</v>
      </c>
      <c r="C205" s="255"/>
      <c r="D205" s="256"/>
      <c r="E205" s="4">
        <v>210364</v>
      </c>
      <c r="F205" s="6">
        <v>82102</v>
      </c>
      <c r="G205" s="6">
        <v>128262</v>
      </c>
      <c r="H205" s="7">
        <f>F205/$E205*100</f>
        <v>39.028541005114938</v>
      </c>
      <c r="I205" s="8">
        <f>G205/$E205*100</f>
        <v>60.971458994885054</v>
      </c>
      <c r="J205" s="45"/>
    </row>
    <row r="206" spans="2:10" ht="17.25" customHeight="1">
      <c r="B206" s="238" t="s">
        <v>18</v>
      </c>
      <c r="C206" s="239" t="s">
        <v>20</v>
      </c>
      <c r="D206" s="9" t="s">
        <v>21</v>
      </c>
      <c r="E206" s="10">
        <v>30590</v>
      </c>
      <c r="F206" s="12">
        <v>10063</v>
      </c>
      <c r="G206" s="12">
        <v>20527</v>
      </c>
      <c r="H206" s="24">
        <f t="shared" ref="H206:I214" si="28">F206/$E206*100</f>
        <v>32.896371363190582</v>
      </c>
      <c r="I206" s="25">
        <f t="shared" si="28"/>
        <v>67.103628636809418</v>
      </c>
      <c r="J206" s="45"/>
    </row>
    <row r="207" spans="2:10" ht="17.25" customHeight="1">
      <c r="B207" s="257"/>
      <c r="C207" s="240"/>
      <c r="D207" s="15" t="s">
        <v>22</v>
      </c>
      <c r="E207" s="16">
        <v>51782</v>
      </c>
      <c r="F207" s="18">
        <v>17488</v>
      </c>
      <c r="G207" s="18">
        <v>34294</v>
      </c>
      <c r="H207" s="13">
        <f t="shared" si="28"/>
        <v>33.772353327411068</v>
      </c>
      <c r="I207" s="14">
        <f t="shared" si="28"/>
        <v>66.227646672588932</v>
      </c>
      <c r="J207" s="45"/>
    </row>
    <row r="208" spans="2:10" ht="17.25" customHeight="1">
      <c r="B208" s="257"/>
      <c r="C208" s="240"/>
      <c r="D208" s="15" t="s">
        <v>23</v>
      </c>
      <c r="E208" s="16">
        <v>20329</v>
      </c>
      <c r="F208" s="18">
        <v>7258</v>
      </c>
      <c r="G208" s="18">
        <v>13071</v>
      </c>
      <c r="H208" s="13">
        <f t="shared" si="28"/>
        <v>35.702690737370254</v>
      </c>
      <c r="I208" s="14">
        <f t="shared" si="28"/>
        <v>64.297309262629739</v>
      </c>
      <c r="J208" s="45"/>
    </row>
    <row r="209" spans="2:17" ht="17.25" customHeight="1">
      <c r="B209" s="257"/>
      <c r="C209" s="240"/>
      <c r="D209" s="15" t="s">
        <v>24</v>
      </c>
      <c r="E209" s="16">
        <v>101184</v>
      </c>
      <c r="F209" s="18">
        <v>42640</v>
      </c>
      <c r="G209" s="18">
        <v>58544</v>
      </c>
      <c r="H209" s="13">
        <f t="shared" si="28"/>
        <v>42.141049968374446</v>
      </c>
      <c r="I209" s="14">
        <f t="shared" si="28"/>
        <v>57.858950031625554</v>
      </c>
      <c r="J209" s="45"/>
    </row>
    <row r="210" spans="2:17" ht="17.25" customHeight="1">
      <c r="B210" s="257"/>
      <c r="C210" s="240"/>
      <c r="D210" s="15" t="s">
        <v>25</v>
      </c>
      <c r="E210" s="16">
        <v>112575</v>
      </c>
      <c r="F210" s="18">
        <v>51108</v>
      </c>
      <c r="G210" s="18">
        <v>61467</v>
      </c>
      <c r="H210" s="13">
        <f t="shared" si="28"/>
        <v>45.399067288474349</v>
      </c>
      <c r="I210" s="14">
        <f t="shared" si="28"/>
        <v>54.600932711525651</v>
      </c>
      <c r="J210" s="45"/>
    </row>
    <row r="211" spans="2:17" ht="17.25" customHeight="1">
      <c r="B211" s="257"/>
      <c r="C211" s="241"/>
      <c r="D211" s="19" t="s">
        <v>26</v>
      </c>
      <c r="E211" s="20">
        <v>65462</v>
      </c>
      <c r="F211" s="22">
        <v>23483</v>
      </c>
      <c r="G211" s="22">
        <v>41979</v>
      </c>
      <c r="H211" s="13">
        <f t="shared" si="28"/>
        <v>35.872720051327491</v>
      </c>
      <c r="I211" s="14">
        <f t="shared" si="28"/>
        <v>64.127279948672509</v>
      </c>
      <c r="J211" s="45"/>
    </row>
    <row r="212" spans="2:17" ht="17.25" customHeight="1">
      <c r="B212" s="258"/>
      <c r="C212" s="233" t="s">
        <v>31</v>
      </c>
      <c r="D212" s="243"/>
      <c r="E212" s="4">
        <v>14806</v>
      </c>
      <c r="F212" s="6">
        <v>4765</v>
      </c>
      <c r="G212" s="6">
        <v>10041</v>
      </c>
      <c r="H212" s="7">
        <f t="shared" si="28"/>
        <v>32.182898824800752</v>
      </c>
      <c r="I212" s="8">
        <f t="shared" si="28"/>
        <v>67.817101175199241</v>
      </c>
      <c r="J212" s="45"/>
    </row>
    <row r="213" spans="2:17" ht="17.25" customHeight="1">
      <c r="B213" s="232" t="s">
        <v>19</v>
      </c>
      <c r="C213" s="233"/>
      <c r="D213" s="243"/>
      <c r="E213" s="4">
        <v>28677</v>
      </c>
      <c r="F213" s="6">
        <v>12421</v>
      </c>
      <c r="G213" s="6">
        <v>16256</v>
      </c>
      <c r="H213" s="7">
        <f t="shared" si="28"/>
        <v>43.313456777208216</v>
      </c>
      <c r="I213" s="8">
        <f t="shared" si="28"/>
        <v>56.686543222791784</v>
      </c>
      <c r="J213" s="45"/>
    </row>
    <row r="214" spans="2:17" ht="17.25" customHeight="1">
      <c r="B214" s="232" t="s">
        <v>15</v>
      </c>
      <c r="C214" s="233"/>
      <c r="D214" s="243"/>
      <c r="E214" s="4">
        <v>635769</v>
      </c>
      <c r="F214" s="5">
        <v>251328</v>
      </c>
      <c r="G214" s="5">
        <v>384441</v>
      </c>
      <c r="H214" s="23">
        <f t="shared" si="28"/>
        <v>39.531339212827298</v>
      </c>
      <c r="I214" s="26">
        <f t="shared" si="28"/>
        <v>60.468660787172702</v>
      </c>
      <c r="J214" s="45"/>
    </row>
    <row r="215" spans="2:17">
      <c r="B215" s="248" t="s">
        <v>68</v>
      </c>
      <c r="C215" s="248"/>
      <c r="D215" s="248"/>
      <c r="E215" s="248"/>
      <c r="F215" s="248"/>
      <c r="G215" s="248"/>
      <c r="H215" s="248"/>
      <c r="I215" s="248"/>
    </row>
    <row r="216" spans="2:17">
      <c r="B216" s="252" t="s">
        <v>83</v>
      </c>
      <c r="C216" s="252"/>
      <c r="D216" s="252"/>
      <c r="E216" s="252"/>
      <c r="F216" s="252"/>
      <c r="G216" s="252"/>
      <c r="H216" s="252"/>
      <c r="I216" s="252"/>
    </row>
    <row r="217" spans="2:17" ht="74.400000000000006" customHeight="1">
      <c r="B217" s="250" t="s">
        <v>84</v>
      </c>
      <c r="C217" s="250"/>
      <c r="D217" s="250"/>
      <c r="E217" s="250"/>
      <c r="F217" s="250"/>
      <c r="G217" s="250"/>
      <c r="H217" s="250"/>
      <c r="I217" s="250"/>
      <c r="J217" s="42"/>
      <c r="K217" s="42"/>
      <c r="L217" s="42"/>
      <c r="M217" s="42"/>
      <c r="N217" s="42"/>
      <c r="O217" s="42"/>
      <c r="P217" s="42"/>
      <c r="Q217" s="42"/>
    </row>
    <row r="218" spans="2:17">
      <c r="B218" s="42"/>
      <c r="C218" s="42"/>
      <c r="D218" s="42"/>
      <c r="E218" s="42"/>
      <c r="F218" s="42"/>
      <c r="G218" s="42"/>
      <c r="H218" s="42"/>
      <c r="I218" s="42"/>
      <c r="J218" s="42"/>
      <c r="K218" s="42"/>
      <c r="L218" s="42"/>
      <c r="M218" s="42"/>
      <c r="N218" s="42"/>
      <c r="O218" s="42"/>
      <c r="P218" s="42"/>
      <c r="Q218" s="42"/>
    </row>
    <row r="219" spans="2:17">
      <c r="B219" s="42"/>
      <c r="C219" s="42"/>
      <c r="D219" s="42"/>
      <c r="E219" s="42"/>
      <c r="F219" s="42"/>
      <c r="G219" s="42"/>
      <c r="H219" s="42"/>
      <c r="I219" s="42"/>
      <c r="J219" s="42"/>
      <c r="K219" s="42"/>
      <c r="L219" s="42"/>
      <c r="M219" s="42"/>
      <c r="N219" s="42"/>
      <c r="O219" s="42"/>
      <c r="P219" s="42"/>
      <c r="Q219" s="42"/>
    </row>
    <row r="220" spans="2:17">
      <c r="B220" s="42"/>
      <c r="C220" s="42"/>
      <c r="D220" s="42"/>
      <c r="E220" s="42"/>
      <c r="F220" s="42"/>
      <c r="G220" s="42"/>
      <c r="H220" s="42"/>
      <c r="I220" s="42"/>
      <c r="J220" s="42"/>
      <c r="K220" s="42"/>
      <c r="L220" s="42"/>
      <c r="M220" s="42"/>
      <c r="N220" s="42"/>
      <c r="O220" s="42"/>
      <c r="P220" s="42"/>
      <c r="Q220" s="42"/>
    </row>
    <row r="221" spans="2:17">
      <c r="B221" s="42"/>
      <c r="C221" s="42"/>
      <c r="D221" s="42"/>
      <c r="E221" s="42"/>
      <c r="F221" s="42"/>
      <c r="G221" s="42"/>
      <c r="H221" s="42"/>
      <c r="I221" s="42"/>
      <c r="J221" s="42"/>
      <c r="K221" s="42"/>
      <c r="L221" s="42"/>
      <c r="M221" s="42"/>
      <c r="N221" s="42"/>
      <c r="O221" s="42"/>
      <c r="P221" s="42"/>
      <c r="Q221" s="42"/>
    </row>
    <row r="222" spans="2:17">
      <c r="B222" s="42"/>
      <c r="C222" s="42"/>
      <c r="D222" s="42"/>
      <c r="E222" s="42"/>
      <c r="F222" s="42"/>
      <c r="G222" s="42"/>
      <c r="H222" s="42"/>
      <c r="I222" s="42"/>
      <c r="J222" s="42"/>
      <c r="K222" s="42"/>
      <c r="L222" s="42"/>
      <c r="M222" s="42"/>
      <c r="N222" s="42"/>
      <c r="O222" s="42"/>
      <c r="P222" s="42"/>
      <c r="Q222" s="42"/>
    </row>
    <row r="223" spans="2:17">
      <c r="B223" s="42"/>
      <c r="C223" s="42"/>
      <c r="D223" s="42"/>
      <c r="E223" s="42"/>
      <c r="F223" s="42"/>
      <c r="G223" s="42"/>
      <c r="H223" s="42"/>
      <c r="I223" s="42"/>
      <c r="J223" s="42"/>
      <c r="K223" s="42"/>
      <c r="L223" s="42"/>
      <c r="M223" s="42"/>
      <c r="N223" s="42"/>
      <c r="O223" s="42"/>
      <c r="P223" s="42"/>
      <c r="Q223" s="42"/>
    </row>
    <row r="224" spans="2:17">
      <c r="B224" s="42"/>
      <c r="C224" s="42"/>
      <c r="D224" s="42"/>
      <c r="E224" s="42"/>
      <c r="F224" s="42"/>
      <c r="G224" s="42"/>
      <c r="H224" s="42"/>
      <c r="I224" s="42"/>
      <c r="J224" s="42"/>
      <c r="K224" s="42"/>
      <c r="L224" s="42"/>
      <c r="M224" s="42"/>
      <c r="N224" s="42"/>
      <c r="O224" s="42"/>
      <c r="P224" s="42"/>
      <c r="Q224" s="42"/>
    </row>
    <row r="225" spans="2:17">
      <c r="B225" s="42"/>
      <c r="C225" s="42"/>
      <c r="D225" s="42"/>
      <c r="E225" s="42"/>
      <c r="F225" s="42"/>
      <c r="G225" s="42"/>
      <c r="H225" s="42"/>
      <c r="I225" s="42"/>
      <c r="J225" s="42"/>
      <c r="K225" s="42"/>
      <c r="L225" s="42"/>
      <c r="M225" s="42"/>
      <c r="N225" s="42"/>
      <c r="O225" s="42"/>
      <c r="P225" s="42"/>
      <c r="Q225" s="42"/>
    </row>
    <row r="226" spans="2:17">
      <c r="B226" s="42"/>
      <c r="C226" s="42"/>
      <c r="D226" s="42"/>
      <c r="E226" s="42"/>
      <c r="F226" s="42"/>
      <c r="G226" s="42"/>
      <c r="H226" s="42"/>
      <c r="I226" s="42"/>
      <c r="J226" s="42"/>
      <c r="K226" s="42"/>
      <c r="L226" s="42"/>
      <c r="M226" s="42"/>
      <c r="N226" s="42"/>
      <c r="O226" s="42"/>
      <c r="P226" s="42"/>
      <c r="Q226" s="42"/>
    </row>
    <row r="227" spans="2:17">
      <c r="B227" s="42"/>
      <c r="C227" s="42"/>
      <c r="D227" s="42"/>
      <c r="E227" s="42"/>
      <c r="F227" s="42"/>
      <c r="G227" s="42"/>
      <c r="H227" s="42"/>
      <c r="I227" s="42"/>
      <c r="J227" s="42"/>
      <c r="K227" s="42"/>
      <c r="L227" s="42"/>
      <c r="M227" s="42"/>
      <c r="N227" s="42"/>
      <c r="O227" s="42"/>
      <c r="P227" s="42"/>
      <c r="Q227" s="42"/>
    </row>
    <row r="228" spans="2:17">
      <c r="B228" s="42"/>
      <c r="C228" s="42"/>
      <c r="D228" s="42"/>
      <c r="E228" s="42"/>
      <c r="F228" s="42"/>
      <c r="G228" s="42"/>
      <c r="H228" s="42"/>
      <c r="I228" s="42"/>
      <c r="J228" s="42"/>
      <c r="K228" s="42"/>
      <c r="L228" s="42"/>
      <c r="M228" s="42"/>
      <c r="N228" s="42"/>
      <c r="O228" s="42"/>
      <c r="P228" s="42"/>
      <c r="Q228" s="42"/>
    </row>
    <row r="229" spans="2:17" ht="6" customHeight="1">
      <c r="B229" s="42"/>
      <c r="C229" s="42"/>
      <c r="D229" s="42"/>
      <c r="E229" s="42"/>
      <c r="F229" s="42"/>
      <c r="G229" s="42"/>
      <c r="H229" s="42"/>
      <c r="I229" s="42"/>
      <c r="J229" s="42"/>
      <c r="K229" s="42"/>
      <c r="L229" s="42"/>
      <c r="M229" s="42"/>
      <c r="N229" s="42"/>
      <c r="O229" s="42"/>
      <c r="P229" s="42"/>
      <c r="Q229" s="42"/>
    </row>
    <row r="230" spans="2:17" ht="30.75" customHeight="1">
      <c r="B230" s="250" t="s">
        <v>85</v>
      </c>
      <c r="C230" s="250"/>
      <c r="D230" s="250"/>
      <c r="E230" s="250"/>
      <c r="F230" s="250"/>
      <c r="G230" s="250"/>
      <c r="H230" s="250"/>
      <c r="I230" s="250"/>
      <c r="J230" s="42"/>
      <c r="K230" s="42"/>
      <c r="L230" s="42"/>
      <c r="M230" s="42"/>
      <c r="N230" s="42"/>
      <c r="O230" s="42"/>
      <c r="P230" s="42"/>
      <c r="Q230" s="42"/>
    </row>
    <row r="231" spans="2:17" ht="31.5" customHeight="1">
      <c r="B231" s="250" t="s">
        <v>71</v>
      </c>
      <c r="C231" s="250"/>
      <c r="D231" s="250"/>
      <c r="E231" s="250"/>
      <c r="F231" s="250"/>
      <c r="G231" s="250"/>
      <c r="H231" s="250"/>
      <c r="I231" s="250"/>
      <c r="J231" s="42"/>
      <c r="K231" s="42"/>
      <c r="L231" s="42"/>
      <c r="M231" s="42"/>
      <c r="N231" s="42"/>
      <c r="O231" s="42"/>
      <c r="P231" s="42"/>
      <c r="Q231" s="42"/>
    </row>
    <row r="232" spans="2:17">
      <c r="B232" s="250" t="s">
        <v>86</v>
      </c>
      <c r="C232" s="250"/>
      <c r="D232" s="250"/>
      <c r="E232" s="250"/>
      <c r="F232" s="250"/>
      <c r="G232" s="250"/>
      <c r="H232" s="250"/>
      <c r="I232" s="250"/>
      <c r="J232" s="42"/>
      <c r="K232" s="42"/>
      <c r="L232" s="42"/>
      <c r="M232" s="42"/>
      <c r="N232" s="42"/>
      <c r="O232" s="42"/>
      <c r="P232" s="42"/>
      <c r="Q232" s="42"/>
    </row>
    <row r="233" spans="2:17" ht="27.9" customHeight="1">
      <c r="B233" s="252" t="s">
        <v>72</v>
      </c>
      <c r="C233" s="252"/>
      <c r="D233" s="252"/>
      <c r="E233" s="252"/>
      <c r="F233" s="252"/>
      <c r="G233" s="252"/>
      <c r="H233" s="252"/>
      <c r="I233" s="252"/>
      <c r="J233" s="42"/>
      <c r="K233" s="42"/>
      <c r="L233" s="42"/>
      <c r="M233" s="42"/>
      <c r="N233" s="42"/>
      <c r="O233" s="42"/>
      <c r="P233" s="42"/>
      <c r="Q233" s="42"/>
    </row>
    <row r="234" spans="2:17">
      <c r="B234" s="44"/>
      <c r="C234" s="44"/>
      <c r="D234" s="44"/>
      <c r="E234" s="44"/>
      <c r="F234" s="44"/>
      <c r="G234" s="44"/>
      <c r="H234" s="44"/>
      <c r="I234" s="44"/>
      <c r="J234" s="42"/>
      <c r="K234" s="42"/>
      <c r="L234" s="42"/>
      <c r="M234" s="42"/>
      <c r="N234" s="42"/>
      <c r="O234" s="42"/>
      <c r="P234" s="42"/>
      <c r="Q234" s="42"/>
    </row>
    <row r="235" spans="2:17">
      <c r="B235" s="42"/>
      <c r="C235" s="42"/>
      <c r="D235" s="42"/>
      <c r="E235" s="42"/>
      <c r="F235" s="42"/>
      <c r="G235" s="42"/>
      <c r="H235" s="42"/>
      <c r="I235" s="42"/>
      <c r="J235" s="42"/>
      <c r="K235" s="42"/>
      <c r="L235" s="42"/>
      <c r="M235" s="42"/>
      <c r="N235" s="42"/>
      <c r="O235" s="42"/>
      <c r="P235" s="42"/>
      <c r="Q235" s="42"/>
    </row>
  </sheetData>
  <mergeCells count="146">
    <mergeCell ref="B6:I6"/>
    <mergeCell ref="B7:D7"/>
    <mergeCell ref="B8:B14"/>
    <mergeCell ref="C8:C13"/>
    <mergeCell ref="C14:D14"/>
    <mergeCell ref="B15:D15"/>
    <mergeCell ref="B2:I2"/>
    <mergeCell ref="B3:D4"/>
    <mergeCell ref="E3:I3"/>
    <mergeCell ref="B5:D5"/>
    <mergeCell ref="E5:G5"/>
    <mergeCell ref="H5:I5"/>
    <mergeCell ref="B26:D26"/>
    <mergeCell ref="B27:D27"/>
    <mergeCell ref="B28:I28"/>
    <mergeCell ref="B29:D29"/>
    <mergeCell ref="B30:B36"/>
    <mergeCell ref="C30:C35"/>
    <mergeCell ref="C36:D36"/>
    <mergeCell ref="B16:D16"/>
    <mergeCell ref="B17:I17"/>
    <mergeCell ref="B18:D18"/>
    <mergeCell ref="B19:B25"/>
    <mergeCell ref="C19:C24"/>
    <mergeCell ref="C25:D25"/>
    <mergeCell ref="B48:D48"/>
    <mergeCell ref="B49:D49"/>
    <mergeCell ref="B50:I50"/>
    <mergeCell ref="B51:D51"/>
    <mergeCell ref="B52:B58"/>
    <mergeCell ref="C52:C57"/>
    <mergeCell ref="C58:D58"/>
    <mergeCell ref="B37:D37"/>
    <mergeCell ref="B38:D38"/>
    <mergeCell ref="B39:I39"/>
    <mergeCell ref="B40:D40"/>
    <mergeCell ref="B41:B47"/>
    <mergeCell ref="C41:C46"/>
    <mergeCell ref="C47:D47"/>
    <mergeCell ref="B70:D70"/>
    <mergeCell ref="B71:D71"/>
    <mergeCell ref="B72:I72"/>
    <mergeCell ref="B73:D73"/>
    <mergeCell ref="B74:B80"/>
    <mergeCell ref="C74:C79"/>
    <mergeCell ref="C80:D80"/>
    <mergeCell ref="B59:D59"/>
    <mergeCell ref="B60:D60"/>
    <mergeCell ref="B61:I61"/>
    <mergeCell ref="B62:D62"/>
    <mergeCell ref="B63:B69"/>
    <mergeCell ref="C63:C68"/>
    <mergeCell ref="C69:D69"/>
    <mergeCell ref="B92:D92"/>
    <mergeCell ref="B93:D93"/>
    <mergeCell ref="B94:I94"/>
    <mergeCell ref="B95:D95"/>
    <mergeCell ref="B96:B102"/>
    <mergeCell ref="C96:C101"/>
    <mergeCell ref="C102:D102"/>
    <mergeCell ref="B81:D81"/>
    <mergeCell ref="B82:D82"/>
    <mergeCell ref="B83:I83"/>
    <mergeCell ref="B84:D84"/>
    <mergeCell ref="B85:B91"/>
    <mergeCell ref="C85:C90"/>
    <mergeCell ref="C91:D91"/>
    <mergeCell ref="B114:D114"/>
    <mergeCell ref="B115:D115"/>
    <mergeCell ref="B116:I116"/>
    <mergeCell ref="B117:D117"/>
    <mergeCell ref="B118:B124"/>
    <mergeCell ref="C118:C123"/>
    <mergeCell ref="C124:D124"/>
    <mergeCell ref="B103:D103"/>
    <mergeCell ref="B104:D104"/>
    <mergeCell ref="B105:I105"/>
    <mergeCell ref="B106:D106"/>
    <mergeCell ref="B107:B113"/>
    <mergeCell ref="C107:C112"/>
    <mergeCell ref="C113:D113"/>
    <mergeCell ref="B136:D136"/>
    <mergeCell ref="B137:D137"/>
    <mergeCell ref="B138:I138"/>
    <mergeCell ref="B139:D139"/>
    <mergeCell ref="B140:B146"/>
    <mergeCell ref="C140:C145"/>
    <mergeCell ref="C146:D146"/>
    <mergeCell ref="B125:D125"/>
    <mergeCell ref="B126:D126"/>
    <mergeCell ref="B127:I127"/>
    <mergeCell ref="B128:D128"/>
    <mergeCell ref="B129:B135"/>
    <mergeCell ref="C129:C134"/>
    <mergeCell ref="C135:D135"/>
    <mergeCell ref="B158:D158"/>
    <mergeCell ref="B159:D159"/>
    <mergeCell ref="B160:I160"/>
    <mergeCell ref="B161:D161"/>
    <mergeCell ref="B162:B168"/>
    <mergeCell ref="C162:C167"/>
    <mergeCell ref="C168:D168"/>
    <mergeCell ref="B147:D147"/>
    <mergeCell ref="B148:D148"/>
    <mergeCell ref="B149:I149"/>
    <mergeCell ref="B150:D150"/>
    <mergeCell ref="B151:B157"/>
    <mergeCell ref="C151:C156"/>
    <mergeCell ref="C157:D157"/>
    <mergeCell ref="B180:D180"/>
    <mergeCell ref="B181:D181"/>
    <mergeCell ref="B182:I182"/>
    <mergeCell ref="B183:D183"/>
    <mergeCell ref="B184:B190"/>
    <mergeCell ref="C184:C189"/>
    <mergeCell ref="C190:D190"/>
    <mergeCell ref="B169:D169"/>
    <mergeCell ref="B170:D170"/>
    <mergeCell ref="B171:I171"/>
    <mergeCell ref="B172:D172"/>
    <mergeCell ref="B173:B179"/>
    <mergeCell ref="C173:C178"/>
    <mergeCell ref="C179:D179"/>
    <mergeCell ref="B202:D202"/>
    <mergeCell ref="B203:D203"/>
    <mergeCell ref="B204:I204"/>
    <mergeCell ref="B205:D205"/>
    <mergeCell ref="B206:B212"/>
    <mergeCell ref="C206:C211"/>
    <mergeCell ref="C212:D212"/>
    <mergeCell ref="B191:D191"/>
    <mergeCell ref="B192:D192"/>
    <mergeCell ref="B193:I193"/>
    <mergeCell ref="B194:D194"/>
    <mergeCell ref="B195:B201"/>
    <mergeCell ref="C195:C200"/>
    <mergeCell ref="C201:D201"/>
    <mergeCell ref="B231:I231"/>
    <mergeCell ref="B232:I232"/>
    <mergeCell ref="B233:I233"/>
    <mergeCell ref="B213:D213"/>
    <mergeCell ref="B214:D214"/>
    <mergeCell ref="B215:I215"/>
    <mergeCell ref="B216:I216"/>
    <mergeCell ref="B217:I217"/>
    <mergeCell ref="B230:I230"/>
  </mergeCells>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Fragen xmlns="71ea3402-ccc5-4626-b376-cfd2cbafb61f" xsi:nil="true"/>
    <rsmimportiert xmlns="71ea3402-ccc5-4626-b376-cfd2cbafb61f">false</rsmimportiert>
    <Korrekturisterfolgt xmlns="71ea3402-ccc5-4626-b376-cfd2cbafb61f">false</Korrekturisterfolgt>
    <Korrekturen xmlns="71ea3402-ccc5-4626-b376-cfd2cbafb61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E82132-27B6-46F9-B155-FE8F8DEC0BD0}">
  <ds:schemaRefs>
    <ds:schemaRef ds:uri="http://schemas.microsoft.com/sharepoint/v3/contenttype/forms"/>
  </ds:schemaRefs>
</ds:datastoreItem>
</file>

<file path=customXml/itemProps2.xml><?xml version="1.0" encoding="utf-8"?>
<ds:datastoreItem xmlns:ds="http://schemas.openxmlformats.org/officeDocument/2006/customXml" ds:itemID="{44F60ACA-27E9-4A48-BB17-381617320391}">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 ds:uri="71ea3402-ccc5-4626-b376-cfd2cbafb61f"/>
    <ds:schemaRef ds:uri="8fe5fe7f-71d3-4c12-941c-45014db26956"/>
    <ds:schemaRef ds:uri="7d7865cf-8437-4f8d-8a75-e3e428d14f16"/>
  </ds:schemaRefs>
</ds:datastoreItem>
</file>

<file path=customXml/itemProps3.xml><?xml version="1.0" encoding="utf-8"?>
<ds:datastoreItem xmlns:ds="http://schemas.openxmlformats.org/officeDocument/2006/customXml" ds:itemID="{35A6AE36-136B-4AE1-AF40-AB1FBA96D81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15</vt:i4>
      </vt:variant>
    </vt:vector>
  </HeadingPairs>
  <TitlesOfParts>
    <vt:vector size="15" baseType="lpstr">
      <vt:lpstr>Inhalt</vt:lpstr>
      <vt:lpstr>01.03.2023 | mit Horten</vt:lpstr>
      <vt:lpstr>01.03.2023 | ohne Horte</vt:lpstr>
      <vt:lpstr>01.03.2022 | mit Horten</vt:lpstr>
      <vt:lpstr>01.03.2022 | ohne Horte</vt:lpstr>
      <vt:lpstr>01.03.2021 | mit Horten</vt:lpstr>
      <vt:lpstr>01.03.2021 | ohne Horte</vt:lpstr>
      <vt:lpstr>01.03.2020 | mit Horten</vt:lpstr>
      <vt:lpstr>01.03.2020 | ohne Horte</vt:lpstr>
      <vt:lpstr>01.03.2019 | mit Horten</vt:lpstr>
      <vt:lpstr>01.03.2019 | ohne Horte</vt:lpstr>
      <vt:lpstr>01.03.2018 | mit Horten</vt:lpstr>
      <vt:lpstr>01.03.2017 | mit Horten</vt:lpstr>
      <vt:lpstr>01.03.2016 | mit Horten</vt:lpstr>
      <vt:lpstr>01.03.2014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Helena Hornung</cp:lastModifiedBy>
  <dcterms:created xsi:type="dcterms:W3CDTF">2018-02-13T14:44:12Z</dcterms:created>
  <dcterms:modified xsi:type="dcterms:W3CDTF">2024-07-26T14:01:07Z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y fmtid="{D5CDD505-2E9C-101B-9397-08002B2CF9AE}" pid="3" name="MediaServiceImageTags">
    <vt:lpwstr/>
  </property>
</Properties>
</file>