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H:\Projekte\2 Laufende Projekte\Bertelsmannstiftung 2024\Daten_2024\Downloadtabellen\Bundesländer\Charge 1\abgeliefert\"/>
    </mc:Choice>
  </mc:AlternateContent>
  <xr:revisionPtr revIDLastSave="0" documentId="8_{0C1DEBEC-707C-4455-8BC2-6C83FABADF18}" xr6:coauthVersionLast="47" xr6:coauthVersionMax="47" xr10:uidLastSave="{00000000-0000-0000-0000-000000000000}"/>
  <bookViews>
    <workbookView xWindow="-108" yWindow="-108" windowWidth="30936" windowHeight="16776" tabRatio="500" activeTab="1" xr2:uid="{00000000-000D-0000-FFFF-FFFF00000000}"/>
  </bookViews>
  <sheets>
    <sheet name="Inhalt" sheetId="15" r:id="rId1"/>
    <sheet name="01.03.2023; &lt; 3 Jahre" sheetId="20" r:id="rId2"/>
    <sheet name="01.03.2022; &lt; 3 Jahre" sheetId="18" r:id="rId3"/>
    <sheet name="01.03.2021; &lt; 3 Jahre" sheetId="17" r:id="rId4"/>
    <sheet name="01.03.2020; &lt; 3 Jahre" sheetId="13" r:id="rId5"/>
    <sheet name="01.03.2019; &lt; 3 Jahre " sheetId="11" r:id="rId6"/>
    <sheet name="01.03.2018; &lt; 3 Jahre" sheetId="9" r:id="rId7"/>
    <sheet name="01.03.2017; &lt; 3 Jahre" sheetId="7" r:id="rId8"/>
    <sheet name="01.03.2016; &lt; 3 Jahre" sheetId="5" r:id="rId9"/>
    <sheet name="01.03.2023; ab 3 Jahre" sheetId="21" r:id="rId10"/>
    <sheet name="01.03.2022; ab 3 Jahre" sheetId="19" r:id="rId11"/>
    <sheet name="01.03.2021; ab 3 Jahre" sheetId="16" r:id="rId12"/>
    <sheet name="01.03.2020; ab 3 Jahre" sheetId="14" r:id="rId13"/>
    <sheet name="01.03.2019; ab 3 Jahre" sheetId="12" r:id="rId14"/>
    <sheet name="01.03.2018; ab 3 Jahre " sheetId="10" r:id="rId15"/>
    <sheet name="01.03.2017; ab 3 Jahre" sheetId="8" r:id="rId16"/>
    <sheet name="01.03.2016; ab 3 Jahre" sheetId="6" r:id="rId17"/>
  </sheets>
  <externalReferences>
    <externalReference r:id="rId18"/>
  </externalReferences>
  <definedNames>
    <definedName name="_____________________________C22b7" localSheetId="1">#REF!</definedName>
    <definedName name="_____________________________C22b7">#REF!</definedName>
    <definedName name="____________________________C22b7" localSheetId="1">#REF!</definedName>
    <definedName name="____________________________C22b7">#REF!</definedName>
    <definedName name="___________________________C22b7" localSheetId="1">#REF!</definedName>
    <definedName name="___________________________C22b7">#REF!</definedName>
    <definedName name="__________________________C22b7" localSheetId="1">#REF!</definedName>
    <definedName name="__________________________C22b7">#REF!</definedName>
    <definedName name="_________________________C22b7" localSheetId="1">#REF!</definedName>
    <definedName name="_________________________C22b7">#REF!</definedName>
    <definedName name="________________________C22b7" localSheetId="1">#REF!</definedName>
    <definedName name="________________________C22b7">#REF!</definedName>
    <definedName name="_______________________C22b7" localSheetId="1">#REF!</definedName>
    <definedName name="_______________________C22b7">#REF!</definedName>
    <definedName name="______________________C22b7" localSheetId="1">#REF!</definedName>
    <definedName name="______________________C22b7">#REF!</definedName>
    <definedName name="_____________________C22b7" localSheetId="1">#REF!</definedName>
    <definedName name="_____________________C22b7">#REF!</definedName>
    <definedName name="____________________C22b7" localSheetId="1">#REF!</definedName>
    <definedName name="____________________C22b7">#REF!</definedName>
    <definedName name="__________________C22b7" localSheetId="1">#REF!</definedName>
    <definedName name="__________________C22b7">#REF!</definedName>
    <definedName name="_________________C22b7" localSheetId="1">#REF!</definedName>
    <definedName name="_________________C22b7">#REF!</definedName>
    <definedName name="________________C22b7" localSheetId="1">#REF!</definedName>
    <definedName name="________________C22b7">#REF!</definedName>
    <definedName name="______________C22b7" localSheetId="1">#REF!</definedName>
    <definedName name="______________C22b7">#REF!</definedName>
    <definedName name="_____________C22b7" localSheetId="1">#REF!</definedName>
    <definedName name="_____________C22b7">#REF!</definedName>
    <definedName name="____________C22b7" localSheetId="1">#REF!</definedName>
    <definedName name="____________C22b7">#REF!</definedName>
    <definedName name="___________C22b7" localSheetId="1">#REF!</definedName>
    <definedName name="___________C22b7">#REF!</definedName>
    <definedName name="__________C22b7" localSheetId="1">#REF!</definedName>
    <definedName name="__________C22b7">#REF!</definedName>
    <definedName name="_________C22b7" localSheetId="1">#REF!</definedName>
    <definedName name="_________C22b7">#REF!</definedName>
    <definedName name="________C22b7" localSheetId="1">#REF!</definedName>
    <definedName name="________C22b7">#REF!</definedName>
    <definedName name="_______C22b7" localSheetId="1">#REF!</definedName>
    <definedName name="_______C22b7">#REF!</definedName>
    <definedName name="______C22b7" localSheetId="1">#REF!</definedName>
    <definedName name="______C22b7">#REF!</definedName>
    <definedName name="_____C22b7" localSheetId="1">#REF!</definedName>
    <definedName name="_____C22b7">#REF!</definedName>
    <definedName name="____C22b7" localSheetId="1">#REF!</definedName>
    <definedName name="____C22b7">#REF!</definedName>
    <definedName name="___C22b7" localSheetId="1">#REF!</definedName>
    <definedName name="___C22b7">#REF!</definedName>
    <definedName name="__123Graph_A" localSheetId="1" hidden="1">#REF!</definedName>
    <definedName name="__123Graph_A" hidden="1">#REF!</definedName>
    <definedName name="__123Graph_B" localSheetId="1" hidden="1">#REF!</definedName>
    <definedName name="__123Graph_B" hidden="1">#REF!</definedName>
    <definedName name="__123Graph_C" localSheetId="1" hidden="1">#REF!</definedName>
    <definedName name="__123Graph_C" hidden="1">#REF!</definedName>
    <definedName name="__123Graph_D" localSheetId="1" hidden="1">#REF!</definedName>
    <definedName name="__123Graph_D" hidden="1">#REF!</definedName>
    <definedName name="__123Graph_E" localSheetId="1" hidden="1">#REF!</definedName>
    <definedName name="__123Graph_E" hidden="1">#REF!</definedName>
    <definedName name="__123Graph_F" localSheetId="1" hidden="1">#REF!</definedName>
    <definedName name="__123Graph_F" hidden="1">#REF!</definedName>
    <definedName name="__123Graph_X" localSheetId="1" hidden="1">#REF!</definedName>
    <definedName name="__123Graph_X" hidden="1">#REF!</definedName>
    <definedName name="__C22b7" localSheetId="1">#REF!</definedName>
    <definedName name="__C22b7">#REF!</definedName>
    <definedName name="_C22b7" localSheetId="1">#REF!</definedName>
    <definedName name="_C22b7">#REF!</definedName>
    <definedName name="_Fill" localSheetId="1" hidden="1">#REF!</definedName>
    <definedName name="_Fill" hidden="1">#REF!</definedName>
    <definedName name="_tab27" localSheetId="1">#REF!</definedName>
    <definedName name="_tab27" localSheetId="9">#REF!</definedName>
    <definedName name="_tab27">#REF!</definedName>
    <definedName name="_tab28" localSheetId="1">#REF!</definedName>
    <definedName name="_tab28" localSheetId="9">#REF!</definedName>
    <definedName name="_tab28">#REF!</definedName>
    <definedName name="aa" localSheetId="1">#REF!</definedName>
    <definedName name="aa">#REF!</definedName>
    <definedName name="aaaa" localSheetId="1">#REF!</definedName>
    <definedName name="aaaa">#REF!</definedName>
    <definedName name="aaaaa" localSheetId="1">#REF!</definedName>
    <definedName name="aaaaa">#REF!</definedName>
    <definedName name="aaaaadad" localSheetId="1">#REF!</definedName>
    <definedName name="aaaaadad">#REF!</definedName>
    <definedName name="aadasd" localSheetId="1">#REF!</definedName>
    <definedName name="aadasd">#REF!</definedName>
    <definedName name="Abb.G33A" localSheetId="1">#REF!</definedName>
    <definedName name="Abb.G33A">#REF!</definedName>
    <definedName name="Abf_Laender2000_Heim" localSheetId="1">#REF!</definedName>
    <definedName name="Abf_Laender2000_Heim">#REF!</definedName>
    <definedName name="Abf_Laender2000_Heim_4" localSheetId="1">#REF!</definedName>
    <definedName name="Abf_Laender2000_Heim_4">#REF!</definedName>
    <definedName name="Abf_Laender2000_Heim_5">#N/A</definedName>
    <definedName name="Abf_Laender2000_Heim_59">#N/A</definedName>
    <definedName name="Abschluss" localSheetId="1">#REF!</definedName>
    <definedName name="Abschluss">#REF!</definedName>
    <definedName name="Abschlussart" localSheetId="1">#REF!</definedName>
    <definedName name="Abschlussart">#REF!</definedName>
    <definedName name="ad" localSheetId="1">#REF!</definedName>
    <definedName name="ad">#REF!</definedName>
    <definedName name="adadasd" localSheetId="1">#REF!</definedName>
    <definedName name="adadasd">#REF!</definedName>
    <definedName name="ads" localSheetId="1">#REF!</definedName>
    <definedName name="ads">#REF!</definedName>
    <definedName name="Alle">#REF!</definedName>
    <definedName name="Alter" localSheetId="1">#REF!</definedName>
    <definedName name="Alter">#REF!</definedName>
    <definedName name="ANLERNAUSBILDUNG">#REF!</definedName>
    <definedName name="AS_MitAngabe">#REF!</definedName>
    <definedName name="AS_OhneAngabezurArt">#REF!</definedName>
    <definedName name="AS_OhneAS">#REF!</definedName>
    <definedName name="asas" localSheetId="1">#REF!</definedName>
    <definedName name="asas">#REF!</definedName>
    <definedName name="BaMa_Key" localSheetId="1">#REF!</definedName>
    <definedName name="BaMa_Key">#REF!</definedName>
    <definedName name="bbbbbbbbbbbb" localSheetId="1">#REF!</definedName>
    <definedName name="bbbbbbbbbbbb">#REF!</definedName>
    <definedName name="BERUFSFACHSCHULE">#REF!</definedName>
    <definedName name="BFS_Insg" localSheetId="1">#REF!</definedName>
    <definedName name="BFS_Insg">#REF!</definedName>
    <definedName name="BFS_Schlüssel" localSheetId="1">#REF!</definedName>
    <definedName name="BFS_Schlüssel">#REF!</definedName>
    <definedName name="BFS_Weibl" localSheetId="1">#REF!</definedName>
    <definedName name="BFS_Weibl">#REF!</definedName>
    <definedName name="BGJ_Daten_Insg" localSheetId="1">#REF!</definedName>
    <definedName name="BGJ_Daten_Insg">#REF!</definedName>
    <definedName name="BGJ_Daten_Weibl" localSheetId="1">#REF!</definedName>
    <definedName name="BGJ_Daten_Weibl">#REF!</definedName>
    <definedName name="BGJ_Schlüssel" localSheetId="1">#REF!</definedName>
    <definedName name="BGJ_Schlüssel">#REF!</definedName>
    <definedName name="BS_Insg" localSheetId="1">#REF!</definedName>
    <definedName name="BS_Insg">#REF!</definedName>
    <definedName name="BS_MitAngabe">#REF!</definedName>
    <definedName name="BS_OhneAbschluss">#REF!</definedName>
    <definedName name="BS_OhneAngabe">#REF!</definedName>
    <definedName name="BS_Schlüssel" localSheetId="1">#REF!</definedName>
    <definedName name="BS_Schlüssel">#REF!</definedName>
    <definedName name="BS_Weibl" localSheetId="1">#REF!</definedName>
    <definedName name="BS_Weibl">#REF!</definedName>
    <definedName name="BVJ">#REF!</definedName>
    <definedName name="d" localSheetId="1">#REF!</definedName>
    <definedName name="d">#REF!</definedName>
    <definedName name="dddddddddd" localSheetId="1">#REF!</definedName>
    <definedName name="dddddddddd">#REF!</definedName>
    <definedName name="dgdhfd" localSheetId="1">#REF!</definedName>
    <definedName name="dgdhfd">#REF!</definedName>
    <definedName name="DOKPROT" localSheetId="1">#REF!</definedName>
    <definedName name="DOKPROT">#REF!</definedName>
    <definedName name="drei_jährige_FS_Insg" localSheetId="1">#REF!</definedName>
    <definedName name="drei_jährige_FS_Insg">#REF!</definedName>
    <definedName name="drei_jährige_FS_Schlüssel" localSheetId="1">#REF!</definedName>
    <definedName name="drei_jährige_FS_Schlüssel">#REF!</definedName>
    <definedName name="drei_jährige_FS_Weibl" localSheetId="1">#REF!</definedName>
    <definedName name="drei_jährige_FS_Weibl">#REF!</definedName>
    <definedName name="DRUAU01" localSheetId="1">#REF!</definedName>
    <definedName name="DRUAU01">#REF!</definedName>
    <definedName name="DRUAU02" localSheetId="1">#REF!</definedName>
    <definedName name="DRUAU02">#REF!</definedName>
    <definedName name="DRUAU03" localSheetId="1">#REF!</definedName>
    <definedName name="DRUAU03">#REF!</definedName>
    <definedName name="DRUAU04" localSheetId="1">#REF!</definedName>
    <definedName name="DRUAU04">#REF!</definedName>
    <definedName name="DRUAU04A" localSheetId="1">#REF!</definedName>
    <definedName name="DRUAU04A">#REF!</definedName>
    <definedName name="DRUAU05" localSheetId="1">#REF!</definedName>
    <definedName name="DRUAU05">#REF!</definedName>
    <definedName name="DRUAU06" localSheetId="1">#REF!</definedName>
    <definedName name="DRUAU06">#REF!</definedName>
    <definedName name="DRUAU06A" localSheetId="1">#REF!</definedName>
    <definedName name="DRUAU06A">#REF!</definedName>
    <definedName name="DRUCK01" localSheetId="1">#REF!</definedName>
    <definedName name="DRUCK01">#REF!</definedName>
    <definedName name="DRUCK02" localSheetId="1">#REF!</definedName>
    <definedName name="DRUCK02">#REF!</definedName>
    <definedName name="DRUCK03" localSheetId="1">#REF!</definedName>
    <definedName name="DRUCK03">#REF!</definedName>
    <definedName name="DRUCK04" localSheetId="1">#REF!</definedName>
    <definedName name="DRUCK04">#REF!</definedName>
    <definedName name="DRUCK05" localSheetId="1">#REF!</definedName>
    <definedName name="DRUCK05">#REF!</definedName>
    <definedName name="DRUCK06" localSheetId="1">#REF!</definedName>
    <definedName name="DRUCK06">#REF!</definedName>
    <definedName name="DRUCK07" localSheetId="1">#REF!</definedName>
    <definedName name="DRUCK07">#REF!</definedName>
    <definedName name="DRUCK08" localSheetId="1">#REF!</definedName>
    <definedName name="DRUCK08">#REF!</definedName>
    <definedName name="DRUCK09" localSheetId="1">#REF!</definedName>
    <definedName name="DRUCK09">#REF!</definedName>
    <definedName name="DRUCK10" localSheetId="1">#REF!</definedName>
    <definedName name="DRUCK10">#REF!</definedName>
    <definedName name="DRUCK11" localSheetId="1">#REF!</definedName>
    <definedName name="DRUCK11">#REF!</definedName>
    <definedName name="DRUCK11A" localSheetId="1">#REF!</definedName>
    <definedName name="DRUCK11A">#REF!</definedName>
    <definedName name="DRUCK11B" localSheetId="1">#REF!</definedName>
    <definedName name="DRUCK11B">#REF!</definedName>
    <definedName name="DRUCK12" localSheetId="1">#REF!</definedName>
    <definedName name="DRUCK12">#REF!</definedName>
    <definedName name="DRUCK13" localSheetId="1">#REF!</definedName>
    <definedName name="DRUCK13">#REF!</definedName>
    <definedName name="DRUCK14" localSheetId="1">#REF!</definedName>
    <definedName name="DRUCK14">#REF!</definedName>
    <definedName name="DRUCK15" localSheetId="1">#REF!</definedName>
    <definedName name="DRUCK15">#REF!</definedName>
    <definedName name="DRUCK16" localSheetId="1">#REF!</definedName>
    <definedName name="DRUCK16">#REF!</definedName>
    <definedName name="DRUCK17" localSheetId="1">#REF!</definedName>
    <definedName name="DRUCK17">#REF!</definedName>
    <definedName name="DRUCK18" localSheetId="1">#REF!</definedName>
    <definedName name="DRUCK18">#REF!</definedName>
    <definedName name="DRUCK19" localSheetId="1">#REF!</definedName>
    <definedName name="DRUCK19">#REF!</definedName>
    <definedName name="DRUCK1A" localSheetId="1">#REF!</definedName>
    <definedName name="DRUCK1A">#REF!</definedName>
    <definedName name="DRUCK1B" localSheetId="1">#REF!</definedName>
    <definedName name="DRUCK1B">#REF!</definedName>
    <definedName name="DRUCK20" localSheetId="1">#REF!</definedName>
    <definedName name="DRUCK20">#REF!</definedName>
    <definedName name="DRUCK21" localSheetId="1">#REF!</definedName>
    <definedName name="DRUCK21">#REF!</definedName>
    <definedName name="DRUCK22" localSheetId="1">#REF!</definedName>
    <definedName name="DRUCK22">#REF!</definedName>
    <definedName name="DRUCK23" localSheetId="1">#REF!</definedName>
    <definedName name="DRUCK23">#REF!</definedName>
    <definedName name="DRUCK24" localSheetId="1">#REF!</definedName>
    <definedName name="DRUCK24">#REF!</definedName>
    <definedName name="DRUCK25" localSheetId="1">#REF!</definedName>
    <definedName name="DRUCK25">#REF!</definedName>
    <definedName name="DRUCK26" localSheetId="1">#REF!</definedName>
    <definedName name="DRUCK26">#REF!</definedName>
    <definedName name="DRUCK27" localSheetId="1">#REF!</definedName>
    <definedName name="DRUCK27">#REF!</definedName>
    <definedName name="DRUCK28" localSheetId="1">#REF!</definedName>
    <definedName name="DRUCK28">#REF!</definedName>
    <definedName name="DRUCK29" localSheetId="1">#REF!</definedName>
    <definedName name="DRUCK29">#REF!</definedName>
    <definedName name="DRUCK30" localSheetId="1">#REF!</definedName>
    <definedName name="DRUCK30">#REF!</definedName>
    <definedName name="DRUCK31" localSheetId="1">#REF!</definedName>
    <definedName name="DRUCK31">#REF!</definedName>
    <definedName name="DRUCK32" localSheetId="1">#REF!</definedName>
    <definedName name="DRUCK32">#REF!</definedName>
    <definedName name="DRUCK33" localSheetId="1">#REF!</definedName>
    <definedName name="DRUCK33">#REF!</definedName>
    <definedName name="DRUCK34" localSheetId="1">#REF!</definedName>
    <definedName name="DRUCK34">#REF!</definedName>
    <definedName name="DRUCK35" localSheetId="1">#REF!</definedName>
    <definedName name="DRUCK35">#REF!</definedName>
    <definedName name="DRUCK36" localSheetId="1">#REF!</definedName>
    <definedName name="DRUCK36">#REF!</definedName>
    <definedName name="DRUCK37" localSheetId="1">#REF!</definedName>
    <definedName name="DRUCK37">#REF!</definedName>
    <definedName name="DRUCK38" localSheetId="1">#REF!</definedName>
    <definedName name="DRUCK38">#REF!</definedName>
    <definedName name="DRUCK39" localSheetId="1">#REF!</definedName>
    <definedName name="DRUCK39">#REF!</definedName>
    <definedName name="DRUCK40" localSheetId="1">#REF!</definedName>
    <definedName name="DRUCK40">#REF!</definedName>
    <definedName name="DRUCK41" localSheetId="1">#REF!</definedName>
    <definedName name="DRUCK41">#REF!</definedName>
    <definedName name="Druck41a" localSheetId="1">#REF!</definedName>
    <definedName name="Druck41a">#REF!</definedName>
    <definedName name="DRUCK42" localSheetId="1">#REF!</definedName>
    <definedName name="DRUCK42">#REF!</definedName>
    <definedName name="druck42a" localSheetId="1">#REF!</definedName>
    <definedName name="druck42a">#REF!</definedName>
    <definedName name="DRUCK43" localSheetId="1">#REF!</definedName>
    <definedName name="DRUCK43">#REF!</definedName>
    <definedName name="DRUCK44" localSheetId="1">#REF!</definedName>
    <definedName name="DRUCK44">#REF!</definedName>
    <definedName name="DRUCK45" localSheetId="1">#REF!</definedName>
    <definedName name="DRUCK45">#REF!</definedName>
    <definedName name="DRUCK46" localSheetId="1">#REF!</definedName>
    <definedName name="DRUCK46">#REF!</definedName>
    <definedName name="DRUCK47" localSheetId="1">#REF!</definedName>
    <definedName name="DRUCK47">#REF!</definedName>
    <definedName name="DRUCK48" localSheetId="1">#REF!</definedName>
    <definedName name="DRUCK48">#REF!</definedName>
    <definedName name="DRUCK49" localSheetId="1">#REF!</definedName>
    <definedName name="DRUCK49">#REF!</definedName>
    <definedName name="DRUCK50" localSheetId="1">#REF!</definedName>
    <definedName name="DRUCK50">#REF!</definedName>
    <definedName name="DRUCK51" localSheetId="1">#REF!</definedName>
    <definedName name="DRUCK51">#REF!</definedName>
    <definedName name="DRUCK52" localSheetId="1">#REF!</definedName>
    <definedName name="DRUCK52">#REF!</definedName>
    <definedName name="DRUCK53" localSheetId="1">#REF!</definedName>
    <definedName name="DRUCK53">#REF!</definedName>
    <definedName name="DRUCK54" localSheetId="1">#REF!</definedName>
    <definedName name="DRUCK54">#REF!</definedName>
    <definedName name="DRUCK61" localSheetId="1">#REF!</definedName>
    <definedName name="DRUCK61">#REF!</definedName>
    <definedName name="DRUCK62" localSheetId="1">#REF!</definedName>
    <definedName name="DRUCK62">#REF!</definedName>
    <definedName name="DRUCK63" localSheetId="1">#REF!</definedName>
    <definedName name="DRUCK63">#REF!</definedName>
    <definedName name="DRUCK64" localSheetId="1">#REF!</definedName>
    <definedName name="DRUCK64">#REF!</definedName>
    <definedName name="DRUFS01" localSheetId="1">#REF!</definedName>
    <definedName name="DRUFS01">#REF!</definedName>
    <definedName name="DRUFS02" localSheetId="1">#REF!</definedName>
    <definedName name="DRUFS02">#REF!</definedName>
    <definedName name="DRUFS03" localSheetId="1">#REF!</definedName>
    <definedName name="DRUFS03">#REF!</definedName>
    <definedName name="DRUFS04" localSheetId="1">#REF!</definedName>
    <definedName name="DRUFS04">#REF!</definedName>
    <definedName name="DRUFS05" localSheetId="1">#REF!</definedName>
    <definedName name="DRUFS05">#REF!</definedName>
    <definedName name="DRUFS06" localSheetId="1">#REF!</definedName>
    <definedName name="DRUFS06">#REF!</definedName>
    <definedName name="DRUHI01" localSheetId="1">#REF!</definedName>
    <definedName name="DRUHI01">#REF!</definedName>
    <definedName name="DRUHI02" localSheetId="1">#REF!</definedName>
    <definedName name="DRUHI02">#REF!</definedName>
    <definedName name="DRUHI03" localSheetId="1">#REF!</definedName>
    <definedName name="DRUHI03">#REF!</definedName>
    <definedName name="DRUHI04" localSheetId="1">#REF!</definedName>
    <definedName name="DRUHI04">#REF!</definedName>
    <definedName name="DRUHI05" localSheetId="1">#REF!</definedName>
    <definedName name="DRUHI05">#REF!</definedName>
    <definedName name="DRUHI06" localSheetId="1">#REF!</definedName>
    <definedName name="DRUHI06">#REF!</definedName>
    <definedName name="DRUHI07" localSheetId="1">#REF!</definedName>
    <definedName name="DRUHI07">#REF!</definedName>
    <definedName name="dsvvav" localSheetId="1">#REF!</definedName>
    <definedName name="dsvvav">#REF!</definedName>
    <definedName name="eee" localSheetId="1">#REF!</definedName>
    <definedName name="eee">#REF!</definedName>
    <definedName name="eeee" localSheetId="1">#REF!</definedName>
    <definedName name="eeee">#REF!</definedName>
    <definedName name="eeeee" localSheetId="1">#REF!</definedName>
    <definedName name="eeeee">#REF!</definedName>
    <definedName name="eeeeee" localSheetId="1">#REF!</definedName>
    <definedName name="eeeeee">#REF!</definedName>
    <definedName name="eeeeeeee" localSheetId="1">#REF!</definedName>
    <definedName name="eeeeeeee">#REF!</definedName>
    <definedName name="eeeeeeeeee" localSheetId="1">#REF!</definedName>
    <definedName name="eeeeeeeeee">#REF!</definedName>
    <definedName name="eeererer" localSheetId="1">#REF!</definedName>
    <definedName name="eeererer">#REF!</definedName>
    <definedName name="eettte" localSheetId="1">#REF!</definedName>
    <definedName name="eettte">#REF!</definedName>
    <definedName name="efef" localSheetId="1">#REF!</definedName>
    <definedName name="efef">#REF!</definedName>
    <definedName name="egegg" localSheetId="1">#REF!</definedName>
    <definedName name="egegg">#REF!</definedName>
    <definedName name="ejjjj" localSheetId="1">#REF!</definedName>
    <definedName name="ejjjj">#REF!</definedName>
    <definedName name="ER" localSheetId="1" hidden="1">#REF!</definedName>
    <definedName name="ER" hidden="1">#REF!</definedName>
    <definedName name="ererkk" localSheetId="1">#REF!</definedName>
    <definedName name="ererkk">#REF!</definedName>
    <definedName name="essen" localSheetId="1">#REF!</definedName>
    <definedName name="essen" localSheetId="9">#REF!</definedName>
    <definedName name="essen">#REF!</definedName>
    <definedName name="f">#REF!</definedName>
    <definedName name="FA_Insg" localSheetId="1">#REF!</definedName>
    <definedName name="FA_Insg">#REF!</definedName>
    <definedName name="FA_Schlüssel" localSheetId="1">#REF!</definedName>
    <definedName name="FA_Schlüssel">#REF!</definedName>
    <definedName name="FA_Weibl" localSheetId="1">#REF!</definedName>
    <definedName name="FA_Weibl">#REF!</definedName>
    <definedName name="Fachhochschulreife">#REF!</definedName>
    <definedName name="FACHSCHULE">#REF!</definedName>
    <definedName name="FACHSCHULE_DDR">#REF!</definedName>
    <definedName name="fbbbbbb" localSheetId="1">#REF!</definedName>
    <definedName name="fbbbbbb">#REF!</definedName>
    <definedName name="fbgvsgf" localSheetId="1">#REF!</definedName>
    <definedName name="fbgvsgf">#REF!</definedName>
    <definedName name="fefe" localSheetId="1">#REF!</definedName>
    <definedName name="fefe">#REF!</definedName>
    <definedName name="ff" localSheetId="1" hidden="1">#REF!</definedName>
    <definedName name="ff" hidden="1">#REF!</definedName>
    <definedName name="fff" localSheetId="1">#REF!</definedName>
    <definedName name="fff">#REF!</definedName>
    <definedName name="ffffffffffffffff" localSheetId="1">#REF!</definedName>
    <definedName name="ffffffffffffffff">#REF!</definedName>
    <definedName name="fgdgrtet" localSheetId="1">#REF!</definedName>
    <definedName name="fgdgrtet">#REF!</definedName>
    <definedName name="fgfg" localSheetId="1">#REF!</definedName>
    <definedName name="fgfg">#REF!</definedName>
    <definedName name="FH">#REF!</definedName>
    <definedName name="fhethehet" localSheetId="1">#REF!</definedName>
    <definedName name="fhethehet">#REF!</definedName>
    <definedName name="Field_ISCED">#REF!</definedName>
    <definedName name="Fields">#REF!</definedName>
    <definedName name="Fields_II">#REF!</definedName>
    <definedName name="FS_Daten_Insg" localSheetId="1">#REF!</definedName>
    <definedName name="FS_Daten_Insg">#REF!</definedName>
    <definedName name="FS_Daten_Weibl" localSheetId="1">#REF!</definedName>
    <definedName name="FS_Daten_Weibl">#REF!</definedName>
    <definedName name="FS_Key" localSheetId="1">#REF!</definedName>
    <definedName name="FS_Key">#REF!</definedName>
    <definedName name="g" localSheetId="1">#REF!</definedName>
    <definedName name="g">#REF!</definedName>
    <definedName name="gafaf" localSheetId="1">#REF!</definedName>
    <definedName name="gafaf">#REF!</definedName>
    <definedName name="gege" localSheetId="1">#REF!</definedName>
    <definedName name="gege">#REF!</definedName>
    <definedName name="gfgfdgd" localSheetId="1">#REF!</definedName>
    <definedName name="gfgfdgd">#REF!</definedName>
    <definedName name="ggggg" localSheetId="1">#REF!</definedName>
    <definedName name="ggggg">#REF!</definedName>
    <definedName name="gggggggg" localSheetId="1">#REF!</definedName>
    <definedName name="gggggggg">#REF!</definedName>
    <definedName name="gggggggggggg" localSheetId="1">#REF!</definedName>
    <definedName name="gggggggggggg">#REF!</definedName>
    <definedName name="gggggggggggggggg" localSheetId="1">#REF!</definedName>
    <definedName name="gggggggggggggggg">#REF!</definedName>
    <definedName name="ghkue" localSheetId="1">#REF!</definedName>
    <definedName name="ghkue">#REF!</definedName>
    <definedName name="grgr" localSheetId="1">#REF!</definedName>
    <definedName name="grgr">#REF!</definedName>
    <definedName name="grgrgr" localSheetId="1">#REF!</definedName>
    <definedName name="grgrgr">#REF!</definedName>
    <definedName name="h" localSheetId="1">#REF!</definedName>
    <definedName name="h">#REF!</definedName>
    <definedName name="Halbjahr" localSheetId="1">#REF!</definedName>
    <definedName name="Halbjahr" localSheetId="9">#REF!</definedName>
    <definedName name="Halbjahr">#REF!</definedName>
    <definedName name="Halbjahr1b" localSheetId="1">#REF!</definedName>
    <definedName name="Halbjahr1b" localSheetId="9">#REF!</definedName>
    <definedName name="Halbjahr1b">#REF!</definedName>
    <definedName name="hh" localSheetId="1">#REF!</definedName>
    <definedName name="hh">#REF!</definedName>
    <definedName name="hhz" localSheetId="1">#REF!</definedName>
    <definedName name="hhz">#REF!</definedName>
    <definedName name="hjhj" localSheetId="1">#REF!</definedName>
    <definedName name="hjhj">#REF!</definedName>
    <definedName name="hmmtm" localSheetId="1">#REF!</definedName>
    <definedName name="hmmtm">#REF!</definedName>
    <definedName name="Hochschulreife">#REF!</definedName>
    <definedName name="HS_Abschluss" localSheetId="1">#REF!</definedName>
    <definedName name="HS_Abschluss">#REF!</definedName>
    <definedName name="ii" localSheetId="1">#REF!</definedName>
    <definedName name="ii">#REF!</definedName>
    <definedName name="ISBN" localSheetId="1" hidden="1">#REF!</definedName>
    <definedName name="ISBN" hidden="1">#REF!</definedName>
    <definedName name="isced_dual" localSheetId="1">#REF!</definedName>
    <definedName name="isced_dual">#REF!</definedName>
    <definedName name="isced_dual_w" localSheetId="1">#REF!</definedName>
    <definedName name="isced_dual_w">#REF!</definedName>
    <definedName name="iuziz" localSheetId="1">#REF!</definedName>
    <definedName name="iuziz">#REF!</definedName>
    <definedName name="Jahr" localSheetId="1">#REF!</definedName>
    <definedName name="Jahr" localSheetId="9">#REF!</definedName>
    <definedName name="Jahr">#REF!</definedName>
    <definedName name="Jahr1b" localSheetId="1">#REF!</definedName>
    <definedName name="Jahr1b" localSheetId="9">#REF!</definedName>
    <definedName name="Jahr1b">#REF!</definedName>
    <definedName name="jbbbbbbbbbbbbbb" localSheetId="1">#REF!</definedName>
    <definedName name="jbbbbbbbbbbbbbb">#REF!</definedName>
    <definedName name="jj" localSheetId="1">#REF!</definedName>
    <definedName name="jj">#REF!</definedName>
    <definedName name="jjjjjjjj" localSheetId="1">#REF!</definedName>
    <definedName name="jjjjjjjj">#REF!</definedName>
    <definedName name="jjjjjjjjjjd" localSheetId="1">#REF!</definedName>
    <definedName name="jjjjjjjjjjd">#REF!</definedName>
    <definedName name="joiejoigjreg" localSheetId="1">#REF!</definedName>
    <definedName name="joiejoigjreg">#REF!</definedName>
    <definedName name="k" localSheetId="1">#REF!</definedName>
    <definedName name="k">#REF!</definedName>
    <definedName name="Key_3_Schule" localSheetId="1">#REF!</definedName>
    <definedName name="Key_3_Schule">#REF!</definedName>
    <definedName name="Key_4_Schule" localSheetId="1">#REF!</definedName>
    <definedName name="Key_4_Schule">#REF!</definedName>
    <definedName name="Key_5_Schule" localSheetId="1">#REF!</definedName>
    <definedName name="Key_5_Schule">#REF!</definedName>
    <definedName name="Key_5er">#REF!</definedName>
    <definedName name="Key_6_Schule" localSheetId="1">#REF!</definedName>
    <definedName name="Key_6_Schule">#REF!</definedName>
    <definedName name="key_fach_ges">#REF!</definedName>
    <definedName name="Key_Privat" localSheetId="1">#REF!</definedName>
    <definedName name="Key_Privat">#REF!</definedName>
    <definedName name="kkk" localSheetId="1">#REF!</definedName>
    <definedName name="kkk">#REF!</definedName>
    <definedName name="kkkk" localSheetId="1">#REF!</definedName>
    <definedName name="kkkk">#REF!</definedName>
    <definedName name="kkkkkkke" localSheetId="1">#REF!</definedName>
    <definedName name="kkkkkkke">#REF!</definedName>
    <definedName name="kkkkkkkkkkkk" localSheetId="1">#REF!</definedName>
    <definedName name="kkkkkkkkkkkk">#REF!</definedName>
    <definedName name="kkkkkkkkkkkkko" localSheetId="1">#REF!</definedName>
    <definedName name="kkkkkkkkkkkkko">#REF!</definedName>
    <definedName name="kkkr" localSheetId="1">#REF!</definedName>
    <definedName name="kkkr">#REF!</definedName>
    <definedName name="Laender" localSheetId="1">#REF!</definedName>
    <definedName name="Laender">#REF!</definedName>
    <definedName name="LEERE">#REF!</definedName>
    <definedName name="Liste" localSheetId="1">#REF!</definedName>
    <definedName name="Liste">#REF!</definedName>
    <definedName name="Liste_Schulen" localSheetId="1">#REF!</definedName>
    <definedName name="Liste_Schulen">#REF!</definedName>
    <definedName name="llllöll" localSheetId="1">#REF!</definedName>
    <definedName name="llllöll">#REF!</definedName>
    <definedName name="MAKROER1" localSheetId="1">#REF!</definedName>
    <definedName name="MAKROER1">#REF!</definedName>
    <definedName name="MAKROER2" localSheetId="1">#REF!</definedName>
    <definedName name="MAKROER2">#REF!</definedName>
    <definedName name="MD_Insg" localSheetId="1">#REF!</definedName>
    <definedName name="MD_Insg">#REF!</definedName>
    <definedName name="MD_Key" localSheetId="1">#REF!</definedName>
    <definedName name="MD_Key">#REF!</definedName>
    <definedName name="MD_Weibl" localSheetId="1">#REF!</definedName>
    <definedName name="MD_Weibl">#REF!</definedName>
    <definedName name="mgjrzjrtj" localSheetId="1">#REF!</definedName>
    <definedName name="mgjrzjrtj">#REF!</definedName>
    <definedName name="mmmh" localSheetId="1">#REF!</definedName>
    <definedName name="mmmh">#REF!</definedName>
    <definedName name="NochInSchule">#REF!</definedName>
    <definedName name="NW">#REF!</definedName>
    <definedName name="öioöioö" localSheetId="1">#REF!</definedName>
    <definedName name="öioöioö">#REF!</definedName>
    <definedName name="öoiöioöoi" localSheetId="1">#REF!</definedName>
    <definedName name="öoiöioöoi">#REF!</definedName>
    <definedName name="ooooo" localSheetId="1">#REF!</definedName>
    <definedName name="ooooo">#REF!</definedName>
    <definedName name="POS">#REF!</definedName>
    <definedName name="PROMOTION">#REF!</definedName>
    <definedName name="PROT01VK" localSheetId="1">#REF!</definedName>
    <definedName name="PROT01VK">#REF!</definedName>
    <definedName name="qqq" localSheetId="1">#REF!</definedName>
    <definedName name="qqq">#REF!</definedName>
    <definedName name="qqqq" localSheetId="1">#REF!</definedName>
    <definedName name="qqqq">#REF!</definedName>
    <definedName name="qqqqq" localSheetId="1">#REF!</definedName>
    <definedName name="qqqqq">#REF!</definedName>
    <definedName name="qqqqqq" localSheetId="1">#REF!</definedName>
    <definedName name="qqqqqq">#REF!</definedName>
    <definedName name="qqqqqqqqqqq" localSheetId="1">#REF!</definedName>
    <definedName name="qqqqqqqqqqq">#REF!</definedName>
    <definedName name="qqqqqqqqqqqq" localSheetId="1">#REF!</definedName>
    <definedName name="qqqqqqqqqqqq">#REF!</definedName>
    <definedName name="qqqqqqqqqqqqqqqq" localSheetId="1">#REF!</definedName>
    <definedName name="qqqqqqqqqqqqqqqq">#REF!</definedName>
    <definedName name="qwdqdwqd" localSheetId="1">#REF!</definedName>
    <definedName name="qwdqdwqd">#REF!</definedName>
    <definedName name="qwfef" localSheetId="1">#REF!</definedName>
    <definedName name="qwfef">#REF!</definedName>
    <definedName name="qwfeqfe" localSheetId="1">#REF!</definedName>
    <definedName name="qwfeqfe">#REF!</definedName>
    <definedName name="Realschule">#REF!</definedName>
    <definedName name="revbsrgv" localSheetId="1">#REF!</definedName>
    <definedName name="revbsrgv">#REF!</definedName>
    <definedName name="rrrrrrrr" localSheetId="1">#REF!</definedName>
    <definedName name="rrrrrrrr">#REF!</definedName>
    <definedName name="Schulart" localSheetId="1">#REF!</definedName>
    <definedName name="Schulart">#REF!</definedName>
    <definedName name="Schulen" localSheetId="1">#REF!</definedName>
    <definedName name="Schulen">#REF!</definedName>
    <definedName name="Schulen_Insg" localSheetId="1">#REF!</definedName>
    <definedName name="Schulen_Insg">#REF!</definedName>
    <definedName name="Schulen_Männl" localSheetId="1">#REF!</definedName>
    <definedName name="Schulen_Männl">#REF!</definedName>
    <definedName name="Schulen_Weibl" localSheetId="1">#REF!</definedName>
    <definedName name="Schulen_Weibl">#REF!</definedName>
    <definedName name="sddk" localSheetId="1">#REF!</definedName>
    <definedName name="sddk">#REF!</definedName>
    <definedName name="SdG_Daten_Insg" localSheetId="1">#REF!</definedName>
    <definedName name="SdG_Daten_Insg">#REF!</definedName>
    <definedName name="SdG_Daten_Priv_Insg" localSheetId="1">#REF!</definedName>
    <definedName name="SdG_Daten_Priv_Insg">#REF!</definedName>
    <definedName name="SdG_Daten_Priv_Weibl" localSheetId="1">#REF!</definedName>
    <definedName name="SdG_Daten_Priv_Weibl">#REF!</definedName>
    <definedName name="SdG_Daten_Weibl" localSheetId="1">#REF!</definedName>
    <definedName name="SdG_Daten_Weibl">#REF!</definedName>
    <definedName name="SdG_Key_Dauer" localSheetId="1">#REF!</definedName>
    <definedName name="SdG_Key_Dauer">#REF!</definedName>
    <definedName name="SdG_Key_Field" localSheetId="1">#REF!</definedName>
    <definedName name="SdG_Key_Field">#REF!</definedName>
    <definedName name="ss" localSheetId="1">#REF!</definedName>
    <definedName name="ss">#REF!</definedName>
    <definedName name="ssss" localSheetId="1">#REF!</definedName>
    <definedName name="ssss">#REF!</definedName>
    <definedName name="sssss" localSheetId="1">#REF!</definedName>
    <definedName name="sssss">#REF!</definedName>
    <definedName name="ssssss" localSheetId="1">#REF!</definedName>
    <definedName name="ssssss">#REF!</definedName>
    <definedName name="test" localSheetId="1">#REF!</definedName>
    <definedName name="test" localSheetId="9">#REF!</definedName>
    <definedName name="test">#REF!</definedName>
    <definedName name="test2" localSheetId="1">#REF!</definedName>
    <definedName name="test2">#REF!</definedName>
    <definedName name="thhteghzetht" localSheetId="1">#REF!</definedName>
    <definedName name="thhteghzetht">#REF!</definedName>
    <definedName name="trezez" localSheetId="1">#REF!</definedName>
    <definedName name="trezez">#REF!</definedName>
    <definedName name="trjr" localSheetId="1">#REF!</definedName>
    <definedName name="trjr">#REF!</definedName>
    <definedName name="tt" localSheetId="1">#REF!</definedName>
    <definedName name="tt">#REF!</definedName>
    <definedName name="ttttttttttt" localSheetId="1">#REF!</definedName>
    <definedName name="ttttttttttt">#REF!</definedName>
    <definedName name="tztz" localSheetId="1">#REF!</definedName>
    <definedName name="tztz">#REF!</definedName>
    <definedName name="uiuzi" localSheetId="1">#REF!</definedName>
    <definedName name="uiuzi">#REF!</definedName>
    <definedName name="ukukuk" localSheetId="1">#REF!</definedName>
    <definedName name="ukukuk">#REF!</definedName>
    <definedName name="UNI">#REF!</definedName>
    <definedName name="uuuuuuuuuuuuuuuuuu" localSheetId="1">#REF!</definedName>
    <definedName name="uuuuuuuuuuuuuuuuuu">#REF!</definedName>
    <definedName name="uzkzuk" localSheetId="1">#REF!</definedName>
    <definedName name="uzkzuk">#REF!</definedName>
    <definedName name="vbbbbbbbbb" localSheetId="1">#REF!</definedName>
    <definedName name="vbbbbbbbbb">#REF!</definedName>
    <definedName name="VerwFH">#REF!</definedName>
    <definedName name="VolksHauptschule">#REF!</definedName>
    <definedName name="vsdgsgs" localSheetId="1">#REF!</definedName>
    <definedName name="vsdgsgs">#REF!</definedName>
    <definedName name="vvvvvvvvvv" localSheetId="1">#REF!</definedName>
    <definedName name="vvvvvvvvvv">#REF!</definedName>
    <definedName name="we" localSheetId="1">#REF!</definedName>
    <definedName name="we">#REF!</definedName>
    <definedName name="wegwgw" localSheetId="1">#REF!</definedName>
    <definedName name="wegwgw">#REF!</definedName>
    <definedName name="werwerwr" localSheetId="1">#REF!</definedName>
    <definedName name="werwerwr">#REF!</definedName>
    <definedName name="wgwrgrw" localSheetId="1">#REF!</definedName>
    <definedName name="wgwrgrw">#REF!</definedName>
    <definedName name="wqwqw" localSheetId="1">#REF!</definedName>
    <definedName name="wqwqw">#REF!</definedName>
    <definedName name="wrqrq" localSheetId="1">#REF!</definedName>
    <definedName name="wrqrq">#REF!</definedName>
    <definedName name="ww" localSheetId="1">#REF!</definedName>
    <definedName name="ww">#REF!</definedName>
    <definedName name="www" localSheetId="1">#REF!</definedName>
    <definedName name="www">#REF!</definedName>
    <definedName name="wwwwwwwwww" localSheetId="1">#REF!</definedName>
    <definedName name="wwwwwwwwww">#REF!</definedName>
    <definedName name="wwwwwwwwwww" localSheetId="1">#REF!</definedName>
    <definedName name="wwwwwwwwwww">#REF!</definedName>
    <definedName name="wwwwwwwwwwww" localSheetId="1">#REF!</definedName>
    <definedName name="wwwwwwwwwwww">#REF!</definedName>
    <definedName name="wwwwwwwwwwwwww" localSheetId="1">#REF!</definedName>
    <definedName name="wwwwwwwwwwwwww">#REF!</definedName>
    <definedName name="ycyc" localSheetId="1">#REF!</definedName>
    <definedName name="ycyc">#REF!</definedName>
    <definedName name="ydsadsa" localSheetId="1">#REF!</definedName>
    <definedName name="ydsadsa">#REF!</definedName>
    <definedName name="zjztj" localSheetId="1">#REF!</definedName>
    <definedName name="zjztj">#REF!</definedName>
    <definedName name="zutzut" localSheetId="1">#REF!</definedName>
    <definedName name="zutzut">#REF!</definedName>
    <definedName name="zzz" localSheetId="1">#REF!</definedName>
    <definedName name="zzz">#REF!</definedName>
    <definedName name="zzzz" localSheetId="1">#REF!</definedName>
    <definedName name="zzzz">#REF!</definedName>
    <definedName name="zzzzzzzzzzzzzz" localSheetId="1">#REF!</definedName>
    <definedName name="zzzzzzzzzzzzzz">#REF!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F24" i="21" l="1"/>
  <c r="D24" i="21"/>
  <c r="E24" i="21" s="1"/>
  <c r="G24" i="21" s="1"/>
  <c r="C24" i="21"/>
  <c r="F23" i="21"/>
  <c r="D23" i="21"/>
  <c r="E23" i="21" s="1"/>
  <c r="G23" i="21" s="1"/>
  <c r="C23" i="21"/>
  <c r="F22" i="21"/>
  <c r="D22" i="21"/>
  <c r="E22" i="21" s="1"/>
  <c r="G22" i="21" s="1"/>
  <c r="C22" i="21"/>
  <c r="F21" i="21"/>
  <c r="D21" i="21"/>
  <c r="C21" i="21"/>
  <c r="E21" i="21" s="1"/>
  <c r="G21" i="21" s="1"/>
  <c r="F20" i="21"/>
  <c r="D20" i="21"/>
  <c r="E20" i="21" s="1"/>
  <c r="G20" i="21" s="1"/>
  <c r="C20" i="21"/>
  <c r="F19" i="21"/>
  <c r="D19" i="21"/>
  <c r="E19" i="21" s="1"/>
  <c r="G19" i="21" s="1"/>
  <c r="C19" i="21"/>
  <c r="F18" i="21"/>
  <c r="E18" i="21"/>
  <c r="G18" i="21" s="1"/>
  <c r="D18" i="21"/>
  <c r="C18" i="21"/>
  <c r="F17" i="21"/>
  <c r="E17" i="21"/>
  <c r="G17" i="21" s="1"/>
  <c r="D17" i="21"/>
  <c r="C17" i="21"/>
  <c r="F16" i="21"/>
  <c r="D16" i="21"/>
  <c r="E16" i="21" s="1"/>
  <c r="G16" i="21" s="1"/>
  <c r="C16" i="21"/>
  <c r="F15" i="21"/>
  <c r="D15" i="21"/>
  <c r="E15" i="21" s="1"/>
  <c r="G15" i="21" s="1"/>
  <c r="C15" i="21"/>
  <c r="F14" i="21"/>
  <c r="D14" i="21"/>
  <c r="E14" i="21" s="1"/>
  <c r="G14" i="21" s="1"/>
  <c r="C14" i="21"/>
  <c r="F13" i="21"/>
  <c r="D13" i="21"/>
  <c r="C13" i="21"/>
  <c r="E13" i="21" s="1"/>
  <c r="G13" i="21" s="1"/>
  <c r="F12" i="21"/>
  <c r="D12" i="21"/>
  <c r="E12" i="21" s="1"/>
  <c r="G12" i="21" s="1"/>
  <c r="C12" i="21"/>
  <c r="F11" i="21"/>
  <c r="D11" i="21"/>
  <c r="E11" i="21" s="1"/>
  <c r="G11" i="21" s="1"/>
  <c r="C11" i="21"/>
  <c r="F10" i="21"/>
  <c r="E10" i="21"/>
  <c r="G10" i="21" s="1"/>
  <c r="D10" i="21"/>
  <c r="C10" i="21"/>
  <c r="F9" i="21"/>
  <c r="E9" i="21"/>
  <c r="G9" i="21" s="1"/>
  <c r="D9" i="21"/>
  <c r="C9" i="21"/>
  <c r="F8" i="21"/>
  <c r="D8" i="21"/>
  <c r="E8" i="21" s="1"/>
  <c r="G8" i="21" s="1"/>
  <c r="C8" i="21"/>
  <c r="F7" i="21"/>
  <c r="D7" i="21"/>
  <c r="E7" i="21" s="1"/>
  <c r="G7" i="21" s="1"/>
  <c r="C7" i="21"/>
  <c r="F6" i="21"/>
  <c r="D6" i="21"/>
  <c r="E6" i="21" s="1"/>
  <c r="G6" i="21" s="1"/>
  <c r="C6" i="21"/>
  <c r="G13" i="20"/>
  <c r="G24" i="20"/>
  <c r="G23" i="20"/>
  <c r="G22" i="20"/>
  <c r="G21" i="20"/>
  <c r="G20" i="20"/>
  <c r="G19" i="20"/>
  <c r="G18" i="20"/>
  <c r="G17" i="20"/>
  <c r="G16" i="20"/>
  <c r="G15" i="20"/>
  <c r="G14" i="20"/>
  <c r="G12" i="20"/>
  <c r="G11" i="20"/>
  <c r="G10" i="20"/>
  <c r="G9" i="20"/>
  <c r="G8" i="20"/>
  <c r="G7" i="20"/>
  <c r="G6" i="20"/>
  <c r="E24" i="19" l="1"/>
  <c r="G24" i="19" s="1"/>
  <c r="E23" i="19"/>
  <c r="G23" i="19" s="1"/>
  <c r="E22" i="19"/>
  <c r="G22" i="19" s="1"/>
  <c r="E21" i="19"/>
  <c r="G21" i="19" s="1"/>
  <c r="E20" i="19"/>
  <c r="G20" i="19" s="1"/>
  <c r="E19" i="19"/>
  <c r="G19" i="19" s="1"/>
  <c r="E18" i="19"/>
  <c r="G18" i="19" s="1"/>
  <c r="E17" i="19"/>
  <c r="G17" i="19" s="1"/>
  <c r="E16" i="19"/>
  <c r="G16" i="19" s="1"/>
  <c r="E15" i="19"/>
  <c r="G15" i="19" s="1"/>
  <c r="E14" i="19"/>
  <c r="G14" i="19" s="1"/>
  <c r="E13" i="19"/>
  <c r="G13" i="19" s="1"/>
  <c r="E12" i="19"/>
  <c r="G12" i="19" s="1"/>
  <c r="E11" i="19"/>
  <c r="G11" i="19" s="1"/>
  <c r="E10" i="19"/>
  <c r="G10" i="19" s="1"/>
  <c r="E9" i="19"/>
  <c r="G9" i="19" s="1"/>
  <c r="E8" i="19"/>
  <c r="G8" i="19" s="1"/>
  <c r="E7" i="19"/>
  <c r="G7" i="19" s="1"/>
  <c r="E6" i="19"/>
  <c r="G6" i="19" s="1"/>
  <c r="E24" i="18"/>
  <c r="G24" i="18" s="1"/>
  <c r="E23" i="18"/>
  <c r="G23" i="18" s="1"/>
  <c r="E22" i="18"/>
  <c r="G22" i="18" s="1"/>
  <c r="E21" i="18"/>
  <c r="G21" i="18" s="1"/>
  <c r="E20" i="18"/>
  <c r="G20" i="18" s="1"/>
  <c r="E19" i="18"/>
  <c r="G19" i="18" s="1"/>
  <c r="E18" i="18"/>
  <c r="G18" i="18" s="1"/>
  <c r="E17" i="18"/>
  <c r="G17" i="18" s="1"/>
  <c r="E16" i="18"/>
  <c r="G16" i="18" s="1"/>
  <c r="E15" i="18"/>
  <c r="G15" i="18" s="1"/>
  <c r="E14" i="18"/>
  <c r="G14" i="18" s="1"/>
  <c r="E13" i="18"/>
  <c r="G13" i="18" s="1"/>
  <c r="E12" i="18"/>
  <c r="G12" i="18" s="1"/>
  <c r="E11" i="18"/>
  <c r="G11" i="18" s="1"/>
  <c r="E10" i="18"/>
  <c r="G10" i="18" s="1"/>
  <c r="E9" i="18"/>
  <c r="G9" i="18" s="1"/>
  <c r="E8" i="18"/>
  <c r="G8" i="18" s="1"/>
  <c r="E7" i="18"/>
  <c r="G7" i="18" s="1"/>
  <c r="E6" i="18"/>
  <c r="G6" i="18" s="1"/>
  <c r="E24" i="17"/>
  <c r="G24" i="17" s="1"/>
  <c r="E23" i="17"/>
  <c r="G23" i="17" s="1"/>
  <c r="E22" i="17"/>
  <c r="G22" i="17" s="1"/>
  <c r="E21" i="17"/>
  <c r="G21" i="17" s="1"/>
  <c r="E20" i="17"/>
  <c r="G20" i="17" s="1"/>
  <c r="E19" i="17"/>
  <c r="G19" i="17" s="1"/>
  <c r="E18" i="17"/>
  <c r="G18" i="17" s="1"/>
  <c r="E17" i="17"/>
  <c r="G17" i="17" s="1"/>
  <c r="E16" i="17"/>
  <c r="G16" i="17" s="1"/>
  <c r="E15" i="17"/>
  <c r="G15" i="17" s="1"/>
  <c r="E14" i="17"/>
  <c r="G14" i="17" s="1"/>
  <c r="E13" i="17"/>
  <c r="G13" i="17" s="1"/>
  <c r="E12" i="17"/>
  <c r="G12" i="17" s="1"/>
  <c r="E11" i="17"/>
  <c r="G11" i="17" s="1"/>
  <c r="E10" i="17"/>
  <c r="G10" i="17" s="1"/>
  <c r="E9" i="17"/>
  <c r="G9" i="17" s="1"/>
  <c r="E8" i="17"/>
  <c r="G8" i="17" s="1"/>
  <c r="E7" i="17"/>
  <c r="G7" i="17" s="1"/>
  <c r="E6" i="17"/>
  <c r="G6" i="17" s="1"/>
  <c r="G24" i="16"/>
  <c r="E24" i="16"/>
  <c r="E23" i="16"/>
  <c r="G23" i="16" s="1"/>
  <c r="E22" i="16"/>
  <c r="G22" i="16" s="1"/>
  <c r="E21" i="16"/>
  <c r="G21" i="16" s="1"/>
  <c r="E20" i="16"/>
  <c r="G20" i="16" s="1"/>
  <c r="G19" i="16"/>
  <c r="E19" i="16"/>
  <c r="E18" i="16"/>
  <c r="G18" i="16" s="1"/>
  <c r="G17" i="16"/>
  <c r="E17" i="16"/>
  <c r="G16" i="16"/>
  <c r="E16" i="16"/>
  <c r="E15" i="16"/>
  <c r="G15" i="16" s="1"/>
  <c r="E14" i="16"/>
  <c r="G14" i="16" s="1"/>
  <c r="E13" i="16"/>
  <c r="G13" i="16" s="1"/>
  <c r="E12" i="16"/>
  <c r="G12" i="16" s="1"/>
  <c r="G11" i="16"/>
  <c r="E11" i="16"/>
  <c r="E10" i="16"/>
  <c r="G10" i="16" s="1"/>
  <c r="G9" i="16"/>
  <c r="E9" i="16"/>
  <c r="E8" i="16"/>
  <c r="G8" i="16" s="1"/>
  <c r="E7" i="16"/>
  <c r="G7" i="16" s="1"/>
  <c r="E6" i="16"/>
  <c r="G6" i="16" s="1"/>
  <c r="E24" i="14"/>
  <c r="G24" i="14" s="1"/>
  <c r="E23" i="14"/>
  <c r="G23" i="14" s="1"/>
  <c r="E22" i="14"/>
  <c r="G22" i="14" s="1"/>
  <c r="E21" i="14"/>
  <c r="G21" i="14" s="1"/>
  <c r="E20" i="14"/>
  <c r="G20" i="14" s="1"/>
  <c r="E19" i="14"/>
  <c r="G19" i="14" s="1"/>
  <c r="E18" i="14"/>
  <c r="G18" i="14" s="1"/>
  <c r="E17" i="14"/>
  <c r="G17" i="14" s="1"/>
  <c r="E16" i="14"/>
  <c r="G16" i="14" s="1"/>
  <c r="E15" i="14"/>
  <c r="G15" i="14" s="1"/>
  <c r="E14" i="14"/>
  <c r="G14" i="14" s="1"/>
  <c r="E13" i="14"/>
  <c r="G13" i="14" s="1"/>
  <c r="E12" i="14"/>
  <c r="G12" i="14" s="1"/>
  <c r="E11" i="14"/>
  <c r="G11" i="14" s="1"/>
  <c r="E10" i="14"/>
  <c r="G10" i="14" s="1"/>
  <c r="E9" i="14"/>
  <c r="G9" i="14" s="1"/>
  <c r="E8" i="14"/>
  <c r="G8" i="14" s="1"/>
  <c r="E7" i="14"/>
  <c r="G7" i="14" s="1"/>
  <c r="E6" i="14"/>
  <c r="G6" i="14" s="1"/>
  <c r="E24" i="13"/>
  <c r="G24" i="13" s="1"/>
  <c r="E23" i="13"/>
  <c r="G23" i="13" s="1"/>
  <c r="E22" i="13"/>
  <c r="G22" i="13" s="1"/>
  <c r="E21" i="13"/>
  <c r="G21" i="13" s="1"/>
  <c r="E20" i="13"/>
  <c r="G20" i="13" s="1"/>
  <c r="E19" i="13"/>
  <c r="G19" i="13" s="1"/>
  <c r="E18" i="13"/>
  <c r="G18" i="13" s="1"/>
  <c r="E17" i="13"/>
  <c r="G17" i="13" s="1"/>
  <c r="E16" i="13"/>
  <c r="G16" i="13" s="1"/>
  <c r="E15" i="13"/>
  <c r="G15" i="13" s="1"/>
  <c r="E14" i="13"/>
  <c r="G14" i="13" s="1"/>
  <c r="E13" i="13"/>
  <c r="G13" i="13" s="1"/>
  <c r="E12" i="13"/>
  <c r="G12" i="13" s="1"/>
  <c r="E11" i="13"/>
  <c r="G11" i="13" s="1"/>
  <c r="E10" i="13"/>
  <c r="G10" i="13" s="1"/>
  <c r="E9" i="13"/>
  <c r="G9" i="13" s="1"/>
  <c r="E8" i="13"/>
  <c r="G8" i="13" s="1"/>
  <c r="E7" i="13"/>
  <c r="G7" i="13" s="1"/>
  <c r="E6" i="13"/>
  <c r="G6" i="13" s="1"/>
  <c r="E24" i="6"/>
  <c r="E23" i="6"/>
  <c r="E22" i="6"/>
  <c r="E21" i="6"/>
  <c r="E20" i="6"/>
  <c r="E19" i="6"/>
  <c r="E18" i="6"/>
  <c r="E17" i="6"/>
  <c r="E16" i="6"/>
  <c r="E15" i="6"/>
  <c r="E14" i="6"/>
  <c r="E13" i="6"/>
  <c r="E12" i="6"/>
  <c r="E11" i="6"/>
  <c r="E10" i="6"/>
  <c r="E9" i="6"/>
  <c r="E8" i="6"/>
  <c r="E7" i="6"/>
  <c r="E6" i="6"/>
</calcChain>
</file>

<file path=xl/sharedStrings.xml><?xml version="1.0" encoding="utf-8"?>
<sst xmlns="http://schemas.openxmlformats.org/spreadsheetml/2006/main" count="550" uniqueCount="133">
  <si>
    <t>Bundesland</t>
  </si>
  <si>
    <t>Anzahl</t>
  </si>
  <si>
    <t>Baden-Württemberg</t>
  </si>
  <si>
    <t>Bayern</t>
  </si>
  <si>
    <t>Berlin</t>
  </si>
  <si>
    <t>Brandenburg</t>
  </si>
  <si>
    <t>Bremen</t>
  </si>
  <si>
    <t>Hamburg</t>
  </si>
  <si>
    <t>Hessen</t>
  </si>
  <si>
    <t>Mecklenburg-Vorpommern</t>
  </si>
  <si>
    <t>Niedersachsen</t>
  </si>
  <si>
    <t>Nordrhein-Westfalen</t>
  </si>
  <si>
    <t>Rheinland-Pfalz</t>
  </si>
  <si>
    <t>Saarland</t>
  </si>
  <si>
    <t>Sachsen</t>
  </si>
  <si>
    <t>Sachsen-Anhalt</t>
  </si>
  <si>
    <t>Schleswig-Holstein</t>
  </si>
  <si>
    <t>Thüringen</t>
  </si>
  <si>
    <t>Ostdeutschland (mit Berlin)</t>
  </si>
  <si>
    <t>Westdeutschland (ohne Berlin)</t>
  </si>
  <si>
    <t>Deutschland</t>
  </si>
  <si>
    <t>In %</t>
  </si>
  <si>
    <t>Betreuungswunsch 2016**</t>
  </si>
  <si>
    <t>Differenz zwischen tatsächlicher Betreuung 01.03.2016 und Betreuungswunsch in 2016**</t>
  </si>
  <si>
    <t>In Prozentpunkten</t>
  </si>
  <si>
    <t>Kinder in der Bevölkerung</t>
  </si>
  <si>
    <t>Kinder in Kindertagesbetreuung</t>
  </si>
  <si>
    <t>* Bei den Kindern in (vor-)schulischen Einrichtungen sind für Hamburg die Kinder zum Stichtag 29.02.2016 auf Basis von Daten der Schulstatistik bei der Behörde für Schule und Berufsbildung in Hamburg ausgewiesen. Diese Daten weichen ab von den Daten der Statistik des Statistischen Bundesamtes, da diese Daten zum Stichtag 31.12.2015 ausgewiesen werden.</t>
  </si>
  <si>
    <t>** Quelle: Deutsches Jugendinstitut: Ergebnisse der DJI-Kinderbetreuungsstudie U15, 2016; Am 10.02.2017 abgerufen von: www.fruehe-chancen.de</t>
  </si>
  <si>
    <t>Tab88a_i2b_lm17: Kinder im Alter unter 3 Jahren Kindertagestagesbetreuung sowie Quote der Inanspruchnahme und Betreuungsbedarf der Eltern in den Bundesländern am 01.03.2016 (Anzahl; Quote in %, Differenz in Prozentpunkten)</t>
  </si>
  <si>
    <t>Tab88b_i2b_lm17: Kinder im Alter von 3 bis unter 6 Jahren (ohne Schulkinder) in Kindertagestagesbetreuung inkl. Kinder in (vor)schulischen Einrichtungen sowie Quote der Inanspruchnahme und Betreuungsbedarf der Eltern in den Bundesländern am 01.03.2016 (Anzahl; Quote in %, Differenz in Prozentpunkten)</t>
  </si>
  <si>
    <t>Differenz zwischen tatsächlicher Betreuung 01.03.2017 und Betreuungswunsch in 2017**</t>
  </si>
  <si>
    <t>Tab88b_i2b_lm18: Kinder im Alter von 3 bis unter 6 Jahren (ohne Schulkinder) in Kindertagestagesbetreuung inkl. Kinder in (vor)schulischen Einrichtungen sowie Quote der Inanspruchnahme und Betreuungsbedarf der Eltern in den Bundesländern am 01.03.2017 (Anzahl; Quote in %, Differenz in Prozentpunkten)</t>
  </si>
  <si>
    <t>* Bei den Kindern in (vor-)schulischen Einrichtungen sind für Hamburg die Kinder zum Stichtag 01.03.2017 auf Basis von Daten der Schulstatistik bei der Behörde für Schule und Berufsbildung in Hamburg ausgewiesen. Diese Daten weichen ab von den Daten der Statistik des Statistischen Bundesamtes, da diese Daten zum Stichtag 31.12.2016 ausgewiesen werden.</t>
  </si>
  <si>
    <t>** Quelle: Deutsches Jugendinstitut: Ergebnisse der DJI-Kinderbetreuungsstudie U15, 2017; am 21.06.2018 abgerufen von: www.fruehe-chancen.de</t>
  </si>
  <si>
    <t>Betreuungswunsch 2017**</t>
  </si>
  <si>
    <t>* Quelle: Deutsches Jugendinstitut: Ergebnisse der DJI-Kinderbetreuungsstudie U15, 2017; am 21.06.2018 abgerufen von: www.fruehe-chancen.de</t>
  </si>
  <si>
    <t>Tab88a_i2b_lm18: Kinder im Alter unter 3 Jahren Kindertagestagesbetreuung sowie Quote der Inanspruchnahme und Betreuungsbedarf der Eltern in den Bundesländern am 01.03.2017 (Anzahl; Quote in %, Differenz in Prozentpunkten)</t>
  </si>
  <si>
    <t>Tab88a_i2b_lm19: Kinder im Alter unter 3 Jahren Kindertagestagesbetreuung sowie Quote der Inanspruchnahme und Betreuungsbedarf der Eltern in den Bundesländern am 01.03.2018 (Anzahl; Quote in %, Differenz in Prozentpunkten)</t>
  </si>
  <si>
    <t>Betreuungswunsch 2018**</t>
  </si>
  <si>
    <t>Differenz zwischen tatsächlicher Betreuung 01.03.2018 und Betreuungswunsch in 2018**</t>
  </si>
  <si>
    <t>Quelle: FDZ der Statistischen Ämter des Bundes und der Länder, Kinder und tätige Personen in Tageseinrichtungen und in öffentlich geförderter Kindertagespflege, 2018; berechnet vom LG Empirische Bildungsforschung der FernUniversität in Hagen, 2019.</t>
  </si>
  <si>
    <t>Betreuungswunsch 2018*</t>
  </si>
  <si>
    <t>Differenz zwischen tatsächlicher Betreuung 01.03.2018 und Betreuungswunsch in 2018*</t>
  </si>
  <si>
    <t>Tab88b_i2b_lm19: Kinder im Alter von 3 bis unter 6 Jahren (ohne Schulkinder) in Kindertagestagesbetreuung inkl. Kinder in (vor)schulischen Einrichtungen sowie Quote der Inanspruchnahme und Betreuungsbedarf der Eltern in den Bundesländern am 01.03.2018 (Anzahl; Quote in %, Differenz in Prozentpunkten)</t>
  </si>
  <si>
    <t>* Bei den Kindern in (vor-)schulischen Einrichtungen sind für Hamburg die Kinder zum Stichtag 01.03.2018 auf Basis von Daten der Schulstatistik bei der Behörde für Schule und Berufsbildung in Hamburg ausgewiesen. Diese Daten weichen ab von den Daten der Statistik des Statistischen Bundesamtes, da diese Daten zum Stichtag 31.12.2017 ausgewiesen werden.</t>
  </si>
  <si>
    <t>Hamburg*</t>
  </si>
  <si>
    <t>* Quelle: Deutsches Jugendinstitut: Ergebnisse der DJI-Kinderbetreuungsstudie U12, 2018; am 03.09.2019 abgerufen von: www.fruehe-chancen.de</t>
  </si>
  <si>
    <t xml:space="preserve">* Kinder, die sowohl Tageseinrichtungen als auch Kindertagespflege nutzen, werden nicht doppelt gezählt. </t>
  </si>
  <si>
    <t>** Quelle: Deutsches Jugendinstitut: Ergebnisse der DJI-Kinderbetreuungsstudie U12, 2018; am 03.09.2019 abgerufen von: www.fruehe-chancen.de</t>
  </si>
  <si>
    <t>Tab88a_i2b_lm20: Kinder im Alter von unter 3 Jahren in Kindertagesbetreuung* sowie Quote der Inanspruchnahme und Betreuungsbedarf** der Eltern in den Bundesländern am 01.03.2019 (Anzahl; Quote in %; Differenz in Prozentpunkten)</t>
  </si>
  <si>
    <t>Bundesländer</t>
  </si>
  <si>
    <t>Betreuungswunsch 2019**</t>
  </si>
  <si>
    <t>Differenz zwischen tatsächlicher Betreuung 01.03.2019 und Betreuungswunsch in 2019</t>
  </si>
  <si>
    <t>* Kinder, die sowohl Kindertageseinrichtungen als auch Kindertagespflege nutzen, werden nicht doppelt gezählt.</t>
  </si>
  <si>
    <t>** Quelle: Deutsches Jugendinstitut: Ergebnisse der DJI-Kinderbetreuungsstudie U12, 2019; am 22.06.2020 abgerufen von: https://www.bmfsfj.de/kita-kompakt</t>
  </si>
  <si>
    <t>Quelle: FDZ der Statistischen Ämter des Bundes und der Länder, Kinder und tätige Personen in Tageseinrichtungen und in öffentlich geförderter Kindertagespflege, 2019; berechnet vom LG Empirische Bildungsforschung der FernUniversität in Hagen, 2020.</t>
  </si>
  <si>
    <t xml:space="preserve">Kinder in der Bevölkerung </t>
  </si>
  <si>
    <t>Kinder in Kindertagesbetreuung*</t>
  </si>
  <si>
    <t>Tab88b_i2b_lm20: Kinder im Alter von 3 bis unter 6 Jahren (ohne Schulkinder) in Kindertagestagesbetreuung inkl. Kinder in (vor)schulischen Einrichtungen sowie Quote der Inanspruchnahme und Betreuungsbedarf der Eltern in den Bundesländern am 01.03.2019 (Anzahl; Quote in %; Differenz in Prozentpunkten)</t>
  </si>
  <si>
    <t>Differenz zwischen tatsächlicher Betreuung 01.03.2019 und Betreuungswunsch in 2019**</t>
  </si>
  <si>
    <t xml:space="preserve">* Bei den Kindern in (vor-)schulischen Einrichtungen sind für Hamburg die Kinder zum Stichtag 28.02.2019 auf Basis von Daten der Schulstatistik bei der Behörde für Schule und Berufsbildung in Hamburg ausgewiesen. Diese Daten weichen ab von den Daten des Statistischen Bundesamtes, da diese Daten in der Regel vier Wochen nach dem jeweiligen Schuljahresbeginn erhoben werden. Die unterschiedlichen Ferienordnungen der Länder führen wiederum zu unterschiedlichen Erhebungsstichtagen der Länder. </t>
  </si>
  <si>
    <t>Quelle: Statistisches Bundesamt: Kinder und tätige Personen in Tageseinrichtungen und in öffentlich geförderter Kindertagespflege 2017; zusammengestellt und berechnet vom Forschungsverbund DJI/TU Dortmund und der Bertelsmann Stiftung, 2018.</t>
  </si>
  <si>
    <t>Quelle: Statistisches Bundesamt: Kinder und tätige Personen in Tageseinrichtungen und in öffentlich geförderter Kindertagespflege 2016; zusammengestellt und berechnet vom Forschungsverbund DJI/TU Dortmund, 2017.</t>
  </si>
  <si>
    <t>Quelle: Statistisches Bundesamt: Kinder und tätige Personen in Tageseinrichtungen und in öffentlich geförderter Kindertagespflege 2017; zusammengestellt und berechnet vom Forschungsverbund DJI/TU Dortmund und der Bertelsmann Stiftung, 2017.</t>
  </si>
  <si>
    <t>Tab88a_i2b_lm21: Kinder im Alter von unter 3 Jahren in Kindertagesbetreuung* sowie Quote der Inanspruchnahme und Betreuungsbedarf** der Eltern in den Bundesländern am 01.03.2020 (Anzahl; Quote in %; Differenz in Prozentpunkten)</t>
  </si>
  <si>
    <t>Betreuungswunsch 2020**</t>
  </si>
  <si>
    <t>Differenz zwischen tatsächlicher Betreuung 01.03.2020 und Betreuungswunsch in 2020</t>
  </si>
  <si>
    <t>Nordrhein-Westfalen***</t>
  </si>
  <si>
    <t>*** Aufgrund der zeitweiligen Schließung bzw. des eingeschränkten Betriebs der Kindertageseinrichtungen in Nordrhein-Westfalen durch die Corona-Pandemie konnten einige Einrichtungen ihre Daten nicht rechtzeitig übermitteln. Bei den vorliegenden Daten muss von einer Untererfassung von ca. 50 KiTas mit ca. 2.000 betreuten Kindern und dem jeweiligen Personal ausgegangen werden.</t>
  </si>
  <si>
    <t>Quelle: FDZ der Statistischen Ämter des Bundes und der Länder, Kinder und tätige Personen in Tageseinrichtungen und in öffentlich geförderter Kindertagespflege, 2020; berechnet vom LG Empirische Bildungsforschung der FernUniversität in Hagen, 2021.</t>
  </si>
  <si>
    <t>Tab88b_i2b_lm21: Kinder im Alter von 3 bis unter 6 Jahren (ohne Schulkinder) in Kindertagestagesbetreuung inkl. Kinder in (vor)schulischen Einrichtungen sowie Quote der Inanspruchnahme und Betreuungsbedarf der Eltern in den Bundesländern am 01.03.2020 (Anzahl; Quote in %; Differenz in Prozentpunkten)</t>
  </si>
  <si>
    <t>Differenz zwischen tatsächlicher Betreuung 01.03.2020 und Betreuungswunsch in 2020**</t>
  </si>
  <si>
    <t>* Bei den Kindern in (vor-)schulischen Einrichtungen sind für Hamburg die Kinder zum Stichtag 28.02.2020 auf Basis von Daten der Schulstatistik bei der Behörde für Schule und Berufsbildung in Hamburg ausgewiesen. Diese Daten weichen ab von den Daten des Statistischen Bundesamtes, da diese Daten in der Regel vier Wochen nach dem jeweiligen Schuljahresbeginn erhoben werden. Die unterschiedlichen Ferienordnungen der Länder führen wiederum zu unterschiedlichen Erhebungsstichtagen der Länder.</t>
  </si>
  <si>
    <t>** Quelle: Deutsches Jugendinstitut: Ergebnisse der DJI-Kinderbetreuungsstudie U12, 2020; am 30.09.2021 abgerufen von: https://www.bmfsfj.de/bmfsfj/service/publikationen/kindertagesbetreuung-kompakt-186072</t>
  </si>
  <si>
    <t>Inhaltsverzeichnis</t>
  </si>
  <si>
    <t>Datenjahr</t>
  </si>
  <si>
    <t>Unterteilung</t>
  </si>
  <si>
    <t>Link</t>
  </si>
  <si>
    <t>Kinder &lt; 3</t>
  </si>
  <si>
    <t>Kinder in Kindertagesbetreuung sowie Quote der Inanspruchnahme und Betreuungsbedarf der Eltern</t>
  </si>
  <si>
    <t>Kinder ab 3</t>
  </si>
  <si>
    <t>Tab88b_i2b_lm22: Kinder im Alter von 3 bis unter 6 Jahren (ohne Schulkinder) in Kindertagestagesbetreuung inkl. Kinder in (vor)schulischen Einrichtungen* sowie Quote der Inanspruchnahme und Betreuungsbedarf der Eltern in den Bundesländern am 01.03.2021** (Anzahl; Quote in %; Differenz in Prozentpunkten)</t>
  </si>
  <si>
    <t>01.03.2021**</t>
  </si>
  <si>
    <t>Betreuungswunsch 2021***</t>
  </si>
  <si>
    <t>Differenz zwischen tatsächlicher Betreuung 01.03.2021 und Betreuungswunsch in 2021</t>
  </si>
  <si>
    <t>Baden-Württemberg****</t>
  </si>
  <si>
    <t>Hamburg*****</t>
  </si>
  <si>
    <t>Hessen******</t>
  </si>
  <si>
    <t>Rheinland-Pfalz******</t>
  </si>
  <si>
    <t>* Seit dem Datenjahr 2021 werden in der Statistik "Allgemeinbildende Schulen" vom Statischen Bundesamt, Kinder in (vor-)schulischen Einrichtungen 5-jährige und jüngere Kinder in Grundschulen nicht mehr berücksichtigt. Deshalb ist die Vergleichbarkeit zu den vorherigen Datenjahren nur teilweise gegeben.</t>
  </si>
  <si>
    <t>** Aufgrund der zeitweiligen Schließung bzw. des eingeschränkten Betriebs von Einrichtungen der Kindertagesbetreuung und von Horten durch die Corona-Pandemie ist davon auszugehen, dass es in dem Datenjahr 2021 teilweise zu größeren Abweichungen zwischen den Daten der amtlichen Statistik und dem Ist-Zustand kommt. Beispielsweise sind die tatsächlichen Betreuungszeiten von Kindern in vielen Einrichtungen vermutlich weit geringer, als sie im Betreuungsvertrag laut amtlicher Statistik vereinbart sind. Diese Abweichungen sind bei der Interpretation der hier ausgewiesenen Daten zu berücksichtigen. Weitere Informationen hierzu finden Sie hier: https://www.laendermonitor.de/de/system/methodik.</t>
  </si>
  <si>
    <t>*** Quelle: Deutsches Jugendinstitut: Ergebnisse der DJI-Kinderbetreuungsstudie U12, 2021; am 28.06.2022 abgerufen von: https://www.dji.de/fileadmin/user_upload/KiBS/Kindertagesbetreuung_Kompakt_Ausbaubestand_und_Bedarf_2021.pdf</t>
  </si>
  <si>
    <t>****** In Hessen und Rheinland-Pfalz besteht eine Untererfassung von Kindern in (vor-)schulischen Einrichtungen, da diese teilweise als Grundschulkinder ausgewiesen werden, die in dieser Statisik nicht mit erfasst werden.</t>
  </si>
  <si>
    <t>Quelle: FDZ der Statistischen Ämter des Bundes und der Länder sowie Statistisches Bundesamt, Kinder und tätige Personen in Tageseinrichtungen und in öffentlich geförderter Kindertagespflege 2021; Statistische Ämter des Bundes und der Länder, Berichtsjahr ab 2011: Ergebnisse auf Grundlage des Zensus; Bildung und Kultur: Allgemeinbildende Schulen 2020/2021; Behörde für Arbeit, Soziales, Familie und Integration der Freien und Hansestadt Hamburg; zusammengestellt und berechnet vom LG Empirische Bildungsforschung der FernUniversität in Hagen, 2022.</t>
  </si>
  <si>
    <t>Tab88a_i2b_lm22: Kinder im Alter von unter 3 Jahren in Kindertagesbetreuung* sowie Quote der Inanspruchnahme und Betreuungsbedarf** der Eltern in den Bundesländern am 01.03.2021*** (Anzahl; Quote in %; Differenz in Prozentpunkten)</t>
  </si>
  <si>
    <t>01.03.2021***</t>
  </si>
  <si>
    <t>Betreuungswunsch 2021**</t>
  </si>
  <si>
    <t>* Bei den Kindern in (vor-)schulischen Einrichtungen sind für Hamburg die Kinder zum Stichtag 28.02.2021 auf Basis von Daten der Schulstatistik bei der Behörde für Schule und Berufsbildung in Hamburg ausgewiesen. Diese Daten weichen ab von den Daten des Statistischen Bundesamtes, da diese Daten in der Regel vier Wochen nach dem jeweiligen Schuljahresbeginn erhoben werden. Die unterschiedlichen Ferienordnungen der Länder führen wiederum zu unterschiedlichen Erhebungsstichtagen der Länder.</t>
  </si>
  <si>
    <t>** Quelle: Deutsches Jugendinstitut: Ergebnisse der DJI-Kinderbetreuungsstudie U12, 2021; am 28.06.2022 abgerufen von: https://www.dji.de/fileadmin/user_upload/KiBS/Kindertagesbetreuung_Kompakt_Ausbaubestand_und_Bedarf_2021.pdf</t>
  </si>
  <si>
    <t>*** Aufgrund der zeitweiligen Schließung bzw. des eingeschränkten Betriebs von Einrichtungen der Kindertagesbetreuung und von Horten durch die Corona-Pandemie ist davon auszugehen, dass es in dem Datenjahr 2021 teilweise zu größeren Abweichungen zwischen den Daten der amtlichen Statistik und dem Ist-Zustand kommt. Beispielsweise sind die tatsächlichen Betreuungszeiten von Kindern in vielen Einrichtungen vermutlich weit geringer, als sie im Betreuungsvertrag laut amtlicher Statistik vereinbart sind. Diese Abweichungen sind bei der Interpretation der hier ausgewiesenen Daten zu berücksichtigen. Weitere Informationen hierzu finden Sie hier: https://www.laendermonitor.de/de/system/methodik.</t>
  </si>
  <si>
    <t>Quelle: FDZ der Statistischen Ämter des Bundes und der Länder, Kinder und tätige Personen in Tageseinrichtungen und in öffentlich geförderter Kindertagespflege, 2021; berechnet vom LG Empirische Bildungsforschung der FernUniversität in Hagen, 2022.</t>
  </si>
  <si>
    <t>***** Bei den Kindern in (vor-)schulischen Einrichtungen sind für Hamburg die Kinder zum Stichtag 28.02.2021 auf Basis von Daten der Schulstatistik bei der Behörde für Schule und Berufsbildung in Hamburg ausgewiesen. Diese Daten weichen ab von den Daten des Statistischen Bundesamtes, da diese Daten in der Regel vier Wochen nach dem jeweiligen Schuljahresbeginn erhoben werden. Die unterschiedlichen Ferienordnungen der Länder führen wiederum zu unterschiedlichen Erhebungsstichtagen der Länder.</t>
  </si>
  <si>
    <t>**** Für Baden-Württemberg werden die Kinder in (vor-)schulischen Einrichtungen im Oktober 2020 auf Basis von Daten der Schulstatistik Baden-Württemberg ausgewiesen und nicht mittels der Daten des Statistischen Bundesamtes. Die Schulstatistik weicht von den Daten des Statistischen Bundesamtes ab, da sie in der Regel vier Wochen nach dem jeweiligen Schuljahresbeginn erhoben werden. Die unterschiedlichen Ferienordnungen der Länder führen wiederum zu unterschiedlichen Erhebungsstichtagen der Länder.</t>
  </si>
  <si>
    <t>Tab88a_i2b_lm23: Kinder im Alter von unter 3 Jahren in Kindertagesbetreuung* sowie Quote der Inanspruchnahme und Betreuungsbedarf** der Eltern in den Bundesländern am 01.03.2022 (Anzahl; Quote in %; Differenz in Prozentpunkten)</t>
  </si>
  <si>
    <t>Betreuungswunsch 2022**</t>
  </si>
  <si>
    <t>Differenz zwischen tatsächlicher Betreuung 01.03.2022 und Betreuungswunsch in 2022</t>
  </si>
  <si>
    <t>** Quelle: Deutsches Jugendinstitut: Ergebnisse der DJI-Kinderbetreuungsstudie U12, 2022; am 13.07.2023 abgerufen von: https://www.bmfsfj.de/resource/blob/228470/dc2219705eeb5b8b9c117ce3f7e7bc05/kindertagesbetreuung-kompakt-ausbaustand-und-bedarf-2022-data.pdf</t>
  </si>
  <si>
    <t>Quelle: FDZ der Statistischen Ämter des Bundes und der Länder, Kinder und tätige Personen in Tageseinrichtungen und in öffentlich geförderter Kindertagespflege, 2022; berechnet vom LG Empirische Bildungsforschung der FernUniversität in Hagen, 2023.</t>
  </si>
  <si>
    <t>Tab88b_i2b_lm23: Kinder im Alter von 3 bis unter 6 Jahren (ohne Schulkinder) in Kindertagestagesbetreuung inkl. Kinder in (vor)schulischen Einrichtungen* sowie Quote der Inanspruchnahme und Betreuungsbedarf der Eltern in den Bundesländern am 01.03.2022 (Anzahl; Quote in %; Differenz in Prozentpunkten)</t>
  </si>
  <si>
    <t>Baden-Württemberg***</t>
  </si>
  <si>
    <t>Hamburg****</t>
  </si>
  <si>
    <t>Hessen*****</t>
  </si>
  <si>
    <t>Rheinland-Pfalz*****</t>
  </si>
  <si>
    <t>*** Für Baden-Württemberg werden die Kinder in (vor-)schulischen Einrichtungen im Oktober 2020 auf Basis von Daten der Schulstatistik Baden-Württemberg ausgewiesen und nicht mittels der Daten des Statistischen Bundesamtes. Die Schulstatistik weicht von den Daten des Statistischen Bundesamtes ab, da sie in der Regel vier Wochen nach dem jeweiligen Schuljahresbeginn erhoben werden. Die unterschiedlichen Ferienordnungen der Länder führen wiederum zu unterschiedlichen Erhebungsstichtagen der Länder.</t>
  </si>
  <si>
    <t>**** Bei den Kindern in (vor-)schulischen Einrichtungen sind für Hamburg die Kinder zum Stichtag 28.02.2021 auf Basis von Daten der Schulstatistik bei der Behörde für Schule und Berufsbildung in Hamburg ausgewiesen. Diese Daten weichen ab von den Daten des Statistischen Bundesamtes, da diese Daten in der Regel vier Wochen nach dem jeweiligen Schuljahresbeginn erhoben werden. Die unterschiedlichen Ferienordnungen der Länder führen wiederum zu unterschiedlichen Erhebungsstichtagen der Länder.</t>
  </si>
  <si>
    <t>***** In Hessen und Rheinland-Pfalz besteht eine Untererfassung von Kindern in (vor-)schulischen Einrichtungen, da diese teilweise als Grundschulkinder ausgewiesen werden, die in dieser Statisik nicht mit erfasst werden.</t>
  </si>
  <si>
    <t>Quelle: FDZ der Statistischen Ämter des Bundes und der Länder sowie Statistisches Bundesamt, Kinder und tätige Personen in Tageseinrichtungen und in öffentlich geförderter Kindertagespflege 2022; Statistische Ämter des Bundes und der Länder, Berichtsjahr ab 2011: Ergebnisse auf Grundlage des Zensus; Bildung und Kultur: Allgemeinbildende Schulen 2021/2022; Behörde für Arbeit, Soziales, Familie und Integration der Freien und Hansestadt Hamburg; zusammengestellt und berechnet vom LG Empirische Bildungsforschung der FernUniversität in Hagen, 2023.</t>
  </si>
  <si>
    <t>Tab88a_i2b_lm24: Kinder im Alter von unter 3 Jahren in Kindertagesbetreuung* sowie Quote der Inanspruchnahme und Betreuungsbedarf** der Eltern in den Bundesländern am 01.03.2023 (Anzahl; Quote in %; Differenz in Prozentpunkten)</t>
  </si>
  <si>
    <t>Betreuungswunsch 2023**</t>
  </si>
  <si>
    <t>Differenz zwischen tatsächlicher Betreuung 01.03.2023 und Betreuungswunsch in 2023</t>
  </si>
  <si>
    <t>Tab88b_i2b_lm24: Kinder im Alter von 3 bis unter 6 Jahren (ohne Schulkinder) in Kindertagestagesbetreuung* inkl. Kinder in (vor)schulischen Einrichtungen** sowie Quote der Inanspruchnahme und Betreuungsbedarf der Eltern in den Bundesländern am 01.03.2023 (Anzahl; Quote in %; Differenz in Prozentpunkten)</t>
  </si>
  <si>
    <t>Betreuungswunsch 2023***</t>
  </si>
  <si>
    <t>Tab88a_i2b_lm24: Kinder im Alter von unter 3 Jahren in Kindertagesbetreuung* sowie Quote der Inanspruchnahme und Betreuungsbedarf** der Eltern in den Bundesländern am 01.03.2023*** (Anzahl; Quote in %; Differenz in Prozentpunkten)</t>
  </si>
  <si>
    <t>Tab88b_i2b_lm23: Kinder im Alter von 3 bis unter 6 Jahren (ohne Schulkinder) in Kindertagestagesbetreuung inkl. Kinder in (vor)schulischen Einrichtungen* sowie Quote der Inanspruchnahme und Betreuungsbedarf der Eltern in den Bundesländern am 01.03.2023** (Anzahl; Quote in %; Differenz in Prozentpunkten)</t>
  </si>
  <si>
    <t>* Kinder, die sowohl Kindertageseinrichtungen als auch Kindertagespflege nutzen, werden nur unter Kindertageseinrichtungen ausgewiesen und nicht doppelt gezählt.</t>
  </si>
  <si>
    <t>Quelle: FDZ der Statistischen Ämter des Bundes und der Länder sowie Statistisches Bundesamt, Kinder und tätige Personen in Tageseinrichtungen und in öffentlich geförderter Kindertagespflege 2023; Statistische Ämter des Bundes und der Länder, Berichtsjahr ab 2011: Ergebnisse auf Grundlage des Zensus; zusammengestellt und berechnet vom Österreichischen Institut für Familienforschung an der Universität Wien, 2024.</t>
  </si>
  <si>
    <t>** Seit dem Datenjahr 2021 werden in der Statistik "Allgemeinbildende Schulen" vom Statischen Bundesamt, Kinder in (vor-)schulischen Einrichtungen 5-jährige und jüngere Kinder in Grundschulen nicht mehr berücksichtigt. Deshalb ist die Vergleichbarkeit zu den vorherigen Datenjahren nur teilweise gegeben.</t>
  </si>
  <si>
    <t>**** Für Baden-Württemberg werden die Kinder in (vor-)schulischen Einrichtungen im Oktober 2023 auf Basis von Daten der Schulstatistik Baden-Württemberg ausgewiesen und nicht mittels der Daten des Statistischen Bundesamtes. Die Schulstatistik weicht von den Daten des Statistischen Bundesamtes ab, da diese in der Regel vier Wochen nach dem jeweiligen Schuljahresbeginn erhoben werden. Die unterschiedlichen Ferienordnungen der Länder führen wiederum zu unterschiedlichen Erhebungsstichtagen der Länder.</t>
  </si>
  <si>
    <t>***** Bei den Kindern in (vor-)schulischen Einrichtungen sind für Hamburg die Kinder zum Stichtag 28.02.2023 auf Basis von Daten der Schulstatistik bei der Behörde für Schule und Berufsbildung in Hamburg ausgewiesen. Diese Daten weichen ab von den Daten des Statistischen Bundesamtes, da diese Daten in der Regel vier Wochen nach dem jeweiligen Schuljahresbeginn erhoben werden. Die unterschiedlichen Ferienordnungen der Länder führen wiederum zu unterschiedlichen Erhebungsstichtagen der Länder.</t>
  </si>
  <si>
    <t>Quelle: FDZ der Statistischen Ämter des Bundes und der Länder sowie Statistisches Bundesamt, Kinder und tätige Personen in Tageseinrichtungen und in öffentlich geförderter Kindertagespflege 2022; Statistische Ämter des Bundes und der Länder, Berichtsjahr ab 2011: Ergebnisse auf Grundlage des Zensus; Bildung und Kultur: Allgemeinbildende Schulen 2022/2023; Amtliche Schulstatistik des Landesamtes für Statistik Baden-Württemberg; Behörde für Schule und Berufsbildung der Freien und Hansestadt Hamburg; zusammengestellt und berechnet vom Österreichischen Institut für Familienforschung an der Universität Wien, 2024.</t>
  </si>
  <si>
    <t>*** Quelle: BMFSFJ (Hrsg.): Kindertagesbetreuung Kompakt. Ausbaustand und Bedarf 2023, Berlin, 2024; am 11.09.2024 abgerufen von: https://www.bmfsfj.de/resource/blob/243106/324651af95cc76d49aacc0db3c1a3b5f/kita-kompakt-2024-data.pdf</t>
  </si>
  <si>
    <t>** Quelle: BMFSFJ (Hrsg.): Kindertagesbetreuung Kompakt. Ausbaustand und Bedarf 2023, Berlin, 2024; am 11.09.2024 abgerufen von: https://www.bmfsfj.de/resource/blob/243106/324651af95cc76d49aacc0db3c1a3b5f/kita-kompakt-2024-data.pdf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</si>
</sst>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8">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name val="Calibri"/>
      <family val="2"/>
      <scheme val="minor"/>
    </font>
    <font>
      <b/>
      <sz val="11"/>
      <name val="Calibri"/>
      <family val="2"/>
      <scheme val="minor"/>
    </font>
    <font>
      <i/>
      <sz val="11"/>
      <name val="Calibri"/>
      <family val="2"/>
      <scheme val="minor"/>
    </font>
    <font>
      <b/>
      <sz val="14"/>
      <name val="Calibri"/>
      <family val="2"/>
      <scheme val="minor"/>
    </font>
    <font>
      <b/>
      <sz val="14"/>
      <color theme="1"/>
      <name val="Calibri"/>
      <family val="2"/>
      <scheme val="minor"/>
    </font>
    <font>
      <u/>
      <sz val="12"/>
      <color theme="10"/>
      <name val="Calibri"/>
      <family val="2"/>
      <scheme val="minor"/>
    </font>
    <font>
      <u/>
      <sz val="12"/>
      <color theme="11"/>
      <name val="Calibri"/>
      <family val="2"/>
      <scheme val="minor"/>
    </font>
    <font>
      <b/>
      <sz val="14"/>
      <color rgb="FFC00000"/>
      <name val="Calibri"/>
      <family val="2"/>
      <scheme val="minor"/>
    </font>
    <font>
      <sz val="12"/>
      <color rgb="FF000000"/>
      <name val="Calibri"/>
      <family val="2"/>
      <scheme val="minor"/>
    </font>
    <font>
      <i/>
      <sz val="12"/>
      <color rgb="FF000000"/>
      <name val="Calibri"/>
      <family val="2"/>
      <scheme val="minor"/>
    </font>
    <font>
      <sz val="10"/>
      <name val="Calibri"/>
      <family val="2"/>
      <scheme val="minor"/>
    </font>
    <font>
      <sz val="10"/>
      <color rgb="FF000000"/>
      <name val="Calibri"/>
      <family val="2"/>
      <scheme val="minor"/>
    </font>
    <font>
      <b/>
      <sz val="11"/>
      <color rgb="FF000000"/>
      <name val="Calibri"/>
      <family val="2"/>
      <scheme val="minor"/>
    </font>
    <font>
      <i/>
      <sz val="11"/>
      <color theme="1"/>
      <name val="Calibri"/>
      <family val="2"/>
      <scheme val="minor"/>
    </font>
    <font>
      <i/>
      <sz val="11"/>
      <color rgb="FF000000"/>
      <name val="Calibri"/>
      <family val="2"/>
      <scheme val="minor"/>
    </font>
    <font>
      <b/>
      <sz val="12"/>
      <color rgb="FFC00000"/>
      <name val="Calibri"/>
      <family val="2"/>
      <scheme val="minor"/>
    </font>
    <font>
      <b/>
      <sz val="18"/>
      <color rgb="FF000000"/>
      <name val="Calibri (Textkörper)"/>
    </font>
    <font>
      <b/>
      <sz val="18"/>
      <color rgb="FF000000"/>
      <name val="Calibri"/>
      <family val="2"/>
      <scheme val="minor"/>
    </font>
    <font>
      <b/>
      <sz val="16"/>
      <color rgb="FFC00000"/>
      <name val="Calibri (Textkörper)"/>
    </font>
    <font>
      <b/>
      <sz val="16"/>
      <color rgb="FFC00000"/>
      <name val="Calibri"/>
      <family val="2"/>
      <scheme val="minor"/>
    </font>
    <font>
      <b/>
      <sz val="12"/>
      <color theme="1"/>
      <name val="Calibri"/>
      <family val="2"/>
      <scheme val="minor"/>
    </font>
    <font>
      <sz val="12"/>
      <color theme="10"/>
      <name val="Calibri"/>
      <family val="2"/>
      <scheme val="minor"/>
    </font>
  </fonts>
  <fills count="12">
    <fill>
      <patternFill patternType="none"/>
    </fill>
    <fill>
      <patternFill patternType="gray125"/>
    </fill>
    <fill>
      <patternFill patternType="solid">
        <fgColor rgb="FFDBEEF4"/>
        <bgColor indexed="64"/>
      </patternFill>
    </fill>
    <fill>
      <patternFill patternType="solid">
        <fgColor theme="0" tint="-4.9989318521683403E-2"/>
        <bgColor indexed="64"/>
      </patternFill>
    </fill>
    <fill>
      <patternFill patternType="solid">
        <fgColor rgb="FFDDD9C4"/>
        <bgColor indexed="64"/>
      </patternFill>
    </fill>
    <fill>
      <patternFill patternType="solid">
        <fgColor rgb="FFF2F2F2"/>
        <bgColor rgb="FF000000"/>
      </patternFill>
    </fill>
    <fill>
      <patternFill patternType="solid">
        <fgColor rgb="FFDBEEF4"/>
        <bgColor rgb="FF000000"/>
      </patternFill>
    </fill>
    <fill>
      <patternFill patternType="solid">
        <fgColor rgb="FFDDD9C4"/>
        <bgColor rgb="FF000000"/>
      </patternFill>
    </fill>
    <fill>
      <patternFill patternType="solid">
        <fgColor rgb="FFEEE7CF"/>
        <bgColor indexed="64"/>
      </patternFill>
    </fill>
    <fill>
      <patternFill patternType="solid">
        <fgColor rgb="FFDED9C4"/>
        <bgColor indexed="64"/>
      </patternFill>
    </fill>
    <fill>
      <patternFill patternType="solid">
        <fgColor rgb="FFDAEEF3"/>
        <bgColor indexed="64"/>
      </patternFill>
    </fill>
    <fill>
      <patternFill patternType="solid">
        <fgColor theme="0" tint="-4.9989318521683403E-2"/>
        <bgColor rgb="FF000000"/>
      </patternFill>
    </fill>
  </fills>
  <borders count="14">
    <border>
      <left/>
      <right/>
      <top/>
      <bottom/>
      <diagonal/>
    </border>
    <border>
      <left style="thin">
        <color auto="1"/>
      </left>
      <right style="thin">
        <color auto="1"/>
      </right>
      <top style="thin">
        <color auto="1"/>
      </top>
      <bottom/>
      <diagonal/>
    </border>
    <border>
      <left/>
      <right style="thin">
        <color auto="1"/>
      </right>
      <top style="thin">
        <color auto="1"/>
      </top>
      <bottom/>
      <diagonal/>
    </border>
    <border>
      <left style="thin">
        <color auto="1"/>
      </left>
      <right style="thin">
        <color auto="1"/>
      </right>
      <top/>
      <bottom/>
      <diagonal/>
    </border>
    <border>
      <left/>
      <right style="thin">
        <color auto="1"/>
      </right>
      <top/>
      <bottom/>
      <diagonal/>
    </border>
    <border>
      <left style="thin">
        <color auto="1"/>
      </left>
      <right style="thin">
        <color auto="1"/>
      </right>
      <top/>
      <bottom style="thin">
        <color auto="1"/>
      </bottom>
      <diagonal/>
    </border>
    <border>
      <left/>
      <right style="thin">
        <color auto="1"/>
      </right>
      <top/>
      <bottom style="thin">
        <color auto="1"/>
      </bottom>
      <diagonal/>
    </border>
    <border>
      <left style="thin">
        <color auto="1"/>
      </left>
      <right/>
      <top/>
      <bottom/>
      <diagonal/>
    </border>
    <border>
      <left style="thin">
        <color auto="1"/>
      </left>
      <right/>
      <top/>
      <bottom style="thin">
        <color auto="1"/>
      </bottom>
      <diagonal/>
    </border>
    <border>
      <left style="thin">
        <color auto="1"/>
      </left>
      <right/>
      <top style="thin">
        <color auto="1"/>
      </top>
      <bottom/>
      <diagonal/>
    </border>
    <border>
      <left/>
      <right style="thin">
        <color rgb="FF000000"/>
      </right>
      <top/>
      <bottom style="thin">
        <color auto="1"/>
      </bottom>
      <diagonal/>
    </border>
    <border>
      <left style="thin">
        <color auto="1"/>
      </left>
      <right style="thin">
        <color indexed="64"/>
      </right>
      <top style="thin">
        <color auto="1"/>
      </top>
      <bottom style="thin">
        <color indexed="64"/>
      </bottom>
      <diagonal/>
    </border>
    <border>
      <left/>
      <right/>
      <top/>
      <bottom style="thin">
        <color indexed="64"/>
      </bottom>
      <diagonal/>
    </border>
    <border>
      <left/>
      <right/>
      <top style="thin">
        <color auto="1"/>
      </top>
      <bottom/>
      <diagonal/>
    </border>
  </borders>
  <cellStyleXfs count="19">
    <xf numFmtId="0" fontId="0" fillId="0" borderId="0"/>
    <xf numFmtId="0" fontId="5" fillId="0" borderId="0"/>
    <xf numFmtId="0" fontId="5" fillId="0" borderId="0"/>
    <xf numFmtId="0" fontId="5" fillId="0" borderId="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 fillId="0" borderId="0"/>
  </cellStyleXfs>
  <cellXfs count="180">
    <xf numFmtId="0" fontId="0" fillId="0" borderId="0" xfId="0"/>
    <xf numFmtId="0" fontId="9" fillId="0" borderId="0" xfId="1" applyFont="1"/>
    <xf numFmtId="0" fontId="10" fillId="0" borderId="0" xfId="0" applyFont="1"/>
    <xf numFmtId="0" fontId="6" fillId="0" borderId="1" xfId="3" applyFont="1" applyBorder="1"/>
    <xf numFmtId="0" fontId="6" fillId="0" borderId="3" xfId="3" applyFont="1" applyBorder="1"/>
    <xf numFmtId="0" fontId="6" fillId="0" borderId="7" xfId="3" applyFont="1" applyBorder="1"/>
    <xf numFmtId="0" fontId="6" fillId="4" borderId="7" xfId="3" applyFont="1" applyFill="1" applyBorder="1"/>
    <xf numFmtId="0" fontId="6" fillId="4" borderId="8" xfId="3" applyFont="1" applyFill="1" applyBorder="1"/>
    <xf numFmtId="0" fontId="6" fillId="2" borderId="3" xfId="3" applyFont="1" applyFill="1" applyBorder="1"/>
    <xf numFmtId="0" fontId="6" fillId="2" borderId="5" xfId="3" applyFont="1" applyFill="1" applyBorder="1"/>
    <xf numFmtId="0" fontId="13" fillId="0" borderId="0" xfId="1" applyFont="1" applyAlignment="1">
      <alignment vertical="top" wrapText="1"/>
    </xf>
    <xf numFmtId="0" fontId="6" fillId="0" borderId="0" xfId="0" applyFont="1"/>
    <xf numFmtId="0" fontId="6" fillId="0" borderId="1" xfId="0" applyFont="1" applyBorder="1"/>
    <xf numFmtId="0" fontId="6" fillId="6" borderId="3" xfId="0" applyFont="1" applyFill="1" applyBorder="1"/>
    <xf numFmtId="0" fontId="6" fillId="0" borderId="3" xfId="0" applyFont="1" applyBorder="1"/>
    <xf numFmtId="0" fontId="6" fillId="6" borderId="5" xfId="0" applyFont="1" applyFill="1" applyBorder="1"/>
    <xf numFmtId="0" fontId="6" fillId="7" borderId="7" xfId="0" applyFont="1" applyFill="1" applyBorder="1"/>
    <xf numFmtId="0" fontId="6" fillId="0" borderId="7" xfId="0" applyFont="1" applyBorder="1"/>
    <xf numFmtId="0" fontId="6" fillId="7" borderId="8" xfId="0" applyFont="1" applyFill="1" applyBorder="1"/>
    <xf numFmtId="0" fontId="8" fillId="4" borderId="4" xfId="1" applyFont="1" applyFill="1" applyBorder="1" applyAlignment="1">
      <alignment horizontal="center" wrapText="1"/>
    </xf>
    <xf numFmtId="0" fontId="6" fillId="0" borderId="0" xfId="1" applyFont="1"/>
    <xf numFmtId="0" fontId="14" fillId="0" borderId="0" xfId="0" applyFont="1"/>
    <xf numFmtId="0" fontId="8" fillId="7" borderId="6" xfId="0" applyFont="1" applyFill="1" applyBorder="1" applyAlignment="1">
      <alignment horizontal="center" vertical="center" wrapText="1"/>
    </xf>
    <xf numFmtId="0" fontId="15" fillId="7" borderId="6" xfId="0" applyFont="1" applyFill="1" applyBorder="1" applyAlignment="1">
      <alignment horizontal="center"/>
    </xf>
    <xf numFmtId="0" fontId="8" fillId="7" borderId="4" xfId="0" applyFont="1" applyFill="1" applyBorder="1" applyAlignment="1">
      <alignment horizontal="center" wrapText="1"/>
    </xf>
    <xf numFmtId="3" fontId="6" fillId="0" borderId="0" xfId="0" applyNumberFormat="1" applyFont="1" applyAlignment="1">
      <alignment horizontal="right" indent="5"/>
    </xf>
    <xf numFmtId="3" fontId="6" fillId="0" borderId="3" xfId="0" applyNumberFormat="1" applyFont="1" applyBorder="1" applyAlignment="1">
      <alignment horizontal="right" indent="5"/>
    </xf>
    <xf numFmtId="164" fontId="6" fillId="0" borderId="4" xfId="0" applyNumberFormat="1" applyFont="1" applyBorder="1" applyAlignment="1">
      <alignment horizontal="right" indent="8"/>
    </xf>
    <xf numFmtId="3" fontId="6" fillId="6" borderId="0" xfId="0" applyNumberFormat="1" applyFont="1" applyFill="1" applyAlignment="1">
      <alignment horizontal="right" indent="5"/>
    </xf>
    <xf numFmtId="3" fontId="6" fillId="6" borderId="3" xfId="0" applyNumberFormat="1" applyFont="1" applyFill="1" applyBorder="1" applyAlignment="1">
      <alignment horizontal="right" indent="5"/>
    </xf>
    <xf numFmtId="164" fontId="6" fillId="6" borderId="4" xfId="0" applyNumberFormat="1" applyFont="1" applyFill="1" applyBorder="1" applyAlignment="1">
      <alignment horizontal="right" indent="8"/>
    </xf>
    <xf numFmtId="3" fontId="6" fillId="7" borderId="1" xfId="0" applyNumberFormat="1" applyFont="1" applyFill="1" applyBorder="1" applyAlignment="1">
      <alignment horizontal="right" indent="5"/>
    </xf>
    <xf numFmtId="3" fontId="6" fillId="7" borderId="2" xfId="0" applyNumberFormat="1" applyFont="1" applyFill="1" applyBorder="1" applyAlignment="1">
      <alignment horizontal="right" indent="5"/>
    </xf>
    <xf numFmtId="164" fontId="6" fillId="7" borderId="2" xfId="0" applyNumberFormat="1" applyFont="1" applyFill="1" applyBorder="1" applyAlignment="1">
      <alignment horizontal="right" indent="8"/>
    </xf>
    <xf numFmtId="3" fontId="6" fillId="0" borderId="4" xfId="0" applyNumberFormat="1" applyFont="1" applyBorder="1" applyAlignment="1">
      <alignment horizontal="right" indent="5"/>
    </xf>
    <xf numFmtId="3" fontId="6" fillId="7" borderId="5" xfId="0" applyNumberFormat="1" applyFont="1" applyFill="1" applyBorder="1" applyAlignment="1">
      <alignment horizontal="right" indent="5"/>
    </xf>
    <xf numFmtId="3" fontId="6" fillId="7" borderId="6" xfId="0" applyNumberFormat="1" applyFont="1" applyFill="1" applyBorder="1" applyAlignment="1">
      <alignment horizontal="right" indent="5"/>
    </xf>
    <xf numFmtId="164" fontId="6" fillId="7" borderId="6" xfId="0" applyNumberFormat="1" applyFont="1" applyFill="1" applyBorder="1" applyAlignment="1">
      <alignment horizontal="right" indent="8"/>
    </xf>
    <xf numFmtId="164" fontId="6" fillId="0" borderId="2" xfId="0" applyNumberFormat="1" applyFont="1" applyBorder="1" applyAlignment="1">
      <alignment horizontal="right" indent="7"/>
    </xf>
    <xf numFmtId="164" fontId="6" fillId="6" borderId="4" xfId="0" applyNumberFormat="1" applyFont="1" applyFill="1" applyBorder="1" applyAlignment="1">
      <alignment horizontal="right" indent="7"/>
    </xf>
    <xf numFmtId="164" fontId="6" fillId="0" borderId="4" xfId="0" applyNumberFormat="1" applyFont="1" applyBorder="1" applyAlignment="1">
      <alignment horizontal="right" indent="7"/>
    </xf>
    <xf numFmtId="164" fontId="6" fillId="7" borderId="2" xfId="0" applyNumberFormat="1" applyFont="1" applyFill="1" applyBorder="1" applyAlignment="1">
      <alignment horizontal="right" indent="7"/>
    </xf>
    <xf numFmtId="164" fontId="6" fillId="7" borderId="6" xfId="0" applyNumberFormat="1" applyFont="1" applyFill="1" applyBorder="1" applyAlignment="1">
      <alignment horizontal="right" indent="7"/>
    </xf>
    <xf numFmtId="3" fontId="6" fillId="0" borderId="0" xfId="3" applyNumberFormat="1" applyFont="1" applyAlignment="1">
      <alignment horizontal="right" indent="6"/>
    </xf>
    <xf numFmtId="3" fontId="6" fillId="0" borderId="1" xfId="3" applyNumberFormat="1" applyFont="1" applyBorder="1" applyAlignment="1">
      <alignment horizontal="right" indent="6"/>
    </xf>
    <xf numFmtId="164" fontId="6" fillId="0" borderId="2" xfId="1" applyNumberFormat="1" applyFont="1" applyBorder="1" applyAlignment="1">
      <alignment horizontal="right" indent="6"/>
    </xf>
    <xf numFmtId="164" fontId="6" fillId="0" borderId="1" xfId="1" applyNumberFormat="1" applyFont="1" applyBorder="1" applyAlignment="1">
      <alignment horizontal="right" indent="6"/>
    </xf>
    <xf numFmtId="3" fontId="6" fillId="2" borderId="0" xfId="3" applyNumberFormat="1" applyFont="1" applyFill="1" applyAlignment="1">
      <alignment horizontal="right" indent="6"/>
    </xf>
    <xf numFmtId="3" fontId="6" fillId="2" borderId="3" xfId="3" applyNumberFormat="1" applyFont="1" applyFill="1" applyBorder="1" applyAlignment="1">
      <alignment horizontal="right" indent="6"/>
    </xf>
    <xf numFmtId="164" fontId="6" fillId="2" borderId="3" xfId="1" applyNumberFormat="1" applyFont="1" applyFill="1" applyBorder="1" applyAlignment="1">
      <alignment horizontal="right" indent="6"/>
    </xf>
    <xf numFmtId="3" fontId="6" fillId="0" borderId="3" xfId="3" applyNumberFormat="1" applyFont="1" applyBorder="1" applyAlignment="1">
      <alignment horizontal="right" indent="6"/>
    </xf>
    <xf numFmtId="164" fontId="6" fillId="0" borderId="3" xfId="1" applyNumberFormat="1" applyFont="1" applyBorder="1" applyAlignment="1">
      <alignment horizontal="right" indent="6"/>
    </xf>
    <xf numFmtId="3" fontId="6" fillId="4" borderId="1" xfId="3" applyNumberFormat="1" applyFont="1" applyFill="1" applyBorder="1" applyAlignment="1">
      <alignment horizontal="right" indent="6"/>
    </xf>
    <xf numFmtId="164" fontId="6" fillId="4" borderId="1" xfId="1" applyNumberFormat="1" applyFont="1" applyFill="1" applyBorder="1" applyAlignment="1">
      <alignment horizontal="right" indent="6"/>
    </xf>
    <xf numFmtId="3" fontId="6" fillId="4" borderId="5" xfId="3" applyNumberFormat="1" applyFont="1" applyFill="1" applyBorder="1" applyAlignment="1">
      <alignment horizontal="right" indent="6"/>
    </xf>
    <xf numFmtId="164" fontId="6" fillId="4" borderId="5" xfId="1" applyNumberFormat="1" applyFont="1" applyFill="1" applyBorder="1" applyAlignment="1">
      <alignment horizontal="right" indent="6"/>
    </xf>
    <xf numFmtId="164" fontId="16" fillId="0" borderId="2" xfId="0" applyNumberFormat="1" applyFont="1" applyBorder="1" applyAlignment="1">
      <alignment horizontal="right" indent="7"/>
    </xf>
    <xf numFmtId="164" fontId="17" fillId="6" borderId="4" xfId="0" applyNumberFormat="1" applyFont="1" applyFill="1" applyBorder="1" applyAlignment="1">
      <alignment horizontal="right" indent="7"/>
    </xf>
    <xf numFmtId="164" fontId="17" fillId="0" borderId="4" xfId="0" applyNumberFormat="1" applyFont="1" applyBorder="1" applyAlignment="1">
      <alignment horizontal="right" indent="7"/>
    </xf>
    <xf numFmtId="164" fontId="17" fillId="7" borderId="2" xfId="0" applyNumberFormat="1" applyFont="1" applyFill="1" applyBorder="1" applyAlignment="1">
      <alignment horizontal="right" indent="7"/>
    </xf>
    <xf numFmtId="164" fontId="17" fillId="7" borderId="6" xfId="0" applyNumberFormat="1" applyFont="1" applyFill="1" applyBorder="1" applyAlignment="1">
      <alignment horizontal="right" indent="7"/>
    </xf>
    <xf numFmtId="164" fontId="4" fillId="0" borderId="3" xfId="0" applyNumberFormat="1" applyFont="1" applyBorder="1" applyAlignment="1">
      <alignment horizontal="right" indent="6"/>
    </xf>
    <xf numFmtId="164" fontId="4" fillId="2" borderId="3" xfId="0" applyNumberFormat="1" applyFont="1" applyFill="1" applyBorder="1" applyAlignment="1">
      <alignment horizontal="right" indent="6"/>
    </xf>
    <xf numFmtId="164" fontId="4" fillId="4" borderId="1" xfId="0" applyNumberFormat="1" applyFont="1" applyFill="1" applyBorder="1" applyAlignment="1">
      <alignment horizontal="right" indent="6"/>
    </xf>
    <xf numFmtId="164" fontId="4" fillId="4" borderId="5" xfId="0" applyNumberFormat="1" applyFont="1" applyFill="1" applyBorder="1" applyAlignment="1">
      <alignment horizontal="right" indent="6"/>
    </xf>
    <xf numFmtId="0" fontId="8" fillId="4" borderId="6" xfId="1" applyFont="1" applyFill="1" applyBorder="1" applyAlignment="1">
      <alignment horizontal="center" vertical="center" wrapText="1"/>
    </xf>
    <xf numFmtId="14" fontId="7" fillId="5" borderId="1" xfId="0" applyNumberFormat="1" applyFont="1" applyFill="1" applyBorder="1" applyAlignment="1">
      <alignment horizontal="center" vertical="center"/>
    </xf>
    <xf numFmtId="0" fontId="18" fillId="5" borderId="5" xfId="0" applyFont="1" applyFill="1" applyBorder="1" applyAlignment="1">
      <alignment horizontal="center" vertical="center" wrapText="1"/>
    </xf>
    <xf numFmtId="0" fontId="19" fillId="4" borderId="5" xfId="0" applyFont="1" applyFill="1" applyBorder="1" applyAlignment="1">
      <alignment horizontal="center"/>
    </xf>
    <xf numFmtId="0" fontId="20" fillId="7" borderId="6" xfId="0" applyFont="1" applyFill="1" applyBorder="1" applyAlignment="1">
      <alignment horizontal="center"/>
    </xf>
    <xf numFmtId="0" fontId="19" fillId="4" borderId="5" xfId="0" applyFont="1" applyFill="1" applyBorder="1" applyAlignment="1">
      <alignment horizontal="center" vertical="center"/>
    </xf>
    <xf numFmtId="0" fontId="8" fillId="4" borderId="4" xfId="1" applyFont="1" applyFill="1" applyBorder="1" applyAlignment="1">
      <alignment horizontal="center" vertical="center" wrapText="1"/>
    </xf>
    <xf numFmtId="164" fontId="3" fillId="0" borderId="3" xfId="0" applyNumberFormat="1" applyFont="1" applyBorder="1" applyAlignment="1">
      <alignment horizontal="right" indent="6"/>
    </xf>
    <xf numFmtId="164" fontId="3" fillId="2" borderId="3" xfId="0" applyNumberFormat="1" applyFont="1" applyFill="1" applyBorder="1" applyAlignment="1">
      <alignment horizontal="right" indent="6"/>
    </xf>
    <xf numFmtId="164" fontId="3" fillId="4" borderId="1" xfId="0" applyNumberFormat="1" applyFont="1" applyFill="1" applyBorder="1" applyAlignment="1">
      <alignment horizontal="right" indent="6"/>
    </xf>
    <xf numFmtId="164" fontId="3" fillId="4" borderId="5" xfId="0" applyNumberFormat="1" applyFont="1" applyFill="1" applyBorder="1" applyAlignment="1">
      <alignment horizontal="right" indent="6"/>
    </xf>
    <xf numFmtId="164" fontId="0" fillId="0" borderId="3" xfId="0" applyNumberFormat="1" applyBorder="1" applyAlignment="1">
      <alignment horizontal="right" indent="6"/>
    </xf>
    <xf numFmtId="0" fontId="0" fillId="8" borderId="0" xfId="0" applyFill="1"/>
    <xf numFmtId="164" fontId="2" fillId="0" borderId="3" xfId="0" applyNumberFormat="1" applyFont="1" applyBorder="1" applyAlignment="1">
      <alignment horizontal="right" indent="6"/>
    </xf>
    <xf numFmtId="164" fontId="2" fillId="2" borderId="3" xfId="0" applyNumberFormat="1" applyFont="1" applyFill="1" applyBorder="1" applyAlignment="1">
      <alignment horizontal="right" indent="6"/>
    </xf>
    <xf numFmtId="164" fontId="2" fillId="4" borderId="1" xfId="0" applyNumberFormat="1" applyFont="1" applyFill="1" applyBorder="1" applyAlignment="1">
      <alignment horizontal="right" indent="6"/>
    </xf>
    <xf numFmtId="164" fontId="2" fillId="4" borderId="5" xfId="0" applyNumberFormat="1" applyFont="1" applyFill="1" applyBorder="1" applyAlignment="1">
      <alignment horizontal="right" indent="6"/>
    </xf>
    <xf numFmtId="164" fontId="1" fillId="0" borderId="3" xfId="0" applyNumberFormat="1" applyFont="1" applyBorder="1" applyAlignment="1">
      <alignment horizontal="right" indent="6"/>
    </xf>
    <xf numFmtId="164" fontId="1" fillId="2" borderId="3" xfId="0" applyNumberFormat="1" applyFont="1" applyFill="1" applyBorder="1" applyAlignment="1">
      <alignment horizontal="right" indent="6"/>
    </xf>
    <xf numFmtId="164" fontId="1" fillId="4" borderId="1" xfId="0" applyNumberFormat="1" applyFont="1" applyFill="1" applyBorder="1" applyAlignment="1">
      <alignment horizontal="right" indent="6"/>
    </xf>
    <xf numFmtId="164" fontId="1" fillId="4" borderId="5" xfId="0" applyNumberFormat="1" applyFont="1" applyFill="1" applyBorder="1" applyAlignment="1">
      <alignment horizontal="right" indent="6"/>
    </xf>
    <xf numFmtId="14" fontId="7" fillId="11" borderId="1" xfId="0" applyNumberFormat="1" applyFont="1" applyFill="1" applyBorder="1" applyAlignment="1">
      <alignment horizontal="center" vertical="center"/>
    </xf>
    <xf numFmtId="0" fontId="1" fillId="0" borderId="0" xfId="18"/>
    <xf numFmtId="14" fontId="7" fillId="5" borderId="1" xfId="18" applyNumberFormat="1" applyFont="1" applyFill="1" applyBorder="1" applyAlignment="1">
      <alignment horizontal="center" vertical="center"/>
    </xf>
    <xf numFmtId="0" fontId="18" fillId="5" borderId="5" xfId="18" applyFont="1" applyFill="1" applyBorder="1" applyAlignment="1">
      <alignment horizontal="center" vertical="center" wrapText="1"/>
    </xf>
    <xf numFmtId="0" fontId="19" fillId="4" borderId="5" xfId="18" applyFont="1" applyFill="1" applyBorder="1" applyAlignment="1">
      <alignment horizontal="center"/>
    </xf>
    <xf numFmtId="164" fontId="1" fillId="0" borderId="3" xfId="18" applyNumberFormat="1" applyBorder="1" applyAlignment="1">
      <alignment horizontal="right" indent="6"/>
    </xf>
    <xf numFmtId="164" fontId="1" fillId="2" borderId="3" xfId="18" applyNumberFormat="1" applyFill="1" applyBorder="1" applyAlignment="1">
      <alignment horizontal="right" indent="6"/>
    </xf>
    <xf numFmtId="164" fontId="1" fillId="4" borderId="1" xfId="18" applyNumberFormat="1" applyFill="1" applyBorder="1" applyAlignment="1">
      <alignment horizontal="right" indent="6"/>
    </xf>
    <xf numFmtId="164" fontId="1" fillId="4" borderId="5" xfId="18" applyNumberFormat="1" applyFill="1" applyBorder="1" applyAlignment="1">
      <alignment horizontal="right" indent="6"/>
    </xf>
    <xf numFmtId="0" fontId="6" fillId="0" borderId="0" xfId="1" applyFont="1" applyAlignment="1">
      <alignment wrapText="1"/>
    </xf>
    <xf numFmtId="0" fontId="6" fillId="0" borderId="0" xfId="3" applyFont="1" applyAlignment="1">
      <alignment vertical="top" wrapText="1"/>
    </xf>
    <xf numFmtId="0" fontId="14" fillId="0" borderId="0" xfId="18" applyFont="1"/>
    <xf numFmtId="0" fontId="10" fillId="0" borderId="0" xfId="18" applyFont="1"/>
    <xf numFmtId="14" fontId="7" fillId="11" borderId="1" xfId="18" applyNumberFormat="1" applyFont="1" applyFill="1" applyBorder="1" applyAlignment="1">
      <alignment horizontal="center" vertical="center"/>
    </xf>
    <xf numFmtId="0" fontId="19" fillId="4" borderId="5" xfId="18" applyFont="1" applyFill="1" applyBorder="1" applyAlignment="1">
      <alignment horizontal="center" vertical="center"/>
    </xf>
    <xf numFmtId="0" fontId="6" fillId="0" borderId="0" xfId="3" applyFont="1" applyAlignment="1" applyProtection="1">
      <alignment vertical="top" wrapText="1"/>
      <protection locked="0"/>
    </xf>
    <xf numFmtId="0" fontId="27" fillId="0" borderId="9" xfId="16" applyFont="1" applyBorder="1" applyAlignment="1">
      <alignment horizontal="left" vertical="center" wrapText="1" indent="1"/>
    </xf>
    <xf numFmtId="0" fontId="27" fillId="0" borderId="13" xfId="16" applyFont="1" applyBorder="1" applyAlignment="1">
      <alignment horizontal="left" vertical="center" wrapText="1" indent="1"/>
    </xf>
    <xf numFmtId="0" fontId="27" fillId="0" borderId="2" xfId="16" applyFont="1" applyBorder="1" applyAlignment="1">
      <alignment horizontal="left" vertical="center" wrapText="1" indent="1"/>
    </xf>
    <xf numFmtId="0" fontId="0" fillId="0" borderId="7" xfId="0" applyBorder="1" applyAlignment="1">
      <alignment horizontal="center" vertical="center"/>
    </xf>
    <xf numFmtId="0" fontId="0" fillId="0" borderId="4" xfId="0" applyBorder="1" applyAlignment="1">
      <alignment horizontal="center" vertical="center"/>
    </xf>
    <xf numFmtId="0" fontId="27" fillId="0" borderId="7" xfId="16" applyFont="1" applyBorder="1" applyAlignment="1">
      <alignment horizontal="left" vertical="center" wrapText="1" indent="1"/>
    </xf>
    <xf numFmtId="0" fontId="27" fillId="0" borderId="0" xfId="16" applyFont="1" applyBorder="1" applyAlignment="1">
      <alignment horizontal="left" vertical="center" wrapText="1" indent="1"/>
    </xf>
    <xf numFmtId="0" fontId="27" fillId="0" borderId="4" xfId="16" applyFont="1" applyBorder="1" applyAlignment="1">
      <alignment horizontal="left" vertical="center" wrapText="1" indent="1"/>
    </xf>
    <xf numFmtId="0" fontId="0" fillId="10" borderId="7" xfId="0" applyFill="1" applyBorder="1" applyAlignment="1">
      <alignment horizontal="center" vertical="center"/>
    </xf>
    <xf numFmtId="0" fontId="0" fillId="10" borderId="4" xfId="0" applyFill="1" applyBorder="1" applyAlignment="1">
      <alignment horizontal="center" vertical="center"/>
    </xf>
    <xf numFmtId="0" fontId="27" fillId="10" borderId="7" xfId="16" applyFont="1" applyFill="1" applyBorder="1" applyAlignment="1">
      <alignment horizontal="left" vertical="center" wrapText="1" indent="1"/>
    </xf>
    <xf numFmtId="0" fontId="27" fillId="10" borderId="0" xfId="16" applyFont="1" applyFill="1" applyBorder="1" applyAlignment="1">
      <alignment horizontal="left" vertical="center" wrapText="1" indent="1"/>
    </xf>
    <xf numFmtId="0" fontId="27" fillId="10" borderId="4" xfId="16" applyFont="1" applyFill="1" applyBorder="1" applyAlignment="1">
      <alignment horizontal="left" vertical="center" wrapText="1" indent="1"/>
    </xf>
    <xf numFmtId="0" fontId="0" fillId="0" borderId="13" xfId="0" applyBorder="1" applyAlignment="1">
      <alignment horizontal="center" vertical="center"/>
    </xf>
    <xf numFmtId="0" fontId="0" fillId="0" borderId="8" xfId="0" applyBorder="1" applyAlignment="1">
      <alignment horizontal="center" vertical="center"/>
    </xf>
    <xf numFmtId="0" fontId="0" fillId="0" borderId="6" xfId="0" applyBorder="1" applyAlignment="1">
      <alignment horizontal="center" vertical="center"/>
    </xf>
    <xf numFmtId="0" fontId="0" fillId="0" borderId="9" xfId="0" applyBorder="1" applyAlignment="1">
      <alignment horizontal="center" vertical="center"/>
    </xf>
    <xf numFmtId="0" fontId="0" fillId="0" borderId="2" xfId="0" applyBorder="1" applyAlignment="1">
      <alignment horizontal="center" vertical="center"/>
    </xf>
    <xf numFmtId="0" fontId="11" fillId="8" borderId="0" xfId="17" applyFill="1" applyBorder="1" applyAlignment="1">
      <alignment horizontal="left" wrapText="1"/>
    </xf>
    <xf numFmtId="0" fontId="0" fillId="10" borderId="8" xfId="0" applyFill="1" applyBorder="1" applyAlignment="1">
      <alignment horizontal="center" vertical="center"/>
    </xf>
    <xf numFmtId="0" fontId="0" fillId="10" borderId="6" xfId="0" applyFill="1" applyBorder="1" applyAlignment="1">
      <alignment horizontal="center" vertical="center"/>
    </xf>
    <xf numFmtId="0" fontId="27" fillId="10" borderId="8" xfId="16" applyFont="1" applyFill="1" applyBorder="1" applyAlignment="1">
      <alignment horizontal="left" vertical="center" wrapText="1" indent="1"/>
    </xf>
    <xf numFmtId="0" fontId="27" fillId="10" borderId="12" xfId="16" applyFont="1" applyFill="1" applyBorder="1" applyAlignment="1">
      <alignment horizontal="left" vertical="center" wrapText="1" indent="1"/>
    </xf>
    <xf numFmtId="0" fontId="27" fillId="10" borderId="6" xfId="16" applyFont="1" applyFill="1" applyBorder="1" applyAlignment="1">
      <alignment horizontal="left" vertical="center" wrapText="1" indent="1"/>
    </xf>
    <xf numFmtId="0" fontId="22" fillId="8" borderId="0" xfId="0" applyFont="1" applyFill="1" applyAlignment="1">
      <alignment horizontal="center" vertical="top"/>
    </xf>
    <xf numFmtId="0" fontId="23" fillId="8" borderId="0" xfId="0" applyFont="1" applyFill="1" applyAlignment="1">
      <alignment horizontal="center" vertical="top"/>
    </xf>
    <xf numFmtId="0" fontId="24" fillId="0" borderId="0" xfId="0" applyFont="1" applyAlignment="1">
      <alignment horizontal="center" vertical="center"/>
    </xf>
    <xf numFmtId="0" fontId="25" fillId="0" borderId="0" xfId="0" applyFont="1" applyAlignment="1">
      <alignment horizontal="center" vertical="center"/>
    </xf>
    <xf numFmtId="0" fontId="10" fillId="9" borderId="11" xfId="0" applyFont="1" applyFill="1" applyBorder="1" applyAlignment="1">
      <alignment horizontal="center" vertical="center"/>
    </xf>
    <xf numFmtId="0" fontId="10" fillId="9" borderId="1" xfId="0" applyFont="1" applyFill="1" applyBorder="1" applyAlignment="1">
      <alignment horizontal="center" vertical="center"/>
    </xf>
    <xf numFmtId="0" fontId="26" fillId="9" borderId="11" xfId="0" applyFont="1" applyFill="1" applyBorder="1" applyAlignment="1">
      <alignment horizontal="center" vertical="center"/>
    </xf>
    <xf numFmtId="0" fontId="21" fillId="0" borderId="0" xfId="18" applyFont="1" applyAlignment="1">
      <alignment horizontal="left" vertical="top" wrapText="1"/>
    </xf>
    <xf numFmtId="0" fontId="7" fillId="3" borderId="1" xfId="1" applyFont="1" applyFill="1" applyBorder="1" applyAlignment="1">
      <alignment horizontal="center" vertical="center"/>
    </xf>
    <xf numFmtId="0" fontId="7" fillId="3" borderId="3" xfId="1" applyFont="1" applyFill="1" applyBorder="1" applyAlignment="1">
      <alignment horizontal="center" vertical="center"/>
    </xf>
    <xf numFmtId="0" fontId="7" fillId="3" borderId="5" xfId="1" applyFont="1" applyFill="1" applyBorder="1" applyAlignment="1">
      <alignment horizontal="center" vertical="center"/>
    </xf>
    <xf numFmtId="14" fontId="7" fillId="5" borderId="9" xfId="18" applyNumberFormat="1" applyFont="1" applyFill="1" applyBorder="1" applyAlignment="1">
      <alignment horizontal="center" vertical="center"/>
    </xf>
    <xf numFmtId="14" fontId="7" fillId="5" borderId="2" xfId="18" applyNumberFormat="1" applyFont="1" applyFill="1" applyBorder="1" applyAlignment="1">
      <alignment horizontal="center" vertical="center"/>
    </xf>
    <xf numFmtId="0" fontId="7" fillId="5" borderId="1" xfId="18" applyFont="1" applyFill="1" applyBorder="1" applyAlignment="1">
      <alignment horizontal="center" vertical="center" wrapText="1"/>
    </xf>
    <xf numFmtId="0" fontId="7" fillId="5" borderId="5" xfId="18" applyFont="1" applyFill="1" applyBorder="1" applyAlignment="1">
      <alignment horizontal="center" vertical="center" wrapText="1"/>
    </xf>
    <xf numFmtId="0" fontId="7" fillId="5" borderId="8" xfId="18" applyFont="1" applyFill="1" applyBorder="1" applyAlignment="1">
      <alignment horizontal="center" vertical="center" wrapText="1"/>
    </xf>
    <xf numFmtId="0" fontId="7" fillId="5" borderId="6" xfId="18" applyFont="1" applyFill="1" applyBorder="1" applyAlignment="1">
      <alignment horizontal="center" vertical="center" wrapText="1"/>
    </xf>
    <xf numFmtId="0" fontId="8" fillId="4" borderId="8" xfId="1" applyFont="1" applyFill="1" applyBorder="1" applyAlignment="1">
      <alignment horizontal="center" vertical="center" wrapText="1"/>
    </xf>
    <xf numFmtId="0" fontId="8" fillId="4" borderId="6" xfId="1" applyFont="1" applyFill="1" applyBorder="1" applyAlignment="1">
      <alignment horizontal="center" vertical="center" wrapText="1"/>
    </xf>
    <xf numFmtId="0" fontId="6" fillId="0" borderId="0" xfId="0" applyFont="1" applyAlignment="1">
      <alignment horizontal="left" wrapText="1"/>
    </xf>
    <xf numFmtId="0" fontId="21" fillId="0" borderId="0" xfId="0" applyFont="1" applyAlignment="1">
      <alignment horizontal="left" vertical="top" wrapText="1"/>
    </xf>
    <xf numFmtId="14" fontId="7" fillId="5" borderId="9" xfId="0" applyNumberFormat="1" applyFont="1" applyFill="1" applyBorder="1" applyAlignment="1">
      <alignment horizontal="center" vertical="center"/>
    </xf>
    <xf numFmtId="14" fontId="7" fillId="5" borderId="2" xfId="0" applyNumberFormat="1" applyFont="1" applyFill="1" applyBorder="1" applyAlignment="1">
      <alignment horizontal="center" vertical="center"/>
    </xf>
    <xf numFmtId="0" fontId="7" fillId="5" borderId="1" xfId="0" applyFont="1" applyFill="1" applyBorder="1" applyAlignment="1">
      <alignment horizontal="center" vertical="center" wrapText="1"/>
    </xf>
    <xf numFmtId="0" fontId="7" fillId="5" borderId="5" xfId="0" applyFont="1" applyFill="1" applyBorder="1" applyAlignment="1">
      <alignment horizontal="center" vertical="center" wrapText="1"/>
    </xf>
    <xf numFmtId="0" fontId="7" fillId="5" borderId="8" xfId="0" applyFont="1" applyFill="1" applyBorder="1" applyAlignment="1">
      <alignment horizontal="center" vertical="center" wrapText="1"/>
    </xf>
    <xf numFmtId="0" fontId="7" fillId="5" borderId="6" xfId="0" applyFont="1" applyFill="1" applyBorder="1" applyAlignment="1">
      <alignment horizontal="center" vertical="center" wrapText="1"/>
    </xf>
    <xf numFmtId="0" fontId="6" fillId="0" borderId="0" xfId="0" applyFont="1" applyAlignment="1">
      <alignment horizontal="left" vertical="top" wrapText="1"/>
    </xf>
    <xf numFmtId="0" fontId="8" fillId="7" borderId="8" xfId="0" applyFont="1" applyFill="1" applyBorder="1" applyAlignment="1">
      <alignment horizontal="center" vertical="center" wrapText="1"/>
    </xf>
    <xf numFmtId="0" fontId="8" fillId="7" borderId="10" xfId="0" applyFont="1" applyFill="1" applyBorder="1" applyAlignment="1">
      <alignment horizontal="center" vertical="center" wrapText="1"/>
    </xf>
    <xf numFmtId="0" fontId="7" fillId="5" borderId="1" xfId="0" applyFont="1" applyFill="1" applyBorder="1" applyAlignment="1">
      <alignment horizontal="center" vertical="center"/>
    </xf>
    <xf numFmtId="0" fontId="7" fillId="5" borderId="3" xfId="0" applyFont="1" applyFill="1" applyBorder="1" applyAlignment="1">
      <alignment horizontal="center" vertical="center"/>
    </xf>
    <xf numFmtId="0" fontId="7" fillId="5" borderId="5" xfId="0" applyFont="1" applyFill="1" applyBorder="1" applyAlignment="1">
      <alignment horizontal="center" vertical="center"/>
    </xf>
    <xf numFmtId="0" fontId="6" fillId="0" borderId="0" xfId="1" applyFont="1" applyAlignment="1">
      <alignment horizontal="left" vertical="top" wrapText="1"/>
    </xf>
    <xf numFmtId="0" fontId="21" fillId="0" borderId="0" xfId="1" applyFont="1" applyAlignment="1">
      <alignment horizontal="left" vertical="top" wrapText="1"/>
    </xf>
    <xf numFmtId="0" fontId="6" fillId="0" borderId="0" xfId="3" applyFont="1" applyAlignment="1">
      <alignment horizontal="left" wrapText="1"/>
    </xf>
    <xf numFmtId="0" fontId="6" fillId="0" borderId="0" xfId="1" applyFont="1" applyAlignment="1">
      <alignment horizontal="left" wrapText="1"/>
    </xf>
    <xf numFmtId="0" fontId="6" fillId="0" borderId="0" xfId="1" applyFont="1" applyAlignment="1">
      <alignment horizontal="left"/>
    </xf>
    <xf numFmtId="164" fontId="6" fillId="0" borderId="1" xfId="0" applyNumberFormat="1" applyFont="1" applyBorder="1" applyAlignment="1">
      <alignment horizontal="right" indent="6"/>
    </xf>
    <xf numFmtId="164" fontId="6" fillId="2" borderId="3" xfId="0" applyNumberFormat="1" applyFont="1" applyFill="1" applyBorder="1" applyAlignment="1">
      <alignment horizontal="right" indent="6"/>
    </xf>
    <xf numFmtId="164" fontId="6" fillId="0" borderId="3" xfId="0" applyNumberFormat="1" applyFont="1" applyBorder="1" applyAlignment="1">
      <alignment horizontal="right" indent="6"/>
    </xf>
    <xf numFmtId="164" fontId="6" fillId="4" borderId="1" xfId="0" applyNumberFormat="1" applyFont="1" applyFill="1" applyBorder="1" applyAlignment="1">
      <alignment horizontal="right" indent="6"/>
    </xf>
    <xf numFmtId="164" fontId="6" fillId="4" borderId="5" xfId="0" applyNumberFormat="1" applyFont="1" applyFill="1" applyBorder="1" applyAlignment="1">
      <alignment horizontal="right" indent="6"/>
    </xf>
    <xf numFmtId="3" fontId="6" fillId="0" borderId="0" xfId="0" applyNumberFormat="1" applyFont="1" applyAlignment="1">
      <alignment horizontal="right" indent="6"/>
    </xf>
    <xf numFmtId="3" fontId="6" fillId="0" borderId="1" xfId="0" applyNumberFormat="1" applyFont="1" applyBorder="1" applyAlignment="1">
      <alignment horizontal="right" indent="6"/>
    </xf>
    <xf numFmtId="164" fontId="6" fillId="0" borderId="2" xfId="0" applyNumberFormat="1" applyFont="1" applyBorder="1" applyAlignment="1">
      <alignment horizontal="right" indent="6"/>
    </xf>
    <xf numFmtId="3" fontId="6" fillId="2" borderId="0" xfId="0" applyNumberFormat="1" applyFont="1" applyFill="1" applyAlignment="1">
      <alignment horizontal="right" indent="6"/>
    </xf>
    <xf numFmtId="3" fontId="6" fillId="2" borderId="3" xfId="0" applyNumberFormat="1" applyFont="1" applyFill="1" applyBorder="1" applyAlignment="1">
      <alignment horizontal="right" indent="6"/>
    </xf>
    <xf numFmtId="3" fontId="6" fillId="0" borderId="3" xfId="0" applyNumberFormat="1" applyFont="1" applyBorder="1" applyAlignment="1">
      <alignment horizontal="right" indent="6"/>
    </xf>
    <xf numFmtId="3" fontId="6" fillId="4" borderId="1" xfId="0" applyNumberFormat="1" applyFont="1" applyFill="1" applyBorder="1" applyAlignment="1">
      <alignment horizontal="right" indent="6"/>
    </xf>
    <xf numFmtId="3" fontId="6" fillId="4" borderId="5" xfId="0" applyNumberFormat="1" applyFont="1" applyFill="1" applyBorder="1" applyAlignment="1">
      <alignment horizontal="right" indent="6"/>
    </xf>
    <xf numFmtId="0" fontId="6" fillId="0" borderId="13" xfId="0" applyFont="1" applyBorder="1" applyAlignment="1">
      <alignment wrapText="1"/>
    </xf>
    <xf numFmtId="0" fontId="6" fillId="0" borderId="0" xfId="0" applyFont="1" applyAlignment="1" applyProtection="1">
      <alignment vertical="top" wrapText="1"/>
      <protection locked="0"/>
    </xf>
    <xf numFmtId="0" fontId="6" fillId="0" borderId="0" xfId="0" applyFont="1" applyAlignment="1">
      <alignment vertical="top" wrapText="1"/>
    </xf>
  </cellXfs>
  <cellStyles count="19">
    <cellStyle name="Besuchter Hyperlink" xfId="5" builtinId="9" hidden="1"/>
    <cellStyle name="Besuchter Hyperlink" xfId="7" builtinId="9" hidden="1"/>
    <cellStyle name="Besuchter Hyperlink" xfId="9" builtinId="9" hidden="1"/>
    <cellStyle name="Besuchter Hyperlink" xfId="11" builtinId="9" hidden="1"/>
    <cellStyle name="Besuchter Hyperlink" xfId="13" builtinId="9" hidden="1"/>
    <cellStyle name="Besuchter Hyperlink" xfId="15" builtinId="9" hidden="1"/>
    <cellStyle name="Hyperlink" xfId="17" xr:uid="{156915C3-9281-4CAF-A52C-5D67699A4090}"/>
    <cellStyle name="Link" xfId="4" builtinId="8" hidden="1"/>
    <cellStyle name="Link" xfId="6" builtinId="8" hidden="1"/>
    <cellStyle name="Link" xfId="8" builtinId="8" hidden="1"/>
    <cellStyle name="Link" xfId="10" builtinId="8" hidden="1"/>
    <cellStyle name="Link" xfId="12" builtinId="8" hidden="1"/>
    <cellStyle name="Link" xfId="14" builtinId="8" hidden="1"/>
    <cellStyle name="Link" xfId="16" builtinId="8"/>
    <cellStyle name="Standard" xfId="0" builtinId="0"/>
    <cellStyle name="Standard 10 2" xfId="1" xr:uid="{00000000-0005-0000-0000-00000D000000}"/>
    <cellStyle name="Standard 2" xfId="3" xr:uid="{00000000-0005-0000-0000-00000E000000}"/>
    <cellStyle name="Standard 3" xfId="18" xr:uid="{FB688CF7-9820-4FD4-8179-7A95A691DD69}"/>
    <cellStyle name="Standard 3 2" xfId="2" xr:uid="{00000000-0005-0000-0000-00000F000000}"/>
  </cellStyles>
  <dxfs count="0"/>
  <tableStyles count="0" defaultTableStyle="TableStyleMedium9" defaultPivotStyle="PivotStyleMedium7"/>
  <colors>
    <mruColors>
      <color rgb="FFDDD9C4"/>
      <color rgb="FFDBEEF4"/>
      <color rgb="FFF2F2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H:\Projekte\2%20Laufende%20Projekte\Bertelsmannstiftung%202024\Daten_2024\Gesamtdatei\&#220;bergabeordner\LM24_BL_Gesamtdatei.xlsx" TargetMode="External"/><Relationship Id="rId1" Type="http://schemas.openxmlformats.org/officeDocument/2006/relationships/externalLinkPath" Target="/Projekte/2%20Laufende%20Projekte/Bertelsmannstiftung%202024/Daten_2024/Gesamtdatei/&#220;bergabeordner/LM24_BL_Gesamtdate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Tab1_i2_lm22"/>
      <sheetName val="Tab2_i3_lm24"/>
      <sheetName val="Tab3_i3_lm24"/>
      <sheetName val="Tab3h_i3h_lm24"/>
      <sheetName val="Tab4_i3_lm24"/>
      <sheetName val="Tab5_i3_lm24"/>
      <sheetName val="Tab6_i4a_lm24"/>
      <sheetName val="Tab6a_i4a1_lm24"/>
      <sheetName val="Tab6b_i4a2_lm24"/>
      <sheetName val="Tab6c_i4a3_lm24"/>
      <sheetName val="Tab7_i4a_lm24"/>
      <sheetName val="Tab7a_i4a1_lm24"/>
      <sheetName val="Tab7b_i4a2_lm24"/>
      <sheetName val="Tab7c_i4a3_lm24"/>
      <sheetName val="Tab7x1_i4a3_lm24"/>
      <sheetName val="Tab7x2_i4a3_lm24"/>
      <sheetName val="Tab8_i4a_lm24"/>
      <sheetName val="Tab8a_i4a1_lm24"/>
      <sheetName val="Tab8b_i4a2_lm24"/>
      <sheetName val="Tab8c_i4a3_lm24"/>
      <sheetName val="Tab9_i4a_lm24"/>
      <sheetName val="Tab9a_i4a1_lm24"/>
      <sheetName val="Tab9b_i4a2_lm24"/>
      <sheetName val="Tab9c_i4a3_lm24"/>
      <sheetName val="Tab10_i4a_lm24"/>
      <sheetName val="Tab10a_i4a1_lm24"/>
      <sheetName val="Tab10b_i4a2_lm24"/>
      <sheetName val="Tab10c_i4a3_lm24"/>
      <sheetName val="Tab11_i4a_lm24"/>
      <sheetName val="Tab11a_i4a1_lm24"/>
      <sheetName val="Tab11b_i4a2_lm24"/>
      <sheetName val="Tab11c_i4a3_lm24"/>
      <sheetName val="Tab12_i4a_lm24"/>
      <sheetName val="Tab12a_i4a1_lm24"/>
      <sheetName val="Tab12b_i4a2_lm24"/>
      <sheetName val="Tab12c_i4a3_lm24"/>
      <sheetName val="Tab13_i4a_lm24"/>
      <sheetName val="Tab13a_i4a1_lm24"/>
      <sheetName val="Tab13b_i4a2_lm24"/>
      <sheetName val="Tab13c_i4a3_lm24"/>
      <sheetName val="Tab13x1_i4a3_lm24"/>
      <sheetName val="Tab13x2_i4a3_lm24"/>
      <sheetName val="Tab14_i4a_lm24"/>
      <sheetName val="Tab14a_i4a1_lm24"/>
      <sheetName val="Tab14b_i4a2_lm24"/>
      <sheetName val="Tab14c_i4a3_lm24"/>
      <sheetName val="Tab14x1_i4a3_lm24"/>
      <sheetName val="Tab14x2_i4a3_lm24"/>
      <sheetName val="Tab15a_i5_lm24"/>
      <sheetName val="Tab16a_i5_lm24"/>
      <sheetName val="Tab17a_i5h_lm24"/>
      <sheetName val="Tab18a_i5a_lm24"/>
      <sheetName val="Tab19a_i5a_lm24"/>
      <sheetName val="Tab20a_i5a_lm24"/>
      <sheetName val="Tab21c_i6b_lm23"/>
      <sheetName val="Tab21d_i6b_lm23"/>
      <sheetName val="Tab22_i8b_lm23"/>
      <sheetName val="Tab23_i7_lm23"/>
      <sheetName val="Tab27_i11a1_lm24"/>
      <sheetName val="Tab28_i11c_lm24"/>
      <sheetName val="Tab29_i11b_lm24"/>
      <sheetName val="Tab29oh_i11boh_lm24"/>
      <sheetName val="Tab29h_i11bh_lm24"/>
      <sheetName val="Tab36b_i10_lm24"/>
      <sheetName val="Tab36b1_i10_lm24"/>
      <sheetName val="Tab36b2_i10_lm24"/>
      <sheetName val="Tab37a_i1a_lm22"/>
      <sheetName val="Tab37b_i1b_Im22"/>
      <sheetName val="Tab38a_i4d1_lm24"/>
      <sheetName val="Tab39a_i4d1_lm24"/>
      <sheetName val="Tab41a1_i4b1b_lm24"/>
      <sheetName val="Tab41a2_i4b1b_lm22"/>
      <sheetName val="Tab42_i11d_lm22"/>
      <sheetName val="Tab42a_i11d_lm24"/>
      <sheetName val="Tab42oh_i11doh_lm24"/>
      <sheetName val="Tab42h_i11dh_lm24"/>
      <sheetName val="Tab43a1_i9a_lm24"/>
      <sheetName val="Tab43a2_i9c_lm24"/>
      <sheetName val="Tab43a2_i9ch_lm24"/>
      <sheetName val="Tab43a3_i9c_lm22"/>
      <sheetName val="Tab44_i11a4_lm24"/>
      <sheetName val="Tab44oh_i11a4oh_lm24"/>
      <sheetName val="Tab44h_i11a4h_lm24"/>
      <sheetName val="Tab45_i13_lm23"/>
      <sheetName val="Tab46_i4b3_lm24"/>
      <sheetName val="Tab47_i11a3_lm24"/>
      <sheetName val="Tab47oh_i11a3oh_lm24"/>
      <sheetName val="Tab47h_i11a3h_lm24"/>
      <sheetName val="Tab47zr_i11a3_lm22"/>
      <sheetName val="Tab50a_i4b2b_lm24"/>
      <sheetName val="Tab51_i4d2_lm24"/>
      <sheetName val="Tab51a_i4d2a_lm24"/>
      <sheetName val="Tab51b_i4d2b_lm24"/>
      <sheetName val="Tab51c_i4d2c_lm24"/>
      <sheetName val="Tab51d_i4d2d_lm24"/>
      <sheetName val="Tab51e_i4d2e_lm24"/>
      <sheetName val="Tab59a_i4c3_lm24"/>
      <sheetName val="Tab59aoh_i4c3oh_lm24"/>
      <sheetName val="Tab59ah_i4c3h_lm24"/>
      <sheetName val="Tab60_i11a2_lm24"/>
      <sheetName val="Tab65_i21_lm24"/>
      <sheetName val="Tab65oh_i21oh_lm24"/>
      <sheetName val="Tab65h_i21h_lm24"/>
      <sheetName val="Tab65a_i21a_lm23"/>
      <sheetName val="Tab65aoh_i21aoh_lm23"/>
      <sheetName val="Tab65ah_i21ah_lm23"/>
      <sheetName val="Tab65b_i21b_lm24"/>
      <sheetName val="Tab65boh_i21boh_lm24"/>
      <sheetName val="Tab65bh_i21bh_lm24"/>
      <sheetName val="Tab66_i22_lm24"/>
      <sheetName val="Tab66oh_i22oh_lm24"/>
      <sheetName val="Tab66h_i22h_lm24"/>
      <sheetName val="Tab66a_i22a_lm24"/>
      <sheetName val="Tab66b_i22b_lm24"/>
      <sheetName val="Tab66c_i22c_lm24"/>
      <sheetName val="Tab67_i23_lm24"/>
      <sheetName val="Tab67oh_i23oh_lm24"/>
      <sheetName val="Tab67h_i23h_lm23"/>
      <sheetName val="Tab68_i24_lm24"/>
      <sheetName val="Tab68oh_i24oh_lm24"/>
      <sheetName val="Tab68h_i24h_lm24"/>
      <sheetName val="Tab69_i25_lm24"/>
      <sheetName val="Tab69oh_i25oh_lm24"/>
      <sheetName val="Tab69h_i25h_lm24"/>
      <sheetName val="Tab70_i17a_lm23"/>
      <sheetName val="Tab71_i4b4_lm24"/>
      <sheetName val="Tab72_i4b4a_lm24"/>
      <sheetName val="Tab73_i11e_lm24"/>
      <sheetName val="Tab74_i27_lm24"/>
      <sheetName val="Tab74oh_i27oh_lm24"/>
      <sheetName val="Tab74h_i27h_lm24"/>
      <sheetName val="Tab75_i28_lm24"/>
      <sheetName val="Tab76_i29_lm24"/>
      <sheetName val="Tab77_i30_lm24"/>
      <sheetName val="Tab78_i31_lm24"/>
      <sheetName val="Tab78oh_i31oh_lm24"/>
      <sheetName val="Tab78h_i31h_lm24"/>
      <sheetName val="Tab79_i32_lm24"/>
      <sheetName val="Tab80_i32_lm24"/>
      <sheetName val="Tab80a_i32_lm24"/>
      <sheetName val="Tab81_i33_lm24"/>
      <sheetName val="Tab81oh_i33oh_lm24"/>
      <sheetName val="Tab81h_i33h_lm24"/>
      <sheetName val="Tab82_i9d_lm24"/>
      <sheetName val="Tab83_i34_lm24"/>
      <sheetName val="Tab83oh_i34oh_lm24"/>
      <sheetName val="Tab83h_i34h_lm24"/>
      <sheetName val="Tab84_i4c4_lm24"/>
      <sheetName val="Tab85_i40_lm24"/>
      <sheetName val="Tab85oh_i40oh_lm24"/>
      <sheetName val="Tab85h_i40h_lm24"/>
      <sheetName val="Tab86_i50_lm24"/>
      <sheetName val="Tab86a_i50a_lm24"/>
      <sheetName val="Tab87_i41_lm24"/>
      <sheetName val="Tab87a_i41_lm24"/>
      <sheetName val="Tab88a_i2b_lm24"/>
      <sheetName val="Tab88b_i2b_lm24"/>
      <sheetName val="Tab89_i43_lm24"/>
      <sheetName val="Tab90_i43_lm24"/>
      <sheetName val="Tab91_i44_lm24"/>
      <sheetName val="Tab91oh_i44oh_lm24"/>
      <sheetName val="Tab91h_i44h_lm24"/>
      <sheetName val="Tab92_i45a_lm24"/>
      <sheetName val="Tab93_i45b_lm24"/>
      <sheetName val="Tab94_i9f_lm24"/>
      <sheetName val="Tab94a_i9f_lm24"/>
      <sheetName val="Tab94b_i9f_lm24"/>
      <sheetName val="Tab94c_i9f_lm24"/>
      <sheetName val="Tab94d_i9f_lm24"/>
      <sheetName val="Tab94e_i9h_lm24"/>
      <sheetName val="Tab95_i11f_lm24"/>
      <sheetName val="Tab95oh_i11foh_lm24"/>
      <sheetName val="Tab95h_i11fh_lm24"/>
      <sheetName val="Tab95zr_i11f_lm24"/>
      <sheetName val="Tab96_i46_lm24"/>
      <sheetName val="Tab96oh_i46oh_lm24"/>
      <sheetName val="Tab96h_i46h_lm24"/>
      <sheetName val="Tab97_i47_lm24"/>
      <sheetName val="Tab98_i48_lm24"/>
      <sheetName val="Tab99_i48_lm24"/>
      <sheetName val="Tab100_i49_lm24"/>
      <sheetName val="Tab100oh_i49oh_lm24"/>
      <sheetName val="Tab100h_i49h_lm24"/>
      <sheetName val="Tab101_i42a_lm20"/>
      <sheetName val="Tab102_i42b_lm20"/>
      <sheetName val="Tab103_i42b_lm20"/>
      <sheetName val="Tab104_i43a_lm20"/>
      <sheetName val="Tab105_i43b_lm20"/>
      <sheetName val="Tab106_i43b_lm20"/>
      <sheetName val="Tab107_i9e_lm24"/>
      <sheetName val="Tab108_i26_lm24"/>
      <sheetName val="Tab108oh_i26oh_lm24"/>
      <sheetName val="Tab108h_i26h_lm24"/>
      <sheetName val="Tab108a_i26a_lm24"/>
      <sheetName val="Tab108b_i26b_lm24"/>
      <sheetName val="Tab108c_i26c_lm24"/>
      <sheetName val="Tab109_i51_lm21"/>
      <sheetName val="Tab110_i52_lm21"/>
      <sheetName val="Tab111_i53_lm24"/>
      <sheetName val="Tab112_i54_lm24"/>
      <sheetName val="Tab114_i56_lm20"/>
      <sheetName val="Tab115_i57_lm21"/>
      <sheetName val="Tab116_i58_lm24"/>
      <sheetName val="Tab116a_i58a_lm24"/>
      <sheetName val="Tab116b_i58b_lm24"/>
      <sheetName val="Tab116c_i58c_lm24"/>
      <sheetName val="Tab116d_i58d_lm24"/>
      <sheetName val="Tab116e_i58e_lm24"/>
      <sheetName val="Tab116f_i58f_lm24"/>
      <sheetName val="Tab116h_i58h_lm24"/>
      <sheetName val="Tab117_i59_lm24"/>
      <sheetName val="Tab117oh_i59oh_lm24"/>
      <sheetName val="Tab117h_i59h_lm24"/>
      <sheetName val="Tab118_i60_lm24"/>
      <sheetName val="Tab118oh_i60oh_lm24"/>
      <sheetName val="Tab118h_i60h_lm24"/>
      <sheetName val="Tab119_lm21"/>
      <sheetName val="Tab120_lm20"/>
      <sheetName val="Tab121_i61_lm24"/>
      <sheetName val="Tab122_i62_lm24"/>
      <sheetName val="Tab123_i63_lm24"/>
      <sheetName val="Tab124_i64_lm24"/>
      <sheetName val="Tab125_i65_lm24"/>
      <sheetName val="Tab126_i66_lm24"/>
      <sheetName val="Tab127_i67_lm24"/>
      <sheetName val="Tab128_i68_lm24"/>
      <sheetName val="Tab129_i69_lm24"/>
      <sheetName val="Tab130_i70_lm24"/>
      <sheetName val="Tab131_i71_lm24"/>
      <sheetName val="Tab132_i72_lm24"/>
      <sheetName val="Tab133_i73_lm24"/>
      <sheetName val="Tab134_i74_lm24"/>
      <sheetName val="Tab135_i75_lm24"/>
      <sheetName val="Tab136_i75_lm24"/>
      <sheetName val="Tab137_i75_lm24"/>
      <sheetName val="Tab138_i3a_lm24"/>
      <sheetName val="Tab139c_i4a3_lm24"/>
      <sheetName val="Tab140_i76_lm24"/>
      <sheetName val="Tab141_i77_lm24"/>
      <sheetName val="Tab142_i4b4_lm24"/>
      <sheetName val="Tab143_i4b4_lm24"/>
      <sheetName val="Tab144_i2c_lm24"/>
      <sheetName val="Tab145_i78_lm24"/>
      <sheetName val="Tab146_i78_lm24"/>
      <sheetName val="Tab147_i78_lm24"/>
      <sheetName val="Tab148_i79_lm24"/>
      <sheetName val="Tab149_i80_lm23"/>
      <sheetName val="Tab150_i81_lm24"/>
      <sheetName val="Tab150oh_i81oh_lm24"/>
      <sheetName val="Tab150h_i81h_lm24"/>
      <sheetName val="Tab151_i82_lm24"/>
      <sheetName val="Tab151oh_i82oh_lm24"/>
      <sheetName val="Tab151h_i82h_lm24"/>
      <sheetName val="Tab152_i83_lm24"/>
      <sheetName val="Tab152oh_i83oh_lm24"/>
      <sheetName val="Tab152h_i83h_lm24"/>
      <sheetName val="Tab153_i84_lm24"/>
      <sheetName val="Tab154_i85_lm24"/>
      <sheetName val="i38_Bildungspläne_lm24"/>
      <sheetName val="i39_Regelungen_lm23"/>
    </sheetNames>
    <sheetDataSet>
      <sheetData sheetId="0"/>
      <sheetData sheetId="1"/>
      <sheetData sheetId="2"/>
      <sheetData sheetId="3"/>
      <sheetData sheetId="4"/>
      <sheetData sheetId="5"/>
      <sheetData sheetId="6"/>
      <sheetData sheetId="7"/>
      <sheetData sheetId="8"/>
      <sheetData sheetId="9"/>
      <sheetData sheetId="10">
        <row r="6">
          <cell r="C6">
            <v>339976</v>
          </cell>
          <cell r="D6">
            <v>312469</v>
          </cell>
        </row>
        <row r="7">
          <cell r="C7">
            <v>397170</v>
          </cell>
          <cell r="D7">
            <v>361623</v>
          </cell>
        </row>
        <row r="8">
          <cell r="C8">
            <v>114148</v>
          </cell>
          <cell r="D8">
            <v>105096</v>
          </cell>
        </row>
        <row r="9">
          <cell r="C9">
            <v>70629</v>
          </cell>
          <cell r="D9">
            <v>66516</v>
          </cell>
        </row>
        <row r="10">
          <cell r="C10">
            <v>21133</v>
          </cell>
          <cell r="D10">
            <v>18162</v>
          </cell>
        </row>
        <row r="11">
          <cell r="C11">
            <v>58719</v>
          </cell>
          <cell r="D11">
            <v>55559</v>
          </cell>
        </row>
        <row r="12">
          <cell r="C12">
            <v>189273</v>
          </cell>
          <cell r="D12">
            <v>170628</v>
          </cell>
        </row>
        <row r="13">
          <cell r="C13">
            <v>42146</v>
          </cell>
          <cell r="D13">
            <v>39831</v>
          </cell>
        </row>
        <row r="14">
          <cell r="C14">
            <v>239256</v>
          </cell>
          <cell r="D14">
            <v>217974</v>
          </cell>
        </row>
        <row r="15">
          <cell r="C15">
            <v>540804</v>
          </cell>
          <cell r="D15">
            <v>486485</v>
          </cell>
        </row>
        <row r="16">
          <cell r="C16">
            <v>121904</v>
          </cell>
          <cell r="D16">
            <v>111298</v>
          </cell>
        </row>
        <row r="17">
          <cell r="C17">
            <v>25988</v>
          </cell>
          <cell r="D17">
            <v>22800</v>
          </cell>
        </row>
        <row r="18">
          <cell r="C18">
            <v>112687</v>
          </cell>
          <cell r="D18">
            <v>105433</v>
          </cell>
        </row>
        <row r="19">
          <cell r="C19">
            <v>56013</v>
          </cell>
          <cell r="D19">
            <v>51675</v>
          </cell>
        </row>
        <row r="20">
          <cell r="C20">
            <v>81857</v>
          </cell>
          <cell r="D20">
            <v>73470</v>
          </cell>
        </row>
        <row r="21">
          <cell r="C21">
            <v>55073</v>
          </cell>
          <cell r="D21">
            <v>51993</v>
          </cell>
        </row>
        <row r="22">
          <cell r="C22">
            <v>450696</v>
          </cell>
          <cell r="D22">
            <v>420544</v>
          </cell>
        </row>
        <row r="23">
          <cell r="C23">
            <v>2016080</v>
          </cell>
          <cell r="D23">
            <v>1830468</v>
          </cell>
        </row>
        <row r="24">
          <cell r="C24">
            <v>2466776</v>
          </cell>
          <cell r="D24">
            <v>2251012</v>
          </cell>
        </row>
      </sheetData>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row r="7">
          <cell r="AL7">
            <v>96</v>
          </cell>
        </row>
        <row r="8">
          <cell r="AL8">
            <v>96.9</v>
          </cell>
        </row>
        <row r="9">
          <cell r="AL9">
            <v>97</v>
          </cell>
        </row>
        <row r="10">
          <cell r="AL10">
            <v>97.9</v>
          </cell>
        </row>
        <row r="11">
          <cell r="AL11">
            <v>97.1</v>
          </cell>
        </row>
        <row r="12">
          <cell r="AL12">
            <v>99.2</v>
          </cell>
        </row>
        <row r="13">
          <cell r="AL13">
            <v>97.6</v>
          </cell>
        </row>
        <row r="14">
          <cell r="AL14">
            <v>98</v>
          </cell>
        </row>
        <row r="15">
          <cell r="AL15">
            <v>96.4</v>
          </cell>
        </row>
        <row r="16">
          <cell r="AL16">
            <v>95.1</v>
          </cell>
        </row>
        <row r="17">
          <cell r="AL17">
            <v>97.6</v>
          </cell>
        </row>
        <row r="18">
          <cell r="AL18">
            <v>97.4</v>
          </cell>
        </row>
        <row r="19">
          <cell r="AL19">
            <v>97.7</v>
          </cell>
        </row>
        <row r="20">
          <cell r="AL20">
            <v>99.5</v>
          </cell>
        </row>
        <row r="21">
          <cell r="AL21">
            <v>97.2</v>
          </cell>
        </row>
        <row r="22">
          <cell r="AL22">
            <v>98.8</v>
          </cell>
        </row>
        <row r="23">
          <cell r="AL23">
            <v>97.9</v>
          </cell>
        </row>
        <row r="24">
          <cell r="AL24">
            <v>96.4</v>
          </cell>
        </row>
        <row r="25">
          <cell r="AL25">
            <v>96.7</v>
          </cell>
        </row>
      </sheetData>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Set>
  </externalBook>
</externalLink>
</file>

<file path=xl/theme/theme1.xml><?xml version="1.0" encoding="utf-8"?>
<a:theme xmlns:a="http://schemas.openxmlformats.org/drawingml/2006/main" name="Office-Design">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A8AEA3-0E38-4B79-9270-08B705C65225}">
  <sheetPr>
    <tabColor rgb="FF00B0F0"/>
  </sheetPr>
  <dimension ref="A1:L24"/>
  <sheetViews>
    <sheetView zoomScale="75" zoomScaleNormal="75" workbookViewId="0">
      <selection activeCell="F16" sqref="F16:K16"/>
    </sheetView>
  </sheetViews>
  <sheetFormatPr baseColWidth="10" defaultColWidth="11" defaultRowHeight="15.6"/>
  <cols>
    <col min="1" max="1" width="4.3984375" customWidth="1"/>
    <col min="3" max="3" width="9.09765625" customWidth="1"/>
    <col min="5" max="5" width="8.8984375" customWidth="1"/>
    <col min="11" max="11" width="75.59765625" customWidth="1"/>
    <col min="12" max="12" width="5.5" customWidth="1"/>
  </cols>
  <sheetData>
    <row r="1" spans="1:12" ht="33" customHeight="1">
      <c r="A1" s="77"/>
      <c r="B1" s="77"/>
      <c r="C1" s="77"/>
      <c r="D1" s="77"/>
      <c r="E1" s="77"/>
      <c r="F1" s="77"/>
      <c r="G1" s="77"/>
      <c r="H1" s="77"/>
      <c r="I1" s="77"/>
      <c r="J1" s="77"/>
      <c r="K1" s="77"/>
      <c r="L1" s="77"/>
    </row>
    <row r="2" spans="1:12">
      <c r="A2" s="77"/>
      <c r="B2" s="126" t="s">
        <v>75</v>
      </c>
      <c r="C2" s="127"/>
      <c r="D2" s="127"/>
      <c r="E2" s="127"/>
      <c r="F2" s="127"/>
      <c r="G2" s="127"/>
      <c r="H2" s="127"/>
      <c r="I2" s="127"/>
      <c r="J2" s="127"/>
      <c r="K2" s="127"/>
      <c r="L2" s="77"/>
    </row>
    <row r="3" spans="1:12" ht="24" customHeight="1">
      <c r="A3" s="77"/>
      <c r="B3" s="127"/>
      <c r="C3" s="127"/>
      <c r="D3" s="127"/>
      <c r="E3" s="127"/>
      <c r="F3" s="127"/>
      <c r="G3" s="127"/>
      <c r="H3" s="127"/>
      <c r="I3" s="127"/>
      <c r="J3" s="127"/>
      <c r="K3" s="127"/>
      <c r="L3" s="77"/>
    </row>
    <row r="4" spans="1:12">
      <c r="A4" s="77"/>
      <c r="B4" s="128" t="s">
        <v>80</v>
      </c>
      <c r="C4" s="129"/>
      <c r="D4" s="129"/>
      <c r="E4" s="129"/>
      <c r="F4" s="129"/>
      <c r="G4" s="129"/>
      <c r="H4" s="129"/>
      <c r="I4" s="129"/>
      <c r="J4" s="129"/>
      <c r="K4" s="129"/>
      <c r="L4" s="77"/>
    </row>
    <row r="5" spans="1:12" ht="39.9" customHeight="1">
      <c r="A5" s="77"/>
      <c r="B5" s="129"/>
      <c r="C5" s="129"/>
      <c r="D5" s="129"/>
      <c r="E5" s="129"/>
      <c r="F5" s="129"/>
      <c r="G5" s="129"/>
      <c r="H5" s="129"/>
      <c r="I5" s="129"/>
      <c r="J5" s="129"/>
      <c r="K5" s="129"/>
      <c r="L5" s="77"/>
    </row>
    <row r="6" spans="1:12">
      <c r="A6" s="77"/>
      <c r="B6" s="130" t="s">
        <v>76</v>
      </c>
      <c r="C6" s="130"/>
      <c r="D6" s="130" t="s">
        <v>77</v>
      </c>
      <c r="E6" s="132"/>
      <c r="F6" s="130" t="s">
        <v>78</v>
      </c>
      <c r="G6" s="130"/>
      <c r="H6" s="130"/>
      <c r="I6" s="130"/>
      <c r="J6" s="130"/>
      <c r="K6" s="130"/>
      <c r="L6" s="77"/>
    </row>
    <row r="7" spans="1:12">
      <c r="A7" s="77"/>
      <c r="B7" s="131"/>
      <c r="C7" s="131"/>
      <c r="D7" s="132"/>
      <c r="E7" s="132"/>
      <c r="F7" s="131"/>
      <c r="G7" s="131"/>
      <c r="H7" s="131"/>
      <c r="I7" s="131"/>
      <c r="J7" s="131"/>
      <c r="K7" s="131"/>
      <c r="L7" s="77"/>
    </row>
    <row r="8" spans="1:12" ht="33.75" customHeight="1">
      <c r="A8" s="77"/>
      <c r="B8" s="118">
        <v>2023</v>
      </c>
      <c r="C8" s="119"/>
      <c r="D8" s="115" t="s">
        <v>79</v>
      </c>
      <c r="E8" s="115"/>
      <c r="F8" s="102" t="s">
        <v>123</v>
      </c>
      <c r="G8" s="103"/>
      <c r="H8" s="103"/>
      <c r="I8" s="103"/>
      <c r="J8" s="103"/>
      <c r="K8" s="104"/>
      <c r="L8" s="77"/>
    </row>
    <row r="9" spans="1:12" ht="33.75" customHeight="1">
      <c r="A9" s="77"/>
      <c r="B9" s="110">
        <v>2022</v>
      </c>
      <c r="C9" s="111"/>
      <c r="D9" s="105"/>
      <c r="E9" s="106"/>
      <c r="F9" s="112" t="s">
        <v>104</v>
      </c>
      <c r="G9" s="113"/>
      <c r="H9" s="113"/>
      <c r="I9" s="113"/>
      <c r="J9" s="113"/>
      <c r="K9" s="114"/>
      <c r="L9" s="77"/>
    </row>
    <row r="10" spans="1:12" ht="33.75" customHeight="1">
      <c r="A10" s="77"/>
      <c r="B10" s="105">
        <v>2021</v>
      </c>
      <c r="C10" s="106"/>
      <c r="D10" s="105"/>
      <c r="E10" s="106"/>
      <c r="F10" s="107" t="s">
        <v>95</v>
      </c>
      <c r="G10" s="108"/>
      <c r="H10" s="108"/>
      <c r="I10" s="108"/>
      <c r="J10" s="108"/>
      <c r="K10" s="109"/>
      <c r="L10" s="77"/>
    </row>
    <row r="11" spans="1:12" ht="33" customHeight="1">
      <c r="A11" s="77"/>
      <c r="B11" s="110">
        <v>2020</v>
      </c>
      <c r="C11" s="111"/>
      <c r="D11" s="105"/>
      <c r="E11" s="106"/>
      <c r="F11" s="112" t="s">
        <v>65</v>
      </c>
      <c r="G11" s="113"/>
      <c r="H11" s="113"/>
      <c r="I11" s="113"/>
      <c r="J11" s="113"/>
      <c r="K11" s="114"/>
      <c r="L11" s="77"/>
    </row>
    <row r="12" spans="1:12" ht="33.75" customHeight="1">
      <c r="A12" s="77"/>
      <c r="B12" s="105">
        <v>2019</v>
      </c>
      <c r="C12" s="106"/>
      <c r="D12" s="105"/>
      <c r="E12" s="106"/>
      <c r="F12" s="107" t="s">
        <v>50</v>
      </c>
      <c r="G12" s="108"/>
      <c r="H12" s="108"/>
      <c r="I12" s="108"/>
      <c r="J12" s="108"/>
      <c r="K12" s="109"/>
      <c r="L12" s="77"/>
    </row>
    <row r="13" spans="1:12" ht="34.5" customHeight="1">
      <c r="A13" s="77"/>
      <c r="B13" s="110">
        <v>2018</v>
      </c>
      <c r="C13" s="111"/>
      <c r="D13" s="105"/>
      <c r="E13" s="106"/>
      <c r="F13" s="112" t="s">
        <v>38</v>
      </c>
      <c r="G13" s="113"/>
      <c r="H13" s="113"/>
      <c r="I13" s="113"/>
      <c r="J13" s="113"/>
      <c r="K13" s="114"/>
      <c r="L13" s="77"/>
    </row>
    <row r="14" spans="1:12" ht="33" customHeight="1">
      <c r="A14" s="77"/>
      <c r="B14" s="105">
        <v>2017</v>
      </c>
      <c r="C14" s="106"/>
      <c r="D14" s="105"/>
      <c r="E14" s="106"/>
      <c r="F14" s="107" t="s">
        <v>37</v>
      </c>
      <c r="G14" s="108"/>
      <c r="H14" s="108"/>
      <c r="I14" s="108"/>
      <c r="J14" s="108"/>
      <c r="K14" s="109"/>
      <c r="L14" s="77"/>
    </row>
    <row r="15" spans="1:12" ht="33" customHeight="1">
      <c r="A15" s="77"/>
      <c r="B15" s="110">
        <v>2016</v>
      </c>
      <c r="C15" s="111"/>
      <c r="D15" s="116"/>
      <c r="E15" s="117"/>
      <c r="F15" s="112" t="s">
        <v>29</v>
      </c>
      <c r="G15" s="113"/>
      <c r="H15" s="113"/>
      <c r="I15" s="113"/>
      <c r="J15" s="113"/>
      <c r="K15" s="114"/>
      <c r="L15" s="77"/>
    </row>
    <row r="16" spans="1:12" ht="33" customHeight="1">
      <c r="A16" s="77"/>
      <c r="B16" s="118">
        <v>2023</v>
      </c>
      <c r="C16" s="119"/>
      <c r="D16" s="115" t="s">
        <v>81</v>
      </c>
      <c r="E16" s="115"/>
      <c r="F16" s="102" t="s">
        <v>124</v>
      </c>
      <c r="G16" s="103"/>
      <c r="H16" s="103"/>
      <c r="I16" s="103"/>
      <c r="J16" s="103"/>
      <c r="K16" s="104"/>
      <c r="L16" s="77"/>
    </row>
    <row r="17" spans="1:12" ht="33" customHeight="1">
      <c r="A17" s="77"/>
      <c r="B17" s="110">
        <v>2022</v>
      </c>
      <c r="C17" s="111"/>
      <c r="D17" s="105"/>
      <c r="E17" s="106"/>
      <c r="F17" s="112" t="s">
        <v>109</v>
      </c>
      <c r="G17" s="113"/>
      <c r="H17" s="113"/>
      <c r="I17" s="113"/>
      <c r="J17" s="113"/>
      <c r="K17" s="114"/>
      <c r="L17" s="77"/>
    </row>
    <row r="18" spans="1:12" ht="33" customHeight="1">
      <c r="A18" s="77"/>
      <c r="B18" s="105">
        <v>2021</v>
      </c>
      <c r="C18" s="106"/>
      <c r="D18" s="105"/>
      <c r="E18" s="106"/>
      <c r="F18" s="107" t="s">
        <v>82</v>
      </c>
      <c r="G18" s="108"/>
      <c r="H18" s="108"/>
      <c r="I18" s="108"/>
      <c r="J18" s="108"/>
      <c r="K18" s="109"/>
      <c r="L18" s="77"/>
    </row>
    <row r="19" spans="1:12" ht="32.25" customHeight="1">
      <c r="A19" s="77"/>
      <c r="B19" s="110">
        <v>2020</v>
      </c>
      <c r="C19" s="111"/>
      <c r="D19" s="105"/>
      <c r="E19" s="106"/>
      <c r="F19" s="112" t="s">
        <v>71</v>
      </c>
      <c r="G19" s="113"/>
      <c r="H19" s="113"/>
      <c r="I19" s="113"/>
      <c r="J19" s="113"/>
      <c r="K19" s="114"/>
      <c r="L19" s="77"/>
    </row>
    <row r="20" spans="1:12" ht="33" customHeight="1">
      <c r="A20" s="77"/>
      <c r="B20" s="105">
        <v>2019</v>
      </c>
      <c r="C20" s="106"/>
      <c r="D20" s="105"/>
      <c r="E20" s="106"/>
      <c r="F20" s="107" t="s">
        <v>59</v>
      </c>
      <c r="G20" s="108"/>
      <c r="H20" s="108"/>
      <c r="I20" s="108"/>
      <c r="J20" s="108"/>
      <c r="K20" s="109"/>
      <c r="L20" s="77"/>
    </row>
    <row r="21" spans="1:12" ht="31.5" customHeight="1">
      <c r="A21" s="77"/>
      <c r="B21" s="110">
        <v>2018</v>
      </c>
      <c r="C21" s="111"/>
      <c r="D21" s="105"/>
      <c r="E21" s="106"/>
      <c r="F21" s="112" t="s">
        <v>44</v>
      </c>
      <c r="G21" s="113"/>
      <c r="H21" s="113"/>
      <c r="I21" s="113"/>
      <c r="J21" s="113"/>
      <c r="K21" s="114"/>
      <c r="L21" s="77"/>
    </row>
    <row r="22" spans="1:12" ht="31.5" customHeight="1">
      <c r="A22" s="77"/>
      <c r="B22" s="105">
        <v>2017</v>
      </c>
      <c r="C22" s="106"/>
      <c r="D22" s="105"/>
      <c r="E22" s="106"/>
      <c r="F22" s="107" t="s">
        <v>32</v>
      </c>
      <c r="G22" s="108"/>
      <c r="H22" s="108"/>
      <c r="I22" s="108"/>
      <c r="J22" s="108"/>
      <c r="K22" s="109"/>
      <c r="L22" s="77"/>
    </row>
    <row r="23" spans="1:12" ht="31.5" customHeight="1">
      <c r="A23" s="77"/>
      <c r="B23" s="121">
        <v>2016</v>
      </c>
      <c r="C23" s="122"/>
      <c r="D23" s="116"/>
      <c r="E23" s="117"/>
      <c r="F23" s="123" t="s">
        <v>30</v>
      </c>
      <c r="G23" s="124"/>
      <c r="H23" s="124"/>
      <c r="I23" s="124"/>
      <c r="J23" s="124"/>
      <c r="K23" s="125"/>
      <c r="L23" s="77"/>
    </row>
    <row r="24" spans="1:12" ht="33" customHeight="1">
      <c r="A24" s="77"/>
      <c r="B24" s="77"/>
      <c r="C24" s="77"/>
      <c r="D24" s="77"/>
      <c r="E24" s="77"/>
      <c r="F24" s="120"/>
      <c r="G24" s="120"/>
      <c r="H24" s="120"/>
      <c r="I24" s="120"/>
      <c r="J24" s="120"/>
      <c r="K24" s="120"/>
      <c r="L24" s="77"/>
    </row>
  </sheetData>
  <mergeCells count="40">
    <mergeCell ref="B8:C8"/>
    <mergeCell ref="D8:E15"/>
    <mergeCell ref="F8:K8"/>
    <mergeCell ref="B9:C9"/>
    <mergeCell ref="F9:K9"/>
    <mergeCell ref="B10:C10"/>
    <mergeCell ref="F10:K10"/>
    <mergeCell ref="B11:C11"/>
    <mergeCell ref="F11:K11"/>
    <mergeCell ref="B2:K3"/>
    <mergeCell ref="B4:K5"/>
    <mergeCell ref="B6:C7"/>
    <mergeCell ref="D6:E7"/>
    <mergeCell ref="F6:K7"/>
    <mergeCell ref="F24:K24"/>
    <mergeCell ref="F22:K22"/>
    <mergeCell ref="B23:C23"/>
    <mergeCell ref="F23:K23"/>
    <mergeCell ref="B19:C19"/>
    <mergeCell ref="F19:K19"/>
    <mergeCell ref="B20:C20"/>
    <mergeCell ref="F20:K20"/>
    <mergeCell ref="B21:C21"/>
    <mergeCell ref="F21:K21"/>
    <mergeCell ref="B22:C22"/>
    <mergeCell ref="F16:K16"/>
    <mergeCell ref="B12:C12"/>
    <mergeCell ref="F12:K12"/>
    <mergeCell ref="B13:C13"/>
    <mergeCell ref="F13:K13"/>
    <mergeCell ref="D16:E23"/>
    <mergeCell ref="B16:C16"/>
    <mergeCell ref="B17:C17"/>
    <mergeCell ref="F17:K17"/>
    <mergeCell ref="B18:C18"/>
    <mergeCell ref="F18:K18"/>
    <mergeCell ref="B14:C14"/>
    <mergeCell ref="F14:K14"/>
    <mergeCell ref="B15:C15"/>
    <mergeCell ref="F15:K15"/>
  </mergeCells>
  <hyperlinks>
    <hyperlink ref="F11:K11" location="'01.03.2020; &lt; 3 Jahre'!A1" display="Tab88a_i2b_lm21: Kinder im Alter von unter 3 Jahren in Kindertagesbetreuung* sowie Quote der Inanspruchnahme und Betreuungsbedarf** der Eltern in den Bundesländern am 01.03.2020 (Anzahl; Quote in %; Differenz in Prozentpunkten)" xr:uid="{C684D560-CCD6-4373-BE98-336FE6EB8385}"/>
    <hyperlink ref="F12:K12" location="'01.03.2019; &lt; 3 Jahre '!A1" display="Tab88a_i2b_lm20: Kinder im Alter von unter 3 Jahren in Kindertagesbetreuung* sowie Quote der Inanspruchnahme und Betreuungsbedarf** der Eltern in den Bundesländern am 01.03.2019 (Anzahl; Quote in %; Differenz in Prozentpunkten)" xr:uid="{5B82D2D4-EA0D-43E2-B919-92521A6B6980}"/>
    <hyperlink ref="F13:K13" location="'01.03.2018; &lt; 3 Jahre'!A1" display="Tab88a_i2b_lm19: Kinder im Alter unter 3 Jahren Kindertagestagesbetreuung sowie Quote der Inanspruchnahme und Betreuungsbedarf der Eltern in den Bundesländern am 01.03.2018 (Anzahl; Quote in %, Differenz in Prozentpunkten)" xr:uid="{2AE04BBA-E816-4182-B6F9-7535E59BA6EB}"/>
    <hyperlink ref="F14:K14" location="'01.03.2017; &lt; 3 Jahre'!A1" display="Tab88a_i2b_lm18: Kinder im Alter unter 3 Jahren Kindertagestagesbetreuung sowie Quote der Inanspruchnahme und Betreuungsbedarf der Eltern in den Bundesländern am 01.03.2017 (Anzahl; Quote in %, Differenz in Prozentpunkten)" xr:uid="{A6831C62-2BFD-4829-94A9-A27D9E385983}"/>
    <hyperlink ref="F15:K15" location="'01.03.2016; &lt; 3 Jahre'!A1" display="Tab88a_i2b_lm17: Kinder im Alter unter 3 Jahren Kindertagestagesbetreuung sowie Quote der Inanspruchnahme und Betreuungsbedarf der Eltern in den Bundesländern am 01.03.2016 (Anzahl; Quote in %, Differenz in Prozentpunkten)" xr:uid="{600C7C75-959D-42B0-A362-82C689D74BE1}"/>
    <hyperlink ref="F19:K19" location="'01.03.2020; ab 3 Jahre'!A1" display="Tab88b_i2b_lm21: Kinder im Alter von 3 bis unter 6 Jahren (ohne Schulkinder) in Kindertagestagesbetreuung inkl. Kinder in (vor)schulischen Einrichtungen sowie Quote der Inanspruchnahme und Betreuungsbedarf der Eltern in den Bundesländern am 01.03.2020 (Anzahl; Quote in %; Differenz in Prozentpunkten)" xr:uid="{96E36E65-B92B-438F-9B0B-DB3ED07EBD14}"/>
    <hyperlink ref="F20:K20" location="'01.03.2019; ab 3 Jahre'!A1" display="Tab88b_i2b_lm20: Kinder im Alter von 3 bis unter 6 Jahren (ohne Schulkinder) in Kindertagestagesbetreuung inkl. Kinder in (vor)schulischen Einrichtungen sowie Quote der Inanspruchnahme und Betreuungsbedarf der Eltern in den Bundesländern am 01.03.2019 (Anzahl; Quote in %; Differenz in Prozentpunkten)" xr:uid="{721897DC-3C3B-457E-92BE-B7D6857A2542}"/>
    <hyperlink ref="F21:K21" location="'01.03.2018; ab 3 Jahre '!A1" display="Tab88b_i2b_lm19: Kinder im Alter von 3 bis unter 6 Jahren (ohne Schulkinder) in Kindertagestagesbetreuung inkl. Kinder in (vor)schulischen Einrichtungen sowie Quote der Inanspruchnahme und Betreuungsbedarf der Eltern in den Bundesländern am 01.03.2018 (Anzahl; Quote in %, Differenz in Prozentpunkten)" xr:uid="{EF6E5922-9447-4E8C-8C8A-AFD10B8772F9}"/>
    <hyperlink ref="F22:K22" location="'01.03.2017; ab 3 Jahre'!A1" display="Tab88b_i2b_lm18: Kinder im Alter von 3 bis unter 6 Jahren (ohne Schulkinder) in Kindertagestagesbetreuung inkl. Kinder in (vor)schulischen Einrichtungen sowie Quote der Inanspruchnahme und Betreuungsbedarf der Eltern in den Bundesländern am 01.03.2017 (Anzahl; Quote in %, Differenz in Prozentpunkten)" xr:uid="{5C958574-EB40-4D51-9E59-FBEA3810F9A8}"/>
    <hyperlink ref="F23:K23" location="'01.03.2016; ab 3 Jahre'!A1" display="Tab88b_i2b_lm17: Kinder im Alter von 3 bis unter 6 Jahren (ohne Schulkinder) in Kindertagestagesbetreuung inkl. Kinder in (vor)schulischen Einrichtungen sowie Quote der Inanspruchnahme und Betreuungsbedarf der Eltern in den Bundesländern am 01.03.2016 (Anzahl; Quote in %, Differenz in Prozentpunkten)" xr:uid="{8EAEE156-CC56-4636-A7EE-68FF9682861F}"/>
    <hyperlink ref="F18:K18" location="'01.03.2021; ab 3 Jahre'!A1" display="Tab88b_i2b_lm22: Kinder im Alter von 3 bis unter 6 Jahren (ohne Schulkinder) in Kindertagestagesbetreuung inkl. Kinder in (vor)schulischen Einrichtungen* sowie Quote der Inanspruchnahme und Betreuungsbedarf der Eltern in den Bundesländern am 01.03.2021** (Anzahl; Quote in %; Differenz in Prozentpunkten)" xr:uid="{E604FD0B-72F3-4B0B-8B78-E9988EAEA2B5}"/>
    <hyperlink ref="F10:K10" location="'01.03.2021; &lt; 3 Jahre'!A1" display="Tab88a_i2b_lm22: Kinder im Alter von unter 3 Jahren in Kindertagesbetreuung* sowie Quote der Inanspruchnahme und Betreuungsbedarf** der Eltern in den Bundesländern am 01.03.2021*** (Anzahl; Quote in %; Differenz in Prozentpunkten)" xr:uid="{ECE52D96-FF63-4C73-9105-703A8CCF50A5}"/>
    <hyperlink ref="F9" location="'01.03.2022; &lt; 3 Jahre'!A1" display="Tab88a_i2b_lm23: Kinder im Alter von unter 3 Jahren in Kindertagesbetreuung* sowie Quote der Inanspruchnahme und Betreuungsbedarf** der Eltern in den Bundesländern am 01.03.2022 (Anzahl; Quote in %; Differenz in Prozentpunkten)" xr:uid="{DA2F6E81-41D2-4938-8102-FCBC963B49C7}"/>
    <hyperlink ref="F17" location="'01.03.2022; ab 3 Jahre'!A1" display="Tab88b_i2b_lm23: Kinder im Alter von 3 bis unter 6 Jahren (ohne Schulkinder) in Kindertagestagesbetreuung inkl. Kinder in (vor)schulischen Einrichtungen* sowie Quote der Inanspruchnahme und Betreuungsbedarf der Eltern in den Bundesländern am 01.03.2022 (Anzahl; Quote in %; Differenz in Prozentpunkten)" xr:uid="{DA91F660-536A-4580-AFA2-2DCB69E0A287}"/>
    <hyperlink ref="F8:K8" location="'01.03.2023; &lt; 3 Jahre'!A1" display="Tab88a_i2b_lm24: Kinder im Alter von unter 3 Jahren in Kindertagesbetreuung* sowie Quote der Inanspruchnahme und Betreuungsbedarf** der Eltern in den Bundesländern am 01.03.2023*** (Anzahl; Quote in %; Differenz in Prozentpunkten)" xr:uid="{0BF8F6EB-8331-4B9A-B5F8-23868E0D66A5}"/>
    <hyperlink ref="F16:K16" location="'01.03.2023; ab 3 Jahre'!A1" display="Tab88b_i2b_lm23: Kinder im Alter von 3 bis unter 6 Jahren (ohne Schulkinder) in Kindertagestagesbetreuung inkl. Kinder in (vor)schulischen Einrichtungen* sowie Quote der Inanspruchnahme und Betreuungsbedarf der Eltern in den Bundesländern am 01.03.2023** (Anzahl; Quote in %; Differenz in Prozentpunkten)" xr:uid="{3F4048B6-9E1F-42C2-8D0D-2188D06FA5E2}"/>
  </hyperlinks>
  <pageMargins left="0.7" right="0.7" top="0.78740157499999996" bottom="0.78740157499999996"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641869-248E-4C2C-98ED-10D5777D0485}">
  <sheetPr published="0">
    <tabColor rgb="FF002060"/>
  </sheetPr>
  <dimension ref="B2:N31"/>
  <sheetViews>
    <sheetView topLeftCell="A2" workbookViewId="0">
      <selection activeCell="B25" sqref="B25:G31"/>
    </sheetView>
  </sheetViews>
  <sheetFormatPr baseColWidth="10" defaultColWidth="9.3984375" defaultRowHeight="14.4"/>
  <cols>
    <col min="1" max="1" width="9.3984375" style="87"/>
    <col min="2" max="2" width="26.5" style="87" customWidth="1"/>
    <col min="3" max="3" width="23.796875" style="87" customWidth="1"/>
    <col min="4" max="5" width="25.19921875" style="87" customWidth="1"/>
    <col min="6" max="6" width="24.69921875" style="87" customWidth="1"/>
    <col min="7" max="7" width="23.796875" style="87" customWidth="1"/>
    <col min="8" max="8" width="16.19921875" style="87" customWidth="1"/>
    <col min="9" max="9" width="15.69921875" style="87" customWidth="1"/>
    <col min="10" max="10" width="16.59765625" style="87" customWidth="1"/>
    <col min="11" max="11" width="16.19921875" style="87" customWidth="1"/>
    <col min="12" max="12" width="16.59765625" style="87" customWidth="1"/>
    <col min="13" max="13" width="9.3984375" style="87"/>
    <col min="14" max="14" width="10.296875" style="87" customWidth="1"/>
    <col min="15" max="16384" width="9.3984375" style="87"/>
  </cols>
  <sheetData>
    <row r="2" spans="2:14" s="98" customFormat="1" ht="34.200000000000003" customHeight="1">
      <c r="B2" s="160" t="s">
        <v>121</v>
      </c>
      <c r="C2" s="160"/>
      <c r="D2" s="160"/>
      <c r="E2" s="160"/>
      <c r="F2" s="160"/>
      <c r="G2" s="160"/>
      <c r="H2" s="10"/>
      <c r="I2" s="10"/>
      <c r="J2" s="10"/>
      <c r="K2" s="10"/>
      <c r="L2" s="10"/>
      <c r="M2" s="1"/>
      <c r="N2" s="1"/>
    </row>
    <row r="3" spans="2:14" ht="15" customHeight="1">
      <c r="B3" s="134" t="s">
        <v>0</v>
      </c>
      <c r="C3" s="99">
        <v>44926</v>
      </c>
      <c r="D3" s="137">
        <v>44986</v>
      </c>
      <c r="E3" s="138"/>
      <c r="F3" s="139" t="s">
        <v>122</v>
      </c>
      <c r="G3" s="139" t="s">
        <v>120</v>
      </c>
    </row>
    <row r="4" spans="2:14" ht="43.5" customHeight="1">
      <c r="B4" s="135"/>
      <c r="C4" s="89" t="s">
        <v>25</v>
      </c>
      <c r="D4" s="141" t="s">
        <v>58</v>
      </c>
      <c r="E4" s="142"/>
      <c r="F4" s="140"/>
      <c r="G4" s="140"/>
    </row>
    <row r="5" spans="2:14" ht="15" customHeight="1">
      <c r="B5" s="136"/>
      <c r="C5" s="143" t="s">
        <v>1</v>
      </c>
      <c r="D5" s="144"/>
      <c r="E5" s="65" t="s">
        <v>21</v>
      </c>
      <c r="F5" s="100" t="s">
        <v>21</v>
      </c>
      <c r="G5" s="71" t="s">
        <v>24</v>
      </c>
    </row>
    <row r="6" spans="2:14">
      <c r="B6" s="3" t="s">
        <v>86</v>
      </c>
      <c r="C6" s="169">
        <f>[1]Tab7_i4a_lm24!C6</f>
        <v>339976</v>
      </c>
      <c r="D6" s="170">
        <f>[1]Tab7_i4a_lm24!D6</f>
        <v>312469</v>
      </c>
      <c r="E6" s="171">
        <f>IF(D6="x","x",IF(D6="-","-",D6/$C6*100))</f>
        <v>91.909134762453832</v>
      </c>
      <c r="F6" s="82">
        <f>([1]Tab144_i2c_lm24!AL7)</f>
        <v>96</v>
      </c>
      <c r="G6" s="164">
        <f>E6-F6</f>
        <v>-4.0908652375461685</v>
      </c>
    </row>
    <row r="7" spans="2:14">
      <c r="B7" s="8" t="s">
        <v>3</v>
      </c>
      <c r="C7" s="172">
        <f>[1]Tab7_i4a_lm24!C7</f>
        <v>397170</v>
      </c>
      <c r="D7" s="173">
        <f>[1]Tab7_i4a_lm24!D7</f>
        <v>361623</v>
      </c>
      <c r="E7" s="165">
        <f t="shared" ref="E7:E24" si="0">IF(D7="x","x",IF(D7="-","-",D7/$C7*100))</f>
        <v>91.049928242314365</v>
      </c>
      <c r="F7" s="83">
        <f>([1]Tab144_i2c_lm24!AL8)</f>
        <v>96.9</v>
      </c>
      <c r="G7" s="165">
        <f t="shared" ref="G7:G24" si="1">E7-F7</f>
        <v>-5.8500717576856403</v>
      </c>
    </row>
    <row r="8" spans="2:14">
      <c r="B8" s="4" t="s">
        <v>4</v>
      </c>
      <c r="C8" s="169">
        <f>[1]Tab7_i4a_lm24!C8</f>
        <v>114148</v>
      </c>
      <c r="D8" s="174">
        <f>[1]Tab7_i4a_lm24!D8</f>
        <v>105096</v>
      </c>
      <c r="E8" s="166">
        <f t="shared" si="0"/>
        <v>92.069944282860845</v>
      </c>
      <c r="F8" s="82">
        <f>([1]Tab144_i2c_lm24!AL9)</f>
        <v>97</v>
      </c>
      <c r="G8" s="166">
        <f t="shared" si="1"/>
        <v>-4.9300557171391546</v>
      </c>
    </row>
    <row r="9" spans="2:14">
      <c r="B9" s="8" t="s">
        <v>5</v>
      </c>
      <c r="C9" s="172">
        <f>[1]Tab7_i4a_lm24!C9</f>
        <v>70629</v>
      </c>
      <c r="D9" s="173">
        <f>[1]Tab7_i4a_lm24!D9</f>
        <v>66516</v>
      </c>
      <c r="E9" s="165">
        <f t="shared" si="0"/>
        <v>94.17661300598904</v>
      </c>
      <c r="F9" s="83">
        <f>([1]Tab144_i2c_lm24!AL10)</f>
        <v>97.9</v>
      </c>
      <c r="G9" s="165">
        <f t="shared" si="1"/>
        <v>-3.7233869940109656</v>
      </c>
    </row>
    <row r="10" spans="2:14">
      <c r="B10" s="4" t="s">
        <v>6</v>
      </c>
      <c r="C10" s="169">
        <f>[1]Tab7_i4a_lm24!C10</f>
        <v>21133</v>
      </c>
      <c r="D10" s="174">
        <f>[1]Tab7_i4a_lm24!D10</f>
        <v>18162</v>
      </c>
      <c r="E10" s="166">
        <f t="shared" si="0"/>
        <v>85.941418634363316</v>
      </c>
      <c r="F10" s="82">
        <f>([1]Tab144_i2c_lm24!AL11)</f>
        <v>97.1</v>
      </c>
      <c r="G10" s="166">
        <f t="shared" si="1"/>
        <v>-11.158581365636678</v>
      </c>
    </row>
    <row r="11" spans="2:14">
      <c r="B11" s="8" t="s">
        <v>87</v>
      </c>
      <c r="C11" s="172">
        <f>[1]Tab7_i4a_lm24!C11</f>
        <v>58719</v>
      </c>
      <c r="D11" s="173">
        <f>[1]Tab7_i4a_lm24!D11</f>
        <v>55559</v>
      </c>
      <c r="E11" s="165">
        <f t="shared" si="0"/>
        <v>94.618436962482335</v>
      </c>
      <c r="F11" s="83">
        <f>([1]Tab144_i2c_lm24!AL12)</f>
        <v>99.2</v>
      </c>
      <c r="G11" s="165">
        <f t="shared" si="1"/>
        <v>-4.5815630375176681</v>
      </c>
    </row>
    <row r="12" spans="2:14">
      <c r="B12" s="4" t="s">
        <v>88</v>
      </c>
      <c r="C12" s="169">
        <f>[1]Tab7_i4a_lm24!C12</f>
        <v>189273</v>
      </c>
      <c r="D12" s="174">
        <f>[1]Tab7_i4a_lm24!D12</f>
        <v>170628</v>
      </c>
      <c r="E12" s="166">
        <f t="shared" si="0"/>
        <v>90.14914964099475</v>
      </c>
      <c r="F12" s="82">
        <f>([1]Tab144_i2c_lm24!AL13)</f>
        <v>97.6</v>
      </c>
      <c r="G12" s="166">
        <f t="shared" si="1"/>
        <v>-7.4508503590052442</v>
      </c>
    </row>
    <row r="13" spans="2:14">
      <c r="B13" s="8" t="s">
        <v>9</v>
      </c>
      <c r="C13" s="172">
        <f>[1]Tab7_i4a_lm24!C13</f>
        <v>42146</v>
      </c>
      <c r="D13" s="173">
        <f>[1]Tab7_i4a_lm24!D13</f>
        <v>39831</v>
      </c>
      <c r="E13" s="165">
        <f t="shared" si="0"/>
        <v>94.507189294357701</v>
      </c>
      <c r="F13" s="83">
        <f>([1]Tab144_i2c_lm24!AL14)</f>
        <v>98</v>
      </c>
      <c r="G13" s="165">
        <f t="shared" si="1"/>
        <v>-3.4928107056422988</v>
      </c>
    </row>
    <row r="14" spans="2:14">
      <c r="B14" s="4" t="s">
        <v>10</v>
      </c>
      <c r="C14" s="169">
        <f>[1]Tab7_i4a_lm24!C14</f>
        <v>239256</v>
      </c>
      <c r="D14" s="174">
        <f>[1]Tab7_i4a_lm24!D14</f>
        <v>217974</v>
      </c>
      <c r="E14" s="166">
        <f t="shared" si="0"/>
        <v>91.104925268331826</v>
      </c>
      <c r="F14" s="82">
        <f>([1]Tab144_i2c_lm24!AL15)</f>
        <v>96.4</v>
      </c>
      <c r="G14" s="166">
        <f t="shared" si="1"/>
        <v>-5.2950747316681799</v>
      </c>
    </row>
    <row r="15" spans="2:14">
      <c r="B15" s="8" t="s">
        <v>11</v>
      </c>
      <c r="C15" s="172">
        <f>[1]Tab7_i4a_lm24!C15</f>
        <v>540804</v>
      </c>
      <c r="D15" s="173">
        <f>[1]Tab7_i4a_lm24!D15</f>
        <v>486485</v>
      </c>
      <c r="E15" s="165">
        <f t="shared" si="0"/>
        <v>89.955880503842423</v>
      </c>
      <c r="F15" s="83">
        <f>([1]Tab144_i2c_lm24!AL16)</f>
        <v>95.1</v>
      </c>
      <c r="G15" s="165">
        <f t="shared" si="1"/>
        <v>-5.1441194961575718</v>
      </c>
    </row>
    <row r="16" spans="2:14">
      <c r="B16" s="4" t="s">
        <v>89</v>
      </c>
      <c r="C16" s="169">
        <f>[1]Tab7_i4a_lm24!C16</f>
        <v>121904</v>
      </c>
      <c r="D16" s="174">
        <f>[1]Tab7_i4a_lm24!D16</f>
        <v>111298</v>
      </c>
      <c r="E16" s="166">
        <f t="shared" si="0"/>
        <v>91.299711248195308</v>
      </c>
      <c r="F16" s="82">
        <f>([1]Tab144_i2c_lm24!AL17)</f>
        <v>97.6</v>
      </c>
      <c r="G16" s="166">
        <f t="shared" si="1"/>
        <v>-6.3002887518046862</v>
      </c>
    </row>
    <row r="17" spans="2:11">
      <c r="B17" s="8" t="s">
        <v>13</v>
      </c>
      <c r="C17" s="172">
        <f>[1]Tab7_i4a_lm24!C17</f>
        <v>25988</v>
      </c>
      <c r="D17" s="173">
        <f>[1]Tab7_i4a_lm24!D17</f>
        <v>22800</v>
      </c>
      <c r="E17" s="165">
        <f t="shared" si="0"/>
        <v>87.732799753732493</v>
      </c>
      <c r="F17" s="83">
        <f>([1]Tab144_i2c_lm24!AL18)</f>
        <v>97.4</v>
      </c>
      <c r="G17" s="165">
        <f t="shared" si="1"/>
        <v>-9.6672002462675124</v>
      </c>
    </row>
    <row r="18" spans="2:11">
      <c r="B18" s="4" t="s">
        <v>14</v>
      </c>
      <c r="C18" s="169">
        <f>[1]Tab7_i4a_lm24!C18</f>
        <v>112687</v>
      </c>
      <c r="D18" s="174">
        <f>[1]Tab7_i4a_lm24!D18</f>
        <v>105433</v>
      </c>
      <c r="E18" s="166">
        <f t="shared" si="0"/>
        <v>93.562700222740872</v>
      </c>
      <c r="F18" s="82">
        <f>([1]Tab144_i2c_lm24!AL19)</f>
        <v>97.7</v>
      </c>
      <c r="G18" s="166">
        <f t="shared" si="1"/>
        <v>-4.1372997772591305</v>
      </c>
    </row>
    <row r="19" spans="2:11">
      <c r="B19" s="8" t="s">
        <v>15</v>
      </c>
      <c r="C19" s="172">
        <f>[1]Tab7_i4a_lm24!C19</f>
        <v>56013</v>
      </c>
      <c r="D19" s="173">
        <f>[1]Tab7_i4a_lm24!D19</f>
        <v>51675</v>
      </c>
      <c r="E19" s="165">
        <f t="shared" si="0"/>
        <v>92.255369289272139</v>
      </c>
      <c r="F19" s="83">
        <f>([1]Tab144_i2c_lm24!AL20)</f>
        <v>99.5</v>
      </c>
      <c r="G19" s="165">
        <f t="shared" si="1"/>
        <v>-7.2446307107278614</v>
      </c>
    </row>
    <row r="20" spans="2:11" ht="15.6">
      <c r="B20" s="4" t="s">
        <v>16</v>
      </c>
      <c r="C20" s="169">
        <f>[1]Tab7_i4a_lm24!C20</f>
        <v>81857</v>
      </c>
      <c r="D20" s="174">
        <f>[1]Tab7_i4a_lm24!D20</f>
        <v>73470</v>
      </c>
      <c r="E20" s="166">
        <f t="shared" si="0"/>
        <v>89.754083340459573</v>
      </c>
      <c r="F20" s="76">
        <f>([1]Tab144_i2c_lm24!AL21)</f>
        <v>97.2</v>
      </c>
      <c r="G20" s="166">
        <f t="shared" si="1"/>
        <v>-7.4459166595404298</v>
      </c>
    </row>
    <row r="21" spans="2:11">
      <c r="B21" s="9" t="s">
        <v>17</v>
      </c>
      <c r="C21" s="172">
        <f>[1]Tab7_i4a_lm24!C21</f>
        <v>55073</v>
      </c>
      <c r="D21" s="173">
        <f>[1]Tab7_i4a_lm24!D21</f>
        <v>51993</v>
      </c>
      <c r="E21" s="165">
        <f t="shared" si="0"/>
        <v>94.407422875093062</v>
      </c>
      <c r="F21" s="83">
        <f>([1]Tab144_i2c_lm24!AL22)</f>
        <v>98.8</v>
      </c>
      <c r="G21" s="165">
        <f t="shared" si="1"/>
        <v>-4.3925771249069356</v>
      </c>
    </row>
    <row r="22" spans="2:11">
      <c r="B22" s="6" t="s">
        <v>18</v>
      </c>
      <c r="C22" s="175">
        <f>[1]Tab7_i4a_lm24!C22</f>
        <v>450696</v>
      </c>
      <c r="D22" s="175">
        <f>[1]Tab7_i4a_lm24!D22</f>
        <v>420544</v>
      </c>
      <c r="E22" s="167">
        <f t="shared" si="0"/>
        <v>93.309902905728023</v>
      </c>
      <c r="F22" s="84">
        <f>([1]Tab144_i2c_lm24!AL23)</f>
        <v>97.9</v>
      </c>
      <c r="G22" s="167">
        <f t="shared" si="1"/>
        <v>-4.5900970942719823</v>
      </c>
    </row>
    <row r="23" spans="2:11">
      <c r="B23" s="5" t="s">
        <v>19</v>
      </c>
      <c r="C23" s="174">
        <f>[1]Tab7_i4a_lm24!C23</f>
        <v>2016080</v>
      </c>
      <c r="D23" s="174">
        <f>[1]Tab7_i4a_lm24!D23</f>
        <v>1830468</v>
      </c>
      <c r="E23" s="166">
        <f t="shared" si="0"/>
        <v>90.793420895996192</v>
      </c>
      <c r="F23" s="82">
        <f>([1]Tab144_i2c_lm24!AL24)</f>
        <v>96.4</v>
      </c>
      <c r="G23" s="166">
        <f t="shared" si="1"/>
        <v>-5.6065791040038135</v>
      </c>
    </row>
    <row r="24" spans="2:11">
      <c r="B24" s="7" t="s">
        <v>20</v>
      </c>
      <c r="C24" s="176">
        <f>[1]Tab7_i4a_lm24!C24</f>
        <v>2466776</v>
      </c>
      <c r="D24" s="176">
        <f>[1]Tab7_i4a_lm24!D24</f>
        <v>2251012</v>
      </c>
      <c r="E24" s="168">
        <f t="shared" si="0"/>
        <v>91.253198506876998</v>
      </c>
      <c r="F24" s="85">
        <f>([1]Tab144_i2c_lm24!AL25)</f>
        <v>96.7</v>
      </c>
      <c r="G24" s="168">
        <f t="shared" si="1"/>
        <v>-5.4468014931230044</v>
      </c>
    </row>
    <row r="25" spans="2:11" ht="24.6" customHeight="1">
      <c r="B25" s="177" t="s">
        <v>125</v>
      </c>
      <c r="C25" s="177"/>
      <c r="D25" s="177"/>
      <c r="E25" s="177"/>
      <c r="F25" s="177"/>
      <c r="G25" s="177"/>
    </row>
    <row r="26" spans="2:11" ht="36.450000000000003" customHeight="1">
      <c r="B26" s="153" t="s">
        <v>127</v>
      </c>
      <c r="C26" s="153"/>
      <c r="D26" s="153"/>
      <c r="E26" s="153"/>
      <c r="F26" s="153"/>
      <c r="G26" s="153"/>
    </row>
    <row r="27" spans="2:11" ht="28.5" customHeight="1">
      <c r="B27" s="145" t="s">
        <v>131</v>
      </c>
      <c r="C27" s="145"/>
      <c r="D27" s="145"/>
      <c r="E27" s="145"/>
      <c r="F27" s="145"/>
      <c r="G27" s="145"/>
    </row>
    <row r="28" spans="2:11" ht="49.2" customHeight="1">
      <c r="B28" s="153" t="s">
        <v>128</v>
      </c>
      <c r="C28" s="153"/>
      <c r="D28" s="153"/>
      <c r="E28" s="153"/>
      <c r="F28" s="153"/>
      <c r="G28" s="153"/>
    </row>
    <row r="29" spans="2:11" ht="49.2" customHeight="1">
      <c r="B29" s="153" t="s">
        <v>129</v>
      </c>
      <c r="C29" s="153"/>
      <c r="D29" s="153"/>
      <c r="E29" s="153"/>
      <c r="F29" s="153"/>
      <c r="G29" s="153"/>
    </row>
    <row r="30" spans="2:11" ht="34.200000000000003" customHeight="1">
      <c r="B30" s="153" t="s">
        <v>93</v>
      </c>
      <c r="C30" s="153"/>
      <c r="D30" s="153"/>
      <c r="E30" s="153"/>
      <c r="F30" s="153"/>
      <c r="G30" s="153"/>
    </row>
    <row r="31" spans="2:11" ht="63.6" customHeight="1">
      <c r="B31" s="178" t="s">
        <v>130</v>
      </c>
      <c r="C31" s="178"/>
      <c r="D31" s="178"/>
      <c r="E31" s="178"/>
      <c r="F31" s="178"/>
      <c r="G31" s="178"/>
      <c r="H31" s="101"/>
      <c r="I31" s="101"/>
      <c r="J31" s="101"/>
      <c r="K31" s="101"/>
    </row>
  </sheetData>
  <mergeCells count="14">
    <mergeCell ref="B2:G2"/>
    <mergeCell ref="B3:B5"/>
    <mergeCell ref="D3:E3"/>
    <mergeCell ref="F3:F4"/>
    <mergeCell ref="G3:G4"/>
    <mergeCell ref="D4:E4"/>
    <mergeCell ref="C5:D5"/>
    <mergeCell ref="B31:G31"/>
    <mergeCell ref="B25:G25"/>
    <mergeCell ref="B26:G26"/>
    <mergeCell ref="B27:G27"/>
    <mergeCell ref="B28:G28"/>
    <mergeCell ref="B29:G29"/>
    <mergeCell ref="B30:G30"/>
  </mergeCells>
  <pageMargins left="0.7" right="0.7" top="0.78740157499999996" bottom="0.78740157499999996" header="0.3" footer="0.3"/>
  <pageSetup paperSize="9" orientation="portrai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2CAC61-9031-4493-B8EA-4C8844C92F87}">
  <dimension ref="B2:N30"/>
  <sheetViews>
    <sheetView topLeftCell="A10" workbookViewId="0">
      <selection activeCell="B30" sqref="B30:G30"/>
    </sheetView>
  </sheetViews>
  <sheetFormatPr baseColWidth="10" defaultColWidth="9.09765625" defaultRowHeight="15.6"/>
  <cols>
    <col min="2" max="2" width="25.69921875" customWidth="1"/>
    <col min="3" max="3" width="23.09765625" customWidth="1"/>
    <col min="4" max="5" width="24.5" customWidth="1"/>
    <col min="6" max="6" width="24" customWidth="1"/>
    <col min="7" max="7" width="23.09765625" customWidth="1"/>
    <col min="8" max="8" width="15.69921875" customWidth="1"/>
    <col min="9" max="9" width="15.19921875" customWidth="1"/>
    <col min="10" max="10" width="16.09765625" customWidth="1"/>
    <col min="11" max="11" width="15.69921875" customWidth="1"/>
    <col min="12" max="12" width="16.09765625" customWidth="1"/>
    <col min="14" max="14" width="10" customWidth="1"/>
  </cols>
  <sheetData>
    <row r="2" spans="2:14" s="2" customFormat="1" ht="34.5" customHeight="1">
      <c r="B2" s="160" t="s">
        <v>109</v>
      </c>
      <c r="C2" s="160"/>
      <c r="D2" s="160"/>
      <c r="E2" s="160"/>
      <c r="F2" s="160"/>
      <c r="G2" s="160"/>
      <c r="H2" s="10"/>
      <c r="I2" s="10"/>
      <c r="J2" s="10"/>
      <c r="K2" s="10"/>
      <c r="L2" s="10"/>
      <c r="M2" s="1"/>
      <c r="N2" s="1"/>
    </row>
    <row r="3" spans="2:14" ht="15" customHeight="1">
      <c r="B3" s="134" t="s">
        <v>0</v>
      </c>
      <c r="C3" s="86">
        <v>44561</v>
      </c>
      <c r="D3" s="147">
        <v>44621</v>
      </c>
      <c r="E3" s="148"/>
      <c r="F3" s="149" t="s">
        <v>105</v>
      </c>
      <c r="G3" s="149" t="s">
        <v>106</v>
      </c>
    </row>
    <row r="4" spans="2:14">
      <c r="B4" s="135"/>
      <c r="C4" s="67" t="s">
        <v>25</v>
      </c>
      <c r="D4" s="151" t="s">
        <v>26</v>
      </c>
      <c r="E4" s="152"/>
      <c r="F4" s="150"/>
      <c r="G4" s="150"/>
    </row>
    <row r="5" spans="2:14">
      <c r="B5" s="136"/>
      <c r="C5" s="143" t="s">
        <v>1</v>
      </c>
      <c r="D5" s="144"/>
      <c r="E5" s="65" t="s">
        <v>21</v>
      </c>
      <c r="F5" s="70" t="s">
        <v>21</v>
      </c>
      <c r="G5" s="71" t="s">
        <v>24</v>
      </c>
    </row>
    <row r="6" spans="2:14">
      <c r="B6" s="3" t="s">
        <v>110</v>
      </c>
      <c r="C6" s="43">
        <v>332737</v>
      </c>
      <c r="D6" s="44">
        <v>310055</v>
      </c>
      <c r="E6" s="45">
        <f t="shared" ref="E6:E24" si="0">D6/C6*100</f>
        <v>93.183204753303656</v>
      </c>
      <c r="F6" s="82">
        <v>96.3</v>
      </c>
      <c r="G6" s="46">
        <f>E6-F6</f>
        <v>-3.1167952466963413</v>
      </c>
    </row>
    <row r="7" spans="2:14">
      <c r="B7" s="8" t="s">
        <v>3</v>
      </c>
      <c r="C7" s="47">
        <v>388836</v>
      </c>
      <c r="D7" s="48">
        <v>356486</v>
      </c>
      <c r="E7" s="49">
        <f t="shared" si="0"/>
        <v>91.680297091833069</v>
      </c>
      <c r="F7" s="83">
        <v>97.7</v>
      </c>
      <c r="G7" s="49">
        <f t="shared" ref="G7:G24" si="1">E7-F7</f>
        <v>-6.0197029081669342</v>
      </c>
    </row>
    <row r="8" spans="2:14">
      <c r="B8" s="4" t="s">
        <v>4</v>
      </c>
      <c r="C8" s="43">
        <v>113784</v>
      </c>
      <c r="D8" s="50">
        <v>104922</v>
      </c>
      <c r="E8" s="51">
        <f t="shared" si="0"/>
        <v>92.211558742881252</v>
      </c>
      <c r="F8" s="82">
        <v>97.5</v>
      </c>
      <c r="G8" s="51">
        <f t="shared" si="1"/>
        <v>-5.2884412571187482</v>
      </c>
    </row>
    <row r="9" spans="2:14">
      <c r="B9" s="8" t="s">
        <v>5</v>
      </c>
      <c r="C9" s="47">
        <v>70533</v>
      </c>
      <c r="D9" s="48">
        <v>66444</v>
      </c>
      <c r="E9" s="49">
        <f t="shared" si="0"/>
        <v>94.202713623410318</v>
      </c>
      <c r="F9" s="83">
        <v>97.3</v>
      </c>
      <c r="G9" s="49">
        <f t="shared" si="1"/>
        <v>-3.097286376589679</v>
      </c>
    </row>
    <row r="10" spans="2:14">
      <c r="B10" s="4" t="s">
        <v>6</v>
      </c>
      <c r="C10" s="43">
        <v>20422</v>
      </c>
      <c r="D10" s="50">
        <v>17915</v>
      </c>
      <c r="E10" s="51">
        <f t="shared" si="0"/>
        <v>87.724023112329846</v>
      </c>
      <c r="F10" s="82">
        <v>99</v>
      </c>
      <c r="G10" s="51">
        <f t="shared" si="1"/>
        <v>-11.275976887670154</v>
      </c>
    </row>
    <row r="11" spans="2:14">
      <c r="B11" s="8" t="s">
        <v>111</v>
      </c>
      <c r="C11" s="47">
        <v>58315</v>
      </c>
      <c r="D11" s="48">
        <v>55651</v>
      </c>
      <c r="E11" s="49">
        <f>D11/C11*100</f>
        <v>95.431707107948213</v>
      </c>
      <c r="F11" s="83">
        <v>97.6</v>
      </c>
      <c r="G11" s="49">
        <f t="shared" si="1"/>
        <v>-2.168292892051781</v>
      </c>
    </row>
    <row r="12" spans="2:14">
      <c r="B12" s="4" t="s">
        <v>112</v>
      </c>
      <c r="C12" s="43">
        <v>186734</v>
      </c>
      <c r="D12" s="50">
        <v>169802</v>
      </c>
      <c r="E12" s="51">
        <f t="shared" si="0"/>
        <v>90.932556470701641</v>
      </c>
      <c r="F12" s="82">
        <v>97.9</v>
      </c>
      <c r="G12" s="51">
        <f t="shared" si="1"/>
        <v>-6.9674435292983645</v>
      </c>
    </row>
    <row r="13" spans="2:14">
      <c r="B13" s="8" t="s">
        <v>9</v>
      </c>
      <c r="C13" s="47">
        <v>41745</v>
      </c>
      <c r="D13" s="48">
        <v>39876</v>
      </c>
      <c r="E13" s="49">
        <f t="shared" si="0"/>
        <v>95.522817103844773</v>
      </c>
      <c r="F13" s="83">
        <v>97.1</v>
      </c>
      <c r="G13" s="49">
        <f t="shared" si="1"/>
        <v>-1.5771828961552217</v>
      </c>
    </row>
    <row r="14" spans="2:14">
      <c r="B14" s="4" t="s">
        <v>10</v>
      </c>
      <c r="C14" s="43">
        <v>233713</v>
      </c>
      <c r="D14" s="50">
        <v>214331</v>
      </c>
      <c r="E14" s="51">
        <f t="shared" si="0"/>
        <v>91.706922593094959</v>
      </c>
      <c r="F14" s="82">
        <v>96.2</v>
      </c>
      <c r="G14" s="51">
        <f t="shared" si="1"/>
        <v>-4.4930774069050443</v>
      </c>
    </row>
    <row r="15" spans="2:14">
      <c r="B15" s="8" t="s">
        <v>11</v>
      </c>
      <c r="C15" s="47">
        <v>532635</v>
      </c>
      <c r="D15" s="48">
        <v>484144</v>
      </c>
      <c r="E15" s="49">
        <f t="shared" si="0"/>
        <v>90.896016972223009</v>
      </c>
      <c r="F15" s="83">
        <v>94.7</v>
      </c>
      <c r="G15" s="49">
        <f t="shared" si="1"/>
        <v>-3.8039830277769937</v>
      </c>
    </row>
    <row r="16" spans="2:14">
      <c r="B16" s="4" t="s">
        <v>113</v>
      </c>
      <c r="C16" s="43">
        <v>120007</v>
      </c>
      <c r="D16" s="50">
        <v>110504</v>
      </c>
      <c r="E16" s="51">
        <f t="shared" si="0"/>
        <v>92.081295257776631</v>
      </c>
      <c r="F16" s="82">
        <v>96.7</v>
      </c>
      <c r="G16" s="51">
        <f t="shared" si="1"/>
        <v>-4.6187047422233718</v>
      </c>
    </row>
    <row r="17" spans="2:7">
      <c r="B17" s="8" t="s">
        <v>13</v>
      </c>
      <c r="C17" s="47">
        <v>25432</v>
      </c>
      <c r="D17" s="48">
        <v>22584</v>
      </c>
      <c r="E17" s="49">
        <f t="shared" si="0"/>
        <v>88.801509908776339</v>
      </c>
      <c r="F17" s="83">
        <v>95</v>
      </c>
      <c r="G17" s="49">
        <f t="shared" si="1"/>
        <v>-6.1984900912236611</v>
      </c>
    </row>
    <row r="18" spans="2:7">
      <c r="B18" s="4" t="s">
        <v>14</v>
      </c>
      <c r="C18" s="43">
        <v>113062</v>
      </c>
      <c r="D18" s="50">
        <v>106919</v>
      </c>
      <c r="E18" s="51">
        <f t="shared" si="0"/>
        <v>94.566697917956517</v>
      </c>
      <c r="F18" s="82">
        <v>95.3</v>
      </c>
      <c r="G18" s="51">
        <f t="shared" si="1"/>
        <v>-0.73330208204347969</v>
      </c>
    </row>
    <row r="19" spans="2:7">
      <c r="B19" s="8" t="s">
        <v>15</v>
      </c>
      <c r="C19" s="47">
        <v>55769</v>
      </c>
      <c r="D19" s="48">
        <v>51945</v>
      </c>
      <c r="E19" s="49">
        <f t="shared" si="0"/>
        <v>93.143144040596027</v>
      </c>
      <c r="F19" s="83">
        <v>96.8</v>
      </c>
      <c r="G19" s="49">
        <f t="shared" si="1"/>
        <v>-3.6568559594039698</v>
      </c>
    </row>
    <row r="20" spans="2:7">
      <c r="B20" s="4" t="s">
        <v>16</v>
      </c>
      <c r="C20" s="43">
        <v>81126</v>
      </c>
      <c r="D20" s="50">
        <v>72464</v>
      </c>
      <c r="E20" s="51">
        <f t="shared" si="0"/>
        <v>89.322781845524247</v>
      </c>
      <c r="F20" s="76">
        <v>96.8</v>
      </c>
      <c r="G20" s="51">
        <f t="shared" si="1"/>
        <v>-7.4772181544757501</v>
      </c>
    </row>
    <row r="21" spans="2:7">
      <c r="B21" s="9" t="s">
        <v>17</v>
      </c>
      <c r="C21" s="47">
        <v>55431</v>
      </c>
      <c r="D21" s="48">
        <v>52704</v>
      </c>
      <c r="E21" s="49">
        <f t="shared" si="0"/>
        <v>95.080370189965905</v>
      </c>
      <c r="F21" s="83">
        <v>99.1</v>
      </c>
      <c r="G21" s="49">
        <f t="shared" si="1"/>
        <v>-4.0196298100340897</v>
      </c>
    </row>
    <row r="22" spans="2:7">
      <c r="B22" s="6" t="s">
        <v>18</v>
      </c>
      <c r="C22" s="52">
        <v>450324</v>
      </c>
      <c r="D22" s="52">
        <v>422810</v>
      </c>
      <c r="E22" s="53">
        <f t="shared" si="0"/>
        <v>93.890176850445457</v>
      </c>
      <c r="F22" s="84">
        <v>97</v>
      </c>
      <c r="G22" s="53">
        <f t="shared" si="1"/>
        <v>-3.1098231495545434</v>
      </c>
    </row>
    <row r="23" spans="2:7">
      <c r="B23" s="5" t="s">
        <v>19</v>
      </c>
      <c r="C23" s="50">
        <v>1979957</v>
      </c>
      <c r="D23" s="50">
        <v>1813936</v>
      </c>
      <c r="E23" s="51">
        <f t="shared" si="0"/>
        <v>91.61491890985512</v>
      </c>
      <c r="F23" s="82">
        <v>96.4</v>
      </c>
      <c r="G23" s="51">
        <f t="shared" si="1"/>
        <v>-4.7850810901448853</v>
      </c>
    </row>
    <row r="24" spans="2:7">
      <c r="B24" s="7" t="s">
        <v>20</v>
      </c>
      <c r="C24" s="54">
        <v>2430281</v>
      </c>
      <c r="D24" s="54">
        <v>2236746</v>
      </c>
      <c r="E24" s="55">
        <f t="shared" si="0"/>
        <v>92.036517587883864</v>
      </c>
      <c r="F24" s="85">
        <v>96.5</v>
      </c>
      <c r="G24" s="55">
        <f t="shared" si="1"/>
        <v>-4.4634824121161358</v>
      </c>
    </row>
    <row r="25" spans="2:7" ht="36.450000000000003" customHeight="1">
      <c r="B25" s="159" t="s">
        <v>90</v>
      </c>
      <c r="C25" s="159"/>
      <c r="D25" s="159"/>
      <c r="E25" s="159"/>
      <c r="F25" s="159"/>
      <c r="G25" s="159"/>
    </row>
    <row r="26" spans="2:7" ht="28.5" customHeight="1">
      <c r="B26" s="162" t="s">
        <v>107</v>
      </c>
      <c r="C26" s="162"/>
      <c r="D26" s="162"/>
      <c r="E26" s="162"/>
      <c r="F26" s="162"/>
      <c r="G26" s="162"/>
    </row>
    <row r="27" spans="2:7" ht="49.2" customHeight="1">
      <c r="B27" s="153" t="s">
        <v>114</v>
      </c>
      <c r="C27" s="153"/>
      <c r="D27" s="153"/>
      <c r="E27" s="153"/>
      <c r="F27" s="153"/>
      <c r="G27" s="153"/>
    </row>
    <row r="28" spans="2:7" ht="49.2" customHeight="1">
      <c r="B28" s="153" t="s">
        <v>115</v>
      </c>
      <c r="C28" s="153"/>
      <c r="D28" s="153"/>
      <c r="E28" s="153"/>
      <c r="F28" s="153"/>
      <c r="G28" s="153"/>
    </row>
    <row r="29" spans="2:7" ht="34.200000000000003" customHeight="1">
      <c r="B29" s="153" t="s">
        <v>116</v>
      </c>
      <c r="C29" s="153"/>
      <c r="D29" s="153"/>
      <c r="E29" s="153"/>
      <c r="F29" s="153"/>
      <c r="G29" s="153"/>
    </row>
    <row r="30" spans="2:7" ht="59.25" customHeight="1">
      <c r="B30" s="161" t="s">
        <v>117</v>
      </c>
      <c r="C30" s="161"/>
      <c r="D30" s="161"/>
      <c r="E30" s="161"/>
      <c r="F30" s="161"/>
      <c r="G30" s="161"/>
    </row>
  </sheetData>
  <mergeCells count="13">
    <mergeCell ref="B30:G30"/>
    <mergeCell ref="B2:G2"/>
    <mergeCell ref="B3:B5"/>
    <mergeCell ref="D3:E3"/>
    <mergeCell ref="F3:F4"/>
    <mergeCell ref="G3:G4"/>
    <mergeCell ref="D4:E4"/>
    <mergeCell ref="C5:D5"/>
    <mergeCell ref="B25:G25"/>
    <mergeCell ref="B26:G26"/>
    <mergeCell ref="B27:G27"/>
    <mergeCell ref="B28:G28"/>
    <mergeCell ref="B29:G29"/>
  </mergeCells>
  <pageMargins left="0.7" right="0.7" top="0.78740157499999996" bottom="0.78740157499999996"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78AC47-AA13-4049-9D93-D1F30AE92109}">
  <dimension ref="B2:N31"/>
  <sheetViews>
    <sheetView topLeftCell="A5" zoomScale="98" zoomScaleNormal="98" workbookViewId="0">
      <selection activeCell="B28" sqref="B28:G28"/>
    </sheetView>
  </sheetViews>
  <sheetFormatPr baseColWidth="10" defaultColWidth="9.3984375" defaultRowHeight="15.6"/>
  <cols>
    <col min="2" max="2" width="26.5" customWidth="1"/>
    <col min="3" max="3" width="23.69921875" customWidth="1"/>
    <col min="4" max="5" width="25.19921875" customWidth="1"/>
    <col min="6" max="6" width="24.69921875" customWidth="1"/>
    <col min="7" max="7" width="23.69921875" customWidth="1"/>
    <col min="8" max="8" width="16.19921875" customWidth="1"/>
    <col min="9" max="9" width="15.69921875" customWidth="1"/>
    <col min="10" max="10" width="16.59765625" customWidth="1"/>
    <col min="11" max="11" width="16.19921875" customWidth="1"/>
    <col min="12" max="12" width="16.59765625" customWidth="1"/>
    <col min="14" max="14" width="10.19921875" customWidth="1"/>
  </cols>
  <sheetData>
    <row r="2" spans="2:14" s="2" customFormat="1" ht="34.5" customHeight="1">
      <c r="B2" s="160" t="s">
        <v>82</v>
      </c>
      <c r="C2" s="160"/>
      <c r="D2" s="160"/>
      <c r="E2" s="160"/>
      <c r="F2" s="160"/>
      <c r="G2" s="160"/>
      <c r="H2" s="10"/>
      <c r="I2" s="10"/>
      <c r="J2" s="10"/>
      <c r="K2" s="10"/>
      <c r="L2" s="10"/>
      <c r="M2" s="1"/>
      <c r="N2" s="1"/>
    </row>
    <row r="3" spans="2:14" ht="15" customHeight="1">
      <c r="B3" s="134" t="s">
        <v>0</v>
      </c>
      <c r="C3" s="66">
        <v>44196</v>
      </c>
      <c r="D3" s="147" t="s">
        <v>83</v>
      </c>
      <c r="E3" s="148"/>
      <c r="F3" s="149" t="s">
        <v>84</v>
      </c>
      <c r="G3" s="149" t="s">
        <v>85</v>
      </c>
    </row>
    <row r="4" spans="2:14">
      <c r="B4" s="135"/>
      <c r="C4" s="67" t="s">
        <v>25</v>
      </c>
      <c r="D4" s="151" t="s">
        <v>26</v>
      </c>
      <c r="E4" s="152"/>
      <c r="F4" s="150"/>
      <c r="G4" s="150"/>
    </row>
    <row r="5" spans="2:14">
      <c r="B5" s="136"/>
      <c r="C5" s="143" t="s">
        <v>1</v>
      </c>
      <c r="D5" s="144"/>
      <c r="E5" s="65" t="s">
        <v>21</v>
      </c>
      <c r="F5" s="70" t="s">
        <v>21</v>
      </c>
      <c r="G5" s="71" t="s">
        <v>24</v>
      </c>
    </row>
    <row r="6" spans="2:14">
      <c r="B6" s="3" t="s">
        <v>86</v>
      </c>
      <c r="C6" s="43">
        <v>327631</v>
      </c>
      <c r="D6" s="44">
        <v>305351</v>
      </c>
      <c r="E6" s="45">
        <f t="shared" ref="E6:E24" si="0">D6/C6*100</f>
        <v>93.199666698206215</v>
      </c>
      <c r="F6" s="78">
        <v>96</v>
      </c>
      <c r="G6" s="46">
        <f>E6-F6</f>
        <v>-2.8003333017937848</v>
      </c>
    </row>
    <row r="7" spans="2:14">
      <c r="B7" s="8" t="s">
        <v>3</v>
      </c>
      <c r="C7" s="47">
        <v>383003</v>
      </c>
      <c r="D7" s="48">
        <v>351693</v>
      </c>
      <c r="E7" s="49">
        <f t="shared" si="0"/>
        <v>91.825129307081141</v>
      </c>
      <c r="F7" s="79">
        <v>94.7</v>
      </c>
      <c r="G7" s="49">
        <f t="shared" ref="G7:G24" si="1">E7-F7</f>
        <v>-2.8748706929188614</v>
      </c>
    </row>
    <row r="8" spans="2:14">
      <c r="B8" s="4" t="s">
        <v>4</v>
      </c>
      <c r="C8" s="43">
        <v>113572</v>
      </c>
      <c r="D8" s="50">
        <v>104630</v>
      </c>
      <c r="E8" s="51">
        <f t="shared" si="0"/>
        <v>92.126580495192485</v>
      </c>
      <c r="F8" s="78">
        <v>94.6</v>
      </c>
      <c r="G8" s="51">
        <f t="shared" si="1"/>
        <v>-2.4734195048075094</v>
      </c>
    </row>
    <row r="9" spans="2:14">
      <c r="B9" s="8" t="s">
        <v>5</v>
      </c>
      <c r="C9" s="47">
        <v>69911</v>
      </c>
      <c r="D9" s="48">
        <v>66196</v>
      </c>
      <c r="E9" s="49">
        <f t="shared" si="0"/>
        <v>94.686100899715356</v>
      </c>
      <c r="F9" s="79">
        <v>97.2</v>
      </c>
      <c r="G9" s="49">
        <f t="shared" si="1"/>
        <v>-2.5138991002846467</v>
      </c>
    </row>
    <row r="10" spans="2:14">
      <c r="B10" s="4" t="s">
        <v>6</v>
      </c>
      <c r="C10" s="43">
        <v>20017</v>
      </c>
      <c r="D10" s="50">
        <v>17290</v>
      </c>
      <c r="E10" s="51">
        <f t="shared" si="0"/>
        <v>86.376579907078991</v>
      </c>
      <c r="F10" s="78">
        <v>95.8</v>
      </c>
      <c r="G10" s="51">
        <f t="shared" si="1"/>
        <v>-9.4234200929210061</v>
      </c>
    </row>
    <row r="11" spans="2:14">
      <c r="B11" s="8" t="s">
        <v>87</v>
      </c>
      <c r="C11" s="47">
        <v>58290</v>
      </c>
      <c r="D11" s="48">
        <v>55205</v>
      </c>
      <c r="E11" s="49">
        <f>D11/C11*100</f>
        <v>94.707496997769766</v>
      </c>
      <c r="F11" s="79">
        <v>96.2</v>
      </c>
      <c r="G11" s="49">
        <f t="shared" si="1"/>
        <v>-1.4925030022302366</v>
      </c>
    </row>
    <row r="12" spans="2:14">
      <c r="B12" s="4" t="s">
        <v>88</v>
      </c>
      <c r="C12" s="43">
        <v>185027</v>
      </c>
      <c r="D12" s="50">
        <v>167996</v>
      </c>
      <c r="E12" s="51">
        <f t="shared" si="0"/>
        <v>90.795397428483412</v>
      </c>
      <c r="F12" s="78">
        <v>95.7</v>
      </c>
      <c r="G12" s="51">
        <f t="shared" si="1"/>
        <v>-4.9046025715165911</v>
      </c>
    </row>
    <row r="13" spans="2:14">
      <c r="B13" s="8" t="s">
        <v>9</v>
      </c>
      <c r="C13" s="47">
        <v>42129</v>
      </c>
      <c r="D13" s="48">
        <v>40189</v>
      </c>
      <c r="E13" s="49">
        <f t="shared" si="0"/>
        <v>95.395096014621757</v>
      </c>
      <c r="F13" s="79">
        <v>96</v>
      </c>
      <c r="G13" s="49">
        <f t="shared" si="1"/>
        <v>-0.60490398537824319</v>
      </c>
    </row>
    <row r="14" spans="2:14">
      <c r="B14" s="4" t="s">
        <v>10</v>
      </c>
      <c r="C14" s="43">
        <v>229184</v>
      </c>
      <c r="D14" s="50">
        <v>209541</v>
      </c>
      <c r="E14" s="51">
        <f t="shared" si="0"/>
        <v>91.429157358279809</v>
      </c>
      <c r="F14" s="78">
        <v>95.1</v>
      </c>
      <c r="G14" s="51">
        <f t="shared" si="1"/>
        <v>-3.6708426417201849</v>
      </c>
    </row>
    <row r="15" spans="2:14">
      <c r="B15" s="8" t="s">
        <v>11</v>
      </c>
      <c r="C15" s="47">
        <v>524976</v>
      </c>
      <c r="D15" s="48">
        <v>479573</v>
      </c>
      <c r="E15" s="49">
        <f t="shared" si="0"/>
        <v>91.351414159885408</v>
      </c>
      <c r="F15" s="79">
        <v>95.7</v>
      </c>
      <c r="G15" s="49">
        <f t="shared" si="1"/>
        <v>-4.3485858401145947</v>
      </c>
    </row>
    <row r="16" spans="2:14">
      <c r="B16" s="4" t="s">
        <v>89</v>
      </c>
      <c r="C16" s="43">
        <v>118073</v>
      </c>
      <c r="D16" s="50">
        <v>109502</v>
      </c>
      <c r="E16" s="51">
        <f t="shared" si="0"/>
        <v>92.740931457657553</v>
      </c>
      <c r="F16" s="78">
        <v>96.7</v>
      </c>
      <c r="G16" s="51">
        <f t="shared" si="1"/>
        <v>-3.9590685423424503</v>
      </c>
    </row>
    <row r="17" spans="2:7">
      <c r="B17" s="8" t="s">
        <v>13</v>
      </c>
      <c r="C17" s="47">
        <v>25079</v>
      </c>
      <c r="D17" s="48">
        <v>22524</v>
      </c>
      <c r="E17" s="49">
        <f t="shared" si="0"/>
        <v>89.812193468639094</v>
      </c>
      <c r="F17" s="79">
        <v>94.1</v>
      </c>
      <c r="G17" s="49">
        <f t="shared" si="1"/>
        <v>-4.2878065313609</v>
      </c>
    </row>
    <row r="18" spans="2:7">
      <c r="B18" s="4" t="s">
        <v>14</v>
      </c>
      <c r="C18" s="43">
        <v>114533</v>
      </c>
      <c r="D18" s="50">
        <v>108112</v>
      </c>
      <c r="E18" s="51">
        <f t="shared" si="0"/>
        <v>94.393755511511969</v>
      </c>
      <c r="F18" s="78">
        <v>97.3</v>
      </c>
      <c r="G18" s="51">
        <f t="shared" si="1"/>
        <v>-2.9062444884880279</v>
      </c>
    </row>
    <row r="19" spans="2:7">
      <c r="B19" s="8" t="s">
        <v>15</v>
      </c>
      <c r="C19" s="47">
        <v>55999</v>
      </c>
      <c r="D19" s="48">
        <v>52302</v>
      </c>
      <c r="E19" s="49">
        <f t="shared" si="0"/>
        <v>93.398096394578474</v>
      </c>
      <c r="F19" s="79">
        <v>97.2</v>
      </c>
      <c r="G19" s="49">
        <f t="shared" si="1"/>
        <v>-3.8019036054215292</v>
      </c>
    </row>
    <row r="20" spans="2:7">
      <c r="B20" s="4" t="s">
        <v>16</v>
      </c>
      <c r="C20" s="43">
        <v>79780</v>
      </c>
      <c r="D20" s="50">
        <v>71585</v>
      </c>
      <c r="E20" s="51">
        <f t="shared" si="0"/>
        <v>89.728002005515165</v>
      </c>
      <c r="F20" s="76">
        <v>97.2</v>
      </c>
      <c r="G20" s="51">
        <f t="shared" si="1"/>
        <v>-7.4719979944848376</v>
      </c>
    </row>
    <row r="21" spans="2:7">
      <c r="B21" s="9" t="s">
        <v>17</v>
      </c>
      <c r="C21" s="47">
        <v>56349</v>
      </c>
      <c r="D21" s="48">
        <v>53929</v>
      </c>
      <c r="E21" s="49">
        <f t="shared" si="0"/>
        <v>95.705336385738889</v>
      </c>
      <c r="F21" s="79">
        <v>98.8</v>
      </c>
      <c r="G21" s="49">
        <f t="shared" si="1"/>
        <v>-3.0946636142611084</v>
      </c>
    </row>
    <row r="22" spans="2:7">
      <c r="B22" s="6" t="s">
        <v>18</v>
      </c>
      <c r="C22" s="52">
        <v>452493</v>
      </c>
      <c r="D22" s="52">
        <v>425358</v>
      </c>
      <c r="E22" s="53">
        <f t="shared" si="0"/>
        <v>94.003222149292924</v>
      </c>
      <c r="F22" s="80">
        <v>96.6</v>
      </c>
      <c r="G22" s="53">
        <f t="shared" si="1"/>
        <v>-2.5967778507070705</v>
      </c>
    </row>
    <row r="23" spans="2:7">
      <c r="B23" s="5" t="s">
        <v>19</v>
      </c>
      <c r="C23" s="50">
        <v>1951060</v>
      </c>
      <c r="D23" s="50">
        <v>1790260</v>
      </c>
      <c r="E23" s="51">
        <f t="shared" si="0"/>
        <v>91.758326243170373</v>
      </c>
      <c r="F23" s="78">
        <v>95.6</v>
      </c>
      <c r="G23" s="51">
        <f t="shared" si="1"/>
        <v>-3.8416737568296213</v>
      </c>
    </row>
    <row r="24" spans="2:7">
      <c r="B24" s="7" t="s">
        <v>20</v>
      </c>
      <c r="C24" s="54">
        <v>2403553</v>
      </c>
      <c r="D24" s="54">
        <v>2215618</v>
      </c>
      <c r="E24" s="55">
        <f t="shared" si="0"/>
        <v>92.180950451269425</v>
      </c>
      <c r="F24" s="81">
        <v>95.8</v>
      </c>
      <c r="G24" s="55">
        <f t="shared" si="1"/>
        <v>-3.6190495487305725</v>
      </c>
    </row>
    <row r="25" spans="2:7" ht="36.6" customHeight="1">
      <c r="B25" s="159" t="s">
        <v>90</v>
      </c>
      <c r="C25" s="159"/>
      <c r="D25" s="159"/>
      <c r="E25" s="159"/>
      <c r="F25" s="159"/>
      <c r="G25" s="159"/>
    </row>
    <row r="26" spans="2:7" ht="64.5" customHeight="1">
      <c r="B26" s="159" t="s">
        <v>91</v>
      </c>
      <c r="C26" s="159"/>
      <c r="D26" s="159"/>
      <c r="E26" s="159"/>
      <c r="F26" s="159"/>
      <c r="G26" s="159"/>
    </row>
    <row r="27" spans="2:7" ht="28.5" customHeight="1">
      <c r="B27" s="162" t="s">
        <v>92</v>
      </c>
      <c r="C27" s="162"/>
      <c r="D27" s="162"/>
      <c r="E27" s="162"/>
      <c r="F27" s="162"/>
      <c r="G27" s="162"/>
    </row>
    <row r="28" spans="2:7" ht="49.2" customHeight="1">
      <c r="B28" s="153" t="s">
        <v>103</v>
      </c>
      <c r="C28" s="153"/>
      <c r="D28" s="153"/>
      <c r="E28" s="153"/>
      <c r="F28" s="153"/>
      <c r="G28" s="153"/>
    </row>
    <row r="29" spans="2:7" ht="49.2" customHeight="1">
      <c r="B29" s="153" t="s">
        <v>102</v>
      </c>
      <c r="C29" s="153"/>
      <c r="D29" s="153"/>
      <c r="E29" s="153"/>
      <c r="F29" s="153"/>
      <c r="G29" s="153"/>
    </row>
    <row r="30" spans="2:7" ht="34.200000000000003" customHeight="1">
      <c r="B30" s="153" t="s">
        <v>93</v>
      </c>
      <c r="C30" s="153"/>
      <c r="D30" s="153"/>
      <c r="E30" s="153"/>
      <c r="F30" s="153"/>
      <c r="G30" s="153"/>
    </row>
    <row r="31" spans="2:7" ht="47.4" customHeight="1">
      <c r="B31" s="161" t="s">
        <v>94</v>
      </c>
      <c r="C31" s="161"/>
      <c r="D31" s="161"/>
      <c r="E31" s="161"/>
      <c r="F31" s="161"/>
      <c r="G31" s="161"/>
    </row>
  </sheetData>
  <mergeCells count="14">
    <mergeCell ref="B31:G31"/>
    <mergeCell ref="B25:G25"/>
    <mergeCell ref="B26:G26"/>
    <mergeCell ref="B27:G27"/>
    <mergeCell ref="B28:G28"/>
    <mergeCell ref="B29:G29"/>
    <mergeCell ref="B30:G30"/>
    <mergeCell ref="B2:G2"/>
    <mergeCell ref="B3:B5"/>
    <mergeCell ref="D3:E3"/>
    <mergeCell ref="F3:F4"/>
    <mergeCell ref="G3:G4"/>
    <mergeCell ref="D4:E4"/>
    <mergeCell ref="C5:D5"/>
  </mergeCells>
  <pageMargins left="0.7" right="0.7" top="0.78740157499999996" bottom="0.78740157499999996"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A185F1-F26B-4E6A-A585-D9506743BB02}">
  <dimension ref="B2:N28"/>
  <sheetViews>
    <sheetView workbookViewId="0">
      <selection activeCell="B2" sqref="B2:G2"/>
    </sheetView>
  </sheetViews>
  <sheetFormatPr baseColWidth="10" defaultColWidth="10.5" defaultRowHeight="15.6"/>
  <cols>
    <col min="2" max="2" width="29.5" customWidth="1"/>
    <col min="3" max="3" width="26.5" customWidth="1"/>
    <col min="4" max="5" width="28" customWidth="1"/>
    <col min="6" max="6" width="27.5" customWidth="1"/>
    <col min="7" max="7" width="26.5" customWidth="1"/>
    <col min="8" max="8" width="18" customWidth="1"/>
    <col min="9" max="9" width="17.5" customWidth="1"/>
    <col min="10" max="10" width="18.5" customWidth="1"/>
    <col min="11" max="11" width="18" customWidth="1"/>
    <col min="12" max="12" width="18.5" customWidth="1"/>
    <col min="14" max="14" width="11.5" customWidth="1"/>
  </cols>
  <sheetData>
    <row r="2" spans="2:14" s="2" customFormat="1" ht="18.899999999999999" customHeight="1">
      <c r="B2" s="160" t="s">
        <v>71</v>
      </c>
      <c r="C2" s="160"/>
      <c r="D2" s="160"/>
      <c r="E2" s="160"/>
      <c r="F2" s="160"/>
      <c r="G2" s="160"/>
      <c r="H2" s="10"/>
      <c r="I2" s="10"/>
      <c r="J2" s="10"/>
      <c r="K2" s="10"/>
      <c r="L2" s="10"/>
      <c r="M2" s="1"/>
      <c r="N2" s="1"/>
    </row>
    <row r="3" spans="2:14" ht="15" customHeight="1">
      <c r="B3" s="134" t="s">
        <v>0</v>
      </c>
      <c r="C3" s="66">
        <v>43830</v>
      </c>
      <c r="D3" s="147">
        <v>43891</v>
      </c>
      <c r="E3" s="148"/>
      <c r="F3" s="149" t="s">
        <v>66</v>
      </c>
      <c r="G3" s="149" t="s">
        <v>72</v>
      </c>
    </row>
    <row r="4" spans="2:14" ht="15.9" customHeight="1">
      <c r="B4" s="135"/>
      <c r="C4" s="67" t="s">
        <v>25</v>
      </c>
      <c r="D4" s="151" t="s">
        <v>26</v>
      </c>
      <c r="E4" s="152"/>
      <c r="F4" s="150"/>
      <c r="G4" s="150"/>
    </row>
    <row r="5" spans="2:14">
      <c r="B5" s="136"/>
      <c r="C5" s="143" t="s">
        <v>1</v>
      </c>
      <c r="D5" s="144"/>
      <c r="E5" s="65" t="s">
        <v>21</v>
      </c>
      <c r="F5" s="70" t="s">
        <v>21</v>
      </c>
      <c r="G5" s="71" t="s">
        <v>24</v>
      </c>
    </row>
    <row r="6" spans="2:14">
      <c r="B6" s="3" t="s">
        <v>2</v>
      </c>
      <c r="C6" s="43">
        <v>320453</v>
      </c>
      <c r="D6" s="44">
        <v>304661</v>
      </c>
      <c r="E6" s="45">
        <f t="shared" ref="E6:E24" si="0">D6/C6*100</f>
        <v>95.07197623364425</v>
      </c>
      <c r="F6" s="72">
        <v>96.9</v>
      </c>
      <c r="G6" s="46">
        <f>E6-F6</f>
        <v>-1.8280237663557557</v>
      </c>
    </row>
    <row r="7" spans="2:14">
      <c r="B7" s="8" t="s">
        <v>3</v>
      </c>
      <c r="C7" s="47">
        <v>374117</v>
      </c>
      <c r="D7" s="48">
        <v>345446</v>
      </c>
      <c r="E7" s="49">
        <f t="shared" si="0"/>
        <v>92.33635466979581</v>
      </c>
      <c r="F7" s="73">
        <v>96.9</v>
      </c>
      <c r="G7" s="49">
        <f t="shared" ref="G7:G24" si="1">E7-F7</f>
        <v>-4.5636453302041957</v>
      </c>
    </row>
    <row r="8" spans="2:14">
      <c r="B8" s="4" t="s">
        <v>4</v>
      </c>
      <c r="C8" s="43">
        <v>112940</v>
      </c>
      <c r="D8" s="50">
        <v>104079</v>
      </c>
      <c r="E8" s="51">
        <f t="shared" si="0"/>
        <v>92.154241190012399</v>
      </c>
      <c r="F8" s="72">
        <v>97.3</v>
      </c>
      <c r="G8" s="51">
        <f t="shared" si="1"/>
        <v>-5.1457588099875977</v>
      </c>
    </row>
    <row r="9" spans="2:14">
      <c r="B9" s="8" t="s">
        <v>5</v>
      </c>
      <c r="C9" s="47">
        <v>69028</v>
      </c>
      <c r="D9" s="48">
        <v>65973</v>
      </c>
      <c r="E9" s="49">
        <f t="shared" si="0"/>
        <v>95.57425972069305</v>
      </c>
      <c r="F9" s="73">
        <v>96.3</v>
      </c>
      <c r="G9" s="49">
        <f t="shared" si="1"/>
        <v>-0.7257402793069474</v>
      </c>
    </row>
    <row r="10" spans="2:14">
      <c r="B10" s="4" t="s">
        <v>6</v>
      </c>
      <c r="C10" s="43">
        <v>19639</v>
      </c>
      <c r="D10" s="50">
        <v>16762</v>
      </c>
      <c r="E10" s="51">
        <f t="shared" si="0"/>
        <v>85.350577931666578</v>
      </c>
      <c r="F10" s="72">
        <v>95</v>
      </c>
      <c r="G10" s="51">
        <f t="shared" si="1"/>
        <v>-9.649422068333422</v>
      </c>
    </row>
    <row r="11" spans="2:14">
      <c r="B11" s="8" t="s">
        <v>46</v>
      </c>
      <c r="C11" s="47">
        <v>57337</v>
      </c>
      <c r="D11" s="48">
        <v>54695</v>
      </c>
      <c r="E11" s="49">
        <f>D11/C11*100</f>
        <v>95.392155152868128</v>
      </c>
      <c r="F11" s="73">
        <v>97.7</v>
      </c>
      <c r="G11" s="49">
        <f t="shared" si="1"/>
        <v>-2.3078448471318751</v>
      </c>
    </row>
    <row r="12" spans="2:14">
      <c r="B12" s="4" t="s">
        <v>8</v>
      </c>
      <c r="C12" s="43">
        <v>181351</v>
      </c>
      <c r="D12" s="50">
        <v>167241</v>
      </c>
      <c r="E12" s="51">
        <f t="shared" si="0"/>
        <v>92.219508025872472</v>
      </c>
      <c r="F12" s="72">
        <v>95.6</v>
      </c>
      <c r="G12" s="51">
        <f t="shared" si="1"/>
        <v>-3.3804919741275228</v>
      </c>
    </row>
    <row r="13" spans="2:14">
      <c r="B13" s="8" t="s">
        <v>9</v>
      </c>
      <c r="C13" s="47">
        <v>42154</v>
      </c>
      <c r="D13" s="48">
        <v>40328</v>
      </c>
      <c r="E13" s="49">
        <f t="shared" si="0"/>
        <v>95.668263984438013</v>
      </c>
      <c r="F13" s="73">
        <v>96.8</v>
      </c>
      <c r="G13" s="49">
        <f t="shared" si="1"/>
        <v>-1.1317360155619838</v>
      </c>
    </row>
    <row r="14" spans="2:14">
      <c r="B14" s="4" t="s">
        <v>10</v>
      </c>
      <c r="C14" s="43">
        <v>224695</v>
      </c>
      <c r="D14" s="50">
        <v>206820</v>
      </c>
      <c r="E14" s="51">
        <f t="shared" si="0"/>
        <v>92.044771801775738</v>
      </c>
      <c r="F14" s="72">
        <v>98.1</v>
      </c>
      <c r="G14" s="51">
        <f t="shared" si="1"/>
        <v>-6.0552281982242562</v>
      </c>
    </row>
    <row r="15" spans="2:14">
      <c r="B15" s="8" t="s">
        <v>68</v>
      </c>
      <c r="C15" s="47">
        <v>514771</v>
      </c>
      <c r="D15" s="48">
        <v>470901</v>
      </c>
      <c r="E15" s="49">
        <f t="shared" si="0"/>
        <v>91.477763898898729</v>
      </c>
      <c r="F15" s="73">
        <v>96.6</v>
      </c>
      <c r="G15" s="49">
        <f t="shared" si="1"/>
        <v>-5.1222361011012651</v>
      </c>
    </row>
    <row r="16" spans="2:14">
      <c r="B16" s="4" t="s">
        <v>12</v>
      </c>
      <c r="C16" s="43">
        <v>114758</v>
      </c>
      <c r="D16" s="50">
        <v>108439</v>
      </c>
      <c r="E16" s="51">
        <f t="shared" si="0"/>
        <v>94.493630073720354</v>
      </c>
      <c r="F16" s="72">
        <v>95.5</v>
      </c>
      <c r="G16" s="51">
        <f t="shared" si="1"/>
        <v>-1.0063699262796462</v>
      </c>
    </row>
    <row r="17" spans="2:7">
      <c r="B17" s="8" t="s">
        <v>13</v>
      </c>
      <c r="C17" s="47">
        <v>24580</v>
      </c>
      <c r="D17" s="48">
        <v>22510</v>
      </c>
      <c r="E17" s="49">
        <f t="shared" si="0"/>
        <v>91.578519121236781</v>
      </c>
      <c r="F17" s="73">
        <v>96.6</v>
      </c>
      <c r="G17" s="49">
        <f t="shared" si="1"/>
        <v>-5.0214808787632137</v>
      </c>
    </row>
    <row r="18" spans="2:7">
      <c r="B18" s="4" t="s">
        <v>14</v>
      </c>
      <c r="C18" s="43">
        <v>114446</v>
      </c>
      <c r="D18" s="50">
        <v>108431</v>
      </c>
      <c r="E18" s="51">
        <f t="shared" si="0"/>
        <v>94.744246194711906</v>
      </c>
      <c r="F18" s="72">
        <v>97.5</v>
      </c>
      <c r="G18" s="51">
        <f t="shared" si="1"/>
        <v>-2.7557538052880943</v>
      </c>
    </row>
    <row r="19" spans="2:7">
      <c r="B19" s="8" t="s">
        <v>15</v>
      </c>
      <c r="C19" s="47">
        <v>55881</v>
      </c>
      <c r="D19" s="48">
        <v>52462</v>
      </c>
      <c r="E19" s="49">
        <f t="shared" si="0"/>
        <v>93.881641345000986</v>
      </c>
      <c r="F19" s="73">
        <v>98</v>
      </c>
      <c r="G19" s="49">
        <f t="shared" si="1"/>
        <v>-4.1183586549990139</v>
      </c>
    </row>
    <row r="20" spans="2:7">
      <c r="B20" s="4" t="s">
        <v>16</v>
      </c>
      <c r="C20" s="43">
        <v>78346</v>
      </c>
      <c r="D20" s="50">
        <v>70747</v>
      </c>
      <c r="E20" s="51">
        <f t="shared" si="0"/>
        <v>90.300717330814592</v>
      </c>
      <c r="F20" s="76">
        <v>95.5</v>
      </c>
      <c r="G20" s="51">
        <f t="shared" si="1"/>
        <v>-5.1992826691854077</v>
      </c>
    </row>
    <row r="21" spans="2:7">
      <c r="B21" s="9" t="s">
        <v>17</v>
      </c>
      <c r="C21" s="47">
        <v>56942</v>
      </c>
      <c r="D21" s="48">
        <v>54484</v>
      </c>
      <c r="E21" s="49">
        <f t="shared" si="0"/>
        <v>95.683326894032533</v>
      </c>
      <c r="F21" s="73">
        <v>96.8</v>
      </c>
      <c r="G21" s="49">
        <f t="shared" si="1"/>
        <v>-1.1166731059674646</v>
      </c>
    </row>
    <row r="22" spans="2:7">
      <c r="B22" s="6" t="s">
        <v>18</v>
      </c>
      <c r="C22" s="52">
        <v>451391</v>
      </c>
      <c r="D22" s="52">
        <v>425757</v>
      </c>
      <c r="E22" s="53">
        <f t="shared" si="0"/>
        <v>94.321109636656459</v>
      </c>
      <c r="F22" s="74">
        <v>97.2</v>
      </c>
      <c r="G22" s="53">
        <f t="shared" si="1"/>
        <v>-2.8788903633435439</v>
      </c>
    </row>
    <row r="23" spans="2:7">
      <c r="B23" s="5" t="s">
        <v>19</v>
      </c>
      <c r="C23" s="50">
        <v>1910047</v>
      </c>
      <c r="D23" s="50">
        <v>1768222</v>
      </c>
      <c r="E23" s="51">
        <f t="shared" si="0"/>
        <v>92.57479004443347</v>
      </c>
      <c r="F23" s="72">
        <v>96.7</v>
      </c>
      <c r="G23" s="51">
        <f t="shared" si="1"/>
        <v>-4.1252099555665325</v>
      </c>
    </row>
    <row r="24" spans="2:7">
      <c r="B24" s="7" t="s">
        <v>20</v>
      </c>
      <c r="C24" s="54">
        <v>2361438</v>
      </c>
      <c r="D24" s="54">
        <v>2193979</v>
      </c>
      <c r="E24" s="55">
        <f t="shared" si="0"/>
        <v>92.908600606918327</v>
      </c>
      <c r="F24" s="75">
        <v>96.8</v>
      </c>
      <c r="G24" s="55">
        <f t="shared" si="1"/>
        <v>-3.8913993930816702</v>
      </c>
    </row>
    <row r="25" spans="2:7" ht="45" customHeight="1">
      <c r="B25" s="145" t="s">
        <v>73</v>
      </c>
      <c r="C25" s="145"/>
      <c r="D25" s="145"/>
      <c r="E25" s="145"/>
      <c r="F25" s="145"/>
      <c r="G25" s="145"/>
    </row>
    <row r="26" spans="2:7" ht="28.5" customHeight="1">
      <c r="B26" s="162" t="s">
        <v>74</v>
      </c>
      <c r="C26" s="162"/>
      <c r="D26" s="162"/>
      <c r="E26" s="162"/>
      <c r="F26" s="162"/>
      <c r="G26" s="162"/>
    </row>
    <row r="27" spans="2:7" ht="46.5" customHeight="1">
      <c r="B27" s="159" t="s">
        <v>69</v>
      </c>
      <c r="C27" s="159"/>
      <c r="D27" s="159"/>
      <c r="E27" s="159"/>
      <c r="F27" s="159"/>
      <c r="G27" s="159"/>
    </row>
    <row r="28" spans="2:7" ht="29.1" customHeight="1">
      <c r="B28" s="161" t="s">
        <v>70</v>
      </c>
      <c r="C28" s="161"/>
      <c r="D28" s="161"/>
      <c r="E28" s="161"/>
      <c r="F28" s="161"/>
      <c r="G28" s="161"/>
    </row>
  </sheetData>
  <mergeCells count="11">
    <mergeCell ref="B25:G25"/>
    <mergeCell ref="B26:G26"/>
    <mergeCell ref="B27:G27"/>
    <mergeCell ref="B28:G28"/>
    <mergeCell ref="B2:G2"/>
    <mergeCell ref="B3:B5"/>
    <mergeCell ref="D3:E3"/>
    <mergeCell ref="F3:F4"/>
    <mergeCell ref="G3:G4"/>
    <mergeCell ref="D4:E4"/>
    <mergeCell ref="C5:D5"/>
  </mergeCells>
  <pageMargins left="0.7" right="0.7" top="0.78740157499999996" bottom="0.78740157499999996"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N27"/>
  <sheetViews>
    <sheetView workbookViewId="0">
      <selection activeCell="B2" sqref="B2:G2"/>
    </sheetView>
  </sheetViews>
  <sheetFormatPr baseColWidth="10" defaultRowHeight="15.6"/>
  <cols>
    <col min="2" max="2" width="27.09765625" customWidth="1"/>
    <col min="3" max="3" width="24.5" customWidth="1"/>
    <col min="4" max="5" width="25.59765625" customWidth="1"/>
    <col min="6" max="6" width="25.09765625" customWidth="1"/>
    <col min="7" max="7" width="24.59765625" customWidth="1"/>
    <col min="8" max="8" width="16.5" customWidth="1"/>
    <col min="9" max="9" width="16.09765625" customWidth="1"/>
    <col min="10" max="10" width="17" customWidth="1"/>
    <col min="11" max="11" width="16.5" customWidth="1"/>
    <col min="12" max="12" width="16.59765625" customWidth="1"/>
    <col min="14" max="14" width="10.59765625" customWidth="1"/>
  </cols>
  <sheetData>
    <row r="1" spans="2:14" s="2" customFormat="1" ht="15.75" customHeight="1">
      <c r="H1" s="10"/>
      <c r="I1" s="10"/>
      <c r="J1" s="10"/>
      <c r="K1" s="10"/>
      <c r="L1" s="10"/>
      <c r="M1" s="1"/>
      <c r="N1" s="1"/>
    </row>
    <row r="2" spans="2:14" ht="32.25" customHeight="1">
      <c r="B2" s="160" t="s">
        <v>59</v>
      </c>
      <c r="C2" s="160"/>
      <c r="D2" s="160"/>
      <c r="E2" s="160"/>
      <c r="F2" s="160"/>
      <c r="G2" s="160"/>
    </row>
    <row r="3" spans="2:14">
      <c r="B3" s="134" t="s">
        <v>0</v>
      </c>
      <c r="C3" s="66">
        <v>43465</v>
      </c>
      <c r="D3" s="147">
        <v>43525</v>
      </c>
      <c r="E3" s="148"/>
      <c r="F3" s="149" t="s">
        <v>52</v>
      </c>
      <c r="G3" s="149" t="s">
        <v>60</v>
      </c>
    </row>
    <row r="4" spans="2:14" ht="27.6" customHeight="1">
      <c r="B4" s="135"/>
      <c r="C4" s="67" t="s">
        <v>25</v>
      </c>
      <c r="D4" s="151" t="s">
        <v>26</v>
      </c>
      <c r="E4" s="152"/>
      <c r="F4" s="150"/>
      <c r="G4" s="150"/>
    </row>
    <row r="5" spans="2:14" ht="20.100000000000001" customHeight="1">
      <c r="B5" s="136"/>
      <c r="C5" s="143" t="s">
        <v>1</v>
      </c>
      <c r="D5" s="144"/>
      <c r="E5" s="65" t="s">
        <v>21</v>
      </c>
      <c r="F5" s="70" t="s">
        <v>21</v>
      </c>
      <c r="G5" s="71" t="s">
        <v>24</v>
      </c>
    </row>
    <row r="6" spans="2:14">
      <c r="B6" s="3" t="s">
        <v>2</v>
      </c>
      <c r="C6" s="43">
        <v>309532</v>
      </c>
      <c r="D6" s="44">
        <v>296207</v>
      </c>
      <c r="E6" s="45">
        <v>95.695113913908742</v>
      </c>
      <c r="F6" s="61">
        <v>97.7</v>
      </c>
      <c r="G6" s="46">
        <v>2.0048860860912612</v>
      </c>
    </row>
    <row r="7" spans="2:14">
      <c r="B7" s="8" t="s">
        <v>3</v>
      </c>
      <c r="C7" s="47">
        <v>361820</v>
      </c>
      <c r="D7" s="48">
        <v>334766</v>
      </c>
      <c r="E7" s="49">
        <v>92.522801392957817</v>
      </c>
      <c r="F7" s="62">
        <v>96</v>
      </c>
      <c r="G7" s="49">
        <v>3.4771986070421832</v>
      </c>
    </row>
    <row r="8" spans="2:14">
      <c r="B8" s="4" t="s">
        <v>4</v>
      </c>
      <c r="C8" s="43">
        <v>109384</v>
      </c>
      <c r="D8" s="50">
        <v>101076</v>
      </c>
      <c r="E8" s="51">
        <v>92.404739267168878</v>
      </c>
      <c r="F8" s="61">
        <v>99</v>
      </c>
      <c r="G8" s="51">
        <v>6.5952607328311217</v>
      </c>
    </row>
    <row r="9" spans="2:14">
      <c r="B9" s="8" t="s">
        <v>5</v>
      </c>
      <c r="C9" s="47">
        <v>66368</v>
      </c>
      <c r="D9" s="48">
        <v>63004</v>
      </c>
      <c r="E9" s="49">
        <v>94.931292189006754</v>
      </c>
      <c r="F9" s="62">
        <v>99.1</v>
      </c>
      <c r="G9" s="49">
        <v>4.1687078109932401</v>
      </c>
    </row>
    <row r="10" spans="2:14">
      <c r="B10" s="4" t="s">
        <v>6</v>
      </c>
      <c r="C10" s="43">
        <v>18981</v>
      </c>
      <c r="D10" s="50">
        <v>16436</v>
      </c>
      <c r="E10" s="51">
        <v>86.591855012907644</v>
      </c>
      <c r="F10" s="61">
        <v>98.3</v>
      </c>
      <c r="G10" s="51">
        <v>11.708144987092354</v>
      </c>
    </row>
    <row r="11" spans="2:14">
      <c r="B11" s="8" t="s">
        <v>46</v>
      </c>
      <c r="C11" s="47">
        <v>55110</v>
      </c>
      <c r="D11" s="48">
        <v>52604</v>
      </c>
      <c r="E11" s="49">
        <v>95.452730901832695</v>
      </c>
      <c r="F11" s="62">
        <v>99.4</v>
      </c>
      <c r="G11" s="49">
        <v>3.9472690981673111</v>
      </c>
    </row>
    <row r="12" spans="2:14">
      <c r="B12" s="4" t="s">
        <v>8</v>
      </c>
      <c r="C12" s="43">
        <v>174838</v>
      </c>
      <c r="D12" s="50">
        <v>162305</v>
      </c>
      <c r="E12" s="51">
        <v>92.831649870165521</v>
      </c>
      <c r="F12" s="61">
        <v>98</v>
      </c>
      <c r="G12" s="51">
        <v>5.1683501298344794</v>
      </c>
    </row>
    <row r="13" spans="2:14">
      <c r="B13" s="8" t="s">
        <v>9</v>
      </c>
      <c r="C13" s="47">
        <v>41742</v>
      </c>
      <c r="D13" s="48">
        <v>39634</v>
      </c>
      <c r="E13" s="49">
        <v>94.949930525609687</v>
      </c>
      <c r="F13" s="62">
        <v>100</v>
      </c>
      <c r="G13" s="49">
        <v>5.0500694743903125</v>
      </c>
    </row>
    <row r="14" spans="2:14">
      <c r="B14" s="4" t="s">
        <v>10</v>
      </c>
      <c r="C14" s="43">
        <v>216286</v>
      </c>
      <c r="D14" s="50">
        <v>200327</v>
      </c>
      <c r="E14" s="51">
        <v>92.621343961236519</v>
      </c>
      <c r="F14" s="61">
        <v>96.7</v>
      </c>
      <c r="G14" s="51">
        <v>4.0786560387634836</v>
      </c>
    </row>
    <row r="15" spans="2:14">
      <c r="B15" s="8" t="s">
        <v>11</v>
      </c>
      <c r="C15" s="47">
        <v>495276</v>
      </c>
      <c r="D15" s="48">
        <v>456437</v>
      </c>
      <c r="E15" s="49">
        <v>92.158109821594422</v>
      </c>
      <c r="F15" s="62">
        <v>97.2</v>
      </c>
      <c r="G15" s="49">
        <v>5.0418901784055805</v>
      </c>
    </row>
    <row r="16" spans="2:14">
      <c r="B16" s="4" t="s">
        <v>12</v>
      </c>
      <c r="C16" s="43">
        <v>110044</v>
      </c>
      <c r="D16" s="50">
        <v>104949</v>
      </c>
      <c r="E16" s="51">
        <v>95.370033804659954</v>
      </c>
      <c r="F16" s="61">
        <v>97.7</v>
      </c>
      <c r="G16" s="51">
        <v>2.3299661953400488</v>
      </c>
    </row>
    <row r="17" spans="2:7">
      <c r="B17" s="8" t="s">
        <v>13</v>
      </c>
      <c r="C17" s="47">
        <v>23609</v>
      </c>
      <c r="D17" s="48">
        <v>22031</v>
      </c>
      <c r="E17" s="49">
        <v>93.316108263797702</v>
      </c>
      <c r="F17" s="62">
        <v>96.9</v>
      </c>
      <c r="G17" s="49">
        <v>3.5838917362023039</v>
      </c>
    </row>
    <row r="18" spans="2:7">
      <c r="B18" s="4" t="s">
        <v>14</v>
      </c>
      <c r="C18" s="43">
        <v>112533</v>
      </c>
      <c r="D18" s="50">
        <v>106783</v>
      </c>
      <c r="E18" s="51">
        <v>94.890387708494401</v>
      </c>
      <c r="F18" s="61">
        <v>97.8</v>
      </c>
      <c r="G18" s="51">
        <v>2.9096122915055957</v>
      </c>
    </row>
    <row r="19" spans="2:7">
      <c r="B19" s="8" t="s">
        <v>15</v>
      </c>
      <c r="C19" s="47">
        <v>55201</v>
      </c>
      <c r="D19" s="48">
        <v>51668</v>
      </c>
      <c r="E19" s="49">
        <v>93.599753627651666</v>
      </c>
      <c r="F19" s="62">
        <v>99.4</v>
      </c>
      <c r="G19" s="49">
        <v>5.8002463723483402</v>
      </c>
    </row>
    <row r="20" spans="2:7">
      <c r="B20" s="4" t="s">
        <v>16</v>
      </c>
      <c r="C20" s="43">
        <v>75913</v>
      </c>
      <c r="D20" s="50">
        <v>69664</v>
      </c>
      <c r="E20" s="51">
        <v>91.768208343761941</v>
      </c>
      <c r="F20" s="61">
        <v>97.2</v>
      </c>
      <c r="G20" s="51">
        <v>5.4317916562380617</v>
      </c>
    </row>
    <row r="21" spans="2:7">
      <c r="B21" s="9" t="s">
        <v>17</v>
      </c>
      <c r="C21" s="47">
        <v>56486</v>
      </c>
      <c r="D21" s="48">
        <v>54147</v>
      </c>
      <c r="E21" s="49">
        <v>95.859150940055954</v>
      </c>
      <c r="F21" s="62">
        <v>98.7</v>
      </c>
      <c r="G21" s="49">
        <v>2.8408490599440483</v>
      </c>
    </row>
    <row r="22" spans="2:7">
      <c r="B22" s="6" t="s">
        <v>18</v>
      </c>
      <c r="C22" s="52">
        <v>441714</v>
      </c>
      <c r="D22" s="52">
        <v>416312</v>
      </c>
      <c r="E22" s="53">
        <v>94.249220083583495</v>
      </c>
      <c r="F22" s="63">
        <v>98.8</v>
      </c>
      <c r="G22" s="53">
        <v>4.5507799164165021</v>
      </c>
    </row>
    <row r="23" spans="2:7">
      <c r="B23" s="5" t="s">
        <v>19</v>
      </c>
      <c r="C23" s="50">
        <v>1841409</v>
      </c>
      <c r="D23" s="50">
        <v>1715726</v>
      </c>
      <c r="E23" s="51">
        <v>93.174628776116549</v>
      </c>
      <c r="F23" s="61">
        <v>97.2</v>
      </c>
      <c r="G23" s="51">
        <v>4.0253712238834538</v>
      </c>
    </row>
    <row r="24" spans="2:7">
      <c r="B24" s="7" t="s">
        <v>20</v>
      </c>
      <c r="C24" s="54">
        <v>2283123</v>
      </c>
      <c r="D24" s="54">
        <v>2132038</v>
      </c>
      <c r="E24" s="55">
        <v>93.382529105965816</v>
      </c>
      <c r="F24" s="64">
        <v>97.5</v>
      </c>
      <c r="G24" s="55">
        <v>4.1174708940341844</v>
      </c>
    </row>
    <row r="25" spans="2:7" ht="49.5" customHeight="1">
      <c r="B25" s="162" t="s">
        <v>61</v>
      </c>
      <c r="C25" s="162"/>
      <c r="D25" s="162"/>
      <c r="E25" s="162"/>
      <c r="F25" s="162"/>
      <c r="G25" s="162"/>
    </row>
    <row r="26" spans="2:7">
      <c r="B26" s="20" t="s">
        <v>55</v>
      </c>
    </row>
    <row r="27" spans="2:7" ht="32.1" customHeight="1">
      <c r="B27" s="161" t="s">
        <v>56</v>
      </c>
      <c r="C27" s="161"/>
      <c r="D27" s="161"/>
      <c r="E27" s="161"/>
      <c r="F27" s="161"/>
      <c r="G27" s="161"/>
    </row>
  </sheetData>
  <mergeCells count="9">
    <mergeCell ref="B25:G25"/>
    <mergeCell ref="B27:G27"/>
    <mergeCell ref="B2:G2"/>
    <mergeCell ref="D3:E3"/>
    <mergeCell ref="F3:F4"/>
    <mergeCell ref="G3:G4"/>
    <mergeCell ref="D4:E4"/>
    <mergeCell ref="C5:D5"/>
    <mergeCell ref="B3:B5"/>
  </mergeCells>
  <pageMargins left="0.7" right="0.7" top="0.78740157499999996" bottom="0.78740157499999996"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2"/>
  </sheetPr>
  <dimension ref="B2:N27"/>
  <sheetViews>
    <sheetView workbookViewId="0">
      <selection activeCell="B2" sqref="B2:G2"/>
    </sheetView>
  </sheetViews>
  <sheetFormatPr baseColWidth="10" defaultRowHeight="15.6"/>
  <cols>
    <col min="2" max="2" width="27.09765625" customWidth="1"/>
    <col min="3" max="3" width="24.5" customWidth="1"/>
    <col min="4" max="5" width="25.59765625" customWidth="1"/>
    <col min="6" max="6" width="25.09765625" customWidth="1"/>
    <col min="7" max="7" width="24.59765625" customWidth="1"/>
    <col min="8" max="8" width="16.5" customWidth="1"/>
    <col min="9" max="9" width="16.09765625" customWidth="1"/>
    <col min="10" max="10" width="17" customWidth="1"/>
    <col min="11" max="11" width="16.5" customWidth="1"/>
    <col min="12" max="12" width="16.59765625" customWidth="1"/>
    <col min="14" max="14" width="10.59765625" customWidth="1"/>
  </cols>
  <sheetData>
    <row r="2" spans="2:14" s="2" customFormat="1" ht="32.1" customHeight="1">
      <c r="B2" s="160" t="s">
        <v>44</v>
      </c>
      <c r="C2" s="160"/>
      <c r="D2" s="160"/>
      <c r="E2" s="160"/>
      <c r="F2" s="160"/>
      <c r="G2" s="160"/>
      <c r="H2" s="10"/>
      <c r="I2" s="10"/>
      <c r="J2" s="10"/>
      <c r="K2" s="10"/>
      <c r="L2" s="10"/>
      <c r="M2" s="1"/>
      <c r="N2" s="1"/>
    </row>
    <row r="3" spans="2:14">
      <c r="B3" s="134" t="s">
        <v>0</v>
      </c>
      <c r="C3" s="66">
        <v>43100</v>
      </c>
      <c r="D3" s="147">
        <v>43160</v>
      </c>
      <c r="E3" s="148"/>
      <c r="F3" s="149" t="s">
        <v>39</v>
      </c>
      <c r="G3" s="149" t="s">
        <v>40</v>
      </c>
    </row>
    <row r="4" spans="2:14" ht="47.1" customHeight="1">
      <c r="B4" s="135"/>
      <c r="C4" s="67" t="s">
        <v>25</v>
      </c>
      <c r="D4" s="151" t="s">
        <v>26</v>
      </c>
      <c r="E4" s="152"/>
      <c r="F4" s="150"/>
      <c r="G4" s="150"/>
    </row>
    <row r="5" spans="2:14" ht="20.100000000000001" customHeight="1">
      <c r="B5" s="136"/>
      <c r="C5" s="143" t="s">
        <v>1</v>
      </c>
      <c r="D5" s="144"/>
      <c r="E5" s="65" t="s">
        <v>21</v>
      </c>
      <c r="F5" s="70" t="s">
        <v>21</v>
      </c>
      <c r="G5" s="71" t="s">
        <v>24</v>
      </c>
    </row>
    <row r="6" spans="2:14">
      <c r="B6" s="3" t="s">
        <v>2</v>
      </c>
      <c r="C6" s="43">
        <v>300346</v>
      </c>
      <c r="D6" s="44">
        <v>288032</v>
      </c>
      <c r="E6" s="45">
        <v>95.90006192857571</v>
      </c>
      <c r="F6" s="61">
        <v>99.8</v>
      </c>
      <c r="G6" s="46">
        <v>3.8999380714242875</v>
      </c>
    </row>
    <row r="7" spans="2:14">
      <c r="B7" s="8" t="s">
        <v>3</v>
      </c>
      <c r="C7" s="47">
        <v>352358</v>
      </c>
      <c r="D7" s="48">
        <v>324857</v>
      </c>
      <c r="E7" s="49">
        <v>92.19515379244973</v>
      </c>
      <c r="F7" s="62">
        <v>97.3</v>
      </c>
      <c r="G7" s="49">
        <v>5.104846207550267</v>
      </c>
    </row>
    <row r="8" spans="2:14">
      <c r="B8" s="4" t="s">
        <v>4</v>
      </c>
      <c r="C8" s="43">
        <v>107551</v>
      </c>
      <c r="D8" s="50">
        <v>99532</v>
      </c>
      <c r="E8" s="51">
        <v>92.544002380266107</v>
      </c>
      <c r="F8" s="61">
        <v>97.6</v>
      </c>
      <c r="G8" s="51">
        <v>5.0559976197338869</v>
      </c>
    </row>
    <row r="9" spans="2:14">
      <c r="B9" s="8" t="s">
        <v>5</v>
      </c>
      <c r="C9" s="47">
        <v>65495</v>
      </c>
      <c r="D9" s="48">
        <v>61709</v>
      </c>
      <c r="E9" s="49">
        <v>94.219406061531416</v>
      </c>
      <c r="F9" s="62">
        <v>99.4</v>
      </c>
      <c r="G9" s="49">
        <v>5.18059393846859</v>
      </c>
    </row>
    <row r="10" spans="2:14">
      <c r="B10" s="4" t="s">
        <v>6</v>
      </c>
      <c r="C10" s="43">
        <v>18252</v>
      </c>
      <c r="D10" s="50">
        <v>16065</v>
      </c>
      <c r="E10" s="51">
        <v>88.017751479289942</v>
      </c>
      <c r="F10" s="61">
        <v>97.8</v>
      </c>
      <c r="G10" s="51">
        <v>9.7822485207100556</v>
      </c>
    </row>
    <row r="11" spans="2:14">
      <c r="B11" s="8" t="s">
        <v>46</v>
      </c>
      <c r="C11" s="47">
        <v>53607</v>
      </c>
      <c r="D11" s="48">
        <v>50880</v>
      </c>
      <c r="E11" s="49">
        <v>94.91297778275225</v>
      </c>
      <c r="F11" s="62">
        <v>98.3</v>
      </c>
      <c r="G11" s="49">
        <v>3.3870222172477469</v>
      </c>
    </row>
    <row r="12" spans="2:14">
      <c r="B12" s="4" t="s">
        <v>8</v>
      </c>
      <c r="C12" s="43">
        <v>169794</v>
      </c>
      <c r="D12" s="50">
        <v>157443</v>
      </c>
      <c r="E12" s="51">
        <v>92.725891374253507</v>
      </c>
      <c r="F12" s="61">
        <v>97.4</v>
      </c>
      <c r="G12" s="51">
        <v>4.6741086257464985</v>
      </c>
    </row>
    <row r="13" spans="2:14">
      <c r="B13" s="8" t="s">
        <v>9</v>
      </c>
      <c r="C13" s="47">
        <v>41110</v>
      </c>
      <c r="D13" s="48">
        <v>39014</v>
      </c>
      <c r="E13" s="49">
        <v>94.901483823887133</v>
      </c>
      <c r="F13" s="62">
        <v>98.8</v>
      </c>
      <c r="G13" s="49">
        <v>3.8985161761128637</v>
      </c>
    </row>
    <row r="14" spans="2:14">
      <c r="B14" s="4" t="s">
        <v>10</v>
      </c>
      <c r="C14" s="43">
        <v>210611</v>
      </c>
      <c r="D14" s="50">
        <v>195299</v>
      </c>
      <c r="E14" s="51">
        <v>92.729724468332606</v>
      </c>
      <c r="F14" s="61">
        <v>97.1</v>
      </c>
      <c r="G14" s="51">
        <v>4.3702755316673887</v>
      </c>
    </row>
    <row r="15" spans="2:14">
      <c r="B15" s="8" t="s">
        <v>11</v>
      </c>
      <c r="C15" s="47">
        <v>482057</v>
      </c>
      <c r="D15" s="48">
        <v>445136</v>
      </c>
      <c r="E15" s="49">
        <v>92.340947232381225</v>
      </c>
      <c r="F15" s="62">
        <v>98</v>
      </c>
      <c r="G15" s="49">
        <v>5.6590527676187747</v>
      </c>
    </row>
    <row r="16" spans="2:14">
      <c r="B16" s="4" t="s">
        <v>12</v>
      </c>
      <c r="C16" s="43">
        <v>106441</v>
      </c>
      <c r="D16" s="50">
        <v>102298</v>
      </c>
      <c r="E16" s="51">
        <v>96.107702858860776</v>
      </c>
      <c r="F16" s="61">
        <v>98.3</v>
      </c>
      <c r="G16" s="51">
        <v>2.1922971411392211</v>
      </c>
    </row>
    <row r="17" spans="2:7">
      <c r="B17" s="8" t="s">
        <v>13</v>
      </c>
      <c r="C17" s="47">
        <v>23084</v>
      </c>
      <c r="D17" s="48">
        <v>21427</v>
      </c>
      <c r="E17" s="49">
        <v>92.821867960492114</v>
      </c>
      <c r="F17" s="62">
        <v>97.4</v>
      </c>
      <c r="G17" s="49">
        <v>4.5781320395078922</v>
      </c>
    </row>
    <row r="18" spans="2:7">
      <c r="B18" s="4" t="s">
        <v>14</v>
      </c>
      <c r="C18" s="43">
        <v>111086</v>
      </c>
      <c r="D18" s="50">
        <v>105713</v>
      </c>
      <c r="E18" s="51">
        <v>95.163206884755951</v>
      </c>
      <c r="F18" s="61">
        <v>97.6</v>
      </c>
      <c r="G18" s="51">
        <v>2.4367931152440434</v>
      </c>
    </row>
    <row r="19" spans="2:7">
      <c r="B19" s="8" t="s">
        <v>15</v>
      </c>
      <c r="C19" s="47">
        <v>54823</v>
      </c>
      <c r="D19" s="48">
        <v>50957</v>
      </c>
      <c r="E19" s="49">
        <v>92.948215165167909</v>
      </c>
      <c r="F19" s="62">
        <v>99.2</v>
      </c>
      <c r="G19" s="49">
        <v>6.2517848348320939</v>
      </c>
    </row>
    <row r="20" spans="2:7">
      <c r="B20" s="4" t="s">
        <v>16</v>
      </c>
      <c r="C20" s="43">
        <v>74623</v>
      </c>
      <c r="D20" s="50">
        <v>67802</v>
      </c>
      <c r="E20" s="51">
        <v>90.859386516221548</v>
      </c>
      <c r="F20" s="61">
        <v>98.7</v>
      </c>
      <c r="G20" s="51">
        <v>7.8406134837784549</v>
      </c>
    </row>
    <row r="21" spans="2:7">
      <c r="B21" s="9" t="s">
        <v>17</v>
      </c>
      <c r="C21" s="47">
        <v>55777</v>
      </c>
      <c r="D21" s="48">
        <v>53531</v>
      </c>
      <c r="E21" s="49">
        <v>95.973250623016654</v>
      </c>
      <c r="F21" s="62">
        <v>99</v>
      </c>
      <c r="G21" s="49">
        <v>3.0267493769833465</v>
      </c>
    </row>
    <row r="22" spans="2:7">
      <c r="B22" s="6" t="s">
        <v>18</v>
      </c>
      <c r="C22" s="52">
        <v>435842</v>
      </c>
      <c r="D22" s="52">
        <v>410456</v>
      </c>
      <c r="E22" s="53">
        <v>94.175412190656246</v>
      </c>
      <c r="F22" s="63">
        <v>98.4</v>
      </c>
      <c r="G22" s="53">
        <v>4.2245878093437597</v>
      </c>
    </row>
    <row r="23" spans="2:7">
      <c r="B23" s="5" t="s">
        <v>19</v>
      </c>
      <c r="C23" s="50">
        <v>1791173</v>
      </c>
      <c r="D23" s="50">
        <v>1669239</v>
      </c>
      <c r="E23" s="51">
        <v>93.19250569319658</v>
      </c>
      <c r="F23" s="61">
        <v>98</v>
      </c>
      <c r="G23" s="51">
        <v>4.8074943068034202</v>
      </c>
    </row>
    <row r="24" spans="2:7">
      <c r="B24" s="7" t="s">
        <v>20</v>
      </c>
      <c r="C24" s="54">
        <v>2227015</v>
      </c>
      <c r="D24" s="54">
        <v>2079695</v>
      </c>
      <c r="E24" s="55">
        <v>93.384867187692947</v>
      </c>
      <c r="F24" s="64">
        <v>98.1</v>
      </c>
      <c r="G24" s="55">
        <v>4.7151328123070471</v>
      </c>
    </row>
    <row r="25" spans="2:7" ht="33" customHeight="1">
      <c r="B25" s="162" t="s">
        <v>45</v>
      </c>
      <c r="C25" s="162"/>
      <c r="D25" s="162"/>
      <c r="E25" s="162"/>
      <c r="F25" s="162"/>
      <c r="G25" s="162"/>
    </row>
    <row r="26" spans="2:7">
      <c r="B26" s="162" t="s">
        <v>49</v>
      </c>
      <c r="C26" s="162"/>
      <c r="D26" s="162"/>
      <c r="E26" s="162"/>
      <c r="F26" s="162"/>
      <c r="G26" s="162"/>
    </row>
    <row r="27" spans="2:7" ht="32.1" customHeight="1">
      <c r="B27" s="161" t="s">
        <v>41</v>
      </c>
      <c r="C27" s="161"/>
      <c r="D27" s="161"/>
      <c r="E27" s="161"/>
      <c r="F27" s="161"/>
      <c r="G27" s="161"/>
    </row>
  </sheetData>
  <mergeCells count="10">
    <mergeCell ref="B25:G25"/>
    <mergeCell ref="B27:G27"/>
    <mergeCell ref="B2:G2"/>
    <mergeCell ref="D3:E3"/>
    <mergeCell ref="F3:F4"/>
    <mergeCell ref="G3:G4"/>
    <mergeCell ref="D4:E4"/>
    <mergeCell ref="C5:D5"/>
    <mergeCell ref="B3:B5"/>
    <mergeCell ref="B26:G26"/>
  </mergeCell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N27"/>
  <sheetViews>
    <sheetView workbookViewId="0">
      <selection activeCell="B2" sqref="B2:G2"/>
    </sheetView>
  </sheetViews>
  <sheetFormatPr baseColWidth="10" defaultRowHeight="15.6"/>
  <cols>
    <col min="2" max="2" width="27.09765625" customWidth="1"/>
    <col min="3" max="3" width="24.5" customWidth="1"/>
    <col min="4" max="5" width="25.59765625" customWidth="1"/>
    <col min="6" max="6" width="25.09765625" customWidth="1"/>
    <col min="7" max="7" width="24.59765625" customWidth="1"/>
    <col min="8" max="8" width="16.5" customWidth="1"/>
    <col min="9" max="9" width="16.09765625" customWidth="1"/>
    <col min="10" max="10" width="17" customWidth="1"/>
    <col min="11" max="11" width="16.5" customWidth="1"/>
    <col min="12" max="12" width="16.59765625" customWidth="1"/>
    <col min="14" max="14" width="10.59765625" customWidth="1"/>
  </cols>
  <sheetData>
    <row r="1" spans="2:14" s="2" customFormat="1" ht="18.75" customHeight="1">
      <c r="H1" s="10"/>
      <c r="I1" s="10"/>
      <c r="J1" s="10"/>
      <c r="K1" s="10"/>
      <c r="L1" s="10"/>
      <c r="M1" s="1"/>
      <c r="N1" s="1"/>
    </row>
    <row r="2" spans="2:14" ht="34.5" customHeight="1">
      <c r="B2" s="160" t="s">
        <v>32</v>
      </c>
      <c r="C2" s="160"/>
      <c r="D2" s="160"/>
      <c r="E2" s="160"/>
      <c r="F2" s="160"/>
      <c r="G2" s="160"/>
    </row>
    <row r="3" spans="2:14">
      <c r="B3" s="134" t="s">
        <v>0</v>
      </c>
      <c r="C3" s="66">
        <v>42735</v>
      </c>
      <c r="D3" s="147">
        <v>42795</v>
      </c>
      <c r="E3" s="148"/>
      <c r="F3" s="149" t="s">
        <v>35</v>
      </c>
      <c r="G3" s="149" t="s">
        <v>31</v>
      </c>
    </row>
    <row r="4" spans="2:14" ht="27.6" customHeight="1">
      <c r="B4" s="135"/>
      <c r="C4" s="67" t="s">
        <v>25</v>
      </c>
      <c r="D4" s="151" t="s">
        <v>26</v>
      </c>
      <c r="E4" s="152"/>
      <c r="F4" s="150"/>
      <c r="G4" s="150"/>
    </row>
    <row r="5" spans="2:14" ht="20.100000000000001" customHeight="1">
      <c r="B5" s="136"/>
      <c r="C5" s="143" t="s">
        <v>1</v>
      </c>
      <c r="D5" s="144"/>
      <c r="E5" s="65" t="s">
        <v>21</v>
      </c>
      <c r="F5" s="70" t="s">
        <v>21</v>
      </c>
      <c r="G5" s="71" t="s">
        <v>24</v>
      </c>
    </row>
    <row r="6" spans="2:14">
      <c r="B6" s="3" t="s">
        <v>2</v>
      </c>
      <c r="C6" s="43">
        <v>291328</v>
      </c>
      <c r="D6" s="44">
        <v>280695</v>
      </c>
      <c r="E6" s="45">
        <v>96.350162016695961</v>
      </c>
      <c r="F6" s="61">
        <v>95.9</v>
      </c>
      <c r="G6" s="46">
        <v>-0.45016201669595546</v>
      </c>
    </row>
    <row r="7" spans="2:14">
      <c r="B7" s="8" t="s">
        <v>3</v>
      </c>
      <c r="C7" s="47">
        <v>340824</v>
      </c>
      <c r="D7" s="48">
        <v>316038</v>
      </c>
      <c r="E7" s="49">
        <v>92.72762481515386</v>
      </c>
      <c r="F7" s="62">
        <v>97.5</v>
      </c>
      <c r="G7" s="49">
        <v>4.7723751848461404</v>
      </c>
    </row>
    <row r="8" spans="2:14">
      <c r="B8" s="4" t="s">
        <v>4</v>
      </c>
      <c r="C8" s="43">
        <v>103829</v>
      </c>
      <c r="D8" s="50">
        <v>97872</v>
      </c>
      <c r="E8" s="51">
        <v>94.26268190967842</v>
      </c>
      <c r="F8" s="61">
        <v>97.4</v>
      </c>
      <c r="G8" s="51">
        <v>3.1373180903215854</v>
      </c>
    </row>
    <row r="9" spans="2:14">
      <c r="B9" s="8" t="s">
        <v>5</v>
      </c>
      <c r="C9" s="47">
        <v>63607</v>
      </c>
      <c r="D9" s="48">
        <v>60391</v>
      </c>
      <c r="E9" s="49">
        <v>94.943952709607444</v>
      </c>
      <c r="F9" s="62">
        <v>96.6</v>
      </c>
      <c r="G9" s="49">
        <v>1.6560472903925501</v>
      </c>
    </row>
    <row r="10" spans="2:14">
      <c r="B10" s="4" t="s">
        <v>6</v>
      </c>
      <c r="C10" s="43">
        <v>17254</v>
      </c>
      <c r="D10" s="50">
        <v>15092</v>
      </c>
      <c r="E10" s="51">
        <v>87.469572273096091</v>
      </c>
      <c r="F10" s="61">
        <v>97.3</v>
      </c>
      <c r="G10" s="51">
        <v>9.8304277269039062</v>
      </c>
    </row>
    <row r="11" spans="2:14">
      <c r="B11" s="8" t="s">
        <v>46</v>
      </c>
      <c r="C11" s="47">
        <v>50873</v>
      </c>
      <c r="D11" s="48">
        <v>48752</v>
      </c>
      <c r="E11" s="49">
        <v>95.830794330981078</v>
      </c>
      <c r="F11" s="62">
        <v>95.7</v>
      </c>
      <c r="G11" s="49">
        <v>-0.13079433098107529</v>
      </c>
    </row>
    <row r="12" spans="2:14">
      <c r="B12" s="4" t="s">
        <v>8</v>
      </c>
      <c r="C12" s="43">
        <v>165877</v>
      </c>
      <c r="D12" s="50">
        <v>154440</v>
      </c>
      <c r="E12" s="51">
        <v>93.105132115965432</v>
      </c>
      <c r="F12" s="61">
        <v>95.7</v>
      </c>
      <c r="G12" s="51">
        <v>2.5948678840345707</v>
      </c>
    </row>
    <row r="13" spans="2:14">
      <c r="B13" s="8" t="s">
        <v>9</v>
      </c>
      <c r="C13" s="47">
        <v>40503</v>
      </c>
      <c r="D13" s="48">
        <v>38548</v>
      </c>
      <c r="E13" s="49">
        <v>95.173197047132305</v>
      </c>
      <c r="F13" s="62">
        <v>96.5</v>
      </c>
      <c r="G13" s="49">
        <v>1.3268029528676948</v>
      </c>
    </row>
    <row r="14" spans="2:14">
      <c r="B14" s="4" t="s">
        <v>10</v>
      </c>
      <c r="C14" s="43">
        <v>203937</v>
      </c>
      <c r="D14" s="50">
        <v>189859</v>
      </c>
      <c r="E14" s="51">
        <v>93.096887764358598</v>
      </c>
      <c r="F14" s="61">
        <v>95.9</v>
      </c>
      <c r="G14" s="51">
        <v>2.8031122356414073</v>
      </c>
    </row>
    <row r="15" spans="2:14">
      <c r="B15" s="8" t="s">
        <v>11</v>
      </c>
      <c r="C15" s="47">
        <v>467864</v>
      </c>
      <c r="D15" s="48">
        <v>432491</v>
      </c>
      <c r="E15" s="49">
        <v>92.439469589453353</v>
      </c>
      <c r="F15" s="62">
        <v>96.9</v>
      </c>
      <c r="G15" s="49">
        <v>4.460530410546653</v>
      </c>
    </row>
    <row r="16" spans="2:14">
      <c r="B16" s="4" t="s">
        <v>12</v>
      </c>
      <c r="C16" s="43">
        <v>103442</v>
      </c>
      <c r="D16" s="50">
        <v>99742</v>
      </c>
      <c r="E16" s="51">
        <v>96.423116335724373</v>
      </c>
      <c r="F16" s="61">
        <v>97</v>
      </c>
      <c r="G16" s="51">
        <v>0.57688366427562698</v>
      </c>
    </row>
    <row r="17" spans="2:7">
      <c r="B17" s="8" t="s">
        <v>13</v>
      </c>
      <c r="C17" s="47">
        <v>22589</v>
      </c>
      <c r="D17" s="48">
        <v>21035</v>
      </c>
      <c r="E17" s="49">
        <v>93.120545398202665</v>
      </c>
      <c r="F17" s="62">
        <v>95.4</v>
      </c>
      <c r="G17" s="49">
        <v>2.2794546017973403</v>
      </c>
    </row>
    <row r="18" spans="2:7">
      <c r="B18" s="4" t="s">
        <v>14</v>
      </c>
      <c r="C18" s="43">
        <v>108942</v>
      </c>
      <c r="D18" s="50">
        <v>104110</v>
      </c>
      <c r="E18" s="51">
        <v>95.564612362541538</v>
      </c>
      <c r="F18" s="61">
        <v>98.2</v>
      </c>
      <c r="G18" s="51">
        <v>2.6353876374584644</v>
      </c>
    </row>
    <row r="19" spans="2:7">
      <c r="B19" s="8" t="s">
        <v>15</v>
      </c>
      <c r="C19" s="47">
        <v>53761</v>
      </c>
      <c r="D19" s="48">
        <v>50226</v>
      </c>
      <c r="E19" s="49">
        <v>93.424601476907057</v>
      </c>
      <c r="F19" s="62">
        <v>97</v>
      </c>
      <c r="G19" s="49">
        <v>3.575398523092943</v>
      </c>
    </row>
    <row r="20" spans="2:7">
      <c r="B20" s="4" t="s">
        <v>16</v>
      </c>
      <c r="C20" s="43">
        <v>72704</v>
      </c>
      <c r="D20" s="50">
        <v>66531</v>
      </c>
      <c r="E20" s="51">
        <v>91.509408010563376</v>
      </c>
      <c r="F20" s="61">
        <v>97.3</v>
      </c>
      <c r="G20" s="51">
        <v>5.7905919894366207</v>
      </c>
    </row>
    <row r="21" spans="2:7">
      <c r="B21" s="9" t="s">
        <v>17</v>
      </c>
      <c r="C21" s="47">
        <v>54726</v>
      </c>
      <c r="D21" s="48">
        <v>52825</v>
      </c>
      <c r="E21" s="49">
        <v>96.52633117713701</v>
      </c>
      <c r="F21" s="62">
        <v>98.5</v>
      </c>
      <c r="G21" s="49">
        <v>1.9736688228629902</v>
      </c>
    </row>
    <row r="22" spans="2:7">
      <c r="B22" s="6" t="s">
        <v>18</v>
      </c>
      <c r="C22" s="52">
        <v>425368</v>
      </c>
      <c r="D22" s="52">
        <v>403972</v>
      </c>
      <c r="E22" s="53">
        <v>94.970002444941798</v>
      </c>
      <c r="F22" s="63">
        <v>97.5</v>
      </c>
      <c r="G22" s="53">
        <v>2.5299975550582019</v>
      </c>
    </row>
    <row r="23" spans="2:7">
      <c r="B23" s="5" t="s">
        <v>19</v>
      </c>
      <c r="C23" s="50">
        <v>1736692</v>
      </c>
      <c r="D23" s="50">
        <v>1624675</v>
      </c>
      <c r="E23" s="51">
        <v>93.54997892545137</v>
      </c>
      <c r="F23" s="61">
        <v>96.6</v>
      </c>
      <c r="G23" s="51">
        <v>3.0500210745486243</v>
      </c>
    </row>
    <row r="24" spans="2:7">
      <c r="B24" s="7" t="s">
        <v>20</v>
      </c>
      <c r="C24" s="54">
        <v>2162060</v>
      </c>
      <c r="D24" s="54">
        <v>2028647</v>
      </c>
      <c r="E24" s="55">
        <v>93.829357187127087</v>
      </c>
      <c r="F24" s="64">
        <v>96.8</v>
      </c>
      <c r="G24" s="55">
        <v>2.9706428128729101</v>
      </c>
    </row>
    <row r="25" spans="2:7" ht="33" customHeight="1">
      <c r="B25" s="162" t="s">
        <v>33</v>
      </c>
      <c r="C25" s="162"/>
      <c r="D25" s="162"/>
      <c r="E25" s="162"/>
      <c r="F25" s="162"/>
      <c r="G25" s="162"/>
    </row>
    <row r="26" spans="2:7">
      <c r="B26" s="163" t="s">
        <v>34</v>
      </c>
      <c r="C26" s="163"/>
      <c r="D26" s="163"/>
      <c r="E26" s="163"/>
      <c r="F26" s="163"/>
      <c r="G26" s="163"/>
    </row>
    <row r="27" spans="2:7" ht="32.1" customHeight="1">
      <c r="B27" s="161" t="s">
        <v>64</v>
      </c>
      <c r="C27" s="161"/>
      <c r="D27" s="161"/>
      <c r="E27" s="161"/>
      <c r="F27" s="161"/>
      <c r="G27" s="161"/>
    </row>
  </sheetData>
  <mergeCells count="10">
    <mergeCell ref="B25:G25"/>
    <mergeCell ref="B27:G27"/>
    <mergeCell ref="B2:G2"/>
    <mergeCell ref="D3:E3"/>
    <mergeCell ref="F3:F4"/>
    <mergeCell ref="G3:G4"/>
    <mergeCell ref="D4:E4"/>
    <mergeCell ref="C5:D5"/>
    <mergeCell ref="B3:B5"/>
    <mergeCell ref="B26:G26"/>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N27"/>
  <sheetViews>
    <sheetView workbookViewId="0">
      <selection activeCell="B2" sqref="B2:G2"/>
    </sheetView>
  </sheetViews>
  <sheetFormatPr baseColWidth="10" defaultRowHeight="15.6"/>
  <cols>
    <col min="2" max="2" width="27.09765625" customWidth="1"/>
    <col min="3" max="3" width="24.5" customWidth="1"/>
    <col min="4" max="5" width="25.59765625" customWidth="1"/>
    <col min="6" max="6" width="25.09765625" customWidth="1"/>
    <col min="7" max="7" width="24.59765625" customWidth="1"/>
    <col min="8" max="8" width="16.5" customWidth="1"/>
    <col min="9" max="9" width="16.09765625" customWidth="1"/>
    <col min="10" max="10" width="17" customWidth="1"/>
    <col min="11" max="11" width="16.5" customWidth="1"/>
    <col min="12" max="12" width="16.59765625" customWidth="1"/>
    <col min="14" max="14" width="10.59765625" customWidth="1"/>
  </cols>
  <sheetData>
    <row r="1" spans="2:14" s="2" customFormat="1" ht="15.75" customHeight="1">
      <c r="H1" s="10"/>
      <c r="I1" s="10"/>
      <c r="J1" s="10"/>
      <c r="K1" s="10"/>
      <c r="L1" s="10"/>
      <c r="M1" s="1"/>
      <c r="N1" s="1"/>
    </row>
    <row r="2" spans="2:14" ht="31.5" customHeight="1">
      <c r="B2" s="160" t="s">
        <v>30</v>
      </c>
      <c r="C2" s="160"/>
      <c r="D2" s="160"/>
      <c r="E2" s="160"/>
      <c r="F2" s="160"/>
      <c r="G2" s="160"/>
    </row>
    <row r="3" spans="2:14">
      <c r="B3" s="134" t="s">
        <v>0</v>
      </c>
      <c r="C3" s="66">
        <v>42369</v>
      </c>
      <c r="D3" s="147">
        <v>42430</v>
      </c>
      <c r="E3" s="148"/>
      <c r="F3" s="149" t="s">
        <v>22</v>
      </c>
      <c r="G3" s="149" t="s">
        <v>23</v>
      </c>
    </row>
    <row r="4" spans="2:14" ht="27.6" customHeight="1">
      <c r="B4" s="135"/>
      <c r="C4" s="67" t="s">
        <v>25</v>
      </c>
      <c r="D4" s="151" t="s">
        <v>26</v>
      </c>
      <c r="E4" s="152"/>
      <c r="F4" s="150"/>
      <c r="G4" s="150"/>
    </row>
    <row r="5" spans="2:14" ht="20.100000000000001" customHeight="1">
      <c r="B5" s="136"/>
      <c r="C5" s="143" t="s">
        <v>1</v>
      </c>
      <c r="D5" s="144"/>
      <c r="E5" s="65" t="s">
        <v>21</v>
      </c>
      <c r="F5" s="70" t="s">
        <v>21</v>
      </c>
      <c r="G5" s="71" t="s">
        <v>24</v>
      </c>
    </row>
    <row r="6" spans="2:14">
      <c r="B6" s="3" t="s">
        <v>2</v>
      </c>
      <c r="C6" s="43">
        <v>287239</v>
      </c>
      <c r="D6" s="44">
        <v>275757</v>
      </c>
      <c r="E6" s="45">
        <f t="shared" ref="E6:E24" si="0">D6/C6*100</f>
        <v>96.002631954574412</v>
      </c>
      <c r="F6" s="61">
        <v>96.9</v>
      </c>
      <c r="G6" s="46">
        <v>0.89736804542559412</v>
      </c>
    </row>
    <row r="7" spans="2:14">
      <c r="B7" s="8" t="s">
        <v>3</v>
      </c>
      <c r="C7" s="47">
        <v>333453</v>
      </c>
      <c r="D7" s="48">
        <v>309777</v>
      </c>
      <c r="E7" s="49">
        <f t="shared" si="0"/>
        <v>92.899748990112556</v>
      </c>
      <c r="F7" s="62">
        <v>95.5</v>
      </c>
      <c r="G7" s="49">
        <v>2.6002510098874438</v>
      </c>
    </row>
    <row r="8" spans="2:14">
      <c r="B8" s="4" t="s">
        <v>4</v>
      </c>
      <c r="C8" s="43">
        <v>100884</v>
      </c>
      <c r="D8" s="50">
        <v>96089</v>
      </c>
      <c r="E8" s="51">
        <f t="shared" si="0"/>
        <v>95.24701637524285</v>
      </c>
      <c r="F8" s="61">
        <v>96.5</v>
      </c>
      <c r="G8" s="51">
        <v>1.2529836247571495</v>
      </c>
    </row>
    <row r="9" spans="2:14">
      <c r="B9" s="8" t="s">
        <v>5</v>
      </c>
      <c r="C9" s="47">
        <v>63043</v>
      </c>
      <c r="D9" s="48">
        <v>60178</v>
      </c>
      <c r="E9" s="49">
        <f t="shared" si="0"/>
        <v>95.455482765731318</v>
      </c>
      <c r="F9" s="62">
        <v>99.1</v>
      </c>
      <c r="G9" s="49">
        <v>3.644517234268676</v>
      </c>
    </row>
    <row r="10" spans="2:14">
      <c r="B10" s="4" t="s">
        <v>6</v>
      </c>
      <c r="C10" s="43">
        <v>16865</v>
      </c>
      <c r="D10" s="50">
        <v>14798</v>
      </c>
      <c r="E10" s="51">
        <f t="shared" si="0"/>
        <v>87.743848206344495</v>
      </c>
      <c r="F10" s="61">
        <v>93.4</v>
      </c>
      <c r="G10" s="51">
        <v>5.6561517936555106</v>
      </c>
    </row>
    <row r="11" spans="2:14">
      <c r="B11" s="8" t="s">
        <v>46</v>
      </c>
      <c r="C11" s="47">
        <v>49124</v>
      </c>
      <c r="D11" s="48">
        <v>46926</v>
      </c>
      <c r="E11" s="49">
        <f t="shared" si="0"/>
        <v>95.525608663789598</v>
      </c>
      <c r="F11" s="62">
        <v>97.6</v>
      </c>
      <c r="G11" s="49">
        <v>2.0743913362103967</v>
      </c>
    </row>
    <row r="12" spans="2:14">
      <c r="B12" s="4" t="s">
        <v>8</v>
      </c>
      <c r="C12" s="43">
        <v>163442</v>
      </c>
      <c r="D12" s="50">
        <v>152585</v>
      </c>
      <c r="E12" s="51">
        <f t="shared" si="0"/>
        <v>93.357276587413267</v>
      </c>
      <c r="F12" s="61">
        <v>95.7</v>
      </c>
      <c r="G12" s="51">
        <v>2.3427234125867358</v>
      </c>
    </row>
    <row r="13" spans="2:14">
      <c r="B13" s="8" t="s">
        <v>9</v>
      </c>
      <c r="C13" s="47">
        <v>40645</v>
      </c>
      <c r="D13" s="48">
        <v>38782</v>
      </c>
      <c r="E13" s="49">
        <f t="shared" si="0"/>
        <v>95.416410382580892</v>
      </c>
      <c r="F13" s="62">
        <v>97.8</v>
      </c>
      <c r="G13" s="49">
        <v>2.3835896174191049</v>
      </c>
    </row>
    <row r="14" spans="2:14">
      <c r="B14" s="4" t="s">
        <v>10</v>
      </c>
      <c r="C14" s="43">
        <v>201219</v>
      </c>
      <c r="D14" s="50">
        <v>187609</v>
      </c>
      <c r="E14" s="51">
        <f t="shared" si="0"/>
        <v>93.23622520736113</v>
      </c>
      <c r="F14" s="61">
        <v>97.2</v>
      </c>
      <c r="G14" s="51">
        <v>3.9637747926388727</v>
      </c>
    </row>
    <row r="15" spans="2:14">
      <c r="B15" s="8" t="s">
        <v>11</v>
      </c>
      <c r="C15" s="47">
        <v>462582</v>
      </c>
      <c r="D15" s="48">
        <v>428775</v>
      </c>
      <c r="E15" s="49">
        <f t="shared" si="0"/>
        <v>92.691674124803811</v>
      </c>
      <c r="F15" s="62">
        <v>96.2</v>
      </c>
      <c r="G15" s="49">
        <v>3.5083258751961921</v>
      </c>
    </row>
    <row r="16" spans="2:14">
      <c r="B16" s="4" t="s">
        <v>12</v>
      </c>
      <c r="C16" s="43">
        <v>101677</v>
      </c>
      <c r="D16" s="50">
        <v>98225</v>
      </c>
      <c r="E16" s="51">
        <f t="shared" si="0"/>
        <v>96.604935236090768</v>
      </c>
      <c r="F16" s="61">
        <v>95</v>
      </c>
      <c r="G16" s="51">
        <v>-1.6049352360907676</v>
      </c>
    </row>
    <row r="17" spans="2:7">
      <c r="B17" s="8" t="s">
        <v>13</v>
      </c>
      <c r="C17" s="47">
        <v>22204</v>
      </c>
      <c r="D17" s="48">
        <v>21180</v>
      </c>
      <c r="E17" s="49">
        <f t="shared" si="0"/>
        <v>95.388218339038005</v>
      </c>
      <c r="F17" s="62">
        <v>97.4</v>
      </c>
      <c r="G17" s="49">
        <v>2.0117816609620007</v>
      </c>
    </row>
    <row r="18" spans="2:7">
      <c r="B18" s="4" t="s">
        <v>14</v>
      </c>
      <c r="C18" s="43">
        <v>108301</v>
      </c>
      <c r="D18" s="50">
        <v>103407</v>
      </c>
      <c r="E18" s="51">
        <f t="shared" si="0"/>
        <v>95.481112824442988</v>
      </c>
      <c r="F18" s="61">
        <v>98.5</v>
      </c>
      <c r="G18" s="51">
        <v>3.0188871755570119</v>
      </c>
    </row>
    <row r="19" spans="2:7">
      <c r="B19" s="8" t="s">
        <v>15</v>
      </c>
      <c r="C19" s="47">
        <v>53152</v>
      </c>
      <c r="D19" s="48">
        <v>50017</v>
      </c>
      <c r="E19" s="49">
        <f t="shared" si="0"/>
        <v>94.101821192052981</v>
      </c>
      <c r="F19" s="62">
        <v>94.8</v>
      </c>
      <c r="G19" s="49">
        <v>0.69817880794701637</v>
      </c>
    </row>
    <row r="20" spans="2:7">
      <c r="B20" s="4" t="s">
        <v>16</v>
      </c>
      <c r="C20" s="43">
        <v>71526</v>
      </c>
      <c r="D20" s="50">
        <v>66269</v>
      </c>
      <c r="E20" s="51">
        <f t="shared" si="0"/>
        <v>92.650225092973187</v>
      </c>
      <c r="F20" s="61">
        <v>97.1</v>
      </c>
      <c r="G20" s="51">
        <v>4.4497749070268071</v>
      </c>
    </row>
    <row r="21" spans="2:7">
      <c r="B21" s="9" t="s">
        <v>17</v>
      </c>
      <c r="C21" s="47">
        <v>54646</v>
      </c>
      <c r="D21" s="48">
        <v>52272</v>
      </c>
      <c r="E21" s="49">
        <f t="shared" si="0"/>
        <v>95.655674706291407</v>
      </c>
      <c r="F21" s="62">
        <v>98.2</v>
      </c>
      <c r="G21" s="49">
        <v>2.5443252937085958</v>
      </c>
    </row>
    <row r="22" spans="2:7">
      <c r="B22" s="6" t="s">
        <v>18</v>
      </c>
      <c r="C22" s="52">
        <v>420671</v>
      </c>
      <c r="D22" s="52">
        <v>400745</v>
      </c>
      <c r="E22" s="53">
        <f t="shared" si="0"/>
        <v>95.263281757002503</v>
      </c>
      <c r="F22" s="63">
        <v>96.2</v>
      </c>
      <c r="G22" s="53">
        <v>0.93671824299750028</v>
      </c>
    </row>
    <row r="23" spans="2:7">
      <c r="B23" s="5" t="s">
        <v>19</v>
      </c>
      <c r="C23" s="50">
        <v>1709331</v>
      </c>
      <c r="D23" s="50">
        <v>1601901</v>
      </c>
      <c r="E23" s="51">
        <f t="shared" si="0"/>
        <v>93.715085024492041</v>
      </c>
      <c r="F23" s="61">
        <v>97.5</v>
      </c>
      <c r="G23" s="51">
        <v>3.7849149755079594</v>
      </c>
    </row>
    <row r="24" spans="2:7">
      <c r="B24" s="7" t="s">
        <v>20</v>
      </c>
      <c r="C24" s="54">
        <v>2130002</v>
      </c>
      <c r="D24" s="54">
        <v>2002646</v>
      </c>
      <c r="E24" s="55">
        <f t="shared" si="0"/>
        <v>94.020850684647243</v>
      </c>
      <c r="F24" s="64">
        <v>96.5</v>
      </c>
      <c r="G24" s="55">
        <v>2.4791493153527568</v>
      </c>
    </row>
    <row r="25" spans="2:7" ht="33" customHeight="1">
      <c r="B25" s="162" t="s">
        <v>27</v>
      </c>
      <c r="C25" s="162"/>
      <c r="D25" s="162"/>
      <c r="E25" s="162"/>
      <c r="F25" s="162"/>
      <c r="G25" s="162"/>
    </row>
    <row r="26" spans="2:7">
      <c r="B26" s="20" t="s">
        <v>28</v>
      </c>
    </row>
    <row r="27" spans="2:7" ht="32.1" customHeight="1">
      <c r="B27" s="161" t="s">
        <v>63</v>
      </c>
      <c r="C27" s="161"/>
      <c r="D27" s="161"/>
      <c r="E27" s="161"/>
      <c r="F27" s="161"/>
      <c r="G27" s="161"/>
    </row>
  </sheetData>
  <mergeCells count="9">
    <mergeCell ref="B25:G25"/>
    <mergeCell ref="B27:G27"/>
    <mergeCell ref="B2:G2"/>
    <mergeCell ref="D3:E3"/>
    <mergeCell ref="F3:F4"/>
    <mergeCell ref="G3:G4"/>
    <mergeCell ref="D4:E4"/>
    <mergeCell ref="C5:D5"/>
    <mergeCell ref="B3:B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88CB12-C2AF-4107-9220-E741069B7FC4}">
  <sheetPr published="0">
    <tabColor rgb="FF002060"/>
  </sheetPr>
  <dimension ref="B2:I31"/>
  <sheetViews>
    <sheetView tabSelected="1" workbookViewId="0">
      <selection activeCell="J27" sqref="J27"/>
    </sheetView>
  </sheetViews>
  <sheetFormatPr baseColWidth="10" defaultColWidth="9.3984375" defaultRowHeight="14.4"/>
  <cols>
    <col min="1" max="1" width="9.3984375" style="87"/>
    <col min="2" max="2" width="26.5" style="87" customWidth="1"/>
    <col min="3" max="3" width="23.796875" style="87" customWidth="1"/>
    <col min="4" max="5" width="25.19921875" style="87" customWidth="1"/>
    <col min="6" max="6" width="24.69921875" style="87" customWidth="1"/>
    <col min="7" max="7" width="23.796875" style="87" customWidth="1"/>
    <col min="8" max="8" width="16.19921875" style="87" customWidth="1"/>
    <col min="9" max="9" width="15.69921875" style="87" customWidth="1"/>
    <col min="10" max="10" width="16.59765625" style="87" customWidth="1"/>
    <col min="11" max="11" width="16.19921875" style="87" customWidth="1"/>
    <col min="12" max="12" width="16.59765625" style="87" customWidth="1"/>
    <col min="13" max="13" width="9.3984375" style="87"/>
    <col min="14" max="14" width="10.296875" style="87" customWidth="1"/>
    <col min="15" max="16384" width="9.3984375" style="87"/>
  </cols>
  <sheetData>
    <row r="2" spans="2:7" ht="33.450000000000003" customHeight="1">
      <c r="B2" s="133" t="s">
        <v>118</v>
      </c>
      <c r="C2" s="133"/>
      <c r="D2" s="133"/>
      <c r="E2" s="133"/>
      <c r="F2" s="133"/>
      <c r="G2" s="133"/>
    </row>
    <row r="3" spans="2:7" ht="15" customHeight="1">
      <c r="B3" s="134" t="s">
        <v>0</v>
      </c>
      <c r="C3" s="88">
        <v>44926</v>
      </c>
      <c r="D3" s="137">
        <v>44986</v>
      </c>
      <c r="E3" s="138"/>
      <c r="F3" s="139" t="s">
        <v>119</v>
      </c>
      <c r="G3" s="139" t="s">
        <v>120</v>
      </c>
    </row>
    <row r="4" spans="2:7" ht="53.7" customHeight="1">
      <c r="B4" s="135"/>
      <c r="C4" s="89" t="s">
        <v>25</v>
      </c>
      <c r="D4" s="141" t="s">
        <v>58</v>
      </c>
      <c r="E4" s="142"/>
      <c r="F4" s="140"/>
      <c r="G4" s="140"/>
    </row>
    <row r="5" spans="2:7" ht="15" customHeight="1">
      <c r="B5" s="136"/>
      <c r="C5" s="143" t="s">
        <v>1</v>
      </c>
      <c r="D5" s="144"/>
      <c r="E5" s="65" t="s">
        <v>21</v>
      </c>
      <c r="F5" s="90" t="s">
        <v>21</v>
      </c>
      <c r="G5" s="19" t="s">
        <v>24</v>
      </c>
    </row>
    <row r="6" spans="2:7">
      <c r="B6" s="3" t="s">
        <v>2</v>
      </c>
      <c r="C6" s="43">
        <v>331601</v>
      </c>
      <c r="D6" s="44">
        <v>102765</v>
      </c>
      <c r="E6" s="45">
        <v>30.990557929559927</v>
      </c>
      <c r="F6" s="91">
        <v>46</v>
      </c>
      <c r="G6" s="164">
        <f>E6-F6</f>
        <v>-15.009442070440073</v>
      </c>
    </row>
    <row r="7" spans="2:7">
      <c r="B7" s="8" t="s">
        <v>3</v>
      </c>
      <c r="C7" s="47">
        <v>394774</v>
      </c>
      <c r="D7" s="48">
        <v>125377</v>
      </c>
      <c r="E7" s="49">
        <v>31.759183735504365</v>
      </c>
      <c r="F7" s="92">
        <v>44</v>
      </c>
      <c r="G7" s="165">
        <f t="shared" ref="G7:G24" si="0">E7-F7</f>
        <v>-12.240816264495635</v>
      </c>
    </row>
    <row r="8" spans="2:7">
      <c r="B8" s="4" t="s">
        <v>4</v>
      </c>
      <c r="C8" s="43">
        <v>111818</v>
      </c>
      <c r="D8" s="50">
        <v>53231</v>
      </c>
      <c r="E8" s="51">
        <v>47.605036756157325</v>
      </c>
      <c r="F8" s="91">
        <v>61.6</v>
      </c>
      <c r="G8" s="166">
        <f t="shared" si="0"/>
        <v>-13.994963243842676</v>
      </c>
    </row>
    <row r="9" spans="2:7">
      <c r="B9" s="8" t="s">
        <v>5</v>
      </c>
      <c r="C9" s="47">
        <v>59480</v>
      </c>
      <c r="D9" s="48">
        <v>34278</v>
      </c>
      <c r="E9" s="49">
        <v>57.629455279085406</v>
      </c>
      <c r="F9" s="92">
        <v>67.2</v>
      </c>
      <c r="G9" s="165">
        <f t="shared" si="0"/>
        <v>-9.5705447209145973</v>
      </c>
    </row>
    <row r="10" spans="2:7">
      <c r="B10" s="4" t="s">
        <v>6</v>
      </c>
      <c r="C10" s="43">
        <v>20230</v>
      </c>
      <c r="D10" s="50">
        <v>6209</v>
      </c>
      <c r="E10" s="51">
        <v>30.692041522491348</v>
      </c>
      <c r="F10" s="91">
        <v>53.9</v>
      </c>
      <c r="G10" s="166">
        <f t="shared" si="0"/>
        <v>-23.207958477508651</v>
      </c>
    </row>
    <row r="11" spans="2:7">
      <c r="B11" s="8" t="s">
        <v>7</v>
      </c>
      <c r="C11" s="47">
        <v>58299</v>
      </c>
      <c r="D11" s="48">
        <v>29301</v>
      </c>
      <c r="E11" s="49">
        <v>50.259867236144707</v>
      </c>
      <c r="F11" s="92">
        <v>60</v>
      </c>
      <c r="G11" s="165">
        <f t="shared" si="0"/>
        <v>-9.7401327638552928</v>
      </c>
    </row>
    <row r="12" spans="2:7">
      <c r="B12" s="4" t="s">
        <v>8</v>
      </c>
      <c r="C12" s="43">
        <v>181492</v>
      </c>
      <c r="D12" s="50">
        <v>60377</v>
      </c>
      <c r="E12" s="51">
        <v>33.267031053710355</v>
      </c>
      <c r="F12" s="91">
        <v>49.8</v>
      </c>
      <c r="G12" s="166">
        <f t="shared" si="0"/>
        <v>-16.532968946289643</v>
      </c>
    </row>
    <row r="13" spans="2:7">
      <c r="B13" s="8" t="s">
        <v>9</v>
      </c>
      <c r="C13" s="47">
        <v>36275</v>
      </c>
      <c r="D13" s="48">
        <v>21481</v>
      </c>
      <c r="E13" s="49">
        <v>59.217091660923501</v>
      </c>
      <c r="F13" s="92">
        <v>64.2</v>
      </c>
      <c r="G13" s="165">
        <f>E13-F13</f>
        <v>-4.9829083390765021</v>
      </c>
    </row>
    <row r="14" spans="2:7">
      <c r="B14" s="4" t="s">
        <v>10</v>
      </c>
      <c r="C14" s="43">
        <v>229276</v>
      </c>
      <c r="D14" s="50">
        <v>79908</v>
      </c>
      <c r="E14" s="51">
        <v>34.852317730595438</v>
      </c>
      <c r="F14" s="91">
        <v>48.6</v>
      </c>
      <c r="G14" s="166">
        <f t="shared" si="0"/>
        <v>-13.747682269404564</v>
      </c>
    </row>
    <row r="15" spans="2:7">
      <c r="B15" s="8" t="s">
        <v>11</v>
      </c>
      <c r="C15" s="47">
        <v>519942</v>
      </c>
      <c r="D15" s="48">
        <v>161026</v>
      </c>
      <c r="E15" s="49">
        <v>30.969992806890001</v>
      </c>
      <c r="F15" s="92">
        <v>50.8</v>
      </c>
      <c r="G15" s="165">
        <f t="shared" si="0"/>
        <v>-19.830007193109996</v>
      </c>
    </row>
    <row r="16" spans="2:7">
      <c r="B16" s="4" t="s">
        <v>12</v>
      </c>
      <c r="C16" s="43">
        <v>116898</v>
      </c>
      <c r="D16" s="50">
        <v>36742</v>
      </c>
      <c r="E16" s="51">
        <v>31.430820031138257</v>
      </c>
      <c r="F16" s="91">
        <v>49.6</v>
      </c>
      <c r="G16" s="166">
        <f t="shared" si="0"/>
        <v>-18.169179968861744</v>
      </c>
    </row>
    <row r="17" spans="2:9">
      <c r="B17" s="8" t="s">
        <v>13</v>
      </c>
      <c r="C17" s="47">
        <v>25028</v>
      </c>
      <c r="D17" s="48">
        <v>8363</v>
      </c>
      <c r="E17" s="49">
        <v>33.414575675243732</v>
      </c>
      <c r="F17" s="92">
        <v>54.1</v>
      </c>
      <c r="G17" s="165">
        <f t="shared" si="0"/>
        <v>-20.685424324756269</v>
      </c>
    </row>
    <row r="18" spans="2:9">
      <c r="B18" s="4" t="s">
        <v>14</v>
      </c>
      <c r="C18" s="43">
        <v>97425</v>
      </c>
      <c r="D18" s="50">
        <v>53288</v>
      </c>
      <c r="E18" s="51">
        <v>54.696433153707979</v>
      </c>
      <c r="F18" s="91">
        <v>60.3</v>
      </c>
      <c r="G18" s="166">
        <f t="shared" si="0"/>
        <v>-5.6035668462920185</v>
      </c>
    </row>
    <row r="19" spans="2:9">
      <c r="B19" s="8" t="s">
        <v>15</v>
      </c>
      <c r="C19" s="47">
        <v>48573</v>
      </c>
      <c r="D19" s="48">
        <v>28651</v>
      </c>
      <c r="E19" s="49">
        <v>58.985444588557435</v>
      </c>
      <c r="F19" s="92">
        <v>64.599999999999994</v>
      </c>
      <c r="G19" s="165">
        <f t="shared" si="0"/>
        <v>-5.6145554114425593</v>
      </c>
    </row>
    <row r="20" spans="2:9">
      <c r="B20" s="4" t="s">
        <v>16</v>
      </c>
      <c r="C20" s="43">
        <v>76738</v>
      </c>
      <c r="D20" s="50">
        <v>29380</v>
      </c>
      <c r="E20" s="51">
        <v>38.286116396048889</v>
      </c>
      <c r="F20" s="91">
        <v>52.3</v>
      </c>
      <c r="G20" s="166">
        <f t="shared" si="0"/>
        <v>-14.013883603951108</v>
      </c>
    </row>
    <row r="21" spans="2:9">
      <c r="B21" s="9" t="s">
        <v>17</v>
      </c>
      <c r="C21" s="47">
        <v>46929</v>
      </c>
      <c r="D21" s="48">
        <v>26207</v>
      </c>
      <c r="E21" s="49">
        <v>55.843934454175461</v>
      </c>
      <c r="F21" s="92">
        <v>61.7</v>
      </c>
      <c r="G21" s="165">
        <f t="shared" si="0"/>
        <v>-5.8560655458245421</v>
      </c>
    </row>
    <row r="22" spans="2:9">
      <c r="B22" s="6" t="s">
        <v>18</v>
      </c>
      <c r="C22" s="52">
        <v>400500</v>
      </c>
      <c r="D22" s="52">
        <v>217136</v>
      </c>
      <c r="E22" s="53">
        <v>54.216229712858919</v>
      </c>
      <c r="F22" s="93">
        <v>62.8</v>
      </c>
      <c r="G22" s="167">
        <f t="shared" si="0"/>
        <v>-8.5837702871410784</v>
      </c>
    </row>
    <row r="23" spans="2:9">
      <c r="B23" s="5" t="s">
        <v>19</v>
      </c>
      <c r="C23" s="50">
        <v>1954278</v>
      </c>
      <c r="D23" s="50">
        <v>639448</v>
      </c>
      <c r="E23" s="51">
        <v>32.720421557219595</v>
      </c>
      <c r="F23" s="91">
        <v>48.6</v>
      </c>
      <c r="G23" s="166">
        <f t="shared" si="0"/>
        <v>-15.879578442780407</v>
      </c>
    </row>
    <row r="24" spans="2:9">
      <c r="B24" s="7" t="s">
        <v>20</v>
      </c>
      <c r="C24" s="54">
        <v>2354778</v>
      </c>
      <c r="D24" s="54">
        <v>856584</v>
      </c>
      <c r="E24" s="55">
        <v>36.37642274558366</v>
      </c>
      <c r="F24" s="94">
        <v>51</v>
      </c>
      <c r="G24" s="168">
        <f t="shared" si="0"/>
        <v>-14.62357725441634</v>
      </c>
    </row>
    <row r="25" spans="2:9" ht="24" customHeight="1">
      <c r="B25" s="177" t="s">
        <v>125</v>
      </c>
      <c r="C25" s="177"/>
      <c r="D25" s="177"/>
      <c r="E25" s="177"/>
      <c r="F25" s="177"/>
      <c r="G25" s="177"/>
    </row>
    <row r="26" spans="2:9" ht="35.4" customHeight="1">
      <c r="B26" s="145" t="s">
        <v>132</v>
      </c>
      <c r="C26" s="145"/>
      <c r="D26" s="145"/>
      <c r="E26" s="145"/>
      <c r="F26" s="145"/>
      <c r="G26" s="145"/>
      <c r="H26" s="95"/>
      <c r="I26" s="95"/>
    </row>
    <row r="27" spans="2:9" ht="48" customHeight="1">
      <c r="B27" s="179" t="s">
        <v>126</v>
      </c>
      <c r="C27" s="179"/>
      <c r="D27" s="179"/>
      <c r="E27" s="179"/>
      <c r="F27" s="179"/>
      <c r="G27" s="179"/>
      <c r="H27" s="96"/>
      <c r="I27" s="96"/>
    </row>
    <row r="29" spans="2:9" ht="15.6">
      <c r="B29" s="97"/>
      <c r="C29" s="97"/>
      <c r="D29" s="97"/>
      <c r="E29" s="97"/>
      <c r="F29" s="97"/>
      <c r="G29" s="97"/>
    </row>
    <row r="30" spans="2:9" ht="15.6">
      <c r="B30" s="97"/>
      <c r="C30" s="97"/>
      <c r="D30" s="97"/>
      <c r="E30" s="97"/>
      <c r="F30" s="97"/>
      <c r="G30" s="97"/>
    </row>
    <row r="31" spans="2:9" ht="15.6">
      <c r="B31" s="97"/>
      <c r="C31" s="97"/>
      <c r="D31" s="97"/>
      <c r="E31" s="97"/>
      <c r="F31" s="97"/>
      <c r="G31" s="97"/>
    </row>
  </sheetData>
  <mergeCells count="10">
    <mergeCell ref="B25:G25"/>
    <mergeCell ref="B26:G26"/>
    <mergeCell ref="B27:G27"/>
    <mergeCell ref="B2:G2"/>
    <mergeCell ref="B3:B5"/>
    <mergeCell ref="D3:E3"/>
    <mergeCell ref="F3:F4"/>
    <mergeCell ref="G3:G4"/>
    <mergeCell ref="D4:E4"/>
    <mergeCell ref="C5:D5"/>
  </mergeCells>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0E1069-BD47-4CCD-BB00-61D9413A2C6C}">
  <dimension ref="B2:G32"/>
  <sheetViews>
    <sheetView workbookViewId="0">
      <selection activeCell="B2" sqref="B2:G2"/>
    </sheetView>
  </sheetViews>
  <sheetFormatPr baseColWidth="10" defaultColWidth="9.09765625" defaultRowHeight="15.6"/>
  <cols>
    <col min="2" max="2" width="25.69921875" customWidth="1"/>
    <col min="3" max="3" width="23.09765625" customWidth="1"/>
    <col min="4" max="5" width="24.5" customWidth="1"/>
    <col min="6" max="6" width="24" customWidth="1"/>
    <col min="7" max="7" width="23.09765625" customWidth="1"/>
    <col min="8" max="8" width="15.69921875" customWidth="1"/>
    <col min="9" max="9" width="15.19921875" customWidth="1"/>
    <col min="10" max="10" width="16.09765625" customWidth="1"/>
    <col min="11" max="11" width="15.69921875" customWidth="1"/>
    <col min="12" max="12" width="16.09765625" customWidth="1"/>
    <col min="14" max="14" width="10" customWidth="1"/>
  </cols>
  <sheetData>
    <row r="2" spans="2:7" ht="33.450000000000003" customHeight="1">
      <c r="B2" s="146" t="s">
        <v>104</v>
      </c>
      <c r="C2" s="146"/>
      <c r="D2" s="146"/>
      <c r="E2" s="146"/>
      <c r="F2" s="146"/>
      <c r="G2" s="146"/>
    </row>
    <row r="3" spans="2:7" ht="15" customHeight="1">
      <c r="B3" s="134" t="s">
        <v>0</v>
      </c>
      <c r="C3" s="66">
        <v>44561</v>
      </c>
      <c r="D3" s="147">
        <v>44621</v>
      </c>
      <c r="E3" s="148"/>
      <c r="F3" s="149" t="s">
        <v>105</v>
      </c>
      <c r="G3" s="149" t="s">
        <v>106</v>
      </c>
    </row>
    <row r="4" spans="2:7">
      <c r="B4" s="135"/>
      <c r="C4" s="67" t="s">
        <v>25</v>
      </c>
      <c r="D4" s="151" t="s">
        <v>26</v>
      </c>
      <c r="E4" s="152"/>
      <c r="F4" s="150"/>
      <c r="G4" s="150"/>
    </row>
    <row r="5" spans="2:7">
      <c r="B5" s="136"/>
      <c r="C5" s="143" t="s">
        <v>1</v>
      </c>
      <c r="D5" s="144"/>
      <c r="E5" s="65" t="s">
        <v>21</v>
      </c>
      <c r="F5" s="68" t="s">
        <v>21</v>
      </c>
      <c r="G5" s="19" t="s">
        <v>24</v>
      </c>
    </row>
    <row r="6" spans="2:7">
      <c r="B6" s="3" t="s">
        <v>2</v>
      </c>
      <c r="C6" s="43">
        <v>331341</v>
      </c>
      <c r="D6" s="44">
        <v>99058</v>
      </c>
      <c r="E6" s="45">
        <f>D6/C6*100</f>
        <v>29.896088923495732</v>
      </c>
      <c r="F6" s="82">
        <v>44.7</v>
      </c>
      <c r="G6" s="46">
        <f>E6-F6</f>
        <v>-14.803911076504271</v>
      </c>
    </row>
    <row r="7" spans="2:7">
      <c r="B7" s="8" t="s">
        <v>3</v>
      </c>
      <c r="C7" s="47">
        <v>393522</v>
      </c>
      <c r="D7" s="48">
        <v>120208</v>
      </c>
      <c r="E7" s="49">
        <f t="shared" ref="E7:E24" si="0">D7/C7*100</f>
        <v>30.546703869161064</v>
      </c>
      <c r="F7" s="83">
        <v>42.4</v>
      </c>
      <c r="G7" s="49">
        <f t="shared" ref="G7:G24" si="1">E7-F7</f>
        <v>-11.853296130838935</v>
      </c>
    </row>
    <row r="8" spans="2:7">
      <c r="B8" s="4" t="s">
        <v>4</v>
      </c>
      <c r="C8" s="43">
        <v>113454</v>
      </c>
      <c r="D8" s="50">
        <v>52919</v>
      </c>
      <c r="E8" s="51">
        <f t="shared" si="0"/>
        <v>46.643573606924392</v>
      </c>
      <c r="F8" s="82">
        <v>58.8</v>
      </c>
      <c r="G8" s="51">
        <f t="shared" si="1"/>
        <v>-12.156426393075606</v>
      </c>
    </row>
    <row r="9" spans="2:7">
      <c r="B9" s="8" t="s">
        <v>5</v>
      </c>
      <c r="C9" s="47">
        <v>60676</v>
      </c>
      <c r="D9" s="48">
        <v>34416</v>
      </c>
      <c r="E9" s="49">
        <f t="shared" si="0"/>
        <v>56.720944030588704</v>
      </c>
      <c r="F9" s="83">
        <v>64.2</v>
      </c>
      <c r="G9" s="49">
        <f t="shared" si="1"/>
        <v>-7.4790559694112986</v>
      </c>
    </row>
    <row r="10" spans="2:7">
      <c r="B10" s="4" t="s">
        <v>6</v>
      </c>
      <c r="C10" s="43">
        <v>20483</v>
      </c>
      <c r="D10" s="50">
        <v>6191</v>
      </c>
      <c r="E10" s="51">
        <f t="shared" si="0"/>
        <v>30.225064687789878</v>
      </c>
      <c r="F10" s="82">
        <v>50.7</v>
      </c>
      <c r="G10" s="51">
        <f t="shared" si="1"/>
        <v>-20.474935312210125</v>
      </c>
    </row>
    <row r="11" spans="2:7">
      <c r="B11" s="8" t="s">
        <v>7</v>
      </c>
      <c r="C11" s="47">
        <v>59192</v>
      </c>
      <c r="D11" s="48">
        <v>29143</v>
      </c>
      <c r="E11" s="49">
        <f>D11/C11*100</f>
        <v>49.234693877551024</v>
      </c>
      <c r="F11" s="83">
        <v>57.9</v>
      </c>
      <c r="G11" s="49">
        <f t="shared" si="1"/>
        <v>-8.6653061224489747</v>
      </c>
    </row>
    <row r="12" spans="2:7">
      <c r="B12" s="4" t="s">
        <v>8</v>
      </c>
      <c r="C12" s="43">
        <v>181421</v>
      </c>
      <c r="D12" s="50">
        <v>58888</v>
      </c>
      <c r="E12" s="51">
        <f t="shared" si="0"/>
        <v>32.459307356921194</v>
      </c>
      <c r="F12" s="82">
        <v>48</v>
      </c>
      <c r="G12" s="51">
        <f t="shared" si="1"/>
        <v>-15.540692643078806</v>
      </c>
    </row>
    <row r="13" spans="2:7">
      <c r="B13" s="8" t="s">
        <v>9</v>
      </c>
      <c r="C13" s="47">
        <v>37408</v>
      </c>
      <c r="D13" s="48">
        <v>21910</v>
      </c>
      <c r="E13" s="49">
        <f t="shared" si="0"/>
        <v>58.570359281437121</v>
      </c>
      <c r="F13" s="83">
        <v>62.1</v>
      </c>
      <c r="G13" s="49">
        <f t="shared" si="1"/>
        <v>-3.5296407185628809</v>
      </c>
    </row>
    <row r="14" spans="2:7">
      <c r="B14" s="4" t="s">
        <v>10</v>
      </c>
      <c r="C14" s="43">
        <v>228545</v>
      </c>
      <c r="D14" s="50">
        <v>77199</v>
      </c>
      <c r="E14" s="51">
        <f t="shared" si="0"/>
        <v>33.778468135378155</v>
      </c>
      <c r="F14" s="82">
        <v>47.4</v>
      </c>
      <c r="G14" s="51">
        <f t="shared" si="1"/>
        <v>-13.621531864621844</v>
      </c>
    </row>
    <row r="15" spans="2:7">
      <c r="B15" s="8" t="s">
        <v>11</v>
      </c>
      <c r="C15" s="47">
        <v>518886</v>
      </c>
      <c r="D15" s="48">
        <v>157898</v>
      </c>
      <c r="E15" s="49">
        <f t="shared" si="0"/>
        <v>30.430190831897562</v>
      </c>
      <c r="F15" s="83">
        <v>47.8</v>
      </c>
      <c r="G15" s="49">
        <f t="shared" si="1"/>
        <v>-17.369809168102435</v>
      </c>
    </row>
    <row r="16" spans="2:7">
      <c r="B16" s="4" t="s">
        <v>12</v>
      </c>
      <c r="C16" s="43">
        <v>115909</v>
      </c>
      <c r="D16" s="50">
        <v>35444</v>
      </c>
      <c r="E16" s="51">
        <f t="shared" si="0"/>
        <v>30.579161238557834</v>
      </c>
      <c r="F16" s="82">
        <v>49.4</v>
      </c>
      <c r="G16" s="51">
        <f t="shared" si="1"/>
        <v>-18.820838761442165</v>
      </c>
    </row>
    <row r="17" spans="2:7">
      <c r="B17" s="8" t="s">
        <v>13</v>
      </c>
      <c r="C17" s="47">
        <v>24851</v>
      </c>
      <c r="D17" s="48">
        <v>7961</v>
      </c>
      <c r="E17" s="49">
        <f t="shared" si="0"/>
        <v>32.034928171904554</v>
      </c>
      <c r="F17" s="83">
        <v>52.6</v>
      </c>
      <c r="G17" s="49">
        <f t="shared" si="1"/>
        <v>-20.565071828095448</v>
      </c>
    </row>
    <row r="18" spans="2:7">
      <c r="B18" s="4" t="s">
        <v>14</v>
      </c>
      <c r="C18" s="43">
        <v>100913</v>
      </c>
      <c r="D18" s="50">
        <v>53910</v>
      </c>
      <c r="E18" s="51">
        <f t="shared" si="0"/>
        <v>53.422254813552271</v>
      </c>
      <c r="F18" s="82">
        <v>58.6</v>
      </c>
      <c r="G18" s="51">
        <f t="shared" si="1"/>
        <v>-5.17774518644773</v>
      </c>
    </row>
    <row r="19" spans="2:7">
      <c r="B19" s="8" t="s">
        <v>15</v>
      </c>
      <c r="C19" s="47">
        <v>49640</v>
      </c>
      <c r="D19" s="48">
        <v>28963</v>
      </c>
      <c r="E19" s="49">
        <f t="shared" si="0"/>
        <v>58.346091861402094</v>
      </c>
      <c r="F19" s="83">
        <v>64.099999999999994</v>
      </c>
      <c r="G19" s="49">
        <f t="shared" si="1"/>
        <v>-5.7539081385979003</v>
      </c>
    </row>
    <row r="20" spans="2:7">
      <c r="B20" s="4" t="s">
        <v>16</v>
      </c>
      <c r="C20" s="43">
        <v>76538</v>
      </c>
      <c r="D20" s="50">
        <v>27838</v>
      </c>
      <c r="E20" s="51">
        <f t="shared" si="0"/>
        <v>36.371475606888083</v>
      </c>
      <c r="F20" s="82">
        <v>48.8</v>
      </c>
      <c r="G20" s="51">
        <f t="shared" si="1"/>
        <v>-12.428524393111914</v>
      </c>
    </row>
    <row r="21" spans="2:7">
      <c r="B21" s="9" t="s">
        <v>17</v>
      </c>
      <c r="C21" s="47">
        <v>48415</v>
      </c>
      <c r="D21" s="48">
        <v>26752</v>
      </c>
      <c r="E21" s="49">
        <f t="shared" si="0"/>
        <v>55.255602602499224</v>
      </c>
      <c r="F21" s="83">
        <v>61</v>
      </c>
      <c r="G21" s="49">
        <f t="shared" si="1"/>
        <v>-5.7443973975007765</v>
      </c>
    </row>
    <row r="22" spans="2:7">
      <c r="B22" s="6" t="s">
        <v>18</v>
      </c>
      <c r="C22" s="52">
        <v>410506</v>
      </c>
      <c r="D22" s="52">
        <v>218870</v>
      </c>
      <c r="E22" s="53">
        <f t="shared" si="0"/>
        <v>53.317125693656124</v>
      </c>
      <c r="F22" s="84">
        <v>60.8</v>
      </c>
      <c r="G22" s="53">
        <f t="shared" si="1"/>
        <v>-7.4828743063438736</v>
      </c>
    </row>
    <row r="23" spans="2:7">
      <c r="B23" s="5" t="s">
        <v>19</v>
      </c>
      <c r="C23" s="50">
        <v>1950688</v>
      </c>
      <c r="D23" s="50">
        <v>619828</v>
      </c>
      <c r="E23" s="51">
        <f t="shared" si="0"/>
        <v>31.774840466543086</v>
      </c>
      <c r="F23" s="82">
        <v>46.7</v>
      </c>
      <c r="G23" s="51">
        <f t="shared" si="1"/>
        <v>-14.925159533456917</v>
      </c>
    </row>
    <row r="24" spans="2:7">
      <c r="B24" s="7" t="s">
        <v>20</v>
      </c>
      <c r="C24" s="54">
        <v>2361194</v>
      </c>
      <c r="D24" s="54">
        <v>838698</v>
      </c>
      <c r="E24" s="55">
        <f t="shared" si="0"/>
        <v>35.520080095070547</v>
      </c>
      <c r="F24" s="85">
        <v>49.1</v>
      </c>
      <c r="G24" s="55">
        <f t="shared" si="1"/>
        <v>-13.579919904929454</v>
      </c>
    </row>
    <row r="25" spans="2:7" ht="47.25" customHeight="1">
      <c r="B25" s="145" t="s">
        <v>98</v>
      </c>
      <c r="C25" s="145"/>
      <c r="D25" s="145"/>
      <c r="E25" s="145"/>
      <c r="F25" s="145"/>
      <c r="G25" s="145"/>
    </row>
    <row r="26" spans="2:7" ht="32.25" customHeight="1">
      <c r="B26" s="145" t="s">
        <v>107</v>
      </c>
      <c r="C26" s="145"/>
      <c r="D26" s="145"/>
      <c r="E26" s="145"/>
      <c r="F26" s="145"/>
      <c r="G26" s="145"/>
    </row>
    <row r="27" spans="2:7" ht="28.95" customHeight="1">
      <c r="B27" s="145" t="s">
        <v>108</v>
      </c>
      <c r="C27" s="145"/>
      <c r="D27" s="145"/>
      <c r="E27" s="145"/>
      <c r="F27" s="145"/>
      <c r="G27" s="145"/>
    </row>
    <row r="28" spans="2:7">
      <c r="B28" s="21"/>
      <c r="C28" s="21"/>
      <c r="D28" s="21"/>
      <c r="E28" s="21"/>
      <c r="F28" s="21"/>
      <c r="G28" s="21"/>
    </row>
    <row r="29" spans="2:7">
      <c r="B29" s="21"/>
      <c r="C29" s="21"/>
      <c r="D29" s="21"/>
      <c r="E29" s="21"/>
      <c r="F29" s="21"/>
      <c r="G29" s="21"/>
    </row>
    <row r="30" spans="2:7">
      <c r="B30" s="21"/>
      <c r="C30" s="21"/>
      <c r="D30" s="21"/>
      <c r="E30" s="21"/>
      <c r="F30" s="21"/>
      <c r="G30" s="21"/>
    </row>
    <row r="31" spans="2:7">
      <c r="B31" s="21"/>
      <c r="C31" s="21"/>
      <c r="D31" s="21"/>
      <c r="E31" s="21"/>
      <c r="F31" s="21"/>
      <c r="G31" s="21"/>
    </row>
    <row r="32" spans="2:7">
      <c r="B32" s="21"/>
      <c r="C32" s="21"/>
      <c r="D32" s="21"/>
      <c r="E32" s="21"/>
      <c r="F32" s="21"/>
      <c r="G32" s="21"/>
    </row>
  </sheetData>
  <mergeCells count="10">
    <mergeCell ref="B25:G25"/>
    <mergeCell ref="B26:G26"/>
    <mergeCell ref="B27:G27"/>
    <mergeCell ref="B2:G2"/>
    <mergeCell ref="B3:B5"/>
    <mergeCell ref="D3:E3"/>
    <mergeCell ref="F3:F4"/>
    <mergeCell ref="G3:G4"/>
    <mergeCell ref="D4:E4"/>
    <mergeCell ref="C5:D5"/>
  </mergeCells>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2802A3-B9F2-4A66-A4DA-3A24F5CB80F5}">
  <dimension ref="B2:G33"/>
  <sheetViews>
    <sheetView zoomScale="75" zoomScaleNormal="75" workbookViewId="0">
      <selection activeCell="B27" sqref="B27:G27"/>
    </sheetView>
  </sheetViews>
  <sheetFormatPr baseColWidth="10" defaultColWidth="9.3984375" defaultRowHeight="15.6"/>
  <cols>
    <col min="2" max="2" width="26.5" customWidth="1"/>
    <col min="3" max="3" width="23.69921875" customWidth="1"/>
    <col min="4" max="5" width="25.19921875" customWidth="1"/>
    <col min="6" max="6" width="24.69921875" customWidth="1"/>
    <col min="7" max="7" width="23.69921875" customWidth="1"/>
    <col min="8" max="8" width="16.19921875" customWidth="1"/>
    <col min="9" max="9" width="15.69921875" customWidth="1"/>
    <col min="10" max="10" width="16.59765625" customWidth="1"/>
    <col min="11" max="11" width="16.19921875" customWidth="1"/>
    <col min="12" max="12" width="16.59765625" customWidth="1"/>
    <col min="14" max="14" width="10.19921875" customWidth="1"/>
  </cols>
  <sheetData>
    <row r="2" spans="2:7" ht="33.6" customHeight="1">
      <c r="B2" s="146" t="s">
        <v>95</v>
      </c>
      <c r="C2" s="146"/>
      <c r="D2" s="146"/>
      <c r="E2" s="146"/>
      <c r="F2" s="146"/>
      <c r="G2" s="146"/>
    </row>
    <row r="3" spans="2:7" ht="15" customHeight="1">
      <c r="B3" s="134" t="s">
        <v>0</v>
      </c>
      <c r="C3" s="66">
        <v>44196</v>
      </c>
      <c r="D3" s="147" t="s">
        <v>96</v>
      </c>
      <c r="E3" s="148"/>
      <c r="F3" s="149" t="s">
        <v>97</v>
      </c>
      <c r="G3" s="149" t="s">
        <v>85</v>
      </c>
    </row>
    <row r="4" spans="2:7">
      <c r="B4" s="135"/>
      <c r="C4" s="67" t="s">
        <v>25</v>
      </c>
      <c r="D4" s="151" t="s">
        <v>26</v>
      </c>
      <c r="E4" s="152"/>
      <c r="F4" s="150"/>
      <c r="G4" s="150"/>
    </row>
    <row r="5" spans="2:7">
      <c r="B5" s="136"/>
      <c r="C5" s="143" t="s">
        <v>1</v>
      </c>
      <c r="D5" s="144"/>
      <c r="E5" s="65" t="s">
        <v>21</v>
      </c>
      <c r="F5" s="68" t="s">
        <v>21</v>
      </c>
      <c r="G5" s="19" t="s">
        <v>24</v>
      </c>
    </row>
    <row r="6" spans="2:7">
      <c r="B6" s="3" t="s">
        <v>2</v>
      </c>
      <c r="C6" s="43">
        <v>327313</v>
      </c>
      <c r="D6" s="44">
        <v>94007</v>
      </c>
      <c r="E6" s="45">
        <f>D6/C6*100</f>
        <v>28.720826853806603</v>
      </c>
      <c r="F6" s="78">
        <v>41.3</v>
      </c>
      <c r="G6" s="46">
        <f>E6-F6</f>
        <v>-12.579173146193394</v>
      </c>
    </row>
    <row r="7" spans="2:7">
      <c r="B7" s="8" t="s">
        <v>3</v>
      </c>
      <c r="C7" s="47">
        <v>387163</v>
      </c>
      <c r="D7" s="48">
        <v>113298</v>
      </c>
      <c r="E7" s="49">
        <f t="shared" ref="E7:E24" si="0">D7/C7*100</f>
        <v>29.263643478328248</v>
      </c>
      <c r="F7" s="79">
        <v>39.5</v>
      </c>
      <c r="G7" s="49">
        <f t="shared" ref="G7:G24" si="1">E7-F7</f>
        <v>-10.236356521671752</v>
      </c>
    </row>
    <row r="8" spans="2:7">
      <c r="B8" s="4" t="s">
        <v>4</v>
      </c>
      <c r="C8" s="43">
        <v>114316</v>
      </c>
      <c r="D8" s="50">
        <v>51887</v>
      </c>
      <c r="E8" s="51">
        <f t="shared" si="0"/>
        <v>45.389096889324328</v>
      </c>
      <c r="F8" s="78">
        <v>59.3</v>
      </c>
      <c r="G8" s="51">
        <f t="shared" si="1"/>
        <v>-13.910903110675669</v>
      </c>
    </row>
    <row r="9" spans="2:7">
      <c r="B9" s="8" t="s">
        <v>5</v>
      </c>
      <c r="C9" s="47">
        <v>61521</v>
      </c>
      <c r="D9" s="48">
        <v>34824</v>
      </c>
      <c r="E9" s="49">
        <f t="shared" si="0"/>
        <v>56.605061686253478</v>
      </c>
      <c r="F9" s="79">
        <v>62.7</v>
      </c>
      <c r="G9" s="49">
        <f t="shared" si="1"/>
        <v>-6.0949383137465247</v>
      </c>
    </row>
    <row r="10" spans="2:7">
      <c r="B10" s="4" t="s">
        <v>6</v>
      </c>
      <c r="C10" s="43">
        <v>20616</v>
      </c>
      <c r="D10" s="50">
        <v>6067</v>
      </c>
      <c r="E10" s="51">
        <f t="shared" si="0"/>
        <v>29.428599146294143</v>
      </c>
      <c r="F10" s="78">
        <v>46.2</v>
      </c>
      <c r="G10" s="51">
        <f t="shared" si="1"/>
        <v>-16.77140085370586</v>
      </c>
    </row>
    <row r="11" spans="2:7">
      <c r="B11" s="8" t="s">
        <v>7</v>
      </c>
      <c r="C11" s="47">
        <v>59735</v>
      </c>
      <c r="D11" s="48">
        <v>28184</v>
      </c>
      <c r="E11" s="49">
        <f>D11/C11*100</f>
        <v>47.181719260065286</v>
      </c>
      <c r="F11" s="79">
        <v>52.9</v>
      </c>
      <c r="G11" s="49">
        <f t="shared" si="1"/>
        <v>-5.7182807399347126</v>
      </c>
    </row>
    <row r="12" spans="2:7">
      <c r="B12" s="4" t="s">
        <v>8</v>
      </c>
      <c r="C12" s="43">
        <v>180903</v>
      </c>
      <c r="D12" s="50">
        <v>56559</v>
      </c>
      <c r="E12" s="51">
        <f t="shared" si="0"/>
        <v>31.264821478914111</v>
      </c>
      <c r="F12" s="78">
        <v>47.2</v>
      </c>
      <c r="G12" s="51">
        <f t="shared" si="1"/>
        <v>-15.935178521085891</v>
      </c>
    </row>
    <row r="13" spans="2:7">
      <c r="B13" s="8" t="s">
        <v>9</v>
      </c>
      <c r="C13" s="47">
        <v>38395</v>
      </c>
      <c r="D13" s="48">
        <v>22219</v>
      </c>
      <c r="E13" s="49">
        <f t="shared" si="0"/>
        <v>57.869514259669231</v>
      </c>
      <c r="F13" s="79">
        <v>63.1</v>
      </c>
      <c r="G13" s="49">
        <f t="shared" si="1"/>
        <v>-5.2304857403307707</v>
      </c>
    </row>
    <row r="14" spans="2:7">
      <c r="B14" s="4" t="s">
        <v>10</v>
      </c>
      <c r="C14" s="43">
        <v>224984</v>
      </c>
      <c r="D14" s="50">
        <v>71804</v>
      </c>
      <c r="E14" s="51">
        <f t="shared" si="0"/>
        <v>31.915158411264798</v>
      </c>
      <c r="F14" s="78">
        <v>46.5</v>
      </c>
      <c r="G14" s="51">
        <f t="shared" si="1"/>
        <v>-14.584841588735202</v>
      </c>
    </row>
    <row r="15" spans="2:7">
      <c r="B15" s="8" t="s">
        <v>11</v>
      </c>
      <c r="C15" s="47">
        <v>516102</v>
      </c>
      <c r="D15" s="48">
        <v>152948</v>
      </c>
      <c r="E15" s="49">
        <f t="shared" si="0"/>
        <v>29.63522714502172</v>
      </c>
      <c r="F15" s="79">
        <v>44.3</v>
      </c>
      <c r="G15" s="49">
        <f t="shared" si="1"/>
        <v>-14.664772854978278</v>
      </c>
    </row>
    <row r="16" spans="2:7">
      <c r="B16" s="4" t="s">
        <v>12</v>
      </c>
      <c r="C16" s="43">
        <v>114778</v>
      </c>
      <c r="D16" s="50">
        <v>33506</v>
      </c>
      <c r="E16" s="51">
        <f t="shared" si="0"/>
        <v>29.192005436581926</v>
      </c>
      <c r="F16" s="78">
        <v>46.1</v>
      </c>
      <c r="G16" s="51">
        <f t="shared" si="1"/>
        <v>-16.907994563418075</v>
      </c>
    </row>
    <row r="17" spans="2:7">
      <c r="B17" s="8" t="s">
        <v>13</v>
      </c>
      <c r="C17" s="47">
        <v>24460</v>
      </c>
      <c r="D17" s="48">
        <v>7293</v>
      </c>
      <c r="E17" s="49">
        <f t="shared" si="0"/>
        <v>29.816026165167621</v>
      </c>
      <c r="F17" s="79">
        <v>43.4</v>
      </c>
      <c r="G17" s="49">
        <f t="shared" si="1"/>
        <v>-13.583973834832378</v>
      </c>
    </row>
    <row r="18" spans="2:7">
      <c r="B18" s="4" t="s">
        <v>14</v>
      </c>
      <c r="C18" s="43">
        <v>104070</v>
      </c>
      <c r="D18" s="50">
        <v>54620</v>
      </c>
      <c r="E18" s="51">
        <f t="shared" si="0"/>
        <v>52.483905063899293</v>
      </c>
      <c r="F18" s="78">
        <v>56.7</v>
      </c>
      <c r="G18" s="51">
        <f t="shared" si="1"/>
        <v>-4.2160949361007098</v>
      </c>
    </row>
    <row r="19" spans="2:7">
      <c r="B19" s="8" t="s">
        <v>15</v>
      </c>
      <c r="C19" s="47">
        <v>50690</v>
      </c>
      <c r="D19" s="48">
        <v>28866</v>
      </c>
      <c r="E19" s="49">
        <f t="shared" si="0"/>
        <v>56.946143223515492</v>
      </c>
      <c r="F19" s="79">
        <v>63.1</v>
      </c>
      <c r="G19" s="49">
        <f t="shared" si="1"/>
        <v>-6.1538567764845098</v>
      </c>
    </row>
    <row r="20" spans="2:7">
      <c r="B20" s="4" t="s">
        <v>16</v>
      </c>
      <c r="C20" s="43">
        <v>76019</v>
      </c>
      <c r="D20" s="50">
        <v>26773</v>
      </c>
      <c r="E20" s="51">
        <f t="shared" si="0"/>
        <v>35.218826872229307</v>
      </c>
      <c r="F20" s="78">
        <v>50.7</v>
      </c>
      <c r="G20" s="51">
        <f t="shared" si="1"/>
        <v>-15.481173127770695</v>
      </c>
    </row>
    <row r="21" spans="2:7">
      <c r="B21" s="9" t="s">
        <v>17</v>
      </c>
      <c r="C21" s="47">
        <v>50274</v>
      </c>
      <c r="D21" s="48">
        <v>27053</v>
      </c>
      <c r="E21" s="49">
        <f t="shared" si="0"/>
        <v>53.811115089310576</v>
      </c>
      <c r="F21" s="79">
        <v>59.9</v>
      </c>
      <c r="G21" s="49">
        <f t="shared" si="1"/>
        <v>-6.0888849106894227</v>
      </c>
    </row>
    <row r="22" spans="2:7">
      <c r="B22" s="6" t="s">
        <v>18</v>
      </c>
      <c r="C22" s="52">
        <v>419266</v>
      </c>
      <c r="D22" s="52">
        <v>219469</v>
      </c>
      <c r="E22" s="53">
        <f t="shared" si="0"/>
        <v>52.346004684376979</v>
      </c>
      <c r="F22" s="80">
        <v>60</v>
      </c>
      <c r="G22" s="53">
        <f t="shared" si="1"/>
        <v>-7.6539953156230212</v>
      </c>
    </row>
    <row r="23" spans="2:7">
      <c r="B23" s="5" t="s">
        <v>19</v>
      </c>
      <c r="C23" s="50">
        <v>1932073</v>
      </c>
      <c r="D23" s="50">
        <v>590439</v>
      </c>
      <c r="E23" s="51">
        <f t="shared" si="0"/>
        <v>30.559870149833884</v>
      </c>
      <c r="F23" s="78">
        <v>44</v>
      </c>
      <c r="G23" s="51">
        <f t="shared" si="1"/>
        <v>-13.440129850166116</v>
      </c>
    </row>
    <row r="24" spans="2:7">
      <c r="B24" s="7" t="s">
        <v>20</v>
      </c>
      <c r="C24" s="54">
        <v>2351339</v>
      </c>
      <c r="D24" s="54">
        <v>809908</v>
      </c>
      <c r="E24" s="55">
        <f t="shared" si="0"/>
        <v>34.444544151226175</v>
      </c>
      <c r="F24" s="81">
        <v>46.8</v>
      </c>
      <c r="G24" s="55">
        <f t="shared" si="1"/>
        <v>-12.355455848773822</v>
      </c>
    </row>
    <row r="25" spans="2:7" ht="61.5" customHeight="1">
      <c r="B25" s="145" t="s">
        <v>98</v>
      </c>
      <c r="C25" s="145"/>
      <c r="D25" s="145"/>
      <c r="E25" s="145"/>
      <c r="F25" s="145"/>
      <c r="G25" s="145"/>
    </row>
    <row r="26" spans="2:7" ht="32.25" customHeight="1">
      <c r="B26" s="145" t="s">
        <v>99</v>
      </c>
      <c r="C26" s="145"/>
      <c r="D26" s="145"/>
      <c r="E26" s="145"/>
      <c r="F26" s="145"/>
      <c r="G26" s="145"/>
    </row>
    <row r="27" spans="2:7" ht="64.5" customHeight="1">
      <c r="B27" s="153" t="s">
        <v>100</v>
      </c>
      <c r="C27" s="153"/>
      <c r="D27" s="153"/>
      <c r="E27" s="153"/>
      <c r="F27" s="153"/>
      <c r="G27" s="153"/>
    </row>
    <row r="28" spans="2:7" ht="29.1" customHeight="1">
      <c r="B28" s="145" t="s">
        <v>101</v>
      </c>
      <c r="C28" s="145"/>
      <c r="D28" s="145"/>
      <c r="E28" s="145"/>
      <c r="F28" s="145"/>
      <c r="G28" s="145"/>
    </row>
    <row r="29" spans="2:7">
      <c r="B29" s="21"/>
      <c r="C29" s="21"/>
      <c r="D29" s="21"/>
      <c r="E29" s="21"/>
      <c r="F29" s="21"/>
      <c r="G29" s="21"/>
    </row>
    <row r="30" spans="2:7">
      <c r="B30" s="21"/>
      <c r="C30" s="21"/>
      <c r="D30" s="21"/>
      <c r="E30" s="21"/>
      <c r="F30" s="21"/>
      <c r="G30" s="21"/>
    </row>
    <row r="31" spans="2:7">
      <c r="B31" s="21"/>
      <c r="C31" s="21"/>
      <c r="D31" s="21"/>
      <c r="E31" s="21"/>
      <c r="F31" s="21"/>
      <c r="G31" s="21"/>
    </row>
    <row r="32" spans="2:7">
      <c r="B32" s="21"/>
      <c r="C32" s="21"/>
      <c r="D32" s="21"/>
      <c r="E32" s="21"/>
      <c r="F32" s="21"/>
      <c r="G32" s="21"/>
    </row>
    <row r="33" spans="2:7">
      <c r="B33" s="21"/>
      <c r="C33" s="21"/>
      <c r="D33" s="21"/>
      <c r="E33" s="21"/>
      <c r="F33" s="21"/>
      <c r="G33" s="21"/>
    </row>
  </sheetData>
  <mergeCells count="11">
    <mergeCell ref="B25:G25"/>
    <mergeCell ref="B26:G26"/>
    <mergeCell ref="B27:G27"/>
    <mergeCell ref="B28:G28"/>
    <mergeCell ref="B2:G2"/>
    <mergeCell ref="B3:B5"/>
    <mergeCell ref="D3:E3"/>
    <mergeCell ref="F3:F4"/>
    <mergeCell ref="G3:G4"/>
    <mergeCell ref="D4:E4"/>
    <mergeCell ref="C5:D5"/>
  </mergeCells>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CD2AEE-47BF-4037-9230-6FD926E67780}">
  <dimension ref="B2:G33"/>
  <sheetViews>
    <sheetView workbookViewId="0">
      <selection activeCell="B2" sqref="B2:G2"/>
    </sheetView>
  </sheetViews>
  <sheetFormatPr baseColWidth="10" defaultColWidth="10.5" defaultRowHeight="15.6"/>
  <cols>
    <col min="2" max="2" width="29.5" customWidth="1"/>
    <col min="3" max="3" width="26.5" customWidth="1"/>
    <col min="4" max="5" width="28" customWidth="1"/>
    <col min="6" max="6" width="27.5" customWidth="1"/>
    <col min="7" max="7" width="26.5" customWidth="1"/>
    <col min="8" max="8" width="18" customWidth="1"/>
    <col min="9" max="9" width="17.5" customWidth="1"/>
    <col min="10" max="10" width="18.5" customWidth="1"/>
    <col min="11" max="11" width="18" customWidth="1"/>
    <col min="12" max="12" width="18.5" customWidth="1"/>
    <col min="14" max="14" width="11.5" customWidth="1"/>
  </cols>
  <sheetData>
    <row r="2" spans="2:7" ht="33.6" customHeight="1">
      <c r="B2" s="146" t="s">
        <v>65</v>
      </c>
      <c r="C2" s="146"/>
      <c r="D2" s="146"/>
      <c r="E2" s="146"/>
      <c r="F2" s="146"/>
      <c r="G2" s="146"/>
    </row>
    <row r="3" spans="2:7" ht="15" customHeight="1">
      <c r="B3" s="134" t="s">
        <v>0</v>
      </c>
      <c r="C3" s="66">
        <v>43830</v>
      </c>
      <c r="D3" s="147">
        <v>43891</v>
      </c>
      <c r="E3" s="148"/>
      <c r="F3" s="149" t="s">
        <v>66</v>
      </c>
      <c r="G3" s="149" t="s">
        <v>67</v>
      </c>
    </row>
    <row r="4" spans="2:7" ht="53.85" customHeight="1">
      <c r="B4" s="135"/>
      <c r="C4" s="67" t="s">
        <v>25</v>
      </c>
      <c r="D4" s="151" t="s">
        <v>26</v>
      </c>
      <c r="E4" s="152"/>
      <c r="F4" s="150"/>
      <c r="G4" s="150"/>
    </row>
    <row r="5" spans="2:7" ht="15" customHeight="1">
      <c r="B5" s="136"/>
      <c r="C5" s="143" t="s">
        <v>1</v>
      </c>
      <c r="D5" s="144"/>
      <c r="E5" s="65" t="s">
        <v>21</v>
      </c>
      <c r="F5" s="68" t="s">
        <v>21</v>
      </c>
      <c r="G5" s="19" t="s">
        <v>24</v>
      </c>
    </row>
    <row r="6" spans="2:7">
      <c r="B6" s="3" t="s">
        <v>2</v>
      </c>
      <c r="C6" s="43">
        <v>328592</v>
      </c>
      <c r="D6" s="44">
        <v>98546</v>
      </c>
      <c r="E6" s="45">
        <f>D6/C6*100</f>
        <v>29.990383210790284</v>
      </c>
      <c r="F6" s="72">
        <v>45.6</v>
      </c>
      <c r="G6" s="46">
        <f>E6-F6</f>
        <v>-15.609616789209717</v>
      </c>
    </row>
    <row r="7" spans="2:7">
      <c r="B7" s="8" t="s">
        <v>3</v>
      </c>
      <c r="C7" s="47">
        <v>386391</v>
      </c>
      <c r="D7" s="48">
        <v>114186</v>
      </c>
      <c r="E7" s="49">
        <f t="shared" ref="E7:E24" si="0">D7/C7*100</f>
        <v>29.551930557388761</v>
      </c>
      <c r="F7" s="73">
        <v>41.3</v>
      </c>
      <c r="G7" s="49">
        <f t="shared" ref="G7:G24" si="1">E7-F7</f>
        <v>-11.748069442611236</v>
      </c>
    </row>
    <row r="8" spans="2:7">
      <c r="B8" s="4" t="s">
        <v>4</v>
      </c>
      <c r="C8" s="43">
        <v>116834</v>
      </c>
      <c r="D8" s="50">
        <v>52407</v>
      </c>
      <c r="E8" s="51">
        <f t="shared" si="0"/>
        <v>44.855949466764812</v>
      </c>
      <c r="F8" s="72">
        <v>59</v>
      </c>
      <c r="G8" s="51">
        <f t="shared" si="1"/>
        <v>-14.144050533235188</v>
      </c>
    </row>
    <row r="9" spans="2:7">
      <c r="B9" s="8" t="s">
        <v>5</v>
      </c>
      <c r="C9" s="47">
        <v>62959</v>
      </c>
      <c r="D9" s="48">
        <v>36303</v>
      </c>
      <c r="E9" s="49">
        <f t="shared" si="0"/>
        <v>57.661335154624439</v>
      </c>
      <c r="F9" s="73">
        <v>64.3</v>
      </c>
      <c r="G9" s="49">
        <f t="shared" si="1"/>
        <v>-6.6386648453755583</v>
      </c>
    </row>
    <row r="10" spans="2:7">
      <c r="B10" s="4" t="s">
        <v>6</v>
      </c>
      <c r="C10" s="43">
        <v>20737</v>
      </c>
      <c r="D10" s="50">
        <v>6007</v>
      </c>
      <c r="E10" s="51">
        <f t="shared" si="0"/>
        <v>28.967545932391374</v>
      </c>
      <c r="F10" s="72">
        <v>46.3</v>
      </c>
      <c r="G10" s="51">
        <f t="shared" si="1"/>
        <v>-17.332454067608623</v>
      </c>
    </row>
    <row r="11" spans="2:7">
      <c r="B11" s="8" t="s">
        <v>7</v>
      </c>
      <c r="C11" s="47">
        <v>60938</v>
      </c>
      <c r="D11" s="48">
        <v>28429</v>
      </c>
      <c r="E11" s="49">
        <f>D11/C11*100</f>
        <v>46.652335160326892</v>
      </c>
      <c r="F11" s="73">
        <v>53.9</v>
      </c>
      <c r="G11" s="49">
        <f t="shared" si="1"/>
        <v>-7.2476648396731065</v>
      </c>
    </row>
    <row r="12" spans="2:7">
      <c r="B12" s="4" t="s">
        <v>8</v>
      </c>
      <c r="C12" s="43">
        <v>182875</v>
      </c>
      <c r="D12" s="50">
        <v>58423</v>
      </c>
      <c r="E12" s="51">
        <f t="shared" si="0"/>
        <v>31.946958304853041</v>
      </c>
      <c r="F12" s="72">
        <v>48.4</v>
      </c>
      <c r="G12" s="51">
        <f t="shared" si="1"/>
        <v>-16.453041695146958</v>
      </c>
    </row>
    <row r="13" spans="2:7">
      <c r="B13" s="8" t="s">
        <v>9</v>
      </c>
      <c r="C13" s="47">
        <v>39337</v>
      </c>
      <c r="D13" s="48">
        <v>22674</v>
      </c>
      <c r="E13" s="49">
        <f t="shared" si="0"/>
        <v>57.640389455220273</v>
      </c>
      <c r="F13" s="73">
        <v>63.3</v>
      </c>
      <c r="G13" s="49">
        <f t="shared" si="1"/>
        <v>-5.6596105447797243</v>
      </c>
    </row>
    <row r="14" spans="2:7">
      <c r="B14" s="4" t="s">
        <v>10</v>
      </c>
      <c r="C14" s="43">
        <v>224293</v>
      </c>
      <c r="D14" s="50">
        <v>73853</v>
      </c>
      <c r="E14" s="51">
        <f t="shared" si="0"/>
        <v>32.927019568154151</v>
      </c>
      <c r="F14" s="72">
        <v>47.2</v>
      </c>
      <c r="G14" s="51">
        <f t="shared" si="1"/>
        <v>-14.272980431845852</v>
      </c>
    </row>
    <row r="15" spans="2:7">
      <c r="B15" s="8" t="s">
        <v>68</v>
      </c>
      <c r="C15" s="47">
        <v>519351</v>
      </c>
      <c r="D15" s="48">
        <v>151736</v>
      </c>
      <c r="E15" s="49">
        <f t="shared" si="0"/>
        <v>29.21646439498528</v>
      </c>
      <c r="F15" s="73">
        <v>46</v>
      </c>
      <c r="G15" s="49">
        <f t="shared" si="1"/>
        <v>-16.78353560501472</v>
      </c>
    </row>
    <row r="16" spans="2:7">
      <c r="B16" s="4" t="s">
        <v>12</v>
      </c>
      <c r="C16" s="43">
        <v>114890</v>
      </c>
      <c r="D16" s="50">
        <v>35831</v>
      </c>
      <c r="E16" s="51">
        <f t="shared" si="0"/>
        <v>31.187222560710243</v>
      </c>
      <c r="F16" s="72">
        <v>48.4</v>
      </c>
      <c r="G16" s="51">
        <f t="shared" si="1"/>
        <v>-17.212777439289756</v>
      </c>
    </row>
    <row r="17" spans="2:7">
      <c r="B17" s="8" t="s">
        <v>13</v>
      </c>
      <c r="C17" s="47">
        <v>24549</v>
      </c>
      <c r="D17" s="48">
        <v>7321</v>
      </c>
      <c r="E17" s="49">
        <f t="shared" si="0"/>
        <v>29.821988675709804</v>
      </c>
      <c r="F17" s="73">
        <v>46.7</v>
      </c>
      <c r="G17" s="49">
        <f t="shared" si="1"/>
        <v>-16.878011324290199</v>
      </c>
    </row>
    <row r="18" spans="2:7">
      <c r="B18" s="4" t="s">
        <v>14</v>
      </c>
      <c r="C18" s="43">
        <v>107915</v>
      </c>
      <c r="D18" s="50">
        <v>57015</v>
      </c>
      <c r="E18" s="51">
        <f t="shared" si="0"/>
        <v>52.833248389936529</v>
      </c>
      <c r="F18" s="72">
        <v>58.4</v>
      </c>
      <c r="G18" s="51">
        <f t="shared" si="1"/>
        <v>-5.56675161006347</v>
      </c>
    </row>
    <row r="19" spans="2:7">
      <c r="B19" s="8" t="s">
        <v>15</v>
      </c>
      <c r="C19" s="47">
        <v>52535</v>
      </c>
      <c r="D19" s="48">
        <v>30603</v>
      </c>
      <c r="E19" s="49">
        <f t="shared" si="0"/>
        <v>58.252593509089181</v>
      </c>
      <c r="F19" s="73">
        <v>64.099999999999994</v>
      </c>
      <c r="G19" s="49">
        <f t="shared" si="1"/>
        <v>-5.8474064909108137</v>
      </c>
    </row>
    <row r="20" spans="2:7">
      <c r="B20" s="4" t="s">
        <v>16</v>
      </c>
      <c r="C20" s="43">
        <v>76706</v>
      </c>
      <c r="D20" s="50">
        <v>27038</v>
      </c>
      <c r="E20" s="51">
        <f t="shared" si="0"/>
        <v>35.248872317680494</v>
      </c>
      <c r="F20" s="72">
        <v>51.1</v>
      </c>
      <c r="G20" s="51">
        <f t="shared" si="1"/>
        <v>-15.851127682319508</v>
      </c>
    </row>
    <row r="21" spans="2:7">
      <c r="B21" s="9" t="s">
        <v>17</v>
      </c>
      <c r="C21" s="47">
        <v>52515</v>
      </c>
      <c r="D21" s="48">
        <v>28791</v>
      </c>
      <c r="E21" s="49">
        <f t="shared" si="0"/>
        <v>54.824335904027421</v>
      </c>
      <c r="F21" s="73">
        <v>61.3</v>
      </c>
      <c r="G21" s="49">
        <f t="shared" si="1"/>
        <v>-6.4756640959725758</v>
      </c>
    </row>
    <row r="22" spans="2:7">
      <c r="B22" s="6" t="s">
        <v>18</v>
      </c>
      <c r="C22" s="52">
        <v>432095</v>
      </c>
      <c r="D22" s="52">
        <v>227793</v>
      </c>
      <c r="E22" s="53">
        <f t="shared" si="0"/>
        <v>52.718267973478049</v>
      </c>
      <c r="F22" s="74">
        <v>61.2</v>
      </c>
      <c r="G22" s="53">
        <f t="shared" si="1"/>
        <v>-8.4817320265219536</v>
      </c>
    </row>
    <row r="23" spans="2:7">
      <c r="B23" s="5" t="s">
        <v>19</v>
      </c>
      <c r="C23" s="50">
        <v>1939322</v>
      </c>
      <c r="D23" s="50">
        <v>601370</v>
      </c>
      <c r="E23" s="51">
        <f t="shared" si="0"/>
        <v>31.009290875883426</v>
      </c>
      <c r="F23" s="72">
        <v>45.9</v>
      </c>
      <c r="G23" s="51">
        <f t="shared" si="1"/>
        <v>-14.890709124116572</v>
      </c>
    </row>
    <row r="24" spans="2:7">
      <c r="B24" s="7" t="s">
        <v>20</v>
      </c>
      <c r="C24" s="54">
        <v>2371417</v>
      </c>
      <c r="D24" s="54">
        <v>829163</v>
      </c>
      <c r="E24" s="55">
        <f t="shared" si="0"/>
        <v>34.964875431018669</v>
      </c>
      <c r="F24" s="75">
        <v>48.7</v>
      </c>
      <c r="G24" s="55">
        <f t="shared" si="1"/>
        <v>-13.735124568981334</v>
      </c>
    </row>
    <row r="25" spans="2:7" ht="49.5" customHeight="1">
      <c r="B25" s="145" t="s">
        <v>73</v>
      </c>
      <c r="C25" s="145"/>
      <c r="D25" s="145"/>
      <c r="E25" s="145"/>
      <c r="F25" s="145"/>
      <c r="G25" s="145"/>
    </row>
    <row r="26" spans="2:7" ht="32.25" customHeight="1">
      <c r="B26" s="145" t="s">
        <v>74</v>
      </c>
      <c r="C26" s="145"/>
      <c r="D26" s="145"/>
      <c r="E26" s="145"/>
      <c r="F26" s="145"/>
      <c r="G26" s="145"/>
    </row>
    <row r="27" spans="2:7" ht="48" customHeight="1">
      <c r="B27" s="153" t="s">
        <v>69</v>
      </c>
      <c r="C27" s="153"/>
      <c r="D27" s="153"/>
      <c r="E27" s="153"/>
      <c r="F27" s="153"/>
      <c r="G27" s="153"/>
    </row>
    <row r="28" spans="2:7" ht="29.1" customHeight="1">
      <c r="B28" s="145" t="s">
        <v>70</v>
      </c>
      <c r="C28" s="145"/>
      <c r="D28" s="145"/>
      <c r="E28" s="145"/>
      <c r="F28" s="145"/>
      <c r="G28" s="145"/>
    </row>
    <row r="29" spans="2:7">
      <c r="B29" s="21"/>
      <c r="C29" s="21"/>
      <c r="D29" s="21"/>
      <c r="E29" s="21"/>
      <c r="F29" s="21"/>
      <c r="G29" s="21"/>
    </row>
    <row r="30" spans="2:7">
      <c r="B30" s="21"/>
      <c r="C30" s="21"/>
      <c r="D30" s="21"/>
      <c r="E30" s="21"/>
      <c r="F30" s="21"/>
      <c r="G30" s="21"/>
    </row>
    <row r="31" spans="2:7">
      <c r="B31" s="21"/>
      <c r="C31" s="21"/>
      <c r="D31" s="21"/>
      <c r="E31" s="21"/>
      <c r="F31" s="21"/>
      <c r="G31" s="21"/>
    </row>
    <row r="32" spans="2:7">
      <c r="B32" s="21"/>
      <c r="C32" s="21"/>
      <c r="D32" s="21"/>
      <c r="E32" s="21"/>
      <c r="F32" s="21"/>
      <c r="G32" s="21"/>
    </row>
    <row r="33" spans="2:7">
      <c r="B33" s="21"/>
      <c r="C33" s="21"/>
      <c r="D33" s="21"/>
      <c r="E33" s="21"/>
      <c r="F33" s="21"/>
      <c r="G33" s="21"/>
    </row>
  </sheetData>
  <mergeCells count="11">
    <mergeCell ref="B25:G25"/>
    <mergeCell ref="B26:G26"/>
    <mergeCell ref="B27:G27"/>
    <mergeCell ref="B28:G28"/>
    <mergeCell ref="B2:G2"/>
    <mergeCell ref="B3:B5"/>
    <mergeCell ref="D3:E3"/>
    <mergeCell ref="F3:F4"/>
    <mergeCell ref="G3:G4"/>
    <mergeCell ref="D4:E4"/>
    <mergeCell ref="C5:D5"/>
  </mergeCells>
  <pageMargins left="0.7" right="0.7" top="0.78740157499999996" bottom="0.78740157499999996"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G32"/>
  <sheetViews>
    <sheetView zoomScaleNormal="100" workbookViewId="0">
      <selection activeCell="B2" sqref="B2:G2"/>
    </sheetView>
  </sheetViews>
  <sheetFormatPr baseColWidth="10" defaultRowHeight="15.6"/>
  <cols>
    <col min="2" max="2" width="27.09765625" customWidth="1"/>
    <col min="3" max="3" width="24.5" customWidth="1"/>
    <col min="4" max="5" width="25.59765625" customWidth="1"/>
    <col min="6" max="6" width="25.09765625" customWidth="1"/>
    <col min="7" max="7" width="24.59765625" customWidth="1"/>
    <col min="8" max="8" width="16.5" customWidth="1"/>
    <col min="9" max="9" width="16.09765625" customWidth="1"/>
    <col min="10" max="10" width="17" customWidth="1"/>
    <col min="11" max="11" width="16.5" customWidth="1"/>
    <col min="12" max="12" width="16.59765625" customWidth="1"/>
    <col min="14" max="14" width="10.59765625" customWidth="1"/>
  </cols>
  <sheetData>
    <row r="1" spans="2:7" ht="18.75" customHeight="1"/>
    <row r="2" spans="2:7" ht="33" customHeight="1">
      <c r="B2" s="146" t="s">
        <v>50</v>
      </c>
      <c r="C2" s="146"/>
      <c r="D2" s="146"/>
      <c r="E2" s="146"/>
      <c r="F2" s="146"/>
      <c r="G2" s="146"/>
    </row>
    <row r="3" spans="2:7">
      <c r="B3" s="156" t="s">
        <v>51</v>
      </c>
      <c r="C3" s="66">
        <v>43465</v>
      </c>
      <c r="D3" s="147">
        <v>43525</v>
      </c>
      <c r="E3" s="148"/>
      <c r="F3" s="149" t="s">
        <v>52</v>
      </c>
      <c r="G3" s="149" t="s">
        <v>53</v>
      </c>
    </row>
    <row r="4" spans="2:7" ht="27.6" customHeight="1">
      <c r="B4" s="157"/>
      <c r="C4" s="67" t="s">
        <v>57</v>
      </c>
      <c r="D4" s="151" t="s">
        <v>58</v>
      </c>
      <c r="E4" s="152"/>
      <c r="F4" s="150"/>
      <c r="G4" s="150"/>
    </row>
    <row r="5" spans="2:7">
      <c r="B5" s="158"/>
      <c r="C5" s="154" t="s">
        <v>1</v>
      </c>
      <c r="D5" s="155"/>
      <c r="E5" s="22" t="s">
        <v>21</v>
      </c>
      <c r="F5" s="23" t="s">
        <v>21</v>
      </c>
      <c r="G5" s="24" t="s">
        <v>24</v>
      </c>
    </row>
    <row r="6" spans="2:7">
      <c r="B6" s="12" t="s">
        <v>2</v>
      </c>
      <c r="C6" s="25">
        <v>327277</v>
      </c>
      <c r="D6" s="26">
        <v>96465</v>
      </c>
      <c r="E6" s="27">
        <v>29.475031853750799</v>
      </c>
      <c r="F6" s="56">
        <v>42.7</v>
      </c>
      <c r="G6" s="38">
        <v>13.224968146249203</v>
      </c>
    </row>
    <row r="7" spans="2:7">
      <c r="B7" s="13" t="s">
        <v>3</v>
      </c>
      <c r="C7" s="28">
        <v>383864</v>
      </c>
      <c r="D7" s="29">
        <v>109549</v>
      </c>
      <c r="E7" s="30">
        <v>28.538492799533167</v>
      </c>
      <c r="F7" s="57">
        <v>43.1</v>
      </c>
      <c r="G7" s="39">
        <v>14.561507200466835</v>
      </c>
    </row>
    <row r="8" spans="2:7">
      <c r="B8" s="14" t="s">
        <v>4</v>
      </c>
      <c r="C8" s="25">
        <v>118606</v>
      </c>
      <c r="D8" s="26">
        <v>51951</v>
      </c>
      <c r="E8" s="27">
        <v>43.801325396691567</v>
      </c>
      <c r="F8" s="58">
        <v>60.8</v>
      </c>
      <c r="G8" s="40">
        <v>16.99867460330843</v>
      </c>
    </row>
    <row r="9" spans="2:7">
      <c r="B9" s="13" t="s">
        <v>5</v>
      </c>
      <c r="C9" s="28">
        <v>64231</v>
      </c>
      <c r="D9" s="29">
        <v>36529</v>
      </c>
      <c r="E9" s="30">
        <v>56.871292677990382</v>
      </c>
      <c r="F9" s="57">
        <v>64.3</v>
      </c>
      <c r="G9" s="39">
        <v>7.4287073220096147</v>
      </c>
    </row>
    <row r="10" spans="2:7">
      <c r="B10" s="14" t="s">
        <v>6</v>
      </c>
      <c r="C10" s="25">
        <v>20588</v>
      </c>
      <c r="D10" s="26">
        <v>5851</v>
      </c>
      <c r="E10" s="27">
        <v>28.419467651058874</v>
      </c>
      <c r="F10" s="58">
        <v>48.1</v>
      </c>
      <c r="G10" s="40">
        <v>19.680532348941128</v>
      </c>
    </row>
    <row r="11" spans="2:7">
      <c r="B11" s="13" t="s">
        <v>7</v>
      </c>
      <c r="C11" s="28">
        <v>61527</v>
      </c>
      <c r="D11" s="29">
        <v>28699</v>
      </c>
      <c r="E11" s="30">
        <v>46.644562549774889</v>
      </c>
      <c r="F11" s="57">
        <v>57.5</v>
      </c>
      <c r="G11" s="39">
        <v>10.855437450225111</v>
      </c>
    </row>
    <row r="12" spans="2:7">
      <c r="B12" s="14" t="s">
        <v>8</v>
      </c>
      <c r="C12" s="25">
        <v>184136</v>
      </c>
      <c r="D12" s="26">
        <v>57749</v>
      </c>
      <c r="E12" s="27">
        <v>31.362145370812875</v>
      </c>
      <c r="F12" s="58">
        <v>48.4</v>
      </c>
      <c r="G12" s="40">
        <v>17.037854629187123</v>
      </c>
    </row>
    <row r="13" spans="2:7">
      <c r="B13" s="13" t="s">
        <v>9</v>
      </c>
      <c r="C13" s="28">
        <v>40128</v>
      </c>
      <c r="D13" s="29">
        <v>22825</v>
      </c>
      <c r="E13" s="30">
        <v>56.880482456140349</v>
      </c>
      <c r="F13" s="57">
        <v>62.6</v>
      </c>
      <c r="G13" s="39">
        <v>5.7195175438596522</v>
      </c>
    </row>
    <row r="14" spans="2:7">
      <c r="B14" s="14" t="s">
        <v>10</v>
      </c>
      <c r="C14" s="25">
        <v>224222</v>
      </c>
      <c r="D14" s="26">
        <v>72011</v>
      </c>
      <c r="E14" s="27">
        <v>32.115938667927324</v>
      </c>
      <c r="F14" s="58">
        <v>47.3</v>
      </c>
      <c r="G14" s="40">
        <v>15.184061332072673</v>
      </c>
    </row>
    <row r="15" spans="2:7">
      <c r="B15" s="13" t="s">
        <v>11</v>
      </c>
      <c r="C15" s="28">
        <v>521540</v>
      </c>
      <c r="D15" s="29">
        <v>147171</v>
      </c>
      <c r="E15" s="30">
        <v>28.218545078038115</v>
      </c>
      <c r="F15" s="57">
        <v>48.1</v>
      </c>
      <c r="G15" s="39">
        <v>19.881454921961886</v>
      </c>
    </row>
    <row r="16" spans="2:7">
      <c r="B16" s="14" t="s">
        <v>12</v>
      </c>
      <c r="C16" s="25">
        <v>114872</v>
      </c>
      <c r="D16" s="26">
        <v>35933</v>
      </c>
      <c r="E16" s="27">
        <v>31.280903962671498</v>
      </c>
      <c r="F16" s="58">
        <v>49.3</v>
      </c>
      <c r="G16" s="40">
        <v>18.019096037328499</v>
      </c>
    </row>
    <row r="17" spans="2:7">
      <c r="B17" s="13" t="s">
        <v>13</v>
      </c>
      <c r="C17" s="28">
        <v>24800</v>
      </c>
      <c r="D17" s="29">
        <v>7415</v>
      </c>
      <c r="E17" s="30">
        <v>29.8991935483871</v>
      </c>
      <c r="F17" s="57">
        <v>49.6</v>
      </c>
      <c r="G17" s="39">
        <v>19.700806451612902</v>
      </c>
    </row>
    <row r="18" spans="2:7">
      <c r="B18" s="14" t="s">
        <v>14</v>
      </c>
      <c r="C18" s="25">
        <v>111326</v>
      </c>
      <c r="D18" s="26">
        <v>58186</v>
      </c>
      <c r="E18" s="27">
        <v>52.266316943032173</v>
      </c>
      <c r="F18" s="58">
        <v>58.9</v>
      </c>
      <c r="G18" s="40">
        <v>6.6336830569678256</v>
      </c>
    </row>
    <row r="19" spans="2:7">
      <c r="B19" s="13" t="s">
        <v>15</v>
      </c>
      <c r="C19" s="28">
        <v>54125</v>
      </c>
      <c r="D19" s="29">
        <v>31488</v>
      </c>
      <c r="E19" s="30">
        <v>58.176443418013854</v>
      </c>
      <c r="F19" s="57">
        <v>64.400000000000006</v>
      </c>
      <c r="G19" s="39">
        <v>6.223556581986152</v>
      </c>
    </row>
    <row r="20" spans="2:7">
      <c r="B20" s="14" t="s">
        <v>16</v>
      </c>
      <c r="C20" s="25">
        <v>77286</v>
      </c>
      <c r="D20" s="26">
        <v>26860</v>
      </c>
      <c r="E20" s="27">
        <v>34.754030484175658</v>
      </c>
      <c r="F20" s="58">
        <v>50.6</v>
      </c>
      <c r="G20" s="40">
        <v>15.845969515824343</v>
      </c>
    </row>
    <row r="21" spans="2:7">
      <c r="B21" s="15" t="s">
        <v>17</v>
      </c>
      <c r="C21" s="28">
        <v>54475</v>
      </c>
      <c r="D21" s="29">
        <v>29745</v>
      </c>
      <c r="E21" s="30">
        <v>54.60302891234511</v>
      </c>
      <c r="F21" s="57">
        <v>61.1</v>
      </c>
      <c r="G21" s="39">
        <v>6.4969710876548916</v>
      </c>
    </row>
    <row r="22" spans="2:7">
      <c r="B22" s="16" t="s">
        <v>18</v>
      </c>
      <c r="C22" s="31">
        <v>442891</v>
      </c>
      <c r="D22" s="32">
        <v>230724</v>
      </c>
      <c r="E22" s="33">
        <v>52.094984996308348</v>
      </c>
      <c r="F22" s="59">
        <v>61.5</v>
      </c>
      <c r="G22" s="41">
        <v>9.405015003691652</v>
      </c>
    </row>
    <row r="23" spans="2:7">
      <c r="B23" s="17" t="s">
        <v>19</v>
      </c>
      <c r="C23" s="26">
        <v>1940112</v>
      </c>
      <c r="D23" s="34">
        <v>587703</v>
      </c>
      <c r="E23" s="27">
        <v>30.292220242955047</v>
      </c>
      <c r="F23" s="58">
        <v>46.6</v>
      </c>
      <c r="G23" s="40">
        <v>16.307779757044955</v>
      </c>
    </row>
    <row r="24" spans="2:7">
      <c r="B24" s="18" t="s">
        <v>20</v>
      </c>
      <c r="C24" s="35">
        <v>2383003</v>
      </c>
      <c r="D24" s="36">
        <v>818427</v>
      </c>
      <c r="E24" s="37">
        <v>34.34435458117342</v>
      </c>
      <c r="F24" s="60">
        <v>49.4</v>
      </c>
      <c r="G24" s="42">
        <v>15.055645418826579</v>
      </c>
    </row>
    <row r="25" spans="2:7">
      <c r="B25" s="145" t="s">
        <v>54</v>
      </c>
      <c r="C25" s="145"/>
      <c r="D25" s="145"/>
      <c r="E25" s="145"/>
      <c r="F25" s="145"/>
      <c r="G25" s="145"/>
    </row>
    <row r="26" spans="2:7">
      <c r="B26" s="145" t="s">
        <v>55</v>
      </c>
      <c r="C26" s="145"/>
      <c r="D26" s="145"/>
      <c r="E26" s="145"/>
      <c r="F26" s="145"/>
      <c r="G26" s="145"/>
    </row>
    <row r="27" spans="2:7" ht="30" customHeight="1">
      <c r="B27" s="145" t="s">
        <v>56</v>
      </c>
      <c r="C27" s="145"/>
      <c r="D27" s="145"/>
      <c r="E27" s="145"/>
      <c r="F27" s="145"/>
      <c r="G27" s="145"/>
    </row>
    <row r="28" spans="2:7">
      <c r="B28" s="21"/>
      <c r="C28" s="21"/>
      <c r="D28" s="21"/>
      <c r="E28" s="21"/>
      <c r="F28" s="21"/>
      <c r="G28" s="21"/>
    </row>
    <row r="29" spans="2:7">
      <c r="B29" s="21"/>
      <c r="C29" s="21"/>
      <c r="D29" s="21"/>
      <c r="E29" s="21"/>
      <c r="F29" s="21"/>
      <c r="G29" s="21"/>
    </row>
    <row r="30" spans="2:7">
      <c r="B30" s="21"/>
      <c r="C30" s="21"/>
      <c r="D30" s="21"/>
      <c r="E30" s="21"/>
      <c r="F30" s="21"/>
      <c r="G30" s="21"/>
    </row>
    <row r="31" spans="2:7">
      <c r="B31" s="21"/>
      <c r="C31" s="21"/>
      <c r="D31" s="21"/>
      <c r="E31" s="21"/>
      <c r="F31" s="21"/>
      <c r="G31" s="21"/>
    </row>
    <row r="32" spans="2:7">
      <c r="B32" s="21"/>
      <c r="C32" s="21"/>
      <c r="D32" s="21"/>
      <c r="E32" s="21"/>
      <c r="F32" s="21"/>
      <c r="G32" s="21"/>
    </row>
  </sheetData>
  <mergeCells count="10">
    <mergeCell ref="B25:G25"/>
    <mergeCell ref="B26:G26"/>
    <mergeCell ref="B27:G27"/>
    <mergeCell ref="B2:G2"/>
    <mergeCell ref="D3:E3"/>
    <mergeCell ref="F3:F4"/>
    <mergeCell ref="G3:G4"/>
    <mergeCell ref="D4:E4"/>
    <mergeCell ref="C5:D5"/>
    <mergeCell ref="B3:B5"/>
  </mergeCells>
  <pageMargins left="0.7" right="0.7" top="0.78740157499999996" bottom="0.78740157499999996"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2"/>
  </sheetPr>
  <dimension ref="B2:G32"/>
  <sheetViews>
    <sheetView zoomScaleNormal="100" workbookViewId="0">
      <selection activeCell="B2" sqref="B2:G2"/>
    </sheetView>
  </sheetViews>
  <sheetFormatPr baseColWidth="10" defaultRowHeight="15.6"/>
  <cols>
    <col min="2" max="2" width="27.09765625" customWidth="1"/>
    <col min="3" max="3" width="24.5" customWidth="1"/>
    <col min="4" max="5" width="25.59765625" customWidth="1"/>
    <col min="6" max="6" width="25.09765625" customWidth="1"/>
    <col min="7" max="7" width="24.59765625" customWidth="1"/>
    <col min="8" max="8" width="16.5" customWidth="1"/>
    <col min="9" max="9" width="16.09765625" customWidth="1"/>
    <col min="10" max="10" width="17" customWidth="1"/>
    <col min="11" max="11" width="16.5" customWidth="1"/>
    <col min="12" max="12" width="16.59765625" customWidth="1"/>
    <col min="14" max="14" width="10.59765625" customWidth="1"/>
  </cols>
  <sheetData>
    <row r="2" spans="2:7" ht="33.6" customHeight="1">
      <c r="B2" s="146" t="s">
        <v>38</v>
      </c>
      <c r="C2" s="146"/>
      <c r="D2" s="146"/>
      <c r="E2" s="146"/>
      <c r="F2" s="146"/>
      <c r="G2" s="146"/>
    </row>
    <row r="3" spans="2:7">
      <c r="B3" s="134" t="s">
        <v>0</v>
      </c>
      <c r="C3" s="66">
        <v>43100</v>
      </c>
      <c r="D3" s="147">
        <v>43160</v>
      </c>
      <c r="E3" s="148"/>
      <c r="F3" s="149" t="s">
        <v>42</v>
      </c>
      <c r="G3" s="149" t="s">
        <v>43</v>
      </c>
    </row>
    <row r="4" spans="2:7" ht="48.6" customHeight="1">
      <c r="B4" s="135"/>
      <c r="C4" s="67" t="s">
        <v>25</v>
      </c>
      <c r="D4" s="151" t="s">
        <v>26</v>
      </c>
      <c r="E4" s="152"/>
      <c r="F4" s="150"/>
      <c r="G4" s="150"/>
    </row>
    <row r="5" spans="2:7">
      <c r="B5" s="136"/>
      <c r="C5" s="143" t="s">
        <v>1</v>
      </c>
      <c r="D5" s="144"/>
      <c r="E5" s="65" t="s">
        <v>21</v>
      </c>
      <c r="F5" s="68" t="s">
        <v>21</v>
      </c>
      <c r="G5" s="19" t="s">
        <v>24</v>
      </c>
    </row>
    <row r="6" spans="2:7">
      <c r="B6" s="3" t="s">
        <v>2</v>
      </c>
      <c r="C6" s="43">
        <v>320934</v>
      </c>
      <c r="D6" s="44">
        <v>93412</v>
      </c>
      <c r="E6" s="45">
        <v>29.10629599855422</v>
      </c>
      <c r="F6" s="61">
        <v>41.6</v>
      </c>
      <c r="G6" s="46">
        <v>12.493704001445781</v>
      </c>
    </row>
    <row r="7" spans="2:7">
      <c r="B7" s="8" t="s">
        <v>3</v>
      </c>
      <c r="C7" s="47">
        <v>375627</v>
      </c>
      <c r="D7" s="48">
        <v>103194</v>
      </c>
      <c r="E7" s="49">
        <v>27.472466036786493</v>
      </c>
      <c r="F7" s="62">
        <v>39.200000000000003</v>
      </c>
      <c r="G7" s="49">
        <v>11.72753396321351</v>
      </c>
    </row>
    <row r="8" spans="2:7">
      <c r="B8" s="4" t="s">
        <v>4</v>
      </c>
      <c r="C8" s="43">
        <v>117970</v>
      </c>
      <c r="D8" s="50">
        <v>51809</v>
      </c>
      <c r="E8" s="51">
        <v>43.917097567178097</v>
      </c>
      <c r="F8" s="61">
        <v>59.2</v>
      </c>
      <c r="G8" s="51">
        <v>15.282902432821906</v>
      </c>
    </row>
    <row r="9" spans="2:7">
      <c r="B9" s="8" t="s">
        <v>5</v>
      </c>
      <c r="C9" s="47">
        <v>63896</v>
      </c>
      <c r="D9" s="48">
        <v>36063</v>
      </c>
      <c r="E9" s="49">
        <v>56.440152748215851</v>
      </c>
      <c r="F9" s="62">
        <v>64</v>
      </c>
      <c r="G9" s="49">
        <v>7.5598472517841486</v>
      </c>
    </row>
    <row r="10" spans="2:7">
      <c r="B10" s="4" t="s">
        <v>6</v>
      </c>
      <c r="C10" s="43">
        <v>20352</v>
      </c>
      <c r="D10" s="50">
        <v>5783</v>
      </c>
      <c r="E10" s="51">
        <v>28.414897798742139</v>
      </c>
      <c r="F10" s="61">
        <v>48.6</v>
      </c>
      <c r="G10" s="51">
        <v>20.185102201257862</v>
      </c>
    </row>
    <row r="11" spans="2:7">
      <c r="B11" s="8" t="s">
        <v>7</v>
      </c>
      <c r="C11" s="47">
        <v>60921</v>
      </c>
      <c r="D11" s="48">
        <v>26785</v>
      </c>
      <c r="E11" s="49">
        <v>43.966776645163407</v>
      </c>
      <c r="F11" s="62">
        <v>53</v>
      </c>
      <c r="G11" s="49">
        <v>9.0332233548365934</v>
      </c>
    </row>
    <row r="12" spans="2:7">
      <c r="B12" s="4" t="s">
        <v>8</v>
      </c>
      <c r="C12" s="43">
        <v>181728</v>
      </c>
      <c r="D12" s="50">
        <v>55523</v>
      </c>
      <c r="E12" s="51">
        <v>30.552804190878675</v>
      </c>
      <c r="F12" s="61">
        <v>47.6</v>
      </c>
      <c r="G12" s="51">
        <v>17.047195809121327</v>
      </c>
    </row>
    <row r="13" spans="2:7">
      <c r="B13" s="8" t="s">
        <v>9</v>
      </c>
      <c r="C13" s="47">
        <v>40780</v>
      </c>
      <c r="D13" s="48">
        <v>22995</v>
      </c>
      <c r="E13" s="49">
        <v>56.387935262383529</v>
      </c>
      <c r="F13" s="62">
        <v>60.9</v>
      </c>
      <c r="G13" s="49">
        <v>4.5120647376164698</v>
      </c>
    </row>
    <row r="14" spans="2:7">
      <c r="B14" s="4" t="s">
        <v>10</v>
      </c>
      <c r="C14" s="43">
        <v>220295</v>
      </c>
      <c r="D14" s="50">
        <v>68176</v>
      </c>
      <c r="E14" s="51">
        <v>30.947593000295058</v>
      </c>
      <c r="F14" s="61">
        <v>45.7</v>
      </c>
      <c r="G14" s="51">
        <v>14.752406999704945</v>
      </c>
    </row>
    <row r="15" spans="2:7">
      <c r="B15" s="8" t="s">
        <v>11</v>
      </c>
      <c r="C15" s="47">
        <v>513224</v>
      </c>
      <c r="D15" s="48">
        <v>139784</v>
      </c>
      <c r="E15" s="49">
        <v>27.236450360856079</v>
      </c>
      <c r="F15" s="62">
        <v>46.2</v>
      </c>
      <c r="G15" s="49">
        <v>18.963549639143924</v>
      </c>
    </row>
    <row r="16" spans="2:7">
      <c r="B16" s="4" t="s">
        <v>12</v>
      </c>
      <c r="C16" s="43">
        <v>112788</v>
      </c>
      <c r="D16" s="50">
        <v>34877</v>
      </c>
      <c r="E16" s="51">
        <v>30.922615881122105</v>
      </c>
      <c r="F16" s="61">
        <v>49.5</v>
      </c>
      <c r="G16" s="51">
        <v>18.577384118877895</v>
      </c>
    </row>
    <row r="17" spans="2:7">
      <c r="B17" s="8" t="s">
        <v>13</v>
      </c>
      <c r="C17" s="47">
        <v>24523</v>
      </c>
      <c r="D17" s="48">
        <v>7003</v>
      </c>
      <c r="E17" s="49">
        <v>28.556864983892673</v>
      </c>
      <c r="F17" s="62">
        <v>47.4</v>
      </c>
      <c r="G17" s="49">
        <v>18.843135016107325</v>
      </c>
    </row>
    <row r="18" spans="2:7">
      <c r="B18" s="4" t="s">
        <v>14</v>
      </c>
      <c r="C18" s="43">
        <v>112633</v>
      </c>
      <c r="D18" s="50">
        <v>57382</v>
      </c>
      <c r="E18" s="51">
        <v>50.94599273747481</v>
      </c>
      <c r="F18" s="61">
        <v>58.9</v>
      </c>
      <c r="G18" s="51">
        <v>7.9540072625251881</v>
      </c>
    </row>
    <row r="19" spans="2:7">
      <c r="B19" s="8" t="s">
        <v>15</v>
      </c>
      <c r="C19" s="47">
        <v>54668</v>
      </c>
      <c r="D19" s="48">
        <v>31222</v>
      </c>
      <c r="E19" s="49">
        <v>57.112021658008338</v>
      </c>
      <c r="F19" s="62">
        <v>62.9</v>
      </c>
      <c r="G19" s="49">
        <v>5.7879783419916606</v>
      </c>
    </row>
    <row r="20" spans="2:7">
      <c r="B20" s="4" t="s">
        <v>16</v>
      </c>
      <c r="C20" s="43">
        <v>76173</v>
      </c>
      <c r="D20" s="50">
        <v>25648</v>
      </c>
      <c r="E20" s="51">
        <v>33.670723222139074</v>
      </c>
      <c r="F20" s="61">
        <v>49.4</v>
      </c>
      <c r="G20" s="51">
        <v>15.729276777860925</v>
      </c>
    </row>
    <row r="21" spans="2:7">
      <c r="B21" s="9" t="s">
        <v>17</v>
      </c>
      <c r="C21" s="47">
        <v>55339</v>
      </c>
      <c r="D21" s="48">
        <v>29903</v>
      </c>
      <c r="E21" s="49">
        <v>54.036032454507676</v>
      </c>
      <c r="F21" s="62">
        <v>59.9</v>
      </c>
      <c r="G21" s="49">
        <v>5.8639675454923221</v>
      </c>
    </row>
    <row r="22" spans="2:7">
      <c r="B22" s="6" t="s">
        <v>18</v>
      </c>
      <c r="C22" s="52">
        <v>445286</v>
      </c>
      <c r="D22" s="52">
        <v>229374</v>
      </c>
      <c r="E22" s="53">
        <v>51.511612761236606</v>
      </c>
      <c r="F22" s="63">
        <v>60.6</v>
      </c>
      <c r="G22" s="53">
        <v>9.0883872387633957</v>
      </c>
    </row>
    <row r="23" spans="2:7">
      <c r="B23" s="5" t="s">
        <v>19</v>
      </c>
      <c r="C23" s="50">
        <v>1906565</v>
      </c>
      <c r="D23" s="50">
        <v>560185</v>
      </c>
      <c r="E23" s="51">
        <v>29.381898859991662</v>
      </c>
      <c r="F23" s="61">
        <v>44.7</v>
      </c>
      <c r="G23" s="51">
        <v>15.318101140008341</v>
      </c>
    </row>
    <row r="24" spans="2:7">
      <c r="B24" s="7" t="s">
        <v>20</v>
      </c>
      <c r="C24" s="54">
        <v>2351851</v>
      </c>
      <c r="D24" s="54">
        <v>789559</v>
      </c>
      <c r="E24" s="55">
        <v>33.571812159868969</v>
      </c>
      <c r="F24" s="64">
        <v>47.7</v>
      </c>
      <c r="G24" s="55">
        <v>14.128187840131034</v>
      </c>
    </row>
    <row r="25" spans="2:7">
      <c r="B25" s="145" t="s">
        <v>48</v>
      </c>
      <c r="C25" s="145"/>
      <c r="D25" s="145"/>
      <c r="E25" s="145"/>
      <c r="F25" s="145"/>
      <c r="G25" s="145"/>
    </row>
    <row r="26" spans="2:7">
      <c r="B26" s="145" t="s">
        <v>47</v>
      </c>
      <c r="C26" s="145"/>
      <c r="D26" s="145"/>
      <c r="E26" s="145"/>
      <c r="F26" s="145"/>
      <c r="G26" s="145"/>
    </row>
    <row r="27" spans="2:7" ht="30" customHeight="1">
      <c r="B27" s="145" t="s">
        <v>41</v>
      </c>
      <c r="C27" s="145"/>
      <c r="D27" s="145"/>
      <c r="E27" s="145"/>
      <c r="F27" s="145"/>
      <c r="G27" s="145"/>
    </row>
    <row r="28" spans="2:7">
      <c r="B28" s="21"/>
      <c r="C28" s="21"/>
      <c r="D28" s="21"/>
      <c r="E28" s="21"/>
      <c r="F28" s="21"/>
      <c r="G28" s="21"/>
    </row>
    <row r="29" spans="2:7">
      <c r="B29" s="21"/>
      <c r="C29" s="21"/>
      <c r="D29" s="21"/>
      <c r="E29" s="21"/>
      <c r="F29" s="21"/>
      <c r="G29" s="21"/>
    </row>
    <row r="30" spans="2:7">
      <c r="B30" s="21"/>
      <c r="C30" s="21"/>
      <c r="D30" s="21"/>
      <c r="E30" s="21"/>
      <c r="F30" s="21"/>
      <c r="G30" s="21"/>
    </row>
    <row r="31" spans="2:7">
      <c r="B31" s="21"/>
      <c r="C31" s="21"/>
      <c r="D31" s="21"/>
      <c r="E31" s="21"/>
      <c r="F31" s="21"/>
      <c r="G31" s="21"/>
    </row>
    <row r="32" spans="2:7">
      <c r="B32" s="21"/>
      <c r="C32" s="21"/>
      <c r="D32" s="21"/>
      <c r="E32" s="21"/>
      <c r="F32" s="21"/>
      <c r="G32" s="21"/>
    </row>
  </sheetData>
  <mergeCells count="10">
    <mergeCell ref="B26:G26"/>
    <mergeCell ref="B27:G27"/>
    <mergeCell ref="B2:G2"/>
    <mergeCell ref="D3:E3"/>
    <mergeCell ref="F3:F4"/>
    <mergeCell ref="G3:G4"/>
    <mergeCell ref="D4:E4"/>
    <mergeCell ref="C5:D5"/>
    <mergeCell ref="B25:G25"/>
    <mergeCell ref="B3:B5"/>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G31"/>
  <sheetViews>
    <sheetView workbookViewId="0">
      <selection activeCell="B2" sqref="B2:G2"/>
    </sheetView>
  </sheetViews>
  <sheetFormatPr baseColWidth="10" defaultRowHeight="15.6"/>
  <cols>
    <col min="2" max="2" width="27.09765625" customWidth="1"/>
    <col min="3" max="3" width="24.5" customWidth="1"/>
    <col min="4" max="5" width="25.59765625" customWidth="1"/>
    <col min="6" max="6" width="25.09765625" customWidth="1"/>
    <col min="7" max="7" width="24.59765625" customWidth="1"/>
    <col min="8" max="8" width="16.5" customWidth="1"/>
    <col min="9" max="9" width="16.09765625" customWidth="1"/>
    <col min="10" max="10" width="17" customWidth="1"/>
    <col min="11" max="11" width="16.5" customWidth="1"/>
    <col min="12" max="12" width="16.59765625" customWidth="1"/>
    <col min="14" max="14" width="10.59765625" customWidth="1"/>
  </cols>
  <sheetData>
    <row r="1" spans="2:7" ht="18.75" customHeight="1"/>
    <row r="2" spans="2:7" ht="33" customHeight="1">
      <c r="B2" s="146" t="s">
        <v>37</v>
      </c>
      <c r="C2" s="146"/>
      <c r="D2" s="146"/>
      <c r="E2" s="146"/>
      <c r="F2" s="146"/>
      <c r="G2" s="146"/>
    </row>
    <row r="3" spans="2:7">
      <c r="B3" s="156" t="s">
        <v>0</v>
      </c>
      <c r="C3" s="66">
        <v>42735</v>
      </c>
      <c r="D3" s="147">
        <v>42795</v>
      </c>
      <c r="E3" s="148"/>
      <c r="F3" s="149" t="s">
        <v>35</v>
      </c>
      <c r="G3" s="149" t="s">
        <v>31</v>
      </c>
    </row>
    <row r="4" spans="2:7" ht="27.6" customHeight="1">
      <c r="B4" s="157"/>
      <c r="C4" s="67" t="s">
        <v>25</v>
      </c>
      <c r="D4" s="151" t="s">
        <v>26</v>
      </c>
      <c r="E4" s="152"/>
      <c r="F4" s="150"/>
      <c r="G4" s="150"/>
    </row>
    <row r="5" spans="2:7">
      <c r="B5" s="158"/>
      <c r="C5" s="154" t="s">
        <v>1</v>
      </c>
      <c r="D5" s="155"/>
      <c r="E5" s="22" t="s">
        <v>21</v>
      </c>
      <c r="F5" s="69" t="s">
        <v>21</v>
      </c>
      <c r="G5" s="24" t="s">
        <v>24</v>
      </c>
    </row>
    <row r="6" spans="2:7">
      <c r="B6" s="12" t="s">
        <v>2</v>
      </c>
      <c r="C6" s="43">
        <v>312397</v>
      </c>
      <c r="D6" s="44">
        <v>89320</v>
      </c>
      <c r="E6" s="45">
        <v>28.591823865145955</v>
      </c>
      <c r="F6" s="61">
        <v>42.3</v>
      </c>
      <c r="G6" s="46">
        <v>13.708176134854043</v>
      </c>
    </row>
    <row r="7" spans="2:7">
      <c r="B7" s="13" t="s">
        <v>3</v>
      </c>
      <c r="C7" s="47">
        <v>365437</v>
      </c>
      <c r="D7" s="48">
        <v>100121</v>
      </c>
      <c r="E7" s="49">
        <v>27.397608890178059</v>
      </c>
      <c r="F7" s="62">
        <v>37.1</v>
      </c>
      <c r="G7" s="49">
        <v>9.7023911098219422</v>
      </c>
    </row>
    <row r="8" spans="2:7">
      <c r="B8" s="14" t="s">
        <v>4</v>
      </c>
      <c r="C8" s="43">
        <v>116313</v>
      </c>
      <c r="D8" s="50">
        <v>51636</v>
      </c>
      <c r="E8" s="51">
        <v>44.394005829099072</v>
      </c>
      <c r="F8" s="61">
        <v>55.4</v>
      </c>
      <c r="G8" s="51">
        <v>11.005994170900927</v>
      </c>
    </row>
    <row r="9" spans="2:7">
      <c r="B9" s="13" t="s">
        <v>5</v>
      </c>
      <c r="C9" s="47">
        <v>63358</v>
      </c>
      <c r="D9" s="48">
        <v>35349</v>
      </c>
      <c r="E9" s="49">
        <v>55.792480823258309</v>
      </c>
      <c r="F9" s="62">
        <v>62.6</v>
      </c>
      <c r="G9" s="49">
        <v>6.8075191767416925</v>
      </c>
    </row>
    <row r="10" spans="2:7">
      <c r="B10" s="14" t="s">
        <v>6</v>
      </c>
      <c r="C10" s="43">
        <v>19975</v>
      </c>
      <c r="D10" s="50">
        <v>5272</v>
      </c>
      <c r="E10" s="51">
        <v>26.392991239048811</v>
      </c>
      <c r="F10" s="61">
        <v>47.3</v>
      </c>
      <c r="G10" s="51">
        <v>20.907008760951186</v>
      </c>
    </row>
    <row r="11" spans="2:7">
      <c r="B11" s="13" t="s">
        <v>7</v>
      </c>
      <c r="C11" s="47">
        <v>59306</v>
      </c>
      <c r="D11" s="48">
        <v>26483</v>
      </c>
      <c r="E11" s="49">
        <v>44.654840994165852</v>
      </c>
      <c r="F11" s="62">
        <v>53.1</v>
      </c>
      <c r="G11" s="49">
        <v>8.4451590058341495</v>
      </c>
    </row>
    <row r="12" spans="2:7">
      <c r="B12" s="14" t="s">
        <v>8</v>
      </c>
      <c r="C12" s="43">
        <v>176772</v>
      </c>
      <c r="D12" s="50">
        <v>53406</v>
      </c>
      <c r="E12" s="51">
        <v>30.211798248591403</v>
      </c>
      <c r="F12" s="61">
        <v>46.6</v>
      </c>
      <c r="G12" s="51">
        <v>16.388201751408598</v>
      </c>
    </row>
    <row r="13" spans="2:7">
      <c r="B13" s="13" t="s">
        <v>9</v>
      </c>
      <c r="C13" s="47">
        <v>40692</v>
      </c>
      <c r="D13" s="48">
        <v>22777</v>
      </c>
      <c r="E13" s="49">
        <v>55.974147252531218</v>
      </c>
      <c r="F13" s="62">
        <v>62</v>
      </c>
      <c r="G13" s="49">
        <v>6.0258527474687824</v>
      </c>
    </row>
    <row r="14" spans="2:7">
      <c r="B14" s="14" t="s">
        <v>10</v>
      </c>
      <c r="C14" s="43">
        <v>216127</v>
      </c>
      <c r="D14" s="50">
        <v>64068</v>
      </c>
      <c r="E14" s="51">
        <v>29.64368172417144</v>
      </c>
      <c r="F14" s="61">
        <v>40.799999999999997</v>
      </c>
      <c r="G14" s="51">
        <v>11.156318275828557</v>
      </c>
    </row>
    <row r="15" spans="2:7">
      <c r="B15" s="13" t="s">
        <v>11</v>
      </c>
      <c r="C15" s="47">
        <v>502635</v>
      </c>
      <c r="D15" s="48">
        <v>132194</v>
      </c>
      <c r="E15" s="49">
        <v>26.300197956767835</v>
      </c>
      <c r="F15" s="62">
        <v>41</v>
      </c>
      <c r="G15" s="49">
        <v>14.699802043232165</v>
      </c>
    </row>
    <row r="16" spans="2:7">
      <c r="B16" s="14" t="s">
        <v>12</v>
      </c>
      <c r="C16" s="43">
        <v>109799</v>
      </c>
      <c r="D16" s="50">
        <v>33761</v>
      </c>
      <c r="E16" s="51">
        <v>30.748003169427772</v>
      </c>
      <c r="F16" s="61">
        <v>44.8</v>
      </c>
      <c r="G16" s="51">
        <v>14.051996830572225</v>
      </c>
    </row>
    <row r="17" spans="2:7">
      <c r="B17" s="13" t="s">
        <v>13</v>
      </c>
      <c r="C17" s="47">
        <v>23920</v>
      </c>
      <c r="D17" s="48">
        <v>6761</v>
      </c>
      <c r="E17" s="49">
        <v>28.265050167224082</v>
      </c>
      <c r="F17" s="62">
        <v>42</v>
      </c>
      <c r="G17" s="49">
        <v>13.734949832775918</v>
      </c>
    </row>
    <row r="18" spans="2:7">
      <c r="B18" s="14" t="s">
        <v>14</v>
      </c>
      <c r="C18" s="43">
        <v>112579</v>
      </c>
      <c r="D18" s="50">
        <v>56871</v>
      </c>
      <c r="E18" s="51">
        <v>50.516526172732036</v>
      </c>
      <c r="F18" s="61">
        <v>56.6</v>
      </c>
      <c r="G18" s="51">
        <v>6.0834738272679658</v>
      </c>
    </row>
    <row r="19" spans="2:7">
      <c r="B19" s="13" t="s">
        <v>15</v>
      </c>
      <c r="C19" s="47">
        <v>54420</v>
      </c>
      <c r="D19" s="48">
        <v>30992</v>
      </c>
      <c r="E19" s="49">
        <v>56.949650863653069</v>
      </c>
      <c r="F19" s="62">
        <v>63.4</v>
      </c>
      <c r="G19" s="49">
        <v>6.4503491363469294</v>
      </c>
    </row>
    <row r="20" spans="2:7">
      <c r="B20" s="14" t="s">
        <v>16</v>
      </c>
      <c r="C20" s="43">
        <v>74873</v>
      </c>
      <c r="D20" s="50">
        <v>23882</v>
      </c>
      <c r="E20" s="51">
        <v>31.896678375382315</v>
      </c>
      <c r="F20" s="61">
        <v>48.2</v>
      </c>
      <c r="G20" s="51">
        <v>16.303321624617688</v>
      </c>
    </row>
    <row r="21" spans="2:7">
      <c r="B21" s="15" t="s">
        <v>17</v>
      </c>
      <c r="C21" s="47">
        <v>55432</v>
      </c>
      <c r="D21" s="48">
        <v>29469</v>
      </c>
      <c r="E21" s="49">
        <v>53.162433251551455</v>
      </c>
      <c r="F21" s="62">
        <v>58.6</v>
      </c>
      <c r="G21" s="49">
        <v>5.4375667484485462</v>
      </c>
    </row>
    <row r="22" spans="2:7">
      <c r="B22" s="16" t="s">
        <v>18</v>
      </c>
      <c r="C22" s="52">
        <v>442794</v>
      </c>
      <c r="D22" s="52">
        <v>227094</v>
      </c>
      <c r="E22" s="53">
        <v>51.286602799495931</v>
      </c>
      <c r="F22" s="63">
        <v>58.7</v>
      </c>
      <c r="G22" s="53">
        <v>7.4133972005040718</v>
      </c>
    </row>
    <row r="23" spans="2:7">
      <c r="B23" s="17" t="s">
        <v>19</v>
      </c>
      <c r="C23" s="50">
        <v>1861241</v>
      </c>
      <c r="D23" s="50">
        <v>535268</v>
      </c>
      <c r="E23" s="51">
        <v>28.758661559679805</v>
      </c>
      <c r="F23" s="61">
        <v>41.9</v>
      </c>
      <c r="G23" s="51">
        <v>13.141338440320194</v>
      </c>
    </row>
    <row r="24" spans="2:7">
      <c r="B24" s="18" t="s">
        <v>20</v>
      </c>
      <c r="C24" s="54">
        <v>2304035</v>
      </c>
      <c r="D24" s="54">
        <v>762362</v>
      </c>
      <c r="E24" s="55">
        <v>33.088125831421834</v>
      </c>
      <c r="F24" s="64">
        <v>45.2</v>
      </c>
      <c r="G24" s="55">
        <v>12.111874168578169</v>
      </c>
    </row>
    <row r="25" spans="2:7">
      <c r="B25" s="145" t="s">
        <v>36</v>
      </c>
      <c r="C25" s="145"/>
      <c r="D25" s="145"/>
      <c r="E25" s="145"/>
      <c r="F25" s="145"/>
      <c r="G25" s="145"/>
    </row>
    <row r="26" spans="2:7" ht="30" customHeight="1">
      <c r="B26" s="145" t="s">
        <v>62</v>
      </c>
      <c r="C26" s="145"/>
      <c r="D26" s="145"/>
      <c r="E26" s="145"/>
      <c r="F26" s="145"/>
      <c r="G26" s="145"/>
    </row>
    <row r="27" spans="2:7">
      <c r="B27" s="21"/>
      <c r="C27" s="21"/>
      <c r="D27" s="21"/>
      <c r="E27" s="21"/>
      <c r="F27" s="21"/>
      <c r="G27" s="21"/>
    </row>
    <row r="28" spans="2:7">
      <c r="B28" s="21"/>
      <c r="C28" s="21"/>
      <c r="D28" s="21"/>
      <c r="E28" s="21"/>
      <c r="F28" s="21"/>
      <c r="G28" s="21"/>
    </row>
    <row r="29" spans="2:7">
      <c r="B29" s="21"/>
      <c r="C29" s="21"/>
      <c r="D29" s="21"/>
      <c r="E29" s="21"/>
      <c r="F29" s="21"/>
      <c r="G29" s="21"/>
    </row>
    <row r="30" spans="2:7">
      <c r="B30" s="21"/>
      <c r="C30" s="21"/>
      <c r="D30" s="21"/>
      <c r="E30" s="21"/>
      <c r="F30" s="21"/>
      <c r="G30" s="21"/>
    </row>
    <row r="31" spans="2:7">
      <c r="B31" s="21"/>
      <c r="C31" s="21"/>
      <c r="D31" s="21"/>
      <c r="E31" s="21"/>
      <c r="F31" s="21"/>
      <c r="G31" s="21"/>
    </row>
  </sheetData>
  <mergeCells count="9">
    <mergeCell ref="B25:G25"/>
    <mergeCell ref="B26:G26"/>
    <mergeCell ref="B2:G2"/>
    <mergeCell ref="D3:E3"/>
    <mergeCell ref="F3:F4"/>
    <mergeCell ref="G3:G4"/>
    <mergeCell ref="D4:E4"/>
    <mergeCell ref="C5:D5"/>
    <mergeCell ref="B3:B5"/>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G32"/>
  <sheetViews>
    <sheetView workbookViewId="0">
      <selection activeCell="B2" sqref="B2:G2"/>
    </sheetView>
  </sheetViews>
  <sheetFormatPr baseColWidth="10" defaultRowHeight="15.6"/>
  <cols>
    <col min="2" max="2" width="27.09765625" customWidth="1"/>
    <col min="3" max="3" width="24.5" customWidth="1"/>
    <col min="4" max="5" width="25.59765625" customWidth="1"/>
    <col min="6" max="6" width="25.09765625" customWidth="1"/>
    <col min="7" max="7" width="24.59765625" customWidth="1"/>
    <col min="8" max="8" width="16.5" customWidth="1"/>
    <col min="9" max="9" width="16.09765625" customWidth="1"/>
    <col min="10" max="10" width="17" customWidth="1"/>
    <col min="11" max="11" width="16.5" customWidth="1"/>
    <col min="12" max="12" width="16.59765625" customWidth="1"/>
    <col min="14" max="14" width="10.59765625" customWidth="1"/>
  </cols>
  <sheetData>
    <row r="2" spans="2:7" ht="38.1" customHeight="1">
      <c r="B2" s="146" t="s">
        <v>29</v>
      </c>
      <c r="C2" s="146"/>
      <c r="D2" s="146"/>
      <c r="E2" s="146"/>
      <c r="F2" s="146"/>
      <c r="G2" s="146"/>
    </row>
    <row r="3" spans="2:7">
      <c r="B3" s="156" t="s">
        <v>0</v>
      </c>
      <c r="C3" s="66">
        <v>42369</v>
      </c>
      <c r="D3" s="147">
        <v>42430</v>
      </c>
      <c r="E3" s="148"/>
      <c r="F3" s="149" t="s">
        <v>22</v>
      </c>
      <c r="G3" s="149" t="s">
        <v>23</v>
      </c>
    </row>
    <row r="4" spans="2:7" ht="27.6" customHeight="1">
      <c r="B4" s="157"/>
      <c r="C4" s="67" t="s">
        <v>25</v>
      </c>
      <c r="D4" s="151" t="s">
        <v>26</v>
      </c>
      <c r="E4" s="152"/>
      <c r="F4" s="150"/>
      <c r="G4" s="150"/>
    </row>
    <row r="5" spans="2:7">
      <c r="B5" s="158"/>
      <c r="C5" s="154" t="s">
        <v>1</v>
      </c>
      <c r="D5" s="155"/>
      <c r="E5" s="22" t="s">
        <v>21</v>
      </c>
      <c r="F5" s="69" t="s">
        <v>21</v>
      </c>
      <c r="G5" s="24" t="s">
        <v>24</v>
      </c>
    </row>
    <row r="6" spans="2:7">
      <c r="B6" s="12" t="s">
        <v>2</v>
      </c>
      <c r="C6" s="43">
        <v>298300</v>
      </c>
      <c r="D6" s="44">
        <v>82534</v>
      </c>
      <c r="E6" s="45">
        <v>27.668119342943349</v>
      </c>
      <c r="F6" s="61">
        <v>41.5</v>
      </c>
      <c r="G6" s="46">
        <v>13.831880657056651</v>
      </c>
    </row>
    <row r="7" spans="2:7">
      <c r="B7" s="13" t="s">
        <v>3</v>
      </c>
      <c r="C7" s="47">
        <v>349871</v>
      </c>
      <c r="D7" s="48">
        <v>95243</v>
      </c>
      <c r="E7" s="49">
        <v>27.222319083319281</v>
      </c>
      <c r="F7" s="62">
        <v>42.1</v>
      </c>
      <c r="G7" s="49">
        <v>14.87768091668072</v>
      </c>
    </row>
    <row r="8" spans="2:7">
      <c r="B8" s="14" t="s">
        <v>4</v>
      </c>
      <c r="C8" s="43">
        <v>110324</v>
      </c>
      <c r="D8" s="50">
        <v>50589</v>
      </c>
      <c r="E8" s="51">
        <v>45.854936369239695</v>
      </c>
      <c r="F8" s="61">
        <v>57.8</v>
      </c>
      <c r="G8" s="51">
        <v>11.945063630760302</v>
      </c>
    </row>
    <row r="9" spans="2:7">
      <c r="B9" s="13" t="s">
        <v>5</v>
      </c>
      <c r="C9" s="47">
        <v>60442</v>
      </c>
      <c r="D9" s="48">
        <v>34549</v>
      </c>
      <c r="E9" s="49">
        <v>57.160583700076103</v>
      </c>
      <c r="F9" s="62">
        <v>63.3</v>
      </c>
      <c r="G9" s="49">
        <v>6.2</v>
      </c>
    </row>
    <row r="10" spans="2:7">
      <c r="B10" s="14" t="s">
        <v>6</v>
      </c>
      <c r="C10" s="43">
        <v>18628</v>
      </c>
      <c r="D10" s="50">
        <v>5033</v>
      </c>
      <c r="E10" s="51">
        <v>27.018466824135711</v>
      </c>
      <c r="F10" s="61">
        <v>47.2</v>
      </c>
      <c r="G10" s="51">
        <v>20.181533175864292</v>
      </c>
    </row>
    <row r="11" spans="2:7">
      <c r="B11" s="13" t="s">
        <v>7</v>
      </c>
      <c r="C11" s="47">
        <v>55942</v>
      </c>
      <c r="D11" s="48">
        <v>23977</v>
      </c>
      <c r="E11" s="49">
        <v>42.860462622001364</v>
      </c>
      <c r="F11" s="62">
        <v>50.2</v>
      </c>
      <c r="G11" s="49">
        <v>7.4</v>
      </c>
    </row>
    <row r="12" spans="2:7">
      <c r="B12" s="14" t="s">
        <v>8</v>
      </c>
      <c r="C12" s="43">
        <v>168241</v>
      </c>
      <c r="D12" s="50">
        <v>50034</v>
      </c>
      <c r="E12" s="51">
        <v>29.739480863760914</v>
      </c>
      <c r="F12" s="61">
        <v>43.4</v>
      </c>
      <c r="G12" s="51">
        <v>13.660519136239085</v>
      </c>
    </row>
    <row r="13" spans="2:7">
      <c r="B13" s="13" t="s">
        <v>9</v>
      </c>
      <c r="C13" s="47">
        <v>39949</v>
      </c>
      <c r="D13" s="48">
        <v>22367</v>
      </c>
      <c r="E13" s="49">
        <v>55.988885829432519</v>
      </c>
      <c r="F13" s="62">
        <v>59.1</v>
      </c>
      <c r="G13" s="49">
        <v>3.1111141705674825</v>
      </c>
    </row>
    <row r="14" spans="2:7">
      <c r="B14" s="14" t="s">
        <v>10</v>
      </c>
      <c r="C14" s="43">
        <v>204610</v>
      </c>
      <c r="D14" s="50">
        <v>58176</v>
      </c>
      <c r="E14" s="51">
        <v>28.432627926298814</v>
      </c>
      <c r="F14" s="61">
        <v>43.6</v>
      </c>
      <c r="G14" s="51">
        <v>15.167372073701188</v>
      </c>
    </row>
    <row r="15" spans="2:7">
      <c r="B15" s="13" t="s">
        <v>11</v>
      </c>
      <c r="C15" s="47">
        <v>478141</v>
      </c>
      <c r="D15" s="48">
        <v>122774</v>
      </c>
      <c r="E15" s="49">
        <v>25.677362953605737</v>
      </c>
      <c r="F15" s="62">
        <v>41.9</v>
      </c>
      <c r="G15" s="49">
        <v>16.222637046394262</v>
      </c>
    </row>
    <row r="16" spans="2:7">
      <c r="B16" s="14" t="s">
        <v>12</v>
      </c>
      <c r="C16" s="43">
        <v>104402</v>
      </c>
      <c r="D16" s="50">
        <v>31268</v>
      </c>
      <c r="E16" s="51">
        <v>29.949617823413345</v>
      </c>
      <c r="F16" s="61">
        <v>45.9</v>
      </c>
      <c r="G16" s="51">
        <v>15.950382176586654</v>
      </c>
    </row>
    <row r="17" spans="2:7">
      <c r="B17" s="13" t="s">
        <v>13</v>
      </c>
      <c r="C17" s="47">
        <v>22369</v>
      </c>
      <c r="D17" s="48">
        <v>6389</v>
      </c>
      <c r="E17" s="49">
        <v>28.561848987437973</v>
      </c>
      <c r="F17" s="62">
        <v>40.4</v>
      </c>
      <c r="G17" s="49">
        <v>11.838151012562026</v>
      </c>
    </row>
    <row r="18" spans="2:7">
      <c r="B18" s="14" t="s">
        <v>14</v>
      </c>
      <c r="C18" s="43">
        <v>110079</v>
      </c>
      <c r="D18" s="50">
        <v>55657</v>
      </c>
      <c r="E18" s="51">
        <v>50.560960764541832</v>
      </c>
      <c r="F18" s="61">
        <v>56.2</v>
      </c>
      <c r="G18" s="51">
        <v>5.7</v>
      </c>
    </row>
    <row r="19" spans="2:7">
      <c r="B19" s="13" t="s">
        <v>15</v>
      </c>
      <c r="C19" s="47">
        <v>53309</v>
      </c>
      <c r="D19" s="48">
        <v>30368</v>
      </c>
      <c r="E19" s="49">
        <v>56.965990733272051</v>
      </c>
      <c r="F19" s="62">
        <v>62.7</v>
      </c>
      <c r="G19" s="49">
        <v>5.7340092667279521</v>
      </c>
    </row>
    <row r="20" spans="2:7">
      <c r="B20" s="14" t="s">
        <v>16</v>
      </c>
      <c r="C20" s="43">
        <v>70826</v>
      </c>
      <c r="D20" s="50">
        <v>21887</v>
      </c>
      <c r="E20" s="51">
        <v>30.90249343461441</v>
      </c>
      <c r="F20" s="61">
        <v>45.5</v>
      </c>
      <c r="G20" s="51">
        <v>14.59750656538559</v>
      </c>
    </row>
    <row r="21" spans="2:7">
      <c r="B21" s="15" t="s">
        <v>17</v>
      </c>
      <c r="C21" s="47">
        <v>54974</v>
      </c>
      <c r="D21" s="48">
        <v>28713</v>
      </c>
      <c r="E21" s="49">
        <v>52.230145159529961</v>
      </c>
      <c r="F21" s="62">
        <v>59.1</v>
      </c>
      <c r="G21" s="49">
        <v>6.8698548404700404</v>
      </c>
    </row>
    <row r="22" spans="2:7">
      <c r="B22" s="16" t="s">
        <v>18</v>
      </c>
      <c r="C22" s="52">
        <v>429077</v>
      </c>
      <c r="D22" s="52">
        <v>222243</v>
      </c>
      <c r="E22" s="53">
        <v>51.8</v>
      </c>
      <c r="F22" s="63">
        <v>59.1</v>
      </c>
      <c r="G22" s="53">
        <v>7.3</v>
      </c>
    </row>
    <row r="23" spans="2:7">
      <c r="B23" s="17" t="s">
        <v>19</v>
      </c>
      <c r="C23" s="50">
        <v>1771330</v>
      </c>
      <c r="D23" s="50">
        <v>497315</v>
      </c>
      <c r="E23" s="51">
        <v>28.1</v>
      </c>
      <c r="F23" s="61">
        <v>42.9</v>
      </c>
      <c r="G23" s="51">
        <v>14.8</v>
      </c>
    </row>
    <row r="24" spans="2:7">
      <c r="B24" s="18" t="s">
        <v>20</v>
      </c>
      <c r="C24" s="54">
        <v>2200407</v>
      </c>
      <c r="D24" s="54">
        <v>719558</v>
      </c>
      <c r="E24" s="55">
        <v>32.700000000000003</v>
      </c>
      <c r="F24" s="64">
        <v>46</v>
      </c>
      <c r="G24" s="55">
        <v>13.3</v>
      </c>
    </row>
    <row r="25" spans="2:7" ht="30" customHeight="1">
      <c r="B25" s="145" t="s">
        <v>27</v>
      </c>
      <c r="C25" s="145"/>
      <c r="D25" s="145"/>
      <c r="E25" s="145"/>
      <c r="F25" s="145"/>
      <c r="G25" s="145"/>
    </row>
    <row r="26" spans="2:7">
      <c r="B26" s="11" t="s">
        <v>28</v>
      </c>
      <c r="C26" s="11"/>
      <c r="D26" s="11"/>
      <c r="E26" s="11"/>
      <c r="F26" s="11"/>
      <c r="G26" s="21"/>
    </row>
    <row r="27" spans="2:7" ht="30" customHeight="1">
      <c r="B27" s="145" t="s">
        <v>63</v>
      </c>
      <c r="C27" s="145"/>
      <c r="D27" s="145"/>
      <c r="E27" s="145"/>
      <c r="F27" s="145"/>
      <c r="G27" s="145"/>
    </row>
    <row r="28" spans="2:7">
      <c r="B28" s="21"/>
      <c r="C28" s="21"/>
      <c r="D28" s="21"/>
      <c r="E28" s="21"/>
      <c r="F28" s="21"/>
      <c r="G28" s="21"/>
    </row>
    <row r="29" spans="2:7">
      <c r="B29" s="21"/>
      <c r="C29" s="21"/>
      <c r="D29" s="21"/>
      <c r="E29" s="21"/>
      <c r="F29" s="21"/>
      <c r="G29" s="21"/>
    </row>
    <row r="30" spans="2:7">
      <c r="B30" s="21"/>
      <c r="C30" s="21"/>
      <c r="D30" s="21"/>
      <c r="E30" s="21"/>
      <c r="F30" s="21"/>
      <c r="G30" s="21"/>
    </row>
    <row r="31" spans="2:7">
      <c r="B31" s="21"/>
      <c r="C31" s="21"/>
      <c r="D31" s="21"/>
      <c r="E31" s="21"/>
      <c r="F31" s="21"/>
      <c r="G31" s="21"/>
    </row>
    <row r="32" spans="2:7">
      <c r="B32" s="21"/>
      <c r="C32" s="21"/>
      <c r="D32" s="21"/>
      <c r="E32" s="21"/>
      <c r="F32" s="21"/>
      <c r="G32" s="21"/>
    </row>
  </sheetData>
  <mergeCells count="9">
    <mergeCell ref="B2:G2"/>
    <mergeCell ref="B27:G27"/>
    <mergeCell ref="B25:G25"/>
    <mergeCell ref="C5:D5"/>
    <mergeCell ref="D4:E4"/>
    <mergeCell ref="D3:E3"/>
    <mergeCell ref="F3:F4"/>
    <mergeCell ref="G3:G4"/>
    <mergeCell ref="B3:B5"/>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ae700520-356e-437f-8d72-5ba612197a0d" xsi:nil="true"/>
    <lcf76f155ced4ddcb4097134ff3c332f xmlns="71ea3402-ccc5-4626-b376-cfd2cbafb61f">
      <Terms xmlns="http://schemas.microsoft.com/office/infopath/2007/PartnerControls"/>
    </lcf76f155ced4ddcb4097134ff3c332f>
    <Korrekturisterfolgt xmlns="71ea3402-ccc5-4626-b376-cfd2cbafb61f">false</Korrekturisterfolgt>
    <Fragen xmlns="71ea3402-ccc5-4626-b376-cfd2cbafb61f" xsi:nil="true"/>
    <rsmimportiert xmlns="71ea3402-ccc5-4626-b376-cfd2cbafb61f">false</rsmimportiert>
    <Korrekturen xmlns="71ea3402-ccc5-4626-b376-cfd2cbafb61f"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02F7E03EC6555647837FA4C0958A5EE9" ma:contentTypeVersion="21" ma:contentTypeDescription="Ein neues Dokument erstellen." ma:contentTypeScope="" ma:versionID="58c3bffbaa3b7461f34350f104573a6f">
  <xsd:schema xmlns:xsd="http://www.w3.org/2001/XMLSchema" xmlns:xs="http://www.w3.org/2001/XMLSchema" xmlns:p="http://schemas.microsoft.com/office/2006/metadata/properties" xmlns:ns2="71ea3402-ccc5-4626-b376-cfd2cbafb61f" xmlns:ns3="ae700520-356e-437f-8d72-5ba612197a0d" targetNamespace="http://schemas.microsoft.com/office/2006/metadata/properties" ma:root="true" ma:fieldsID="b6bf54fadd18a819385eadebf189974b" ns2:_="" ns3:_="">
    <xsd:import namespace="71ea3402-ccc5-4626-b376-cfd2cbafb61f"/>
    <xsd:import namespace="ae700520-356e-437f-8d72-5ba612197a0d"/>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AutoKeyPoints" minOccurs="0"/>
                <xsd:element ref="ns2:MediaServiceKeyPoints" minOccurs="0"/>
                <xsd:element ref="ns2:rsmimportiert" minOccurs="0"/>
                <xsd:element ref="ns2:Fragen" minOccurs="0"/>
                <xsd:element ref="ns2:MediaServiceObjectDetectorVersions" minOccurs="0"/>
                <xsd:element ref="ns2:MediaServiceSearchProperties" minOccurs="0"/>
                <xsd:element ref="ns2:lcf76f155ced4ddcb4097134ff3c332f" minOccurs="0"/>
                <xsd:element ref="ns3:TaxCatchAll" minOccurs="0"/>
                <xsd:element ref="ns2:MediaServiceDateTaken" minOccurs="0"/>
                <xsd:element ref="ns2:Korrekturisterfolgt" minOccurs="0"/>
                <xsd:element ref="ns2:Korrektur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1ea3402-ccc5-4626-b376-cfd2cbafb61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rsmimportiert" ma:index="18" nillable="true" ma:displayName="rsm importiert" ma:default="0" ma:format="Dropdown" ma:internalName="rsmimportiert">
      <xsd:simpleType>
        <xsd:restriction base="dms:Boolean"/>
      </xsd:simpleType>
    </xsd:element>
    <xsd:element name="Fragen" ma:index="19" nillable="true" ma:displayName="Fragen" ma:format="Dropdown" ma:internalName="Fragen">
      <xsd:simpleType>
        <xsd:restriction base="dms:Text">
          <xsd:maxLength value="255"/>
        </xsd:restrictio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lcf76f155ced4ddcb4097134ff3c332f" ma:index="23" nillable="true" ma:taxonomy="true" ma:internalName="lcf76f155ced4ddcb4097134ff3c332f" ma:taxonomyFieldName="MediaServiceImageTags" ma:displayName="Bildmarkierungen" ma:readOnly="false" ma:fieldId="{5cf76f15-5ced-4ddc-b409-7134ff3c332f}" ma:taxonomyMulti="true" ma:sspId="7c5c163e-9316-40f2-8884-c71d2729bb5c" ma:termSetId="09814cd3-568e-fe90-9814-8d621ff8fb84" ma:anchorId="fba54fb3-c3e1-fe81-a776-ca4b69148c4d" ma:open="true" ma:isKeyword="false">
      <xsd:complexType>
        <xsd:sequence>
          <xsd:element ref="pc:Terms" minOccurs="0" maxOccurs="1"/>
        </xsd:sequence>
      </xsd:complexType>
    </xsd:element>
    <xsd:element name="MediaServiceDateTaken" ma:index="25" nillable="true" ma:displayName="MediaServiceDateTaken" ma:hidden="true" ma:indexed="true" ma:internalName="MediaServiceDateTaken" ma:readOnly="true">
      <xsd:simpleType>
        <xsd:restriction base="dms:Text"/>
      </xsd:simpleType>
    </xsd:element>
    <xsd:element name="Korrekturisterfolgt" ma:index="26" nillable="true" ma:displayName="Korrektur ist erfolgt" ma:default="0" ma:format="Dropdown" ma:internalName="Korrekturisterfolgt">
      <xsd:simpleType>
        <xsd:restriction base="dms:Boolean"/>
      </xsd:simpleType>
    </xsd:element>
    <xsd:element name="Korrekturen" ma:index="27" nillable="true" ma:displayName="Korrekturen" ma:format="Dropdown" ma:internalName="Korrekturen">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e700520-356e-437f-8d72-5ba612197a0d" elementFormDefault="qualified">
    <xsd:import namespace="http://schemas.microsoft.com/office/2006/documentManagement/types"/>
    <xsd:import namespace="http://schemas.microsoft.com/office/infopath/2007/PartnerControls"/>
    <xsd:element name="SharedWithUsers" ma:index="14"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Freigegeben für - Details" ma:internalName="SharedWithDetails" ma:readOnly="true">
      <xsd:simpleType>
        <xsd:restriction base="dms:Note">
          <xsd:maxLength value="255"/>
        </xsd:restriction>
      </xsd:simpleType>
    </xsd:element>
    <xsd:element name="TaxCatchAll" ma:index="24" nillable="true" ma:displayName="Taxonomy Catch All Column" ma:hidden="true" ma:list="{f2bc58ed-3e21-4e53-9386-e02250969afd}" ma:internalName="TaxCatchAll" ma:showField="CatchAllData" ma:web="ae700520-356e-437f-8d72-5ba612197a0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B92C027-7673-40DC-9B8B-DB98ECF83250}">
  <ds:schemaRefs>
    <ds:schemaRef ds:uri="http://purl.org/dc/elements/1.1/"/>
    <ds:schemaRef ds:uri="http://schemas.microsoft.com/office/2006/metadata/properties"/>
    <ds:schemaRef ds:uri="c36c42b8-7270-431b-8ac7-ff1b8da8aa77"/>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http://purl.org/dc/dcmitype/"/>
    <ds:schemaRef ds:uri="71ea3402-ccc5-4626-b376-cfd2cbafb61f"/>
    <ds:schemaRef ds:uri="8fe5fe7f-71d3-4c12-941c-45014db26956"/>
    <ds:schemaRef ds:uri="7d7865cf-8437-4f8d-8a75-e3e428d14f16"/>
  </ds:schemaRefs>
</ds:datastoreItem>
</file>

<file path=customXml/itemProps2.xml><?xml version="1.0" encoding="utf-8"?>
<ds:datastoreItem xmlns:ds="http://schemas.openxmlformats.org/officeDocument/2006/customXml" ds:itemID="{6FD317B2-7DB0-4BC7-918C-BC675CC400CD}">
  <ds:schemaRefs>
    <ds:schemaRef ds:uri="http://schemas.microsoft.com/sharepoint/v3/contenttype/forms"/>
  </ds:schemaRefs>
</ds:datastoreItem>
</file>

<file path=customXml/itemProps3.xml><?xml version="1.0" encoding="utf-8"?>
<ds:datastoreItem xmlns:ds="http://schemas.openxmlformats.org/officeDocument/2006/customXml" ds:itemID="{06EBF484-D436-4504-A4D2-C0E8081A9BC0}"/>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17</vt:i4>
      </vt:variant>
    </vt:vector>
  </HeadingPairs>
  <TitlesOfParts>
    <vt:vector size="17" baseType="lpstr">
      <vt:lpstr>Inhalt</vt:lpstr>
      <vt:lpstr>01.03.2023; &lt; 3 Jahre</vt:lpstr>
      <vt:lpstr>01.03.2022; &lt; 3 Jahre</vt:lpstr>
      <vt:lpstr>01.03.2021; &lt; 3 Jahre</vt:lpstr>
      <vt:lpstr>01.03.2020; &lt; 3 Jahre</vt:lpstr>
      <vt:lpstr>01.03.2019; &lt; 3 Jahre </vt:lpstr>
      <vt:lpstr>01.03.2018; &lt; 3 Jahre</vt:lpstr>
      <vt:lpstr>01.03.2017; &lt; 3 Jahre</vt:lpstr>
      <vt:lpstr>01.03.2016; &lt; 3 Jahre</vt:lpstr>
      <vt:lpstr>01.03.2023; ab 3 Jahre</vt:lpstr>
      <vt:lpstr>01.03.2022; ab 3 Jahre</vt:lpstr>
      <vt:lpstr>01.03.2021; ab 3 Jahre</vt:lpstr>
      <vt:lpstr>01.03.2020; ab 3 Jahre</vt:lpstr>
      <vt:lpstr>01.03.2019; ab 3 Jahre</vt:lpstr>
      <vt:lpstr>01.03.2018; ab 3 Jahre </vt:lpstr>
      <vt:lpstr>01.03.2017; ab 3 Jahre</vt:lpstr>
      <vt:lpstr>01.03.2016; ab 3 Jahre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Office-Anwender</dc:creator>
  <cp:lastModifiedBy>Helena Hornung</cp:lastModifiedBy>
  <dcterms:created xsi:type="dcterms:W3CDTF">2017-09-25T11:19:48Z</dcterms:created>
  <dcterms:modified xsi:type="dcterms:W3CDTF">2024-09-17T12:31:29Z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0x01010002F7E03EC6555647837FA4C0958A5EE9</vt:lpwstr>
  </property>
</Properties>
</file>