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EB4D9E27-7FFB-498D-A8BB-A5310CD1FE50}" xr6:coauthVersionLast="47" xr6:coauthVersionMax="47" xr10:uidLastSave="{00000000-0000-0000-0000-000000000000}"/>
  <bookViews>
    <workbookView xWindow="38292" yWindow="4380" windowWidth="29016" windowHeight="15696" activeTab="1" xr2:uid="{B605EC17-4FCD-4231-A058-DD2A561FB05F}"/>
  </bookViews>
  <sheets>
    <sheet name="Inhalt" sheetId="3" r:id="rId1"/>
    <sheet name="2023" sheetId="6" r:id="rId2"/>
    <sheet name="2022" sheetId="5" r:id="rId3"/>
    <sheet name="2021" sheetId="4" r:id="rId4"/>
    <sheet name="2020" sheetId="2" r:id="rId5"/>
    <sheet name="2019" sheetId="1" r:id="rId6"/>
  </sheets>
  <definedNames>
    <definedName name="_____________________________C22b7" localSheetId="1">#REF!</definedName>
    <definedName name="_____________________________C22b7">#REF!</definedName>
    <definedName name="____________________________C22b7" localSheetId="1">#REF!</definedName>
    <definedName name="____________________________C22b7">#REF!</definedName>
    <definedName name="___________________________C22b7" localSheetId="1">#REF!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1" hidden="1">#REF!</definedName>
    <definedName name="__123Graph_A" hidden="1">#REF!</definedName>
    <definedName name="__123Graph_B" localSheetId="1" hidden="1">#REF!</definedName>
    <definedName name="__123Graph_B" hidden="1">#REF!</definedName>
    <definedName name="__123Graph_C" localSheetId="1" hidden="1">#REF!</definedName>
    <definedName name="__123Graph_C" hidden="1">#REF!</definedName>
    <definedName name="__123Graph_D" localSheetId="1" hidden="1">#REF!</definedName>
    <definedName name="__123Graph_D" hidden="1">#REF!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C22b7" localSheetId="1">#REF!</definedName>
    <definedName name="__C22b7">#REF!</definedName>
    <definedName name="_C22b7" localSheetId="1">#REF!</definedName>
    <definedName name="_C22b7">#REF!</definedName>
    <definedName name="_Fill" localSheetId="1" hidden="1">#REF!</definedName>
    <definedName name="_Fill" hidden="1">#REF!</definedName>
    <definedName name="_tab27" localSheetId="1">#REF!</definedName>
    <definedName name="_tab27">#REF!</definedName>
    <definedName name="_tab28" localSheetId="1">#REF!</definedName>
    <definedName name="_tab28">#REF!</definedName>
    <definedName name="aa" localSheetId="1">#REF!</definedName>
    <definedName name="aa">#REF!</definedName>
    <definedName name="aaaa" localSheetId="1">#REF!</definedName>
    <definedName name="aaaa">#REF!</definedName>
    <definedName name="aaaaa" localSheetId="1">#REF!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 localSheetId="1">#REF!</definedName>
    <definedName name="Abschluss">#REF!</definedName>
    <definedName name="Abschlussart" localSheetId="1">#REF!</definedName>
    <definedName name="Abschlussart">#REF!</definedName>
    <definedName name="ad" localSheetId="1">#REF!</definedName>
    <definedName name="ad">#REF!</definedName>
    <definedName name="adadasd">#REF!</definedName>
    <definedName name="ads">#REF!</definedName>
    <definedName name="Alle" localSheetId="1">#REF!</definedName>
    <definedName name="Alle">#REF!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1">#REF!</definedName>
    <definedName name="asas">#REF!</definedName>
    <definedName name="BaMa_Key" localSheetId="1">#REF!</definedName>
    <definedName name="BaMa_Key">#REF!</definedName>
    <definedName name="bbbbbbbbbbbb" localSheetId="1">#REF!</definedName>
    <definedName name="bbbbbbbbbbbb">#REF!</definedName>
    <definedName name="BERUFSFACHSCHULE" localSheetId="1">#REF!</definedName>
    <definedName name="BERUFSFACHSCHULE">#REF!</definedName>
    <definedName name="BFS_Insg" localSheetId="1">#REF!</definedName>
    <definedName name="BFS_Insg">#REF!</definedName>
    <definedName name="BFS_Schlüssel" localSheetId="1">#REF!</definedName>
    <definedName name="BFS_Schlüssel">#REF!</definedName>
    <definedName name="BFS_Weibl" localSheetId="1">#REF!</definedName>
    <definedName name="BFS_Weibl">#REF!</definedName>
    <definedName name="BGJ_Daten_Insg">#REF!</definedName>
    <definedName name="BGJ_Daten_Weibl">#REF!</definedName>
    <definedName name="BGJ_Schlüssel">#REF!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1">#REF!</definedName>
    <definedName name="BS_Schlüssel">#REF!</definedName>
    <definedName name="BS_Weibl" localSheetId="1">#REF!</definedName>
    <definedName name="BS_Weibl">#REF!</definedName>
    <definedName name="BVJ" localSheetId="1">#REF!</definedName>
    <definedName name="BVJ">#REF!</definedName>
    <definedName name="d" localSheetId="1">#REF!</definedName>
    <definedName name="d">#REF!</definedName>
    <definedName name="dddddddddd" localSheetId="1">#REF!</definedName>
    <definedName name="dddddddddd">#REF!</definedName>
    <definedName name="dgdhfd" localSheetId="1">#REF!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 localSheetId="1">#REF!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localSheetId="1" hidden="1">#REF!</definedName>
    <definedName name="ER" hidden="1">#REF!</definedName>
    <definedName name="ererkk" localSheetId="1">#REF!</definedName>
    <definedName name="ererkk">#REF!</definedName>
    <definedName name="essen" localSheetId="1">#REF!</definedName>
    <definedName name="essen">#REF!</definedName>
    <definedName name="f" localSheetId="1">#REF!</definedName>
    <definedName name="f">#REF!</definedName>
    <definedName name="FA_Insg">#REF!</definedName>
    <definedName name="FA_Schlüssel">#REF!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1">#REF!</definedName>
    <definedName name="fbbbbbb">#REF!</definedName>
    <definedName name="fbgvsgf" localSheetId="1">#REF!</definedName>
    <definedName name="fbgvsgf">#REF!</definedName>
    <definedName name="fefe" localSheetId="1">#REF!</definedName>
    <definedName name="fefe">#REF!</definedName>
    <definedName name="ff" localSheetId="1" hidden="1">#REF!</definedName>
    <definedName name="ff" hidden="1">#REF!</definedName>
    <definedName name="fff" localSheetId="1">#REF!</definedName>
    <definedName name="fff">#REF!</definedName>
    <definedName name="ffffffffffffffff" localSheetId="1">#REF!</definedName>
    <definedName name="ffffffffffffffff">#REF!</definedName>
    <definedName name="fgdgrtet" localSheetId="1">#REF!</definedName>
    <definedName name="fgdgrtet">#REF!</definedName>
    <definedName name="fgfg">#REF!</definedName>
    <definedName name="FH" localSheetId="1">#REF!</definedName>
    <definedName name="FH">#REF!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1">#REF!</definedName>
    <definedName name="FS_Daten_Insg">#REF!</definedName>
    <definedName name="FS_Daten_Weibl" localSheetId="1">#REF!</definedName>
    <definedName name="FS_Daten_Weibl">#REF!</definedName>
    <definedName name="FS_Key" localSheetId="1">#REF!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 localSheetId="1">#REF!</definedName>
    <definedName name="Hochschulreife">#REF!</definedName>
    <definedName name="HS_Abschluss" localSheetId="1">#REF!</definedName>
    <definedName name="HS_Abschluss">#REF!</definedName>
    <definedName name="ii" localSheetId="1">#REF!</definedName>
    <definedName name="ii">#REF!</definedName>
    <definedName name="ISBN" localSheetId="1" hidden="1">#REF!</definedName>
    <definedName name="ISBN" hidden="1">#REF!</definedName>
    <definedName name="isced_dual" localSheetId="1">#REF!</definedName>
    <definedName name="isced_dual">#REF!</definedName>
    <definedName name="isced_dual_w" localSheetId="1">#REF!</definedName>
    <definedName name="isced_dual_w">#REF!</definedName>
    <definedName name="iuziz" localSheetId="1">#REF!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 localSheetId="1">#REF!</definedName>
    <definedName name="Key_5er">#REF!</definedName>
    <definedName name="Key_6_Schule" localSheetId="1">#REF!</definedName>
    <definedName name="Key_6_Schule">#REF!</definedName>
    <definedName name="key_fach_ges" localSheetId="1">#REF!</definedName>
    <definedName name="key_fach_ges">#REF!</definedName>
    <definedName name="Key_Privat" localSheetId="1">#REF!</definedName>
    <definedName name="Key_Privat">#REF!</definedName>
    <definedName name="kkk" localSheetId="1">#REF!</definedName>
    <definedName name="kkk">#REF!</definedName>
    <definedName name="kkkk" localSheetId="1">#REF!</definedName>
    <definedName name="kkkk">#REF!</definedName>
    <definedName name="kkkkkkke">#REF!</definedName>
    <definedName name="kkkkkkkkkkkk">#REF!</definedName>
    <definedName name="kkkkkkkkkkkkko">#REF!</definedName>
    <definedName name="kkkr">#REF!</definedName>
    <definedName name="Laender">#REF!</definedName>
    <definedName name="LEERE" localSheetId="1">#REF!</definedName>
    <definedName name="LEERE">#REF!</definedName>
    <definedName name="Liste" localSheetId="1">#REF!</definedName>
    <definedName name="Liste">#REF!</definedName>
    <definedName name="Liste_Schulen" localSheetId="1">#REF!</definedName>
    <definedName name="Liste_Schulen">#REF!</definedName>
    <definedName name="llllöll" localSheetId="1">#REF!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 localSheetId="1">#REF!</definedName>
    <definedName name="NochInSchule">#REF!</definedName>
    <definedName name="NW" localSheetId="1">#REF!</definedName>
    <definedName name="NW">#REF!</definedName>
    <definedName name="öioöioö" localSheetId="1">#REF!</definedName>
    <definedName name="öioöioö">#REF!</definedName>
    <definedName name="öoiöioöoi" localSheetId="1">#REF!</definedName>
    <definedName name="öoiöioöoi">#REF!</definedName>
    <definedName name="ooooo" localSheetId="1">#REF!</definedName>
    <definedName name="ooooo">#REF!</definedName>
    <definedName name="POS" localSheetId="1">#REF!</definedName>
    <definedName name="POS">#REF!</definedName>
    <definedName name="PROMOTION" localSheetId="1">#REF!</definedName>
    <definedName name="PROMOTION">#REF!</definedName>
    <definedName name="PROT01VK" localSheetId="1">#REF!</definedName>
    <definedName name="PROT01VK">#REF!</definedName>
    <definedName name="qqq" localSheetId="1">#REF!</definedName>
    <definedName name="qqq">#REF!</definedName>
    <definedName name="qqqq" localSheetId="1">#REF!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 localSheetId="1">#REF!</definedName>
    <definedName name="Realschule">#REF!</definedName>
    <definedName name="revbsrgv" localSheetId="1">#REF!</definedName>
    <definedName name="revbsrgv">#REF!</definedName>
    <definedName name="rrrrrrrr" localSheetId="1">#REF!</definedName>
    <definedName name="rrrrrrrr">#REF!</definedName>
    <definedName name="Schulart" localSheetId="1">#REF!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 localSheetId="1">#REF!</definedName>
    <definedName name="UNI">#REF!</definedName>
    <definedName name="uuuuuuuuuuuuuuuuuu" localSheetId="1">#REF!</definedName>
    <definedName name="uuuuuuuuuuuuuuuuuu">#REF!</definedName>
    <definedName name="uzkzuk" localSheetId="1">#REF!</definedName>
    <definedName name="uzkzuk">#REF!</definedName>
    <definedName name="vbbbbbbbbb" localSheetId="1">#REF!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1">#REF!</definedName>
    <definedName name="vsdgsgs">#REF!</definedName>
    <definedName name="vvvvvvvvvv" localSheetId="1">#REF!</definedName>
    <definedName name="vvvvvvvvvv">#REF!</definedName>
    <definedName name="we" localSheetId="1">#REF!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9" i="5" l="1"/>
  <c r="H99" i="5"/>
  <c r="G99" i="5"/>
  <c r="I98" i="5"/>
  <c r="H98" i="5"/>
  <c r="G98" i="5"/>
  <c r="I97" i="5"/>
  <c r="H97" i="5"/>
  <c r="G97" i="5"/>
  <c r="I96" i="5"/>
  <c r="H96" i="5"/>
  <c r="G96" i="5"/>
  <c r="F94" i="5"/>
  <c r="E94" i="5"/>
  <c r="D94" i="5"/>
  <c r="F93" i="5"/>
  <c r="E93" i="5"/>
  <c r="D93" i="5"/>
  <c r="F92" i="5"/>
  <c r="E92" i="5"/>
  <c r="H92" i="5" s="1"/>
  <c r="D92" i="5"/>
  <c r="C92" i="5"/>
  <c r="I92" i="5" s="1"/>
  <c r="F91" i="5"/>
  <c r="E91" i="5"/>
  <c r="D91" i="5"/>
  <c r="F89" i="5"/>
  <c r="E89" i="5"/>
  <c r="D89" i="5"/>
  <c r="F88" i="5"/>
  <c r="E88" i="5"/>
  <c r="D88" i="5"/>
  <c r="G87" i="5"/>
  <c r="F87" i="5"/>
  <c r="E87" i="5"/>
  <c r="H87" i="5" s="1"/>
  <c r="D87" i="5"/>
  <c r="C87" i="5"/>
  <c r="I87" i="5" s="1"/>
  <c r="F86" i="5"/>
  <c r="E86" i="5"/>
  <c r="D86" i="5"/>
  <c r="I79" i="5"/>
  <c r="H79" i="5"/>
  <c r="G79" i="5"/>
  <c r="I78" i="5"/>
  <c r="H78" i="5"/>
  <c r="G78" i="5"/>
  <c r="H77" i="5"/>
  <c r="H76" i="5"/>
  <c r="I74" i="5"/>
  <c r="H74" i="5"/>
  <c r="G74" i="5"/>
  <c r="I73" i="5"/>
  <c r="H73" i="5"/>
  <c r="G73" i="5"/>
  <c r="I72" i="5"/>
  <c r="H72" i="5"/>
  <c r="G72" i="5"/>
  <c r="I71" i="5"/>
  <c r="H71" i="5"/>
  <c r="G71" i="5"/>
  <c r="I69" i="5"/>
  <c r="H69" i="5"/>
  <c r="G69" i="5"/>
  <c r="I68" i="5"/>
  <c r="H68" i="5"/>
  <c r="G68" i="5"/>
  <c r="I67" i="5"/>
  <c r="H67" i="5"/>
  <c r="G67" i="5"/>
  <c r="I66" i="5"/>
  <c r="H66" i="5"/>
  <c r="G66" i="5"/>
  <c r="I64" i="5"/>
  <c r="H64" i="5"/>
  <c r="G64" i="5"/>
  <c r="I59" i="5"/>
  <c r="H59" i="5"/>
  <c r="G59" i="5"/>
  <c r="I58" i="5"/>
  <c r="H58" i="5"/>
  <c r="G58" i="5"/>
  <c r="H57" i="5"/>
  <c r="H56" i="5"/>
  <c r="I54" i="5"/>
  <c r="H54" i="5"/>
  <c r="G54" i="5"/>
  <c r="H53" i="5"/>
  <c r="H52" i="5"/>
  <c r="H51" i="5"/>
  <c r="I49" i="5"/>
  <c r="H49" i="5"/>
  <c r="G49" i="5"/>
  <c r="I48" i="5"/>
  <c r="H48" i="5"/>
  <c r="G48" i="5"/>
  <c r="I47" i="5"/>
  <c r="H47" i="5"/>
  <c r="G47" i="5"/>
  <c r="I46" i="5"/>
  <c r="H46" i="5"/>
  <c r="G46" i="5"/>
  <c r="I44" i="5"/>
  <c r="H44" i="5"/>
  <c r="G44" i="5"/>
  <c r="I43" i="5"/>
  <c r="H43" i="5"/>
  <c r="G43" i="5"/>
  <c r="I39" i="5"/>
  <c r="H39" i="5"/>
  <c r="G39" i="5"/>
  <c r="I38" i="5"/>
  <c r="H38" i="5"/>
  <c r="G38" i="5"/>
  <c r="I37" i="5"/>
  <c r="H37" i="5"/>
  <c r="G37" i="5"/>
  <c r="I36" i="5"/>
  <c r="H36" i="5"/>
  <c r="G36" i="5"/>
  <c r="I34" i="5"/>
  <c r="H34" i="5"/>
  <c r="G34" i="5"/>
  <c r="I29" i="5"/>
  <c r="H29" i="5"/>
  <c r="G29" i="5"/>
  <c r="I24" i="5"/>
  <c r="H24" i="5"/>
  <c r="G24" i="5"/>
  <c r="I23" i="5"/>
  <c r="H23" i="5"/>
  <c r="G23" i="5"/>
  <c r="I14" i="5"/>
  <c r="H14" i="5"/>
  <c r="G14" i="5"/>
  <c r="I13" i="5"/>
  <c r="H13" i="5"/>
  <c r="G13" i="5"/>
  <c r="I12" i="5"/>
  <c r="H12" i="5"/>
  <c r="G12" i="5"/>
  <c r="I11" i="5"/>
  <c r="H11" i="5"/>
  <c r="G11" i="5"/>
  <c r="I9" i="5"/>
  <c r="H9" i="5"/>
  <c r="G9" i="5"/>
  <c r="I8" i="5"/>
  <c r="H8" i="5"/>
  <c r="G8" i="5"/>
  <c r="I7" i="5"/>
  <c r="H7" i="5"/>
  <c r="G7" i="5"/>
  <c r="I6" i="5"/>
  <c r="H6" i="5"/>
  <c r="G6" i="5"/>
  <c r="I99" i="4"/>
  <c r="H99" i="4"/>
  <c r="G99" i="4"/>
  <c r="I98" i="4"/>
  <c r="H98" i="4"/>
  <c r="G98" i="4"/>
  <c r="I97" i="4"/>
  <c r="H97" i="4"/>
  <c r="G97" i="4"/>
  <c r="I96" i="4"/>
  <c r="H96" i="4"/>
  <c r="G96" i="4"/>
  <c r="F94" i="4"/>
  <c r="E94" i="4"/>
  <c r="H94" i="4" s="1"/>
  <c r="D94" i="4"/>
  <c r="G94" i="4" s="1"/>
  <c r="C94" i="4"/>
  <c r="I94" i="4" s="1"/>
  <c r="F93" i="4"/>
  <c r="E93" i="4"/>
  <c r="D93" i="4"/>
  <c r="G93" i="4" s="1"/>
  <c r="C93" i="4"/>
  <c r="I93" i="4" s="1"/>
  <c r="I92" i="4"/>
  <c r="H92" i="4"/>
  <c r="G92" i="4"/>
  <c r="F92" i="4"/>
  <c r="E92" i="4"/>
  <c r="D92" i="4"/>
  <c r="C92" i="4"/>
  <c r="F91" i="4"/>
  <c r="C91" i="4" s="1"/>
  <c r="E91" i="4"/>
  <c r="D91" i="4"/>
  <c r="F89" i="4"/>
  <c r="E89" i="4"/>
  <c r="C89" i="4" s="1"/>
  <c r="G89" i="4" s="1"/>
  <c r="D89" i="4"/>
  <c r="F88" i="4"/>
  <c r="I88" i="4" s="1"/>
  <c r="E88" i="4"/>
  <c r="D88" i="4"/>
  <c r="C88" i="4" s="1"/>
  <c r="F87" i="4"/>
  <c r="E87" i="4"/>
  <c r="C87" i="4" s="1"/>
  <c r="D87" i="4"/>
  <c r="F86" i="4"/>
  <c r="E86" i="4"/>
  <c r="D86" i="4"/>
  <c r="C86" i="4" s="1"/>
  <c r="I79" i="4"/>
  <c r="H79" i="4"/>
  <c r="G79" i="4"/>
  <c r="I78" i="4"/>
  <c r="H78" i="4"/>
  <c r="G78" i="4"/>
  <c r="H77" i="4"/>
  <c r="H76" i="4"/>
  <c r="I74" i="4"/>
  <c r="H74" i="4"/>
  <c r="G74" i="4"/>
  <c r="I73" i="4"/>
  <c r="H73" i="4"/>
  <c r="G73" i="4"/>
  <c r="I72" i="4"/>
  <c r="H72" i="4"/>
  <c r="G72" i="4"/>
  <c r="I71" i="4"/>
  <c r="H71" i="4"/>
  <c r="G71" i="4"/>
  <c r="I69" i="4"/>
  <c r="H69" i="4"/>
  <c r="G69" i="4"/>
  <c r="I68" i="4"/>
  <c r="H68" i="4"/>
  <c r="G68" i="4"/>
  <c r="I67" i="4"/>
  <c r="H67" i="4"/>
  <c r="G67" i="4"/>
  <c r="I66" i="4"/>
  <c r="H66" i="4"/>
  <c r="G66" i="4"/>
  <c r="I64" i="4"/>
  <c r="H64" i="4"/>
  <c r="G64" i="4"/>
  <c r="I63" i="4"/>
  <c r="H63" i="4"/>
  <c r="G63" i="4"/>
  <c r="I59" i="4"/>
  <c r="H59" i="4"/>
  <c r="G59" i="4"/>
  <c r="I58" i="4"/>
  <c r="H58" i="4"/>
  <c r="G58" i="4"/>
  <c r="H57" i="4"/>
  <c r="H56" i="4"/>
  <c r="I54" i="4"/>
  <c r="H54" i="4"/>
  <c r="G54" i="4"/>
  <c r="I53" i="4"/>
  <c r="H53" i="4"/>
  <c r="G53" i="4"/>
  <c r="H52" i="4"/>
  <c r="H51" i="4"/>
  <c r="I49" i="4"/>
  <c r="H49" i="4"/>
  <c r="G49" i="4"/>
  <c r="I48" i="4"/>
  <c r="H48" i="4"/>
  <c r="G48" i="4"/>
  <c r="I47" i="4"/>
  <c r="H47" i="4"/>
  <c r="G47" i="4"/>
  <c r="I46" i="4"/>
  <c r="H46" i="4"/>
  <c r="G46" i="4"/>
  <c r="I44" i="4"/>
  <c r="H44" i="4"/>
  <c r="G44" i="4"/>
  <c r="I43" i="4"/>
  <c r="H43" i="4"/>
  <c r="G43" i="4"/>
  <c r="H42" i="4"/>
  <c r="H41" i="4"/>
  <c r="I39" i="4"/>
  <c r="H39" i="4"/>
  <c r="G39" i="4"/>
  <c r="I38" i="4"/>
  <c r="H38" i="4"/>
  <c r="G38" i="4"/>
  <c r="I37" i="4"/>
  <c r="H37" i="4"/>
  <c r="G37" i="4"/>
  <c r="I36" i="4"/>
  <c r="H36" i="4"/>
  <c r="G36" i="4"/>
  <c r="I34" i="4"/>
  <c r="H34" i="4"/>
  <c r="G34" i="4"/>
  <c r="I33" i="4"/>
  <c r="H33" i="4"/>
  <c r="G33" i="4"/>
  <c r="I29" i="4"/>
  <c r="H29" i="4"/>
  <c r="G29" i="4"/>
  <c r="I28" i="4"/>
  <c r="H28" i="4"/>
  <c r="G28" i="4"/>
  <c r="I24" i="4"/>
  <c r="H24" i="4"/>
  <c r="G24" i="4"/>
  <c r="I23" i="4"/>
  <c r="H23" i="4"/>
  <c r="G23" i="4"/>
  <c r="I14" i="4"/>
  <c r="H14" i="4"/>
  <c r="G14" i="4"/>
  <c r="I13" i="4"/>
  <c r="H13" i="4"/>
  <c r="G13" i="4"/>
  <c r="I12" i="4"/>
  <c r="H12" i="4"/>
  <c r="G12" i="4"/>
  <c r="I11" i="4"/>
  <c r="H11" i="4"/>
  <c r="G11" i="4"/>
  <c r="I9" i="4"/>
  <c r="H9" i="4"/>
  <c r="G9" i="4"/>
  <c r="I8" i="4"/>
  <c r="H8" i="4"/>
  <c r="G8" i="4"/>
  <c r="I7" i="4"/>
  <c r="H7" i="4"/>
  <c r="G7" i="4"/>
  <c r="I6" i="4"/>
  <c r="H6" i="4"/>
  <c r="G6" i="4"/>
  <c r="I93" i="5" l="1"/>
  <c r="H89" i="5"/>
  <c r="I91" i="5"/>
  <c r="G93" i="5"/>
  <c r="G92" i="5"/>
  <c r="C86" i="5"/>
  <c r="H86" i="5" s="1"/>
  <c r="C91" i="5"/>
  <c r="H91" i="5" s="1"/>
  <c r="C89" i="5"/>
  <c r="C94" i="5"/>
  <c r="I94" i="5" s="1"/>
  <c r="C88" i="5"/>
  <c r="H88" i="5" s="1"/>
  <c r="C93" i="5"/>
  <c r="H93" i="5" s="1"/>
  <c r="H86" i="4"/>
  <c r="I86" i="4"/>
  <c r="G87" i="4"/>
  <c r="I89" i="4"/>
  <c r="I87" i="4"/>
  <c r="G91" i="4"/>
  <c r="H91" i="4"/>
  <c r="H88" i="4"/>
  <c r="G88" i="4"/>
  <c r="H89" i="4"/>
  <c r="I91" i="4"/>
  <c r="G86" i="4"/>
  <c r="H87" i="4"/>
  <c r="H93" i="4"/>
  <c r="I86" i="5" l="1"/>
  <c r="G89" i="5"/>
  <c r="I89" i="5"/>
  <c r="G91" i="5"/>
  <c r="H94" i="5"/>
  <c r="G88" i="5"/>
  <c r="I88" i="5"/>
  <c r="G94" i="5"/>
  <c r="G86" i="5"/>
  <c r="I99" i="2"/>
  <c r="H99" i="2"/>
  <c r="G99" i="2"/>
  <c r="I98" i="2"/>
  <c r="H98" i="2"/>
  <c r="G98" i="2"/>
  <c r="I97" i="2"/>
  <c r="H97" i="2"/>
  <c r="G97" i="2"/>
  <c r="I96" i="2"/>
  <c r="H96" i="2"/>
  <c r="G96" i="2"/>
  <c r="F94" i="2"/>
  <c r="E94" i="2"/>
  <c r="D94" i="2"/>
  <c r="F93" i="2"/>
  <c r="E93" i="2"/>
  <c r="D93" i="2"/>
  <c r="F92" i="2"/>
  <c r="E92" i="2"/>
  <c r="D92" i="2"/>
  <c r="C92" i="2" s="1"/>
  <c r="H92" i="2" s="1"/>
  <c r="F91" i="2"/>
  <c r="E91" i="2"/>
  <c r="D91" i="2"/>
  <c r="F89" i="2"/>
  <c r="E89" i="2"/>
  <c r="D89" i="2"/>
  <c r="F88" i="2"/>
  <c r="E88" i="2"/>
  <c r="D88" i="2"/>
  <c r="F87" i="2"/>
  <c r="E87" i="2"/>
  <c r="D87" i="2"/>
  <c r="F86" i="2"/>
  <c r="E86" i="2"/>
  <c r="D86" i="2"/>
  <c r="I79" i="2"/>
  <c r="H79" i="2"/>
  <c r="G79" i="2"/>
  <c r="I74" i="2"/>
  <c r="H74" i="2"/>
  <c r="G74" i="2"/>
  <c r="I69" i="2"/>
  <c r="H69" i="2"/>
  <c r="G69" i="2"/>
  <c r="I68" i="2"/>
  <c r="H68" i="2"/>
  <c r="G68" i="2"/>
  <c r="I67" i="2"/>
  <c r="H67" i="2"/>
  <c r="G67" i="2"/>
  <c r="I66" i="2"/>
  <c r="H66" i="2"/>
  <c r="G66" i="2"/>
  <c r="I64" i="2"/>
  <c r="H64" i="2"/>
  <c r="G64" i="2"/>
  <c r="I59" i="2"/>
  <c r="H59" i="2"/>
  <c r="G59" i="2"/>
  <c r="I54" i="2"/>
  <c r="H54" i="2"/>
  <c r="G54" i="2"/>
  <c r="I49" i="2"/>
  <c r="H49" i="2"/>
  <c r="G49" i="2"/>
  <c r="I48" i="2"/>
  <c r="H48" i="2"/>
  <c r="G48" i="2"/>
  <c r="I47" i="2"/>
  <c r="H47" i="2"/>
  <c r="G47" i="2"/>
  <c r="I46" i="2"/>
  <c r="H46" i="2"/>
  <c r="G46" i="2"/>
  <c r="I44" i="2"/>
  <c r="H44" i="2"/>
  <c r="G44" i="2"/>
  <c r="I39" i="2"/>
  <c r="H39" i="2"/>
  <c r="G39" i="2"/>
  <c r="I38" i="2"/>
  <c r="H38" i="2"/>
  <c r="G38" i="2"/>
  <c r="I37" i="2"/>
  <c r="H37" i="2"/>
  <c r="G37" i="2"/>
  <c r="I36" i="2"/>
  <c r="H36" i="2"/>
  <c r="G36" i="2"/>
  <c r="I34" i="2"/>
  <c r="H34" i="2"/>
  <c r="G34" i="2"/>
  <c r="I29" i="2"/>
  <c r="H29" i="2"/>
  <c r="G29" i="2"/>
  <c r="I24" i="2"/>
  <c r="H24" i="2"/>
  <c r="G24" i="2"/>
  <c r="I23" i="2"/>
  <c r="H23" i="2"/>
  <c r="G23" i="2"/>
  <c r="I22" i="2"/>
  <c r="H22" i="2"/>
  <c r="G22" i="2"/>
  <c r="I21" i="2"/>
  <c r="H21" i="2"/>
  <c r="G21" i="2"/>
  <c r="I14" i="2"/>
  <c r="H14" i="2"/>
  <c r="G14" i="2"/>
  <c r="I13" i="2"/>
  <c r="H13" i="2"/>
  <c r="G13" i="2"/>
  <c r="I12" i="2"/>
  <c r="H12" i="2"/>
  <c r="G12" i="2"/>
  <c r="I11" i="2"/>
  <c r="H11" i="2"/>
  <c r="G11" i="2"/>
  <c r="I9" i="2"/>
  <c r="H9" i="2"/>
  <c r="G9" i="2"/>
  <c r="I8" i="2"/>
  <c r="H8" i="2"/>
  <c r="G8" i="2"/>
  <c r="I7" i="2"/>
  <c r="H7" i="2"/>
  <c r="G7" i="2"/>
  <c r="I6" i="2"/>
  <c r="H6" i="2"/>
  <c r="G6" i="2"/>
  <c r="C87" i="2" l="1"/>
  <c r="C88" i="2"/>
  <c r="C91" i="2"/>
  <c r="H91" i="2" s="1"/>
  <c r="C94" i="2"/>
  <c r="I94" i="2" s="1"/>
  <c r="C86" i="2"/>
  <c r="G86" i="2" s="1"/>
  <c r="C89" i="2"/>
  <c r="H89" i="2" s="1"/>
  <c r="I92" i="2"/>
  <c r="C93" i="2"/>
  <c r="I93" i="2" s="1"/>
  <c r="H87" i="2"/>
  <c r="G87" i="2"/>
  <c r="G91" i="2"/>
  <c r="I91" i="2"/>
  <c r="I86" i="2"/>
  <c r="G88" i="2"/>
  <c r="H88" i="2"/>
  <c r="I88" i="2"/>
  <c r="H86" i="2"/>
  <c r="I87" i="2"/>
  <c r="G94" i="2"/>
  <c r="G92" i="2"/>
  <c r="I99" i="1"/>
  <c r="H99" i="1"/>
  <c r="G99" i="1"/>
  <c r="I98" i="1"/>
  <c r="H98" i="1"/>
  <c r="G98" i="1"/>
  <c r="I97" i="1"/>
  <c r="H97" i="1"/>
  <c r="G97" i="1"/>
  <c r="I96" i="1"/>
  <c r="H96" i="1"/>
  <c r="G96" i="1"/>
  <c r="F94" i="1"/>
  <c r="E94" i="1"/>
  <c r="D94" i="1"/>
  <c r="F93" i="1"/>
  <c r="E93" i="1"/>
  <c r="D93" i="1"/>
  <c r="F92" i="1"/>
  <c r="E92" i="1"/>
  <c r="D92" i="1"/>
  <c r="C92" i="1" s="1"/>
  <c r="H92" i="1" s="1"/>
  <c r="F91" i="1"/>
  <c r="E91" i="1"/>
  <c r="D91" i="1"/>
  <c r="F89" i="1"/>
  <c r="E89" i="1"/>
  <c r="D89" i="1"/>
  <c r="F88" i="1"/>
  <c r="E88" i="1"/>
  <c r="D88" i="1"/>
  <c r="F87" i="1"/>
  <c r="E87" i="1"/>
  <c r="D87" i="1"/>
  <c r="C87" i="1" s="1"/>
  <c r="H87" i="1" s="1"/>
  <c r="F86" i="1"/>
  <c r="E86" i="1"/>
  <c r="D86" i="1"/>
  <c r="I79" i="1"/>
  <c r="H79" i="1"/>
  <c r="G79" i="1"/>
  <c r="I78" i="1"/>
  <c r="H78" i="1"/>
  <c r="G78" i="1"/>
  <c r="I74" i="1"/>
  <c r="H74" i="1"/>
  <c r="G74" i="1"/>
  <c r="I73" i="1"/>
  <c r="H73" i="1"/>
  <c r="G73" i="1"/>
  <c r="I69" i="1"/>
  <c r="H69" i="1"/>
  <c r="G69" i="1"/>
  <c r="I68" i="1"/>
  <c r="H68" i="1"/>
  <c r="G68" i="1"/>
  <c r="I67" i="1"/>
  <c r="H67" i="1"/>
  <c r="G67" i="1"/>
  <c r="I66" i="1"/>
  <c r="H66" i="1"/>
  <c r="G66" i="1"/>
  <c r="I64" i="1"/>
  <c r="H64" i="1"/>
  <c r="G64" i="1"/>
  <c r="I63" i="1"/>
  <c r="H63" i="1"/>
  <c r="G63" i="1"/>
  <c r="I59" i="1"/>
  <c r="H59" i="1"/>
  <c r="G59" i="1"/>
  <c r="I58" i="1"/>
  <c r="H58" i="1"/>
  <c r="G58" i="1"/>
  <c r="I54" i="1"/>
  <c r="H54" i="1"/>
  <c r="G54" i="1"/>
  <c r="I53" i="1"/>
  <c r="H53" i="1"/>
  <c r="G53" i="1"/>
  <c r="I49" i="1"/>
  <c r="H49" i="1"/>
  <c r="G49" i="1"/>
  <c r="I48" i="1"/>
  <c r="H48" i="1"/>
  <c r="G48" i="1"/>
  <c r="I47" i="1"/>
  <c r="H47" i="1"/>
  <c r="G47" i="1"/>
  <c r="I46" i="1"/>
  <c r="H46" i="1"/>
  <c r="G46" i="1"/>
  <c r="I44" i="1"/>
  <c r="H44" i="1"/>
  <c r="G44" i="1"/>
  <c r="I43" i="1"/>
  <c r="H43" i="1"/>
  <c r="G43" i="1"/>
  <c r="I39" i="1"/>
  <c r="H39" i="1"/>
  <c r="G39" i="1"/>
  <c r="I38" i="1"/>
  <c r="H38" i="1"/>
  <c r="G38" i="1"/>
  <c r="I37" i="1"/>
  <c r="H37" i="1"/>
  <c r="G37" i="1"/>
  <c r="I36" i="1"/>
  <c r="H36" i="1"/>
  <c r="G36" i="1"/>
  <c r="I34" i="1"/>
  <c r="H34" i="1"/>
  <c r="G34" i="1"/>
  <c r="I33" i="1"/>
  <c r="H33" i="1"/>
  <c r="G33" i="1"/>
  <c r="I29" i="1"/>
  <c r="H29" i="1"/>
  <c r="G29" i="1"/>
  <c r="I28" i="1"/>
  <c r="H28" i="1"/>
  <c r="G28" i="1"/>
  <c r="I24" i="1"/>
  <c r="H24" i="1"/>
  <c r="G24" i="1"/>
  <c r="I23" i="1"/>
  <c r="H23" i="1"/>
  <c r="G23" i="1"/>
  <c r="I22" i="1"/>
  <c r="H22" i="1"/>
  <c r="G22" i="1"/>
  <c r="I21" i="1"/>
  <c r="H21" i="1"/>
  <c r="G21" i="1"/>
  <c r="I14" i="1"/>
  <c r="H14" i="1"/>
  <c r="G14" i="1"/>
  <c r="I13" i="1"/>
  <c r="H13" i="1"/>
  <c r="G13" i="1"/>
  <c r="I12" i="1"/>
  <c r="H12" i="1"/>
  <c r="G12" i="1"/>
  <c r="I11" i="1"/>
  <c r="H11" i="1"/>
  <c r="G11" i="1"/>
  <c r="I9" i="1"/>
  <c r="H9" i="1"/>
  <c r="G9" i="1"/>
  <c r="I8" i="1"/>
  <c r="H8" i="1"/>
  <c r="G8" i="1"/>
  <c r="I7" i="1"/>
  <c r="H7" i="1"/>
  <c r="G7" i="1"/>
  <c r="I6" i="1"/>
  <c r="H6" i="1"/>
  <c r="G6" i="1"/>
  <c r="H93" i="2" l="1"/>
  <c r="G93" i="2"/>
  <c r="I92" i="1"/>
  <c r="I87" i="1"/>
  <c r="G89" i="2"/>
  <c r="I89" i="2"/>
  <c r="H94" i="2"/>
  <c r="H89" i="1"/>
  <c r="G92" i="1"/>
  <c r="C86" i="1"/>
  <c r="G86" i="1" s="1"/>
  <c r="C91" i="1"/>
  <c r="G91" i="1" s="1"/>
  <c r="C89" i="1"/>
  <c r="I89" i="1" s="1"/>
  <c r="C94" i="1"/>
  <c r="I94" i="1" s="1"/>
  <c r="G87" i="1"/>
  <c r="C88" i="1"/>
  <c r="C93" i="1"/>
  <c r="G93" i="1" s="1"/>
  <c r="H94" i="1" l="1"/>
  <c r="H88" i="1"/>
  <c r="I88" i="1"/>
  <c r="G88" i="1"/>
  <c r="G94" i="1"/>
  <c r="H91" i="1"/>
  <c r="H93" i="1"/>
  <c r="I93" i="1"/>
  <c r="H86" i="1"/>
  <c r="I91" i="1"/>
  <c r="G89" i="1"/>
  <c r="I86" i="1"/>
</calcChain>
</file>

<file path=xl/sharedStrings.xml><?xml version="1.0" encoding="utf-8"?>
<sst xmlns="http://schemas.openxmlformats.org/spreadsheetml/2006/main" count="1396" uniqueCount="65">
  <si>
    <t>Tab68h_i24h_lm20:  Pädagogisch tätige Personen* in Horten nach Qualifikationsniveau und Leitungsprofil in den Bundesländern am 01.03.2019 (Anzahl; Anteil in %)</t>
  </si>
  <si>
    <t>Leitungsprofil (… zeitliche Leitungsressourcen)</t>
  </si>
  <si>
    <t>Insgesamt</t>
  </si>
  <si>
    <t>(Einschlägiger) Hochschulabschluss</t>
  </si>
  <si>
    <t>(Einschlägiger) Fachschulabschluss</t>
  </si>
  <si>
    <t>Sonstiges**</t>
  </si>
  <si>
    <t>Anzahl</t>
  </si>
  <si>
    <t>In %</t>
  </si>
  <si>
    <t>Baden-Württemberg</t>
  </si>
  <si>
    <t>vollständige</t>
  </si>
  <si>
    <t>anteilige</t>
  </si>
  <si>
    <t>keine</t>
  </si>
  <si>
    <t>insgesamt</t>
  </si>
  <si>
    <t>Bayern</t>
  </si>
  <si>
    <t>Berlin</t>
  </si>
  <si>
    <t>-</t>
  </si>
  <si>
    <t>Brandenburg</t>
  </si>
  <si>
    <t>Bremen</t>
  </si>
  <si>
    <t>x</t>
  </si>
  <si>
    <t>Hamburg</t>
  </si>
  <si>
    <t>Hessen</t>
  </si>
  <si>
    <t>Mecklenburg-Vorpommern</t>
  </si>
  <si>
    <t>Niedersachsen</t>
  </si>
  <si>
    <t>Nordrhein-Westfalen</t>
  </si>
  <si>
    <t>Rheinland-Pfalz</t>
  </si>
  <si>
    <t>Sachsen</t>
  </si>
  <si>
    <t>Sachsen-Anhalt</t>
  </si>
  <si>
    <t>Schleswig-Holstein</t>
  </si>
  <si>
    <t>Thüringen</t>
  </si>
  <si>
    <t>Ostdeutschland (mit Berlin)****</t>
  </si>
  <si>
    <t>Westdeutschland (ohne Berlin)****</t>
  </si>
  <si>
    <t>Deutschland</t>
  </si>
  <si>
    <t>x Wert unterliegt nach Angabe des Statistischen Bundesamtes der Geheimhaltung</t>
  </si>
  <si>
    <t>– trifft nicht zu</t>
  </si>
  <si>
    <t>* Berücksichtigt werden auch diejenigen, die als ersten Arbeitsbereich Leitungstätigkeiten angegeben haben. Unberücksichtigt bleiben hingegen Tätige in der Verwaltung sowie im hauswirtschaftlich-technischen Bereich.</t>
  </si>
  <si>
    <t>** "Sonstige" umfasst sonstige Ausbildungsniveaus (z. B. auf Berufsfachschulniveau) ebenso wie andere nicht einschlägige Ausbildungen (z. B. Gesundheitsdienst- oder Verwaltungsberufe), Tätige in Ausbildung sowie Tätige ohne Ausbildung.</t>
  </si>
  <si>
    <t>**** Exklusive der Werte, die nach Angabe des Statistischen Bundesamtes der Geheimhaltung unterliegen</t>
  </si>
  <si>
    <t>Quelle: FDZ der Statistischen Ämter des Bundes und der Länder, Kinder und tätige Personen in Tageseinrichtungen und in öffentlich geförderter Kindertagespflege, 2019; berechnet vom LG Empirische Bildungsforschung der FernUniversität in Hagen, 2020.</t>
  </si>
  <si>
    <t>Tab68h_i24h_lm21:  Pädagogisch tätige Personen* in Horten nach Qualifikationsniveau und Leitungsprofil in den Bundesländern am 01.03.2020 (Anzahl; Anteil in %)</t>
  </si>
  <si>
    <t>Saarland</t>
  </si>
  <si>
    <t>Quelle: FDZ der Statistischen Ämter des Bundes und der Länder, Kinder und tätige Personen in Tageseinrichtungen und in öffentlich geförderter Kindertagespflege, 2020; berechnet vom LG Empirische Bildungsforschung der FernUniversität in Hagen, 2021.</t>
  </si>
  <si>
    <t>anteilige***</t>
  </si>
  <si>
    <t>*** Aus Gründen der Geheimhaltung müssen nach Angabe des Statistischen Bundesamtes die Kategorien "überwiegende" und "nachrangige" der pädagogisch Tätigen in Horten zu einer Kategorie zusammengeführt werden. Deshalb ist die Vergleichbarkeit zu den vorherigen Datenjahren nur teilweise gegeben.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</si>
  <si>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</si>
  <si>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Nordrhein-Westfalen*****</t>
  </si>
  <si>
    <t>**** Aus Datenschutzgründen wurde für das Saarland die Kategorie "anteilige Leitungsressourcen" zur Kategorie "keine Leitungsressourcen" in der Kategorie "Sonstiges" hinzugefügt.</t>
  </si>
  <si>
    <t>Saarland****</t>
  </si>
  <si>
    <t>***** Exklusive der Werte, die nach Angabe des Statistischen Bundesamtes der Geheimhaltung unterliegen</t>
  </si>
  <si>
    <t>Ostdeutschland (mit Berlin)*****</t>
  </si>
  <si>
    <t>Westdeutschland (ohne Berlin)*****</t>
  </si>
  <si>
    <t>Inhaltsverzeichnis</t>
  </si>
  <si>
    <t>Datenjahr</t>
  </si>
  <si>
    <t>Link</t>
  </si>
  <si>
    <t>Pädagogisch tätige Personen nach Qualifikationsniveau und Leitungsprofil</t>
  </si>
  <si>
    <t>Tab68h_i24h_lm22:  Pädagogisch tätige Personen* in Horten nach Qualifikationsniveau und Leitungsprofil in den Bundesländern am 01.03.2021** (Anzahl; Anteil in %)</t>
  </si>
  <si>
    <t>Sonstiges***</t>
  </si>
  <si>
    <t>anteilige****</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</si>
  <si>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</si>
  <si>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"Sonstige" umfasst sonstige Ausbildungsniveaus (z. B. auf Berufsfachschulniveau) ebenso wie andere nicht einschlägige Ausbildungen (z. B. Gesundheitsdienst- oder Verwaltungsberufe), Tätige in Ausbildung sowie Tätige ohne Ausbildung.</t>
  </si>
  <si>
    <t>**** Aus Gründen der Geheimhaltung müssen nach Angabe des Statistischen Bundesamtes die Kategorien "überwiegende" und "nachrangige" der pädagogisch Tätigen in Horten zu einer Kategorie zusammengeführt werden. Deshalb ist die Vergleichbarkeit zu den vorherigen Datenjahren nur teilweise gegeben.</t>
  </si>
  <si>
    <t>Quelle: FDZ der Statistischen Ämter des Bundes und der Länder, Kinder und tätige Personen in Tageseinrichtungen und in öffentlich geförderter Kindertagespflege, 2021; berechnet vom LG Empirische Bildungsforschung der FernUniversität in Hagen, 2022.</t>
  </si>
  <si>
    <t>Tab68h_i24h_lm23:  Pädagogisch tätige Personen* in Horten nach Qualifikationsniveau und Leitungsprofil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</si>
  <si>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</si>
  <si>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Tab68h_i24h_lm24:  Pädagogisch tätige Personen* in Horten nach Qualifikationsniveau und Leitungsprofil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</si>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</sst>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font>
      <sz val="11"/>
      <color theme="1"/>
      <name val="Calibri"/>
      <family val="2"/>
      <scheme val="minor"/>
    </font>
    <font>
      <sz val="11"/>
      <color theme="1"/>
      <name val="Calibri"/>
      <family val="2"/>
      <scheme val="minor"/>
    </font>
    <font>
      <b/>
      <sz val="12"/>
      <color rgb="FFC00000"/>
      <name val="Calibri"/>
      <family val="2"/>
      <scheme val="minor"/>
    </font>
    <font>
      <b/>
      <sz val="14"/>
      <color rgb="FFC00000"/>
      <name val="Calibri"/>
      <family val="2"/>
      <scheme val="minor"/>
    </font>
    <font>
      <sz val="10"/>
      <name val="Arial"/>
      <family val="2"/>
    </font>
    <font>
      <b/>
      <sz val="11"/>
      <name val="Calibri"/>
      <family val="2"/>
      <scheme val="minor"/>
    </font>
    <font>
      <b/>
      <sz val="11"/>
      <color indexed="8"/>
      <name val="Calibri"/>
      <family val="2"/>
      <scheme val="minor"/>
    </font>
    <font>
      <i/>
      <sz val="11"/>
      <name val="Calibri"/>
      <family val="2"/>
      <scheme val="minor"/>
    </font>
    <font>
      <i/>
      <sz val="11"/>
      <color indexed="8"/>
      <name val="Calibri"/>
      <family val="2"/>
      <scheme val="minor"/>
    </font>
    <font>
      <sz val="11"/>
      <color indexed="8"/>
      <name val="Calibri"/>
      <family val="2"/>
      <scheme val="minor"/>
    </font>
    <font>
      <sz val="11"/>
      <color rgb="FF000000"/>
      <name val="Calibri"/>
      <family val="2"/>
      <scheme val="minor"/>
    </font>
    <font>
      <sz val="11"/>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auto="1"/>
      </right>
      <top/>
      <bottom/>
      <diagonal/>
    </border>
    <border>
      <left/>
      <right style="thin">
        <color rgb="FF000000"/>
      </right>
      <top/>
      <bottom/>
      <diagonal/>
    </border>
    <border>
      <left style="thin">
        <color rgb="FF000000"/>
      </left>
      <right style="thin">
        <color rgb="FF000000"/>
      </right>
      <top/>
      <bottom/>
      <diagonal/>
    </border>
    <border>
      <left/>
      <right style="thin">
        <color auto="1"/>
      </right>
      <top/>
      <bottom style="thin">
        <color auto="1"/>
      </bottom>
      <diagonal/>
    </border>
    <border>
      <left style="thin">
        <color auto="1"/>
      </left>
      <right/>
      <top style="thin">
        <color indexed="64"/>
      </top>
      <bottom/>
      <diagonal/>
    </border>
    <border>
      <left/>
      <right style="thin">
        <color indexed="64"/>
      </right>
      <top style="thin">
        <color indexed="64"/>
      </top>
      <bottom/>
      <diagonal/>
    </border>
    <border>
      <left/>
      <right style="thin">
        <color rgb="FF000000"/>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s>
  <cellStyleXfs count="11">
    <xf numFmtId="0" fontId="0"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applyNumberFormat="0" applyFill="0" applyBorder="0" applyAlignment="0" applyProtection="0"/>
    <xf numFmtId="0" fontId="20" fillId="0" borderId="0" applyNumberFormat="0" applyFill="0" applyBorder="0" applyAlignment="0" applyProtection="0"/>
  </cellStyleXfs>
  <cellXfs count="91">
    <xf numFmtId="0" fontId="0" fillId="0" borderId="0" xfId="0"/>
    <xf numFmtId="0" fontId="2" fillId="0" borderId="0" xfId="0" applyFont="1" applyAlignment="1">
      <alignment vertical="center" wrapText="1"/>
    </xf>
    <xf numFmtId="0" fontId="3" fillId="0" borderId="0" xfId="0" applyFont="1" applyAlignment="1">
      <alignment vertical="center" wrapText="1"/>
    </xf>
    <xf numFmtId="3" fontId="5" fillId="2" borderId="2" xfId="1" applyNumberFormat="1" applyFont="1" applyFill="1" applyBorder="1" applyAlignment="1">
      <alignment horizontal="center" vertical="center"/>
    </xf>
    <xf numFmtId="3" fontId="6" fillId="2" borderId="2" xfId="1" applyNumberFormat="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4" fillId="0" borderId="0" xfId="2"/>
    <xf numFmtId="3" fontId="0" fillId="0" borderId="0" xfId="0" applyNumberFormat="1"/>
    <xf numFmtId="164" fontId="4" fillId="0" borderId="0" xfId="2" applyNumberFormat="1"/>
    <xf numFmtId="0" fontId="9" fillId="0" borderId="2" xfId="1" applyFont="1" applyBorder="1" applyAlignment="1">
      <alignment horizontal="left" wrapText="1"/>
    </xf>
    <xf numFmtId="3" fontId="9" fillId="0" borderId="2" xfId="1" applyNumberFormat="1" applyFont="1" applyBorder="1" applyAlignment="1">
      <alignment horizontal="right" vertical="top" indent="6"/>
    </xf>
    <xf numFmtId="3" fontId="10" fillId="0" borderId="10" xfId="3" applyNumberFormat="1" applyFont="1" applyBorder="1" applyAlignment="1">
      <alignment horizontal="right" vertical="center" indent="6"/>
    </xf>
    <xf numFmtId="3" fontId="10" fillId="0" borderId="11" xfId="4" applyNumberFormat="1" applyFont="1" applyBorder="1" applyAlignment="1">
      <alignment horizontal="right" vertical="center" indent="6"/>
    </xf>
    <xf numFmtId="164" fontId="11" fillId="0" borderId="12" xfId="1" applyNumberFormat="1" applyFont="1" applyBorder="1" applyAlignment="1">
      <alignment horizontal="right" indent="8"/>
    </xf>
    <xf numFmtId="164" fontId="11" fillId="0" borderId="2" xfId="1" applyNumberFormat="1" applyFont="1" applyBorder="1" applyAlignment="1">
      <alignment horizontal="right" indent="8"/>
    </xf>
    <xf numFmtId="0" fontId="9" fillId="0" borderId="13" xfId="1" applyFont="1" applyBorder="1" applyAlignment="1">
      <alignment horizontal="left" wrapText="1"/>
    </xf>
    <xf numFmtId="3" fontId="9" fillId="0" borderId="13" xfId="1" applyNumberFormat="1" applyFont="1" applyBorder="1" applyAlignment="1">
      <alignment horizontal="right" vertical="top" indent="6"/>
    </xf>
    <xf numFmtId="3" fontId="10" fillId="0" borderId="14" xfId="3" applyNumberFormat="1" applyFont="1" applyBorder="1" applyAlignment="1">
      <alignment horizontal="right" vertical="center" indent="6"/>
    </xf>
    <xf numFmtId="3" fontId="10" fillId="0" borderId="15" xfId="4" applyNumberFormat="1" applyFont="1" applyBorder="1" applyAlignment="1">
      <alignment horizontal="right" vertical="center" indent="6"/>
    </xf>
    <xf numFmtId="164" fontId="11" fillId="0" borderId="13" xfId="1" applyNumberFormat="1" applyFont="1" applyBorder="1" applyAlignment="1">
      <alignment horizontal="right" indent="8"/>
    </xf>
    <xf numFmtId="0" fontId="11" fillId="0" borderId="4" xfId="1" applyFont="1" applyBorder="1" applyAlignment="1">
      <alignment horizontal="left" vertical="center"/>
    </xf>
    <xf numFmtId="3" fontId="9" fillId="0" borderId="4" xfId="1" applyNumberFormat="1" applyFont="1" applyBorder="1" applyAlignment="1">
      <alignment horizontal="right" vertical="top" indent="6"/>
    </xf>
    <xf numFmtId="3" fontId="9" fillId="0" borderId="16" xfId="1" applyNumberFormat="1" applyFont="1" applyBorder="1" applyAlignment="1">
      <alignment horizontal="right" vertical="top" indent="6"/>
    </xf>
    <xf numFmtId="164" fontId="11" fillId="0" borderId="4" xfId="1" applyNumberFormat="1" applyFont="1" applyBorder="1" applyAlignment="1">
      <alignment horizontal="right" indent="8"/>
    </xf>
    <xf numFmtId="3" fontId="9" fillId="0" borderId="2" xfId="1" applyNumberFormat="1" applyFont="1" applyBorder="1" applyAlignment="1">
      <alignment horizontal="right" vertical="top" indent="7"/>
    </xf>
    <xf numFmtId="3" fontId="10" fillId="0" borderId="19" xfId="3" applyNumberFormat="1" applyFont="1" applyBorder="1" applyAlignment="1">
      <alignment horizontal="right" vertical="center" indent="7"/>
    </xf>
    <xf numFmtId="3" fontId="10" fillId="0" borderId="11" xfId="4" applyNumberFormat="1" applyFont="1" applyBorder="1" applyAlignment="1">
      <alignment horizontal="right" vertical="center" indent="7"/>
    </xf>
    <xf numFmtId="3" fontId="9" fillId="0" borderId="13" xfId="1" applyNumberFormat="1" applyFont="1" applyBorder="1" applyAlignment="1">
      <alignment horizontal="right" vertical="top" indent="7"/>
    </xf>
    <xf numFmtId="3" fontId="10" fillId="0" borderId="14" xfId="3" applyNumberFormat="1" applyFont="1" applyBorder="1" applyAlignment="1">
      <alignment horizontal="right" vertical="center" indent="7"/>
    </xf>
    <xf numFmtId="3" fontId="10" fillId="0" borderId="15" xfId="4" applyNumberFormat="1" applyFont="1" applyBorder="1" applyAlignment="1">
      <alignment horizontal="right" vertical="center" indent="7"/>
    </xf>
    <xf numFmtId="3" fontId="9" fillId="0" borderId="4" xfId="1" applyNumberFormat="1" applyFont="1" applyBorder="1" applyAlignment="1">
      <alignment horizontal="right" vertical="top" indent="7"/>
    </xf>
    <xf numFmtId="3" fontId="9" fillId="0" borderId="9" xfId="1" applyNumberFormat="1" applyFont="1" applyBorder="1" applyAlignment="1">
      <alignment horizontal="right" vertical="top" indent="7"/>
    </xf>
    <xf numFmtId="164" fontId="9" fillId="0" borderId="13" xfId="1" applyNumberFormat="1" applyFont="1" applyBorder="1" applyAlignment="1">
      <alignment horizontal="right" vertical="top" indent="8"/>
    </xf>
    <xf numFmtId="3" fontId="10" fillId="0" borderId="14" xfId="5" applyNumberFormat="1" applyFont="1" applyBorder="1" applyAlignment="1">
      <alignment horizontal="right" vertical="center" indent="7"/>
    </xf>
    <xf numFmtId="3" fontId="10" fillId="0" borderId="15" xfId="6" applyNumberFormat="1" applyFont="1" applyBorder="1" applyAlignment="1">
      <alignment horizontal="right" vertical="center" indent="7"/>
    </xf>
    <xf numFmtId="3" fontId="10" fillId="0" borderId="9" xfId="5" applyNumberFormat="1" applyFont="1" applyBorder="1" applyAlignment="1">
      <alignment horizontal="right" vertical="center" indent="7"/>
    </xf>
    <xf numFmtId="3" fontId="10" fillId="0" borderId="13" xfId="6" applyNumberFormat="1" applyFont="1" applyBorder="1" applyAlignment="1">
      <alignment horizontal="right" vertical="center" indent="7"/>
    </xf>
    <xf numFmtId="165" fontId="9" fillId="0" borderId="13" xfId="1" applyNumberFormat="1" applyFont="1" applyBorder="1" applyAlignment="1">
      <alignment horizontal="right" vertical="top" indent="8"/>
    </xf>
    <xf numFmtId="3" fontId="10" fillId="0" borderId="9" xfId="7" applyNumberFormat="1" applyFont="1" applyBorder="1" applyAlignment="1">
      <alignment horizontal="right" vertical="center" indent="7"/>
    </xf>
    <xf numFmtId="3" fontId="10" fillId="0" borderId="13" xfId="8" applyNumberFormat="1" applyFont="1" applyBorder="1" applyAlignment="1">
      <alignment horizontal="right" vertical="center" indent="7"/>
    </xf>
    <xf numFmtId="3" fontId="10" fillId="0" borderId="13" xfId="5" applyNumberFormat="1" applyFont="1" applyBorder="1" applyAlignment="1">
      <alignment horizontal="right" vertical="center" indent="7"/>
    </xf>
    <xf numFmtId="0" fontId="11" fillId="0" borderId="0" xfId="1" applyFont="1"/>
    <xf numFmtId="3" fontId="11" fillId="0" borderId="0" xfId="1" applyNumberFormat="1" applyFont="1"/>
    <xf numFmtId="0" fontId="0" fillId="5" borderId="0" xfId="0" applyFill="1"/>
    <xf numFmtId="0" fontId="18" fillId="0" borderId="21" xfId="0" applyFont="1" applyBorder="1" applyAlignment="1">
      <alignment horizontal="center" vertical="center"/>
    </xf>
    <xf numFmtId="0" fontId="18" fillId="0" borderId="16" xfId="0" applyFont="1" applyBorder="1" applyAlignment="1">
      <alignment horizontal="center" vertical="center"/>
    </xf>
    <xf numFmtId="0" fontId="19" fillId="0" borderId="21" xfId="9" applyFont="1" applyBorder="1" applyAlignment="1">
      <alignment horizontal="left" vertical="center" wrapText="1" indent="1"/>
    </xf>
    <xf numFmtId="0" fontId="19" fillId="0" borderId="1" xfId="9" applyFont="1" applyBorder="1" applyAlignment="1">
      <alignment horizontal="left" vertical="center" wrapText="1" indent="1"/>
    </xf>
    <xf numFmtId="0" fontId="19" fillId="0" borderId="16" xfId="9" applyFont="1" applyBorder="1" applyAlignment="1">
      <alignment horizontal="left" vertical="center" wrapText="1" indent="1"/>
    </xf>
    <xf numFmtId="0" fontId="20" fillId="5" borderId="0" xfId="10" applyFill="1" applyBorder="1" applyAlignment="1">
      <alignment horizontal="left" wrapText="1"/>
    </xf>
    <xf numFmtId="0" fontId="13" fillId="5" borderId="0" xfId="0" applyFont="1" applyFill="1" applyAlignment="1">
      <alignment horizontal="center" vertical="top"/>
    </xf>
    <xf numFmtId="0" fontId="14" fillId="5" borderId="0" xfId="0" applyFont="1" applyFill="1" applyAlignment="1">
      <alignment horizontal="center" vertical="top"/>
    </xf>
    <xf numFmtId="0" fontId="15" fillId="0" borderId="0" xfId="0" applyFont="1" applyAlignment="1">
      <alignment horizontal="center" vertical="center"/>
    </xf>
    <xf numFmtId="0" fontId="16" fillId="0" borderId="0" xfId="0" applyFont="1" applyAlignment="1">
      <alignment horizontal="center" vertical="center"/>
    </xf>
    <xf numFmtId="0" fontId="17" fillId="3" borderId="20"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9" fillId="6" borderId="8" xfId="9" applyFont="1" applyFill="1" applyBorder="1" applyAlignment="1">
      <alignment horizontal="left" vertical="center" wrapText="1" indent="1"/>
    </xf>
    <xf numFmtId="0" fontId="19" fillId="6" borderId="0" xfId="9" applyFont="1" applyFill="1" applyBorder="1" applyAlignment="1">
      <alignment horizontal="left" vertical="center" wrapText="1" indent="1"/>
    </xf>
    <xf numFmtId="0" fontId="19" fillId="6" borderId="9" xfId="9" applyFont="1" applyFill="1" applyBorder="1" applyAlignment="1">
      <alignment horizontal="left" vertical="center" wrapText="1" indent="1"/>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0" borderId="8" xfId="9" applyFont="1" applyBorder="1" applyAlignment="1">
      <alignment horizontal="left" vertical="center" wrapText="1" indent="1"/>
    </xf>
    <xf numFmtId="0" fontId="19" fillId="0" borderId="0" xfId="9" applyFont="1" applyBorder="1" applyAlignment="1">
      <alignment horizontal="left" vertical="center" wrapText="1" indent="1"/>
    </xf>
    <xf numFmtId="0" fontId="19" fillId="0" borderId="9" xfId="9" applyFont="1" applyBorder="1" applyAlignment="1">
      <alignment horizontal="left" vertical="center" wrapText="1" indent="1"/>
    </xf>
    <xf numFmtId="0" fontId="18" fillId="6" borderId="0" xfId="0" applyFont="1" applyFill="1" applyAlignment="1">
      <alignment horizontal="center" vertical="center"/>
    </xf>
    <xf numFmtId="0" fontId="6" fillId="4" borderId="20" xfId="1" applyFont="1" applyFill="1" applyBorder="1" applyAlignment="1">
      <alignment horizontal="center" vertical="top" wrapText="1"/>
    </xf>
    <xf numFmtId="0" fontId="2" fillId="0" borderId="1" xfId="0" applyFont="1" applyBorder="1" applyAlignment="1">
      <alignment horizontal="left" vertical="center" wrapText="1"/>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xf numFmtId="3" fontId="7" fillId="3" borderId="5" xfId="1" applyNumberFormat="1" applyFont="1" applyFill="1" applyBorder="1" applyAlignment="1">
      <alignment horizontal="center" vertical="center"/>
    </xf>
    <xf numFmtId="3" fontId="7" fillId="3" borderId="6" xfId="1" applyNumberFormat="1" applyFont="1" applyFill="1" applyBorder="1" applyAlignment="1">
      <alignment horizontal="center" vertical="center"/>
    </xf>
    <xf numFmtId="3" fontId="7" fillId="3" borderId="7" xfId="1" applyNumberFormat="1" applyFont="1" applyFill="1" applyBorder="1" applyAlignment="1">
      <alignment horizontal="center" vertical="center"/>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6" fillId="4" borderId="8" xfId="1" applyFont="1" applyFill="1" applyBorder="1" applyAlignment="1">
      <alignment horizontal="center" vertical="top" wrapText="1"/>
    </xf>
    <xf numFmtId="0" fontId="6" fillId="4" borderId="0" xfId="1" applyFont="1" applyFill="1" applyAlignment="1">
      <alignment horizontal="center" vertical="top" wrapText="1"/>
    </xf>
    <xf numFmtId="0" fontId="6" fillId="4" borderId="9" xfId="1" applyFont="1" applyFill="1" applyBorder="1" applyAlignment="1">
      <alignment horizontal="center" vertical="top" wrapText="1"/>
    </xf>
    <xf numFmtId="0" fontId="6" fillId="4" borderId="17" xfId="1" applyFont="1" applyFill="1" applyBorder="1" applyAlignment="1">
      <alignment horizontal="center" vertical="top" wrapText="1"/>
    </xf>
    <xf numFmtId="0" fontId="6" fillId="4" borderId="3" xfId="1" applyFont="1" applyFill="1" applyBorder="1" applyAlignment="1">
      <alignment horizontal="center" vertical="top" wrapText="1"/>
    </xf>
    <xf numFmtId="0" fontId="6" fillId="4" borderId="18" xfId="1" applyFont="1" applyFill="1" applyBorder="1" applyAlignment="1">
      <alignment horizontal="center" vertical="top" wrapText="1"/>
    </xf>
    <xf numFmtId="0" fontId="11" fillId="0" borderId="3" xfId="1" applyFont="1" applyBorder="1" applyAlignment="1">
      <alignment horizontal="left" vertical="top" wrapText="1"/>
    </xf>
    <xf numFmtId="0" fontId="6" fillId="4" borderId="5" xfId="1" applyFont="1" applyFill="1" applyBorder="1" applyAlignment="1">
      <alignment horizontal="center" vertical="top" wrapText="1"/>
    </xf>
    <xf numFmtId="0" fontId="6" fillId="4" borderId="6" xfId="1" applyFont="1" applyFill="1" applyBorder="1" applyAlignment="1">
      <alignment horizontal="center" vertical="top" wrapText="1"/>
    </xf>
    <xf numFmtId="0" fontId="6" fillId="4" borderId="7" xfId="1" applyFont="1" applyFill="1" applyBorder="1" applyAlignment="1">
      <alignment horizontal="center" vertical="top" wrapText="1"/>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7" xfId="1" applyFont="1" applyFill="1" applyBorder="1" applyAlignment="1">
      <alignment horizontal="center" vertical="center"/>
    </xf>
    <xf numFmtId="0" fontId="11" fillId="0" borderId="0" xfId="1"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cellXfs>
  <cellStyles count="11">
    <cellStyle name="Hyperlink" xfId="10" xr:uid="{A8B1987E-E4EE-4A71-AE35-130445E4283A}"/>
    <cellStyle name="Link" xfId="9" builtinId="8"/>
    <cellStyle name="Standard" xfId="0" builtinId="0"/>
    <cellStyle name="Standard 10 2" xfId="1" xr:uid="{2AAB2BA9-8672-4F33-A2BF-FAE212364528}"/>
    <cellStyle name="Standard 27 2" xfId="2" xr:uid="{AFC21736-9985-4227-9AEE-4481A21E8E02}"/>
    <cellStyle name="style1486453800971" xfId="7" xr:uid="{C0436292-B0AB-4BC6-9075-30AA75CF2921}"/>
    <cellStyle name="style1486453801034" xfId="8" xr:uid="{D774B003-7D6F-493E-868A-A7C733078197}"/>
    <cellStyle name="style1486453801205" xfId="5" xr:uid="{A6A24D0E-4A81-496D-ACA0-D8F64C48B94B}"/>
    <cellStyle name="style1486453801268" xfId="6" xr:uid="{89FD4656-C79F-41AD-B14A-192973031376}"/>
    <cellStyle name="style1490166644256" xfId="3" xr:uid="{448072B6-8E82-439C-A5D3-BCEEE64D2BBE}"/>
    <cellStyle name="style1490166644318" xfId="4" xr:uid="{79B070C8-5D58-4866-8C6A-87C526411F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DA8EA-02B8-46B1-ABF7-67DF8C286C1C}">
  <sheetPr published="0">
    <tabColor rgb="FF00B0F0"/>
  </sheetPr>
  <dimension ref="A1:J13"/>
  <sheetViews>
    <sheetView workbookViewId="0">
      <selection activeCell="D8" sqref="D8:I8"/>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43"/>
      <c r="B1" s="43"/>
      <c r="C1" s="43"/>
      <c r="D1" s="43"/>
      <c r="E1" s="43"/>
      <c r="F1" s="43"/>
      <c r="G1" s="43"/>
      <c r="H1" s="43"/>
      <c r="I1" s="43"/>
      <c r="J1" s="43"/>
    </row>
    <row r="2" spans="1:10">
      <c r="A2" s="43"/>
      <c r="B2" s="50" t="s">
        <v>50</v>
      </c>
      <c r="C2" s="51"/>
      <c r="D2" s="51"/>
      <c r="E2" s="51"/>
      <c r="F2" s="51"/>
      <c r="G2" s="51"/>
      <c r="H2" s="51"/>
      <c r="I2" s="51"/>
      <c r="J2" s="43"/>
    </row>
    <row r="3" spans="1:10" ht="24" customHeight="1">
      <c r="A3" s="43"/>
      <c r="B3" s="51"/>
      <c r="C3" s="51"/>
      <c r="D3" s="51"/>
      <c r="E3" s="51"/>
      <c r="F3" s="51"/>
      <c r="G3" s="51"/>
      <c r="H3" s="51"/>
      <c r="I3" s="51"/>
      <c r="J3" s="43"/>
    </row>
    <row r="4" spans="1:10">
      <c r="A4" s="43"/>
      <c r="B4" s="52" t="s">
        <v>53</v>
      </c>
      <c r="C4" s="53"/>
      <c r="D4" s="53"/>
      <c r="E4" s="53"/>
      <c r="F4" s="53"/>
      <c r="G4" s="53"/>
      <c r="H4" s="53"/>
      <c r="I4" s="53"/>
      <c r="J4" s="43"/>
    </row>
    <row r="5" spans="1:10" ht="39.9" customHeight="1">
      <c r="A5" s="43"/>
      <c r="B5" s="53"/>
      <c r="C5" s="53"/>
      <c r="D5" s="53"/>
      <c r="E5" s="53"/>
      <c r="F5" s="53"/>
      <c r="G5" s="53"/>
      <c r="H5" s="53"/>
      <c r="I5" s="53"/>
      <c r="J5" s="43"/>
    </row>
    <row r="6" spans="1:10">
      <c r="A6" s="43"/>
      <c r="B6" s="54" t="s">
        <v>51</v>
      </c>
      <c r="C6" s="54"/>
      <c r="D6" s="54" t="s">
        <v>52</v>
      </c>
      <c r="E6" s="54"/>
      <c r="F6" s="54"/>
      <c r="G6" s="54"/>
      <c r="H6" s="54"/>
      <c r="I6" s="54"/>
      <c r="J6" s="43"/>
    </row>
    <row r="7" spans="1:10">
      <c r="A7" s="43"/>
      <c r="B7" s="54"/>
      <c r="C7" s="54"/>
      <c r="D7" s="54"/>
      <c r="E7" s="54"/>
      <c r="F7" s="54"/>
      <c r="G7" s="54"/>
      <c r="H7" s="54"/>
      <c r="I7" s="54"/>
      <c r="J7" s="43"/>
    </row>
    <row r="8" spans="1:10" ht="33" customHeight="1">
      <c r="A8" s="43"/>
      <c r="B8" s="60">
        <v>2023</v>
      </c>
      <c r="C8" s="61"/>
      <c r="D8" s="62" t="s">
        <v>63</v>
      </c>
      <c r="E8" s="63"/>
      <c r="F8" s="63"/>
      <c r="G8" s="63"/>
      <c r="H8" s="63"/>
      <c r="I8" s="64"/>
      <c r="J8" s="43"/>
    </row>
    <row r="9" spans="1:10" ht="33.75" customHeight="1">
      <c r="A9" s="43"/>
      <c r="B9" s="55">
        <v>2022</v>
      </c>
      <c r="C9" s="65"/>
      <c r="D9" s="57" t="s">
        <v>61</v>
      </c>
      <c r="E9" s="58"/>
      <c r="F9" s="58"/>
      <c r="G9" s="58"/>
      <c r="H9" s="58"/>
      <c r="I9" s="59"/>
      <c r="J9" s="43"/>
    </row>
    <row r="10" spans="1:10" ht="33" customHeight="1">
      <c r="A10" s="43"/>
      <c r="B10" s="60">
        <v>2021</v>
      </c>
      <c r="C10" s="61"/>
      <c r="D10" s="62" t="s">
        <v>54</v>
      </c>
      <c r="E10" s="63"/>
      <c r="F10" s="63"/>
      <c r="G10" s="63"/>
      <c r="H10" s="63"/>
      <c r="I10" s="64"/>
      <c r="J10" s="43"/>
    </row>
    <row r="11" spans="1:10" ht="33" customHeight="1">
      <c r="A11" s="43"/>
      <c r="B11" s="55">
        <v>2020</v>
      </c>
      <c r="C11" s="56"/>
      <c r="D11" s="57" t="s">
        <v>38</v>
      </c>
      <c r="E11" s="58"/>
      <c r="F11" s="58"/>
      <c r="G11" s="58"/>
      <c r="H11" s="58"/>
      <c r="I11" s="59"/>
      <c r="J11" s="43"/>
    </row>
    <row r="12" spans="1:10" ht="33" customHeight="1">
      <c r="A12" s="43"/>
      <c r="B12" s="44">
        <v>2019</v>
      </c>
      <c r="C12" s="45"/>
      <c r="D12" s="46" t="s">
        <v>0</v>
      </c>
      <c r="E12" s="47"/>
      <c r="F12" s="47"/>
      <c r="G12" s="47"/>
      <c r="H12" s="47"/>
      <c r="I12" s="48"/>
      <c r="J12" s="43"/>
    </row>
    <row r="13" spans="1:10" ht="15.6">
      <c r="A13" s="43"/>
      <c r="B13" s="43"/>
      <c r="C13" s="43"/>
      <c r="D13" s="49"/>
      <c r="E13" s="49"/>
      <c r="F13" s="49"/>
      <c r="G13" s="49"/>
      <c r="H13" s="49"/>
      <c r="I13" s="49"/>
      <c r="J13" s="43"/>
    </row>
  </sheetData>
  <mergeCells count="15">
    <mergeCell ref="B12:C12"/>
    <mergeCell ref="D12:I12"/>
    <mergeCell ref="D13:I13"/>
    <mergeCell ref="B2:I3"/>
    <mergeCell ref="B4:I5"/>
    <mergeCell ref="B6:C7"/>
    <mergeCell ref="D6:I7"/>
    <mergeCell ref="B11:C11"/>
    <mergeCell ref="D11:I11"/>
    <mergeCell ref="B10:C10"/>
    <mergeCell ref="D10:I10"/>
    <mergeCell ref="B9:C9"/>
    <mergeCell ref="D9:I9"/>
    <mergeCell ref="B8:C8"/>
    <mergeCell ref="D8:I8"/>
  </mergeCells>
  <hyperlinks>
    <hyperlink ref="D11:I11" location="'2020'!A1" display="Tab67h_i23h_lm21: Leitungskräfte in Horten nach weiterem Arbeitsbereich in den Bundesländern am 01.03.2020 (Anzahl; Anteil in %)" xr:uid="{0A9FDB41-D9D3-4A82-A639-C20DF02F7386}"/>
    <hyperlink ref="D12:I12" location="'2019'!A1" display="Tab67h_i23h_lm20: Leitungskräfte in Horten nach weiterem Arbeitsbereich in den Bundesländern am 01.03.2019 (Anzahl; Anteil in %)" xr:uid="{8E548B6B-0044-4C2C-8566-C88E879491CA}"/>
    <hyperlink ref="D10:I10" location="'2021'!A1" display="Tab68h_i24h_lm22:  Pädagogisch tätige Personen* in Horten nach Qualifikationsniveau und Leitungsprofil in den Bundesländern am 01.03.2021** (Anzahl; Anteil in %)" xr:uid="{747BC592-E1DD-4448-987D-59D410614DBB}"/>
    <hyperlink ref="D9" location="'2022'!A1" display="Tab68h_i24h_lm23:  Pädagogisch tätige Personen* in Horten nach Qualifikationsniveau und Leitungsprofil in den Bundesländern am 01.03.2022 (Anzahl; Anteil in %)" xr:uid="{7380E414-AF79-46FD-B88B-D4F0AB528E09}"/>
    <hyperlink ref="D8:I8" location="'2023'!A1" display="Tab68h_i24h_lm24:  Pädagogisch tätige Personen* in Horten nach Qualifikationsniveau und Leitungsprofil in den Bundesländern am 01.03.2023 (Anzahl; Anteil in %)" xr:uid="{58452377-B961-4611-8194-DCED4D5A31CB}"/>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20F08-02D9-4043-8B75-D36931D544B0}">
  <sheetPr published="0">
    <tabColor rgb="FF002060"/>
  </sheetPr>
  <dimension ref="B2:N111"/>
  <sheetViews>
    <sheetView tabSelected="1" topLeftCell="A8" workbookViewId="0"/>
  </sheetViews>
  <sheetFormatPr baseColWidth="10" defaultColWidth="10.44140625" defaultRowHeight="14.4"/>
  <cols>
    <col min="2" max="2" width="22.44140625" customWidth="1"/>
    <col min="3" max="3" width="24.44140625" customWidth="1"/>
    <col min="4" max="13" width="22.44140625" customWidth="1"/>
    <col min="14" max="17" width="14.44140625" customWidth="1"/>
  </cols>
  <sheetData>
    <row r="2" spans="2:14" ht="18">
      <c r="B2" s="67" t="s">
        <v>63</v>
      </c>
      <c r="C2" s="67"/>
      <c r="D2" s="67"/>
      <c r="E2" s="67"/>
      <c r="F2" s="67"/>
      <c r="G2" s="67"/>
      <c r="H2" s="67"/>
      <c r="I2" s="67"/>
      <c r="J2" s="1"/>
      <c r="K2" s="1"/>
      <c r="L2" s="1"/>
      <c r="M2" s="1"/>
      <c r="N2" s="2"/>
    </row>
    <row r="3" spans="2:14" ht="38.25" customHeight="1">
      <c r="B3" s="68" t="s">
        <v>1</v>
      </c>
      <c r="C3" s="3" t="s">
        <v>2</v>
      </c>
      <c r="D3" s="4" t="s">
        <v>3</v>
      </c>
      <c r="E3" s="5" t="s">
        <v>4</v>
      </c>
      <c r="F3" s="4" t="s">
        <v>5</v>
      </c>
      <c r="G3" s="4" t="s">
        <v>3</v>
      </c>
      <c r="H3" s="5" t="s">
        <v>4</v>
      </c>
      <c r="I3" s="4" t="s">
        <v>5</v>
      </c>
      <c r="J3" s="6"/>
      <c r="K3" s="6"/>
      <c r="L3" s="6"/>
      <c r="M3" s="6"/>
    </row>
    <row r="4" spans="2:14">
      <c r="B4" s="69"/>
      <c r="C4" s="70" t="s">
        <v>6</v>
      </c>
      <c r="D4" s="71"/>
      <c r="E4" s="71"/>
      <c r="F4" s="72"/>
      <c r="G4" s="73" t="s">
        <v>7</v>
      </c>
      <c r="H4" s="73"/>
      <c r="I4" s="74"/>
      <c r="J4" s="6"/>
      <c r="K4" s="6"/>
      <c r="L4" s="6"/>
      <c r="M4" s="6"/>
    </row>
    <row r="5" spans="2:14">
      <c r="B5" s="75" t="s">
        <v>8</v>
      </c>
      <c r="C5" s="76"/>
      <c r="D5" s="76"/>
      <c r="E5" s="76"/>
      <c r="F5" s="76"/>
      <c r="G5" s="76"/>
      <c r="H5" s="76"/>
      <c r="I5" s="77"/>
      <c r="J5" s="6"/>
      <c r="K5" s="6"/>
      <c r="L5" s="6"/>
      <c r="M5" s="6"/>
    </row>
    <row r="6" spans="2:14">
      <c r="B6" s="9" t="s">
        <v>9</v>
      </c>
      <c r="C6" s="10">
        <v>127</v>
      </c>
      <c r="D6" s="11">
        <v>35</v>
      </c>
      <c r="E6" s="12">
        <v>83</v>
      </c>
      <c r="F6" s="12">
        <v>9</v>
      </c>
      <c r="G6" s="13">
        <v>27.559055118110237</v>
      </c>
      <c r="H6" s="14">
        <v>65.354330708661408</v>
      </c>
      <c r="I6" s="14">
        <v>7.0866141732283463</v>
      </c>
      <c r="J6" s="8"/>
      <c r="K6" s="6"/>
      <c r="L6" s="6"/>
      <c r="M6" s="6"/>
    </row>
    <row r="7" spans="2:14">
      <c r="B7" s="15" t="s">
        <v>41</v>
      </c>
      <c r="C7" s="16">
        <v>285</v>
      </c>
      <c r="D7" s="17">
        <v>54</v>
      </c>
      <c r="E7" s="18">
        <v>217</v>
      </c>
      <c r="F7" s="18">
        <v>14</v>
      </c>
      <c r="G7" s="19">
        <v>18.947368421052634</v>
      </c>
      <c r="H7" s="19">
        <v>76.140350877192986</v>
      </c>
      <c r="I7" s="19">
        <v>4.9122807017543861</v>
      </c>
      <c r="J7" s="8"/>
      <c r="K7" s="6"/>
      <c r="L7" s="6"/>
      <c r="M7" s="6"/>
    </row>
    <row r="8" spans="2:14">
      <c r="B8" s="15" t="s">
        <v>11</v>
      </c>
      <c r="C8" s="16">
        <v>2468</v>
      </c>
      <c r="D8" s="17">
        <v>177</v>
      </c>
      <c r="E8" s="18">
        <v>1083</v>
      </c>
      <c r="F8" s="18">
        <v>1208</v>
      </c>
      <c r="G8" s="19">
        <v>7.171799027552674</v>
      </c>
      <c r="H8" s="19">
        <v>43.881685575364664</v>
      </c>
      <c r="I8" s="19">
        <v>48.946515397082656</v>
      </c>
      <c r="J8" s="8"/>
    </row>
    <row r="9" spans="2:14">
      <c r="B9" s="20" t="s">
        <v>12</v>
      </c>
      <c r="C9" s="21">
        <v>2880</v>
      </c>
      <c r="D9" s="22">
        <v>266</v>
      </c>
      <c r="E9" s="21">
        <v>1383</v>
      </c>
      <c r="F9" s="21">
        <v>1231</v>
      </c>
      <c r="G9" s="23">
        <v>9.2361111111111107</v>
      </c>
      <c r="H9" s="23">
        <v>48.020833333333336</v>
      </c>
      <c r="I9" s="23">
        <v>42.743055555555557</v>
      </c>
      <c r="J9" s="8"/>
    </row>
    <row r="10" spans="2:14">
      <c r="B10" s="78" t="s">
        <v>13</v>
      </c>
      <c r="C10" s="79"/>
      <c r="D10" s="79"/>
      <c r="E10" s="79"/>
      <c r="F10" s="79"/>
      <c r="G10" s="79"/>
      <c r="H10" s="79"/>
      <c r="I10" s="80"/>
      <c r="J10" s="8"/>
    </row>
    <row r="11" spans="2:14">
      <c r="B11" s="9" t="s">
        <v>9</v>
      </c>
      <c r="C11" s="24">
        <v>190</v>
      </c>
      <c r="D11" s="25">
        <v>56</v>
      </c>
      <c r="E11" s="26">
        <v>125</v>
      </c>
      <c r="F11" s="26">
        <v>9</v>
      </c>
      <c r="G11" s="13">
        <v>29.473684210526311</v>
      </c>
      <c r="H11" s="14">
        <v>65.789473684210535</v>
      </c>
      <c r="I11" s="14">
        <v>4.7368421052631584</v>
      </c>
      <c r="J11" s="8"/>
    </row>
    <row r="12" spans="2:14">
      <c r="B12" s="15" t="s">
        <v>41</v>
      </c>
      <c r="C12" s="27">
        <v>725</v>
      </c>
      <c r="D12" s="28">
        <v>106</v>
      </c>
      <c r="E12" s="29">
        <v>608</v>
      </c>
      <c r="F12" s="29">
        <v>11</v>
      </c>
      <c r="G12" s="19">
        <v>14.620689655172415</v>
      </c>
      <c r="H12" s="19">
        <v>83.862068965517238</v>
      </c>
      <c r="I12" s="19">
        <v>1.5172413793103448</v>
      </c>
      <c r="J12" s="8"/>
    </row>
    <row r="13" spans="2:14">
      <c r="B13" s="15" t="s">
        <v>11</v>
      </c>
      <c r="C13" s="27">
        <v>6457</v>
      </c>
      <c r="D13" s="28">
        <v>428</v>
      </c>
      <c r="E13" s="29">
        <v>3215</v>
      </c>
      <c r="F13" s="29">
        <v>2814</v>
      </c>
      <c r="G13" s="19">
        <v>6.6284652315316714</v>
      </c>
      <c r="H13" s="19">
        <v>49.790924577977393</v>
      </c>
      <c r="I13" s="19">
        <v>43.580610190490944</v>
      </c>
      <c r="J13" s="8"/>
    </row>
    <row r="14" spans="2:14">
      <c r="B14" s="20" t="s">
        <v>12</v>
      </c>
      <c r="C14" s="30">
        <v>7372</v>
      </c>
      <c r="D14" s="31">
        <v>590</v>
      </c>
      <c r="E14" s="27">
        <v>3948</v>
      </c>
      <c r="F14" s="27">
        <v>2834</v>
      </c>
      <c r="G14" s="19">
        <v>8.003255561584373</v>
      </c>
      <c r="H14" s="19">
        <v>53.55398806294086</v>
      </c>
      <c r="I14" s="19">
        <v>38.442756375474765</v>
      </c>
      <c r="J14" s="8"/>
    </row>
    <row r="15" spans="2:14">
      <c r="B15" s="66" t="s">
        <v>14</v>
      </c>
      <c r="C15" s="66"/>
      <c r="D15" s="66"/>
      <c r="E15" s="66"/>
      <c r="F15" s="66"/>
      <c r="G15" s="66"/>
      <c r="H15" s="66"/>
      <c r="I15" s="66"/>
      <c r="J15" s="8"/>
    </row>
    <row r="16" spans="2:14">
      <c r="B16" s="9" t="s">
        <v>9</v>
      </c>
      <c r="C16" s="24" t="s">
        <v>15</v>
      </c>
      <c r="D16" s="28" t="s">
        <v>15</v>
      </c>
      <c r="E16" s="29" t="s">
        <v>15</v>
      </c>
      <c r="F16" s="29" t="s">
        <v>15</v>
      </c>
      <c r="G16" s="19" t="s">
        <v>15</v>
      </c>
      <c r="H16" s="19" t="s">
        <v>15</v>
      </c>
      <c r="I16" s="19" t="s">
        <v>15</v>
      </c>
      <c r="J16" s="8"/>
    </row>
    <row r="17" spans="2:10">
      <c r="B17" s="15" t="s">
        <v>41</v>
      </c>
      <c r="C17" s="27" t="s">
        <v>15</v>
      </c>
      <c r="D17" s="28" t="s">
        <v>15</v>
      </c>
      <c r="E17" s="29" t="s">
        <v>15</v>
      </c>
      <c r="F17" s="29" t="s">
        <v>15</v>
      </c>
      <c r="G17" s="19" t="s">
        <v>15</v>
      </c>
      <c r="H17" s="19" t="s">
        <v>15</v>
      </c>
      <c r="I17" s="19" t="s">
        <v>15</v>
      </c>
      <c r="J17" s="8"/>
    </row>
    <row r="18" spans="2:10">
      <c r="B18" s="15" t="s">
        <v>11</v>
      </c>
      <c r="C18" s="27" t="s">
        <v>15</v>
      </c>
      <c r="D18" s="28" t="s">
        <v>15</v>
      </c>
      <c r="E18" s="29" t="s">
        <v>15</v>
      </c>
      <c r="F18" s="29" t="s">
        <v>15</v>
      </c>
      <c r="G18" s="19" t="s">
        <v>15</v>
      </c>
      <c r="H18" s="19" t="s">
        <v>15</v>
      </c>
      <c r="I18" s="19" t="s">
        <v>15</v>
      </c>
      <c r="J18" s="8"/>
    </row>
    <row r="19" spans="2:10">
      <c r="B19" s="20" t="s">
        <v>12</v>
      </c>
      <c r="C19" s="30" t="s">
        <v>15</v>
      </c>
      <c r="D19" s="31" t="s">
        <v>15</v>
      </c>
      <c r="E19" s="27" t="s">
        <v>15</v>
      </c>
      <c r="F19" s="27" t="s">
        <v>15</v>
      </c>
      <c r="G19" s="19" t="s">
        <v>15</v>
      </c>
      <c r="H19" s="19" t="s">
        <v>15</v>
      </c>
      <c r="I19" s="19" t="s">
        <v>15</v>
      </c>
      <c r="J19" s="8"/>
    </row>
    <row r="20" spans="2:10">
      <c r="B20" s="66" t="s">
        <v>16</v>
      </c>
      <c r="C20" s="66"/>
      <c r="D20" s="66"/>
      <c r="E20" s="66"/>
      <c r="F20" s="66"/>
      <c r="G20" s="66"/>
      <c r="H20" s="66"/>
      <c r="I20" s="66"/>
      <c r="J20" s="8"/>
    </row>
    <row r="21" spans="2:10">
      <c r="B21" s="9" t="s">
        <v>9</v>
      </c>
      <c r="C21" s="24">
        <v>202</v>
      </c>
      <c r="D21" s="28">
        <v>33</v>
      </c>
      <c r="E21" s="29">
        <v>162</v>
      </c>
      <c r="F21" s="29">
        <v>7</v>
      </c>
      <c r="G21" s="19">
        <v>16.336633663366339</v>
      </c>
      <c r="H21" s="19">
        <v>80.198019801980209</v>
      </c>
      <c r="I21" s="19">
        <v>3.4653465346534658</v>
      </c>
      <c r="J21" s="8"/>
    </row>
    <row r="22" spans="2:10">
      <c r="B22" s="15" t="s">
        <v>41</v>
      </c>
      <c r="C22" s="27">
        <v>206</v>
      </c>
      <c r="D22" s="28">
        <v>30</v>
      </c>
      <c r="E22" s="29">
        <v>173</v>
      </c>
      <c r="F22" s="29">
        <v>3</v>
      </c>
      <c r="G22" s="19">
        <v>14.563106796116504</v>
      </c>
      <c r="H22" s="19">
        <v>83.980582524271838</v>
      </c>
      <c r="I22" s="19">
        <v>1.4563106796116505</v>
      </c>
      <c r="J22" s="8"/>
    </row>
    <row r="23" spans="2:10">
      <c r="B23" s="15" t="s">
        <v>11</v>
      </c>
      <c r="C23" s="27">
        <v>3677</v>
      </c>
      <c r="D23" s="28">
        <v>111</v>
      </c>
      <c r="E23" s="29">
        <v>3148</v>
      </c>
      <c r="F23" s="29">
        <v>418</v>
      </c>
      <c r="G23" s="19">
        <v>3.0187652977971173</v>
      </c>
      <c r="H23" s="19">
        <v>85.613271688876807</v>
      </c>
      <c r="I23" s="19">
        <v>11.367963013326081</v>
      </c>
      <c r="J23" s="8"/>
    </row>
    <row r="24" spans="2:10">
      <c r="B24" s="20" t="s">
        <v>12</v>
      </c>
      <c r="C24" s="30">
        <v>4085</v>
      </c>
      <c r="D24" s="31">
        <v>174</v>
      </c>
      <c r="E24" s="27">
        <v>3483</v>
      </c>
      <c r="F24" s="27">
        <v>428</v>
      </c>
      <c r="G24" s="19">
        <v>4.2594859241126066</v>
      </c>
      <c r="H24" s="19">
        <v>85.263157894736835</v>
      </c>
      <c r="I24" s="19">
        <v>10.477356181150551</v>
      </c>
      <c r="J24" s="8"/>
    </row>
    <row r="25" spans="2:10">
      <c r="B25" s="66" t="s">
        <v>17</v>
      </c>
      <c r="C25" s="66"/>
      <c r="D25" s="66"/>
      <c r="E25" s="66"/>
      <c r="F25" s="66"/>
      <c r="G25" s="66"/>
      <c r="H25" s="66"/>
      <c r="I25" s="66"/>
      <c r="J25" s="8"/>
    </row>
    <row r="26" spans="2:10">
      <c r="B26" s="9" t="s">
        <v>9</v>
      </c>
      <c r="C26" s="24">
        <v>11</v>
      </c>
      <c r="D26" s="28" t="s">
        <v>18</v>
      </c>
      <c r="E26" s="29" t="s">
        <v>18</v>
      </c>
      <c r="F26" s="29" t="s">
        <v>18</v>
      </c>
      <c r="G26" s="32" t="s">
        <v>18</v>
      </c>
      <c r="H26" s="32" t="s">
        <v>18</v>
      </c>
      <c r="I26" s="32" t="s">
        <v>18</v>
      </c>
      <c r="J26" s="8"/>
    </row>
    <row r="27" spans="2:10">
      <c r="B27" s="15" t="s">
        <v>41</v>
      </c>
      <c r="C27" s="27">
        <v>5</v>
      </c>
      <c r="D27" s="31" t="s">
        <v>18</v>
      </c>
      <c r="E27" s="27" t="s">
        <v>18</v>
      </c>
      <c r="F27" s="27" t="s">
        <v>18</v>
      </c>
      <c r="G27" s="32" t="s">
        <v>18</v>
      </c>
      <c r="H27" s="32" t="s">
        <v>18</v>
      </c>
      <c r="I27" s="32" t="s">
        <v>18</v>
      </c>
      <c r="J27" s="8"/>
    </row>
    <row r="28" spans="2:10">
      <c r="B28" s="15" t="s">
        <v>11</v>
      </c>
      <c r="C28" s="27">
        <v>119</v>
      </c>
      <c r="D28" s="28">
        <v>6</v>
      </c>
      <c r="E28" s="29">
        <v>79</v>
      </c>
      <c r="F28" s="29">
        <v>34</v>
      </c>
      <c r="G28" s="19">
        <v>5.0420168067226889</v>
      </c>
      <c r="H28" s="19">
        <v>66.386554621848731</v>
      </c>
      <c r="I28" s="19">
        <v>28.571428571428569</v>
      </c>
      <c r="J28" s="8"/>
    </row>
    <row r="29" spans="2:10">
      <c r="B29" s="20" t="s">
        <v>12</v>
      </c>
      <c r="C29" s="27">
        <v>135</v>
      </c>
      <c r="D29" s="27">
        <v>10</v>
      </c>
      <c r="E29" s="27">
        <v>91</v>
      </c>
      <c r="F29" s="27">
        <v>34</v>
      </c>
      <c r="G29" s="19">
        <v>7.4074074074074066</v>
      </c>
      <c r="H29" s="19">
        <v>67.407407407407405</v>
      </c>
      <c r="I29" s="19">
        <v>25.185185185185183</v>
      </c>
      <c r="J29" s="8"/>
    </row>
    <row r="30" spans="2:10">
      <c r="B30" s="66" t="s">
        <v>19</v>
      </c>
      <c r="C30" s="66"/>
      <c r="D30" s="66"/>
      <c r="E30" s="66"/>
      <c r="F30" s="66"/>
      <c r="G30" s="66"/>
      <c r="H30" s="66"/>
      <c r="I30" s="66"/>
      <c r="J30" s="8"/>
    </row>
    <row r="31" spans="2:10">
      <c r="B31" s="9" t="s">
        <v>9</v>
      </c>
      <c r="C31" s="24">
        <v>5</v>
      </c>
      <c r="D31" s="28" t="s">
        <v>18</v>
      </c>
      <c r="E31" s="29" t="s">
        <v>18</v>
      </c>
      <c r="F31" s="29" t="s">
        <v>18</v>
      </c>
      <c r="G31" s="19" t="s">
        <v>18</v>
      </c>
      <c r="H31" s="19" t="s">
        <v>18</v>
      </c>
      <c r="I31" s="19" t="s">
        <v>18</v>
      </c>
      <c r="J31" s="8"/>
    </row>
    <row r="32" spans="2:10">
      <c r="B32" s="15" t="s">
        <v>41</v>
      </c>
      <c r="C32" s="27">
        <v>5</v>
      </c>
      <c r="D32" s="28" t="s">
        <v>18</v>
      </c>
      <c r="E32" s="29" t="s">
        <v>18</v>
      </c>
      <c r="F32" s="29" t="s">
        <v>18</v>
      </c>
      <c r="G32" s="19" t="s">
        <v>18</v>
      </c>
      <c r="H32" s="19" t="s">
        <v>18</v>
      </c>
      <c r="I32" s="19" t="s">
        <v>18</v>
      </c>
      <c r="J32" s="8"/>
    </row>
    <row r="33" spans="2:10">
      <c r="B33" s="15" t="s">
        <v>11</v>
      </c>
      <c r="C33" s="27">
        <v>148</v>
      </c>
      <c r="D33" s="28">
        <v>22</v>
      </c>
      <c r="E33" s="29">
        <v>54</v>
      </c>
      <c r="F33" s="29">
        <v>72</v>
      </c>
      <c r="G33" s="19">
        <v>14.864864864864865</v>
      </c>
      <c r="H33" s="19">
        <v>36.486486486486484</v>
      </c>
      <c r="I33" s="19">
        <v>48.648648648648653</v>
      </c>
      <c r="J33" s="8"/>
    </row>
    <row r="34" spans="2:10">
      <c r="B34" s="20" t="s">
        <v>12</v>
      </c>
      <c r="C34" s="30">
        <v>158</v>
      </c>
      <c r="D34" s="31">
        <v>27</v>
      </c>
      <c r="E34" s="27">
        <v>59</v>
      </c>
      <c r="F34" s="27">
        <v>72</v>
      </c>
      <c r="G34" s="19">
        <v>17.088607594936708</v>
      </c>
      <c r="H34" s="19">
        <v>37.341772151898731</v>
      </c>
      <c r="I34" s="19">
        <v>45.569620253164558</v>
      </c>
      <c r="J34" s="8"/>
    </row>
    <row r="35" spans="2:10">
      <c r="B35" s="66" t="s">
        <v>20</v>
      </c>
      <c r="C35" s="66"/>
      <c r="D35" s="66"/>
      <c r="E35" s="66"/>
      <c r="F35" s="66"/>
      <c r="G35" s="66"/>
      <c r="H35" s="66"/>
      <c r="I35" s="66"/>
      <c r="J35" s="8"/>
    </row>
    <row r="36" spans="2:10">
      <c r="B36" s="9" t="s">
        <v>9</v>
      </c>
      <c r="C36" s="24">
        <v>93</v>
      </c>
      <c r="D36" s="28" t="s">
        <v>18</v>
      </c>
      <c r="E36" s="29">
        <v>43</v>
      </c>
      <c r="F36" s="29" t="s">
        <v>18</v>
      </c>
      <c r="G36" s="19" t="s">
        <v>18</v>
      </c>
      <c r="H36" s="19">
        <v>46.236559139784944</v>
      </c>
      <c r="I36" s="19" t="s">
        <v>18</v>
      </c>
      <c r="J36" s="8"/>
    </row>
    <row r="37" spans="2:10">
      <c r="B37" s="15" t="s">
        <v>41</v>
      </c>
      <c r="C37" s="27">
        <v>69</v>
      </c>
      <c r="D37" s="28" t="s">
        <v>18</v>
      </c>
      <c r="E37" s="29">
        <v>41</v>
      </c>
      <c r="F37" s="29" t="s">
        <v>18</v>
      </c>
      <c r="G37" s="19" t="s">
        <v>18</v>
      </c>
      <c r="H37" s="19">
        <v>59.420289855072461</v>
      </c>
      <c r="I37" s="19" t="s">
        <v>18</v>
      </c>
      <c r="J37" s="8"/>
    </row>
    <row r="38" spans="2:10">
      <c r="B38" s="15" t="s">
        <v>11</v>
      </c>
      <c r="C38" s="27">
        <v>1146</v>
      </c>
      <c r="D38" s="28">
        <v>159</v>
      </c>
      <c r="E38" s="29">
        <v>546</v>
      </c>
      <c r="F38" s="29">
        <v>441</v>
      </c>
      <c r="G38" s="19">
        <v>13.874345549738221</v>
      </c>
      <c r="H38" s="19">
        <v>47.643979057591622</v>
      </c>
      <c r="I38" s="19">
        <v>38.481675392670155</v>
      </c>
      <c r="J38" s="8"/>
    </row>
    <row r="39" spans="2:10">
      <c r="B39" s="20" t="s">
        <v>12</v>
      </c>
      <c r="C39" s="30">
        <v>1308</v>
      </c>
      <c r="D39" s="31">
        <v>230</v>
      </c>
      <c r="E39" s="27">
        <v>630</v>
      </c>
      <c r="F39" s="27">
        <v>448</v>
      </c>
      <c r="G39" s="19">
        <v>17.584097859327215</v>
      </c>
      <c r="H39" s="19">
        <v>48.165137614678898</v>
      </c>
      <c r="I39" s="19">
        <v>34.25076452599388</v>
      </c>
      <c r="J39" s="8"/>
    </row>
    <row r="40" spans="2:10">
      <c r="B40" s="66" t="s">
        <v>21</v>
      </c>
      <c r="C40" s="66"/>
      <c r="D40" s="66"/>
      <c r="E40" s="66"/>
      <c r="F40" s="66"/>
      <c r="G40" s="66"/>
      <c r="H40" s="66"/>
      <c r="I40" s="66"/>
      <c r="J40" s="8"/>
    </row>
    <row r="41" spans="2:10">
      <c r="B41" s="9" t="s">
        <v>9</v>
      </c>
      <c r="C41" s="24">
        <v>102</v>
      </c>
      <c r="D41" s="28" t="s">
        <v>18</v>
      </c>
      <c r="E41" s="29">
        <v>64</v>
      </c>
      <c r="F41" s="29" t="s">
        <v>18</v>
      </c>
      <c r="G41" s="19" t="s">
        <v>18</v>
      </c>
      <c r="H41" s="19">
        <v>62.745098039215684</v>
      </c>
      <c r="I41" s="19" t="s">
        <v>18</v>
      </c>
      <c r="J41" s="8"/>
    </row>
    <row r="42" spans="2:10">
      <c r="B42" s="15" t="s">
        <v>41</v>
      </c>
      <c r="C42" s="27">
        <v>108</v>
      </c>
      <c r="D42" s="28" t="s">
        <v>18</v>
      </c>
      <c r="E42" s="29">
        <v>83</v>
      </c>
      <c r="F42" s="29" t="s">
        <v>18</v>
      </c>
      <c r="G42" s="19" t="s">
        <v>18</v>
      </c>
      <c r="H42" s="19">
        <v>76.851851851851848</v>
      </c>
      <c r="I42" s="19" t="s">
        <v>18</v>
      </c>
      <c r="J42" s="8"/>
    </row>
    <row r="43" spans="2:10">
      <c r="B43" s="15" t="s">
        <v>11</v>
      </c>
      <c r="C43" s="27">
        <v>1305</v>
      </c>
      <c r="D43" s="28">
        <v>44</v>
      </c>
      <c r="E43" s="29">
        <v>1112</v>
      </c>
      <c r="F43" s="29">
        <v>149</v>
      </c>
      <c r="G43" s="19">
        <v>3.3716475095785436</v>
      </c>
      <c r="H43" s="19">
        <v>85.210727969348653</v>
      </c>
      <c r="I43" s="19">
        <v>11.417624521072797</v>
      </c>
      <c r="J43" s="8"/>
    </row>
    <row r="44" spans="2:10">
      <c r="B44" s="20" t="s">
        <v>12</v>
      </c>
      <c r="C44" s="27">
        <v>1515</v>
      </c>
      <c r="D44" s="27">
        <v>98</v>
      </c>
      <c r="E44" s="27">
        <v>1259</v>
      </c>
      <c r="F44" s="27">
        <v>158</v>
      </c>
      <c r="G44" s="19">
        <v>6.4686468646864688</v>
      </c>
      <c r="H44" s="19">
        <v>83.102310231023097</v>
      </c>
      <c r="I44" s="19">
        <v>10.42904290429043</v>
      </c>
      <c r="J44" s="8"/>
    </row>
    <row r="45" spans="2:10">
      <c r="B45" s="66" t="s">
        <v>22</v>
      </c>
      <c r="C45" s="66"/>
      <c r="D45" s="66"/>
      <c r="E45" s="66"/>
      <c r="F45" s="66"/>
      <c r="G45" s="66"/>
      <c r="H45" s="66"/>
      <c r="I45" s="66"/>
      <c r="J45" s="8"/>
    </row>
    <row r="46" spans="2:10">
      <c r="B46" s="9" t="s">
        <v>9</v>
      </c>
      <c r="C46" s="24">
        <v>137</v>
      </c>
      <c r="D46" s="28">
        <v>46</v>
      </c>
      <c r="E46" s="29">
        <v>81</v>
      </c>
      <c r="F46" s="29">
        <v>10</v>
      </c>
      <c r="G46" s="19">
        <v>33.576642335766422</v>
      </c>
      <c r="H46" s="19">
        <v>59.12408759124088</v>
      </c>
      <c r="I46" s="19">
        <v>7.2992700729926998</v>
      </c>
      <c r="J46" s="8"/>
    </row>
    <row r="47" spans="2:10">
      <c r="B47" s="15" t="s">
        <v>41</v>
      </c>
      <c r="C47" s="27">
        <v>218</v>
      </c>
      <c r="D47" s="28">
        <v>36</v>
      </c>
      <c r="E47" s="29">
        <v>168</v>
      </c>
      <c r="F47" s="29">
        <v>14</v>
      </c>
      <c r="G47" s="19">
        <v>16.513761467889911</v>
      </c>
      <c r="H47" s="19">
        <v>77.064220183486242</v>
      </c>
      <c r="I47" s="19">
        <v>6.4220183486238538</v>
      </c>
      <c r="J47" s="8"/>
    </row>
    <row r="48" spans="2:10">
      <c r="B48" s="15" t="s">
        <v>11</v>
      </c>
      <c r="C48" s="27">
        <v>2710</v>
      </c>
      <c r="D48" s="28">
        <v>222</v>
      </c>
      <c r="E48" s="29">
        <v>1233</v>
      </c>
      <c r="F48" s="29">
        <v>1255</v>
      </c>
      <c r="G48" s="19">
        <v>8.1918819188191883</v>
      </c>
      <c r="H48" s="19">
        <v>45.498154981549817</v>
      </c>
      <c r="I48" s="19">
        <v>46.309963099630998</v>
      </c>
      <c r="J48" s="8"/>
    </row>
    <row r="49" spans="2:10">
      <c r="B49" s="20" t="s">
        <v>12</v>
      </c>
      <c r="C49" s="27">
        <v>3065</v>
      </c>
      <c r="D49" s="27">
        <v>304</v>
      </c>
      <c r="E49" s="27">
        <v>1482</v>
      </c>
      <c r="F49" s="27">
        <v>1279</v>
      </c>
      <c r="G49" s="19">
        <v>9.9184339314845023</v>
      </c>
      <c r="H49" s="19">
        <v>48.352365415986945</v>
      </c>
      <c r="I49" s="19">
        <v>41.729200652528547</v>
      </c>
      <c r="J49" s="8"/>
    </row>
    <row r="50" spans="2:10">
      <c r="B50" s="66" t="s">
        <v>23</v>
      </c>
      <c r="C50" s="66"/>
      <c r="D50" s="66"/>
      <c r="E50" s="66"/>
      <c r="F50" s="66"/>
      <c r="G50" s="66"/>
      <c r="H50" s="66"/>
      <c r="I50" s="66"/>
      <c r="J50" s="8"/>
    </row>
    <row r="51" spans="2:10">
      <c r="B51" s="9" t="s">
        <v>9</v>
      </c>
      <c r="C51" s="24">
        <v>24</v>
      </c>
      <c r="D51" s="33" t="s">
        <v>18</v>
      </c>
      <c r="E51" s="34">
        <v>15</v>
      </c>
      <c r="F51" s="34" t="s">
        <v>18</v>
      </c>
      <c r="G51" s="19" t="s">
        <v>18</v>
      </c>
      <c r="H51" s="19">
        <v>62.5</v>
      </c>
      <c r="I51" s="19" t="s">
        <v>18</v>
      </c>
      <c r="J51" s="8"/>
    </row>
    <row r="52" spans="2:10">
      <c r="B52" s="15" t="s">
        <v>41</v>
      </c>
      <c r="C52" s="27">
        <v>11</v>
      </c>
      <c r="D52" s="28" t="s">
        <v>18</v>
      </c>
      <c r="E52" s="29">
        <v>5</v>
      </c>
      <c r="F52" s="29" t="s">
        <v>18</v>
      </c>
      <c r="G52" s="19" t="s">
        <v>18</v>
      </c>
      <c r="H52" s="19">
        <v>45.454545454545453</v>
      </c>
      <c r="I52" s="19" t="s">
        <v>18</v>
      </c>
      <c r="J52" s="8"/>
    </row>
    <row r="53" spans="2:10">
      <c r="B53" s="15" t="s">
        <v>11</v>
      </c>
      <c r="C53" s="27">
        <v>239</v>
      </c>
      <c r="D53" s="28">
        <v>46</v>
      </c>
      <c r="E53" s="29">
        <v>89</v>
      </c>
      <c r="F53" s="29">
        <v>104</v>
      </c>
      <c r="G53" s="19">
        <v>19.246861924686193</v>
      </c>
      <c r="H53" s="19">
        <v>37.238493723849366</v>
      </c>
      <c r="I53" s="19">
        <v>43.51464435146444</v>
      </c>
      <c r="J53" s="8"/>
    </row>
    <row r="54" spans="2:10">
      <c r="B54" s="20" t="s">
        <v>12</v>
      </c>
      <c r="C54" s="30">
        <v>274</v>
      </c>
      <c r="D54" s="31">
        <v>60</v>
      </c>
      <c r="E54" s="27">
        <v>109</v>
      </c>
      <c r="F54" s="27">
        <v>105</v>
      </c>
      <c r="G54" s="19">
        <v>21.897810218978105</v>
      </c>
      <c r="H54" s="19">
        <v>39.78102189781022</v>
      </c>
      <c r="I54" s="19">
        <v>38.321167883211679</v>
      </c>
      <c r="J54" s="8"/>
    </row>
    <row r="55" spans="2:10">
      <c r="B55" s="66" t="s">
        <v>24</v>
      </c>
      <c r="C55" s="66"/>
      <c r="D55" s="66"/>
      <c r="E55" s="66"/>
      <c r="F55" s="66"/>
      <c r="G55" s="66"/>
      <c r="H55" s="66"/>
      <c r="I55" s="66"/>
      <c r="J55" s="8"/>
    </row>
    <row r="56" spans="2:10">
      <c r="B56" s="9" t="s">
        <v>9</v>
      </c>
      <c r="C56" s="24">
        <v>38</v>
      </c>
      <c r="D56" s="33" t="s">
        <v>18</v>
      </c>
      <c r="E56" s="34">
        <v>27</v>
      </c>
      <c r="F56" s="34" t="s">
        <v>18</v>
      </c>
      <c r="G56" s="19" t="s">
        <v>18</v>
      </c>
      <c r="H56" s="19">
        <v>71.05263157894737</v>
      </c>
      <c r="I56" s="19" t="s">
        <v>18</v>
      </c>
      <c r="J56" s="8"/>
    </row>
    <row r="57" spans="2:10">
      <c r="B57" s="15" t="s">
        <v>41</v>
      </c>
      <c r="C57" s="27">
        <v>49</v>
      </c>
      <c r="D57" s="28" t="s">
        <v>18</v>
      </c>
      <c r="E57" s="29">
        <v>41</v>
      </c>
      <c r="F57" s="29" t="s">
        <v>18</v>
      </c>
      <c r="G57" s="19" t="s">
        <v>18</v>
      </c>
      <c r="H57" s="19">
        <v>83.673469387755105</v>
      </c>
      <c r="I57" s="19" t="s">
        <v>18</v>
      </c>
      <c r="J57" s="8"/>
    </row>
    <row r="58" spans="2:10">
      <c r="B58" s="15" t="s">
        <v>11</v>
      </c>
      <c r="C58" s="27">
        <v>512</v>
      </c>
      <c r="D58" s="35">
        <v>31</v>
      </c>
      <c r="E58" s="36">
        <v>344</v>
      </c>
      <c r="F58" s="36">
        <v>137</v>
      </c>
      <c r="G58" s="19">
        <v>6.0546875</v>
      </c>
      <c r="H58" s="19">
        <v>67.1875</v>
      </c>
      <c r="I58" s="19">
        <v>26.7578125</v>
      </c>
      <c r="J58" s="8"/>
    </row>
    <row r="59" spans="2:10">
      <c r="B59" s="20" t="s">
        <v>12</v>
      </c>
      <c r="C59" s="30">
        <v>599</v>
      </c>
      <c r="D59" s="31">
        <v>49</v>
      </c>
      <c r="E59" s="27">
        <v>412</v>
      </c>
      <c r="F59" s="27">
        <v>138</v>
      </c>
      <c r="G59" s="19">
        <v>8.1803005008347256</v>
      </c>
      <c r="H59" s="19">
        <v>68.781302170283809</v>
      </c>
      <c r="I59" s="19">
        <v>23.038397328881469</v>
      </c>
      <c r="J59" s="8"/>
    </row>
    <row r="60" spans="2:10">
      <c r="B60" s="66" t="s">
        <v>39</v>
      </c>
      <c r="C60" s="66"/>
      <c r="D60" s="66"/>
      <c r="E60" s="66"/>
      <c r="F60" s="66"/>
      <c r="G60" s="66"/>
      <c r="H60" s="66"/>
      <c r="I60" s="66"/>
      <c r="J60" s="8"/>
    </row>
    <row r="61" spans="2:10">
      <c r="B61" s="9" t="s">
        <v>9</v>
      </c>
      <c r="C61" s="27">
        <v>19</v>
      </c>
      <c r="D61" s="27" t="s">
        <v>18</v>
      </c>
      <c r="E61" s="27" t="s">
        <v>18</v>
      </c>
      <c r="F61" s="27" t="s">
        <v>18</v>
      </c>
      <c r="G61" s="37" t="s">
        <v>18</v>
      </c>
      <c r="H61" s="37" t="s">
        <v>18</v>
      </c>
      <c r="I61" s="37" t="s">
        <v>18</v>
      </c>
      <c r="J61" s="8"/>
    </row>
    <row r="62" spans="2:10">
      <c r="B62" s="15" t="s">
        <v>41</v>
      </c>
      <c r="C62" s="27">
        <v>8</v>
      </c>
      <c r="D62" s="31" t="s">
        <v>18</v>
      </c>
      <c r="E62" s="27" t="s">
        <v>18</v>
      </c>
      <c r="F62" s="27" t="s">
        <v>18</v>
      </c>
      <c r="G62" s="37" t="s">
        <v>18</v>
      </c>
      <c r="H62" s="37" t="s">
        <v>18</v>
      </c>
      <c r="I62" s="37" t="s">
        <v>18</v>
      </c>
      <c r="J62" s="8"/>
    </row>
    <row r="63" spans="2:10">
      <c r="B63" s="15" t="s">
        <v>11</v>
      </c>
      <c r="C63" s="27">
        <v>167</v>
      </c>
      <c r="D63" s="28">
        <v>15</v>
      </c>
      <c r="E63" s="29">
        <v>132</v>
      </c>
      <c r="F63" s="29">
        <v>20</v>
      </c>
      <c r="G63" s="19">
        <v>8.9820359281437128</v>
      </c>
      <c r="H63" s="19">
        <v>79.041916167664667</v>
      </c>
      <c r="I63" s="19">
        <v>11.976047904191617</v>
      </c>
      <c r="J63" s="8"/>
    </row>
    <row r="64" spans="2:10">
      <c r="B64" s="20" t="s">
        <v>12</v>
      </c>
      <c r="C64" s="27">
        <v>194</v>
      </c>
      <c r="D64" s="27">
        <v>32</v>
      </c>
      <c r="E64" s="27">
        <v>141</v>
      </c>
      <c r="F64" s="27">
        <v>21</v>
      </c>
      <c r="G64" s="19">
        <v>16.494845360824741</v>
      </c>
      <c r="H64" s="19">
        <v>72.680412371134011</v>
      </c>
      <c r="I64" s="19">
        <v>10.824742268041238</v>
      </c>
      <c r="J64" s="8"/>
    </row>
    <row r="65" spans="2:10">
      <c r="B65" s="66" t="s">
        <v>25</v>
      </c>
      <c r="C65" s="66"/>
      <c r="D65" s="66"/>
      <c r="E65" s="66"/>
      <c r="F65" s="66"/>
      <c r="G65" s="66"/>
      <c r="H65" s="66"/>
      <c r="I65" s="66"/>
      <c r="J65" s="8"/>
    </row>
    <row r="66" spans="2:10">
      <c r="B66" s="9" t="s">
        <v>9</v>
      </c>
      <c r="C66" s="24">
        <v>477</v>
      </c>
      <c r="D66" s="33">
        <v>374</v>
      </c>
      <c r="E66" s="34">
        <v>91</v>
      </c>
      <c r="F66" s="34">
        <v>12</v>
      </c>
      <c r="G66" s="19">
        <v>78.40670859538784</v>
      </c>
      <c r="H66" s="19">
        <v>19.077568134171909</v>
      </c>
      <c r="I66" s="19">
        <v>2.5157232704402519</v>
      </c>
      <c r="J66" s="8"/>
    </row>
    <row r="67" spans="2:10">
      <c r="B67" s="15" t="s">
        <v>41</v>
      </c>
      <c r="C67" s="27">
        <v>306</v>
      </c>
      <c r="D67" s="28">
        <v>182</v>
      </c>
      <c r="E67" s="29">
        <v>117</v>
      </c>
      <c r="F67" s="29">
        <v>7</v>
      </c>
      <c r="G67" s="19">
        <v>59.477124183006538</v>
      </c>
      <c r="H67" s="19">
        <v>38.235294117647058</v>
      </c>
      <c r="I67" s="19">
        <v>2.2875816993464051</v>
      </c>
      <c r="J67" s="8"/>
    </row>
    <row r="68" spans="2:10">
      <c r="B68" s="15" t="s">
        <v>11</v>
      </c>
      <c r="C68" s="27">
        <v>6584</v>
      </c>
      <c r="D68" s="28">
        <v>496</v>
      </c>
      <c r="E68" s="29">
        <v>5512</v>
      </c>
      <c r="F68" s="29">
        <v>576</v>
      </c>
      <c r="G68" s="19">
        <v>7.5334143377885781</v>
      </c>
      <c r="H68" s="19">
        <v>83.718104495747269</v>
      </c>
      <c r="I68" s="19">
        <v>8.7484811664641562</v>
      </c>
      <c r="J68" s="8"/>
    </row>
    <row r="69" spans="2:10">
      <c r="B69" s="20" t="s">
        <v>12</v>
      </c>
      <c r="C69" s="27">
        <v>7367</v>
      </c>
      <c r="D69" s="27">
        <v>1052</v>
      </c>
      <c r="E69" s="27">
        <v>5720</v>
      </c>
      <c r="F69" s="27">
        <v>595</v>
      </c>
      <c r="G69" s="19">
        <v>14.279896837247183</v>
      </c>
      <c r="H69" s="19">
        <v>77.643545540925757</v>
      </c>
      <c r="I69" s="19">
        <v>8.0765576218270674</v>
      </c>
      <c r="J69" s="8"/>
    </row>
    <row r="70" spans="2:10">
      <c r="B70" s="82" t="s">
        <v>26</v>
      </c>
      <c r="C70" s="83"/>
      <c r="D70" s="83"/>
      <c r="E70" s="83"/>
      <c r="F70" s="83"/>
      <c r="G70" s="83"/>
      <c r="H70" s="83"/>
      <c r="I70" s="84"/>
      <c r="J70" s="8"/>
    </row>
    <row r="71" spans="2:10">
      <c r="B71" s="9" t="s">
        <v>9</v>
      </c>
      <c r="C71" s="24">
        <v>115</v>
      </c>
      <c r="D71" s="35" t="s">
        <v>18</v>
      </c>
      <c r="E71" s="36">
        <v>77</v>
      </c>
      <c r="F71" s="36" t="s">
        <v>18</v>
      </c>
      <c r="G71" s="19" t="s">
        <v>18</v>
      </c>
      <c r="H71" s="19">
        <v>66.956521739130437</v>
      </c>
      <c r="I71" s="19" t="s">
        <v>18</v>
      </c>
      <c r="J71" s="8"/>
    </row>
    <row r="72" spans="2:10">
      <c r="B72" s="15" t="s">
        <v>41</v>
      </c>
      <c r="C72" s="27">
        <v>313</v>
      </c>
      <c r="D72" s="28" t="s">
        <v>18</v>
      </c>
      <c r="E72" s="29">
        <v>261</v>
      </c>
      <c r="F72" s="29" t="s">
        <v>18</v>
      </c>
      <c r="G72" s="19" t="s">
        <v>18</v>
      </c>
      <c r="H72" s="19">
        <v>83.386581469648561</v>
      </c>
      <c r="I72" s="19" t="s">
        <v>18</v>
      </c>
      <c r="J72" s="8"/>
    </row>
    <row r="73" spans="2:10">
      <c r="B73" s="15" t="s">
        <v>11</v>
      </c>
      <c r="C73" s="27">
        <v>2464</v>
      </c>
      <c r="D73" s="35">
        <v>106</v>
      </c>
      <c r="E73" s="36">
        <v>2033</v>
      </c>
      <c r="F73" s="36">
        <v>325</v>
      </c>
      <c r="G73" s="19">
        <v>4.3019480519480524</v>
      </c>
      <c r="H73" s="19">
        <v>82.508116883116884</v>
      </c>
      <c r="I73" s="19">
        <v>13.189935064935066</v>
      </c>
      <c r="J73" s="8"/>
    </row>
    <row r="74" spans="2:10">
      <c r="B74" s="20" t="s">
        <v>12</v>
      </c>
      <c r="C74" s="27">
        <v>2892</v>
      </c>
      <c r="D74" s="27">
        <v>180</v>
      </c>
      <c r="E74" s="27">
        <v>2371</v>
      </c>
      <c r="F74" s="27">
        <v>341</v>
      </c>
      <c r="G74" s="19">
        <v>6.2240663900414939</v>
      </c>
      <c r="H74" s="19">
        <v>81.984785615491006</v>
      </c>
      <c r="I74" s="19">
        <v>11.791147994467496</v>
      </c>
      <c r="J74" s="8"/>
    </row>
    <row r="75" spans="2:10">
      <c r="B75" s="85" t="s">
        <v>27</v>
      </c>
      <c r="C75" s="86"/>
      <c r="D75" s="86"/>
      <c r="E75" s="86"/>
      <c r="F75" s="86"/>
      <c r="G75" s="86"/>
      <c r="H75" s="86"/>
      <c r="I75" s="87"/>
      <c r="J75" s="8"/>
    </row>
    <row r="76" spans="2:10">
      <c r="B76" s="9" t="s">
        <v>9</v>
      </c>
      <c r="C76" s="24">
        <v>19</v>
      </c>
      <c r="D76" s="33" t="s">
        <v>18</v>
      </c>
      <c r="E76" s="34">
        <v>13</v>
      </c>
      <c r="F76" s="34" t="s">
        <v>18</v>
      </c>
      <c r="G76" s="19" t="s">
        <v>18</v>
      </c>
      <c r="H76" s="19">
        <v>68.421052631578945</v>
      </c>
      <c r="I76" s="19" t="s">
        <v>18</v>
      </c>
      <c r="J76" s="8"/>
    </row>
    <row r="77" spans="2:10">
      <c r="B77" s="15" t="s">
        <v>41</v>
      </c>
      <c r="C77" s="27">
        <v>27</v>
      </c>
      <c r="D77" s="28" t="s">
        <v>18</v>
      </c>
      <c r="E77" s="29">
        <v>20</v>
      </c>
      <c r="F77" s="29" t="s">
        <v>18</v>
      </c>
      <c r="G77" s="19" t="s">
        <v>18</v>
      </c>
      <c r="H77" s="19">
        <v>74.074074074074076</v>
      </c>
      <c r="I77" s="19" t="s">
        <v>18</v>
      </c>
      <c r="J77" s="8"/>
    </row>
    <row r="78" spans="2:10">
      <c r="B78" s="15" t="s">
        <v>11</v>
      </c>
      <c r="C78" s="27">
        <v>409</v>
      </c>
      <c r="D78" s="38">
        <v>34</v>
      </c>
      <c r="E78" s="39">
        <v>145</v>
      </c>
      <c r="F78" s="39">
        <v>230</v>
      </c>
      <c r="G78" s="19">
        <v>8.3129584352078236</v>
      </c>
      <c r="H78" s="19">
        <v>35.452322738386307</v>
      </c>
      <c r="I78" s="19">
        <v>56.234718826405874</v>
      </c>
      <c r="J78" s="8"/>
    </row>
    <row r="79" spans="2:10">
      <c r="B79" s="20" t="s">
        <v>12</v>
      </c>
      <c r="C79" s="27">
        <v>455</v>
      </c>
      <c r="D79" s="27">
        <v>47</v>
      </c>
      <c r="E79" s="27">
        <v>178</v>
      </c>
      <c r="F79" s="27">
        <v>230</v>
      </c>
      <c r="G79" s="19">
        <v>10.329670329670328</v>
      </c>
      <c r="H79" s="19">
        <v>39.120879120879124</v>
      </c>
      <c r="I79" s="19">
        <v>50.549450549450547</v>
      </c>
      <c r="J79" s="8"/>
    </row>
    <row r="80" spans="2:10">
      <c r="B80" s="82" t="s">
        <v>28</v>
      </c>
      <c r="C80" s="83"/>
      <c r="D80" s="83"/>
      <c r="E80" s="83"/>
      <c r="F80" s="83"/>
      <c r="G80" s="83"/>
      <c r="H80" s="83"/>
      <c r="I80" s="84"/>
      <c r="J80" s="8"/>
    </row>
    <row r="81" spans="2:10">
      <c r="B81" s="9" t="s">
        <v>9</v>
      </c>
      <c r="C81" s="27" t="s">
        <v>15</v>
      </c>
      <c r="D81" s="40" t="s">
        <v>15</v>
      </c>
      <c r="E81" s="36" t="s">
        <v>15</v>
      </c>
      <c r="F81" s="36" t="s">
        <v>15</v>
      </c>
      <c r="G81" s="19" t="s">
        <v>15</v>
      </c>
      <c r="H81" s="19" t="s">
        <v>15</v>
      </c>
      <c r="I81" s="19" t="s">
        <v>15</v>
      </c>
      <c r="J81" s="8"/>
    </row>
    <row r="82" spans="2:10">
      <c r="B82" s="15" t="s">
        <v>41</v>
      </c>
      <c r="C82" s="27" t="s">
        <v>15</v>
      </c>
      <c r="D82" s="28" t="s">
        <v>15</v>
      </c>
      <c r="E82" s="29" t="s">
        <v>15</v>
      </c>
      <c r="F82" s="29" t="s">
        <v>15</v>
      </c>
      <c r="G82" s="19" t="s">
        <v>15</v>
      </c>
      <c r="H82" s="19" t="s">
        <v>15</v>
      </c>
      <c r="I82" s="19" t="s">
        <v>15</v>
      </c>
      <c r="J82" s="8"/>
    </row>
    <row r="83" spans="2:10">
      <c r="B83" s="15" t="s">
        <v>11</v>
      </c>
      <c r="C83" s="27" t="s">
        <v>15</v>
      </c>
      <c r="D83" s="35" t="s">
        <v>15</v>
      </c>
      <c r="E83" s="36" t="s">
        <v>15</v>
      </c>
      <c r="F83" s="36" t="s">
        <v>15</v>
      </c>
      <c r="G83" s="19" t="s">
        <v>15</v>
      </c>
      <c r="H83" s="19" t="s">
        <v>15</v>
      </c>
      <c r="I83" s="19" t="s">
        <v>15</v>
      </c>
      <c r="J83" s="8"/>
    </row>
    <row r="84" spans="2:10">
      <c r="B84" s="20" t="s">
        <v>12</v>
      </c>
      <c r="C84" s="30" t="s">
        <v>15</v>
      </c>
      <c r="D84" s="31" t="s">
        <v>15</v>
      </c>
      <c r="E84" s="27" t="s">
        <v>15</v>
      </c>
      <c r="F84" s="27" t="s">
        <v>15</v>
      </c>
      <c r="G84" s="19" t="s">
        <v>15</v>
      </c>
      <c r="H84" s="19" t="s">
        <v>15</v>
      </c>
      <c r="I84" s="19" t="s">
        <v>15</v>
      </c>
      <c r="J84" s="8"/>
    </row>
    <row r="85" spans="2:10">
      <c r="B85" s="85" t="s">
        <v>29</v>
      </c>
      <c r="C85" s="86"/>
      <c r="D85" s="86"/>
      <c r="E85" s="86"/>
      <c r="F85" s="86"/>
      <c r="G85" s="86"/>
      <c r="H85" s="86"/>
      <c r="I85" s="87"/>
      <c r="J85" s="8"/>
    </row>
    <row r="86" spans="2:10">
      <c r="B86" s="9" t="s">
        <v>9</v>
      </c>
      <c r="C86" s="27">
        <v>896</v>
      </c>
      <c r="D86" s="27" t="s">
        <v>18</v>
      </c>
      <c r="E86" s="27">
        <v>394</v>
      </c>
      <c r="F86" s="27" t="s">
        <v>18</v>
      </c>
      <c r="G86" s="19" t="s">
        <v>18</v>
      </c>
      <c r="H86" s="19">
        <v>43.973214285714285</v>
      </c>
      <c r="I86" s="19" t="s">
        <v>18</v>
      </c>
      <c r="J86" s="8"/>
    </row>
    <row r="87" spans="2:10">
      <c r="B87" s="15" t="s">
        <v>41</v>
      </c>
      <c r="C87" s="27">
        <v>933</v>
      </c>
      <c r="D87" s="27" t="s">
        <v>18</v>
      </c>
      <c r="E87" s="27">
        <v>634</v>
      </c>
      <c r="F87" s="27" t="s">
        <v>18</v>
      </c>
      <c r="G87" s="19" t="s">
        <v>18</v>
      </c>
      <c r="H87" s="19">
        <v>67.952840300107169</v>
      </c>
      <c r="I87" s="19" t="s">
        <v>18</v>
      </c>
      <c r="J87" s="8"/>
    </row>
    <row r="88" spans="2:10">
      <c r="B88" s="15" t="s">
        <v>11</v>
      </c>
      <c r="C88" s="27">
        <v>14030</v>
      </c>
      <c r="D88" s="27">
        <v>757</v>
      </c>
      <c r="E88" s="27">
        <v>11805</v>
      </c>
      <c r="F88" s="27">
        <v>1468</v>
      </c>
      <c r="G88" s="19">
        <v>5.3955808980755524</v>
      </c>
      <c r="H88" s="19">
        <v>84.141126158232353</v>
      </c>
      <c r="I88" s="19">
        <v>10.463292943692089</v>
      </c>
      <c r="J88" s="8"/>
    </row>
    <row r="89" spans="2:10">
      <c r="B89" s="20" t="s">
        <v>12</v>
      </c>
      <c r="C89" s="27">
        <v>15859</v>
      </c>
      <c r="D89" s="27">
        <v>1504</v>
      </c>
      <c r="E89" s="27">
        <v>12833</v>
      </c>
      <c r="F89" s="27">
        <v>1522</v>
      </c>
      <c r="G89" s="19">
        <v>9.4835739958383254</v>
      </c>
      <c r="H89" s="19">
        <v>80.919351787628486</v>
      </c>
      <c r="I89" s="19">
        <v>9.5970742165331977</v>
      </c>
      <c r="J89" s="8"/>
    </row>
    <row r="90" spans="2:10">
      <c r="B90" s="85" t="s">
        <v>30</v>
      </c>
      <c r="C90" s="86"/>
      <c r="D90" s="86"/>
      <c r="E90" s="86"/>
      <c r="F90" s="86"/>
      <c r="G90" s="86"/>
      <c r="H90" s="86"/>
      <c r="I90" s="87"/>
      <c r="J90" s="8"/>
    </row>
    <row r="91" spans="2:10">
      <c r="B91" s="9" t="s">
        <v>9</v>
      </c>
      <c r="C91" s="27">
        <v>663</v>
      </c>
      <c r="D91" s="27" t="s">
        <v>18</v>
      </c>
      <c r="E91" s="27" t="s">
        <v>18</v>
      </c>
      <c r="F91" s="27" t="s">
        <v>18</v>
      </c>
      <c r="G91" s="19" t="s">
        <v>18</v>
      </c>
      <c r="H91" s="19" t="s">
        <v>18</v>
      </c>
      <c r="I91" s="19" t="s">
        <v>18</v>
      </c>
      <c r="J91" s="8"/>
    </row>
    <row r="92" spans="2:10">
      <c r="B92" s="15" t="s">
        <v>41</v>
      </c>
      <c r="C92" s="27">
        <v>1402</v>
      </c>
      <c r="D92" s="27" t="s">
        <v>18</v>
      </c>
      <c r="E92" s="27" t="s">
        <v>18</v>
      </c>
      <c r="F92" s="27" t="s">
        <v>18</v>
      </c>
      <c r="G92" s="19" t="s">
        <v>18</v>
      </c>
      <c r="H92" s="19" t="s">
        <v>18</v>
      </c>
      <c r="I92" s="19" t="s">
        <v>18</v>
      </c>
      <c r="J92" s="8"/>
    </row>
    <row r="93" spans="2:10">
      <c r="B93" s="15" t="s">
        <v>11</v>
      </c>
      <c r="C93" s="27">
        <v>14375</v>
      </c>
      <c r="D93" s="27">
        <v>1140</v>
      </c>
      <c r="E93" s="27">
        <v>6920</v>
      </c>
      <c r="F93" s="27">
        <v>6315</v>
      </c>
      <c r="G93" s="19">
        <v>7.9304347826086961</v>
      </c>
      <c r="H93" s="19">
        <v>48.139130434782608</v>
      </c>
      <c r="I93" s="19">
        <v>43.9304347826087</v>
      </c>
      <c r="J93" s="8"/>
    </row>
    <row r="94" spans="2:10">
      <c r="B94" s="20" t="s">
        <v>12</v>
      </c>
      <c r="C94" s="27">
        <v>16440</v>
      </c>
      <c r="D94" s="27">
        <v>1615</v>
      </c>
      <c r="E94" s="27">
        <v>8433</v>
      </c>
      <c r="F94" s="27">
        <v>6392</v>
      </c>
      <c r="G94" s="19">
        <v>9.8236009732360099</v>
      </c>
      <c r="H94" s="19">
        <v>51.295620437956202</v>
      </c>
      <c r="I94" s="19">
        <v>38.880778588807786</v>
      </c>
      <c r="J94" s="8"/>
    </row>
    <row r="95" spans="2:10">
      <c r="B95" s="82" t="s">
        <v>31</v>
      </c>
      <c r="C95" s="83"/>
      <c r="D95" s="83"/>
      <c r="E95" s="83"/>
      <c r="F95" s="83"/>
      <c r="G95" s="83"/>
      <c r="H95" s="83"/>
      <c r="I95" s="84"/>
      <c r="J95" s="8"/>
    </row>
    <row r="96" spans="2:10">
      <c r="B96" s="9" t="s">
        <v>9</v>
      </c>
      <c r="C96" s="27">
        <v>1559</v>
      </c>
      <c r="D96" s="27">
        <v>694</v>
      </c>
      <c r="E96" s="27">
        <v>796</v>
      </c>
      <c r="F96" s="27">
        <v>69</v>
      </c>
      <c r="G96" s="19">
        <v>44.515715202052597</v>
      </c>
      <c r="H96" s="19">
        <v>51.058370750481075</v>
      </c>
      <c r="I96" s="19">
        <v>4.4259140474663248</v>
      </c>
      <c r="J96" s="8"/>
    </row>
    <row r="97" spans="2:10">
      <c r="B97" s="15" t="s">
        <v>41</v>
      </c>
      <c r="C97" s="27">
        <v>2335</v>
      </c>
      <c r="D97" s="27">
        <v>528</v>
      </c>
      <c r="E97" s="27">
        <v>1745</v>
      </c>
      <c r="F97" s="27">
        <v>62</v>
      </c>
      <c r="G97" s="19">
        <v>22.612419700214133</v>
      </c>
      <c r="H97" s="19">
        <v>74.732334047109205</v>
      </c>
      <c r="I97" s="19">
        <v>2.6552462526766596</v>
      </c>
      <c r="J97" s="8"/>
    </row>
    <row r="98" spans="2:10">
      <c r="B98" s="15" t="s">
        <v>11</v>
      </c>
      <c r="C98" s="27">
        <v>28405</v>
      </c>
      <c r="D98" s="27">
        <v>1897</v>
      </c>
      <c r="E98" s="27">
        <v>18725</v>
      </c>
      <c r="F98" s="27">
        <v>7783</v>
      </c>
      <c r="G98" s="19">
        <v>6.6784016898433372</v>
      </c>
      <c r="H98" s="19">
        <v>65.921492694948071</v>
      </c>
      <c r="I98" s="19">
        <v>27.400105615208592</v>
      </c>
      <c r="J98" s="8"/>
    </row>
    <row r="99" spans="2:10">
      <c r="B99" s="20" t="s">
        <v>12</v>
      </c>
      <c r="C99" s="30">
        <v>32299</v>
      </c>
      <c r="D99" s="30">
        <v>3119</v>
      </c>
      <c r="E99" s="30">
        <v>21266</v>
      </c>
      <c r="F99" s="30">
        <v>7914</v>
      </c>
      <c r="G99" s="23">
        <v>9.6566457165856523</v>
      </c>
      <c r="H99" s="23">
        <v>65.841047710455442</v>
      </c>
      <c r="I99" s="19">
        <v>24.502306572958915</v>
      </c>
      <c r="J99" s="8"/>
    </row>
    <row r="100" spans="2:10">
      <c r="B100" s="81" t="s">
        <v>32</v>
      </c>
      <c r="C100" s="81">
        <v>32299</v>
      </c>
      <c r="D100" s="81">
        <v>3119</v>
      </c>
      <c r="E100" s="81">
        <v>21266</v>
      </c>
      <c r="F100" s="81">
        <v>7914</v>
      </c>
      <c r="G100" s="81"/>
      <c r="H100" s="81"/>
      <c r="I100" s="81"/>
    </row>
    <row r="101" spans="2:10">
      <c r="B101" s="88" t="s">
        <v>33</v>
      </c>
      <c r="C101" s="88"/>
      <c r="D101" s="88"/>
      <c r="E101" s="88"/>
      <c r="F101" s="88"/>
      <c r="G101" s="88"/>
      <c r="H101" s="88"/>
      <c r="I101" s="88"/>
    </row>
    <row r="102" spans="2:10">
      <c r="B102" s="89" t="s">
        <v>34</v>
      </c>
      <c r="C102" s="90"/>
      <c r="D102" s="90"/>
      <c r="E102" s="90"/>
      <c r="F102" s="90"/>
      <c r="G102" s="90"/>
      <c r="H102" s="90"/>
      <c r="I102" s="90"/>
    </row>
    <row r="103" spans="2:10" ht="28.95" customHeight="1">
      <c r="B103" s="89" t="s">
        <v>35</v>
      </c>
      <c r="C103" s="90"/>
      <c r="D103" s="90"/>
      <c r="E103" s="90"/>
      <c r="F103" s="90"/>
      <c r="G103" s="90"/>
      <c r="H103" s="90"/>
      <c r="I103" s="90"/>
    </row>
    <row r="104" spans="2:10" ht="28.95" customHeight="1">
      <c r="B104" s="89" t="s">
        <v>42</v>
      </c>
      <c r="C104" s="89"/>
      <c r="D104" s="89"/>
      <c r="E104" s="89"/>
      <c r="F104" s="89"/>
      <c r="G104" s="89"/>
      <c r="H104" s="89"/>
      <c r="I104" s="89"/>
    </row>
    <row r="105" spans="2:10" ht="32.25" customHeight="1">
      <c r="B105" s="90" t="s">
        <v>64</v>
      </c>
      <c r="C105" s="90"/>
      <c r="D105" s="90"/>
      <c r="E105" s="90"/>
      <c r="F105" s="90"/>
      <c r="G105" s="90"/>
      <c r="H105" s="90"/>
      <c r="I105" s="90"/>
    </row>
    <row r="106" spans="2:10">
      <c r="B106" s="41"/>
      <c r="C106" s="42"/>
      <c r="D106" s="42"/>
      <c r="E106" s="42"/>
      <c r="F106" s="42"/>
      <c r="G106" s="41"/>
      <c r="H106" s="41"/>
      <c r="I106" s="41"/>
    </row>
    <row r="107" spans="2:10">
      <c r="C107" s="7"/>
      <c r="D107" s="7"/>
      <c r="E107" s="7"/>
      <c r="F107" s="7"/>
    </row>
    <row r="108" spans="2:10">
      <c r="C108" s="7"/>
      <c r="D108" s="7"/>
      <c r="E108" s="7"/>
      <c r="F108" s="7"/>
    </row>
    <row r="109" spans="2:10">
      <c r="C109" s="7"/>
      <c r="D109" s="7"/>
      <c r="E109" s="7"/>
      <c r="F109" s="7"/>
    </row>
    <row r="110" spans="2:10">
      <c r="C110" s="7"/>
      <c r="D110" s="7"/>
      <c r="E110" s="7"/>
      <c r="F110" s="7"/>
    </row>
    <row r="111" spans="2:10">
      <c r="C111" s="7"/>
      <c r="D111" s="7"/>
      <c r="E111" s="7"/>
      <c r="F111" s="7"/>
    </row>
  </sheetData>
  <mergeCells count="29">
    <mergeCell ref="B101:I101"/>
    <mergeCell ref="B102:I102"/>
    <mergeCell ref="B103:I103"/>
    <mergeCell ref="B104:I104"/>
    <mergeCell ref="B105:I105"/>
    <mergeCell ref="B100:I100"/>
    <mergeCell ref="B45:I45"/>
    <mergeCell ref="B50:I50"/>
    <mergeCell ref="B55:I55"/>
    <mergeCell ref="B60:I60"/>
    <mergeCell ref="B65:I65"/>
    <mergeCell ref="B70:I70"/>
    <mergeCell ref="B75:I75"/>
    <mergeCell ref="B80:I80"/>
    <mergeCell ref="B85:I85"/>
    <mergeCell ref="B90:I90"/>
    <mergeCell ref="B95:I95"/>
    <mergeCell ref="B40:I40"/>
    <mergeCell ref="B2:I2"/>
    <mergeCell ref="B3:B4"/>
    <mergeCell ref="C4:F4"/>
    <mergeCell ref="G4:I4"/>
    <mergeCell ref="B5:I5"/>
    <mergeCell ref="B10:I10"/>
    <mergeCell ref="B15:I15"/>
    <mergeCell ref="B20:I20"/>
    <mergeCell ref="B25:I25"/>
    <mergeCell ref="B30:I30"/>
    <mergeCell ref="B35:I3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72C2B-21BF-40B3-8092-8F884DD0204E}">
  <sheetPr published="0"/>
  <dimension ref="B2:N112"/>
  <sheetViews>
    <sheetView workbookViewId="0"/>
  </sheetViews>
  <sheetFormatPr baseColWidth="10" defaultColWidth="10.44140625" defaultRowHeight="14.4"/>
  <cols>
    <col min="2" max="2" width="22.44140625" customWidth="1"/>
    <col min="3" max="3" width="24.44140625" customWidth="1"/>
    <col min="4" max="13" width="22.44140625" customWidth="1"/>
    <col min="14" max="17" width="14.44140625" customWidth="1"/>
  </cols>
  <sheetData>
    <row r="2" spans="2:14" ht="18">
      <c r="B2" s="67" t="s">
        <v>61</v>
      </c>
      <c r="C2" s="67"/>
      <c r="D2" s="67"/>
      <c r="E2" s="67"/>
      <c r="F2" s="67"/>
      <c r="G2" s="67"/>
      <c r="H2" s="67"/>
      <c r="I2" s="67"/>
      <c r="J2" s="1"/>
      <c r="K2" s="1"/>
      <c r="L2" s="1"/>
      <c r="M2" s="1"/>
      <c r="N2" s="2"/>
    </row>
    <row r="3" spans="2:14" ht="38.25" customHeight="1">
      <c r="B3" s="68" t="s">
        <v>1</v>
      </c>
      <c r="C3" s="3" t="s">
        <v>2</v>
      </c>
      <c r="D3" s="4" t="s">
        <v>3</v>
      </c>
      <c r="E3" s="5" t="s">
        <v>4</v>
      </c>
      <c r="F3" s="4" t="s">
        <v>5</v>
      </c>
      <c r="G3" s="4" t="s">
        <v>3</v>
      </c>
      <c r="H3" s="5" t="s">
        <v>4</v>
      </c>
      <c r="I3" s="4" t="s">
        <v>5</v>
      </c>
      <c r="J3" s="6"/>
      <c r="K3" s="6"/>
      <c r="L3" s="6"/>
      <c r="M3" s="6"/>
    </row>
    <row r="4" spans="2:14">
      <c r="B4" s="69"/>
      <c r="C4" s="70" t="s">
        <v>6</v>
      </c>
      <c r="D4" s="71"/>
      <c r="E4" s="71"/>
      <c r="F4" s="72"/>
      <c r="G4" s="73" t="s">
        <v>7</v>
      </c>
      <c r="H4" s="73"/>
      <c r="I4" s="74"/>
      <c r="J4" s="6"/>
      <c r="K4" s="6"/>
      <c r="L4" s="6"/>
      <c r="M4" s="6"/>
    </row>
    <row r="5" spans="2:14">
      <c r="B5" s="75" t="s">
        <v>8</v>
      </c>
      <c r="C5" s="76"/>
      <c r="D5" s="76"/>
      <c r="E5" s="76"/>
      <c r="F5" s="76"/>
      <c r="G5" s="76"/>
      <c r="H5" s="76"/>
      <c r="I5" s="77"/>
      <c r="J5" s="6"/>
      <c r="K5" s="6"/>
      <c r="L5" s="6"/>
      <c r="M5" s="6"/>
    </row>
    <row r="6" spans="2:14">
      <c r="B6" s="9" t="s">
        <v>9</v>
      </c>
      <c r="C6" s="10">
        <v>142</v>
      </c>
      <c r="D6" s="11">
        <v>41</v>
      </c>
      <c r="E6" s="12">
        <v>87</v>
      </c>
      <c r="F6" s="12">
        <v>14</v>
      </c>
      <c r="G6" s="13">
        <f>D6/$C6*100</f>
        <v>28.87323943661972</v>
      </c>
      <c r="H6" s="14">
        <f>E6/$C6*100</f>
        <v>61.267605633802816</v>
      </c>
      <c r="I6" s="14">
        <f>F6/$C6*100</f>
        <v>9.8591549295774641</v>
      </c>
      <c r="J6" s="8"/>
      <c r="K6" s="6"/>
      <c r="L6" s="6"/>
      <c r="M6" s="6"/>
    </row>
    <row r="7" spans="2:14">
      <c r="B7" s="15" t="s">
        <v>41</v>
      </c>
      <c r="C7" s="16">
        <v>272</v>
      </c>
      <c r="D7" s="17">
        <v>59</v>
      </c>
      <c r="E7" s="18">
        <v>196</v>
      </c>
      <c r="F7" s="18">
        <v>17</v>
      </c>
      <c r="G7" s="19">
        <f t="shared" ref="G7:I9" si="0">D7/$C7*100</f>
        <v>21.691176470588236</v>
      </c>
      <c r="H7" s="19">
        <f t="shared" si="0"/>
        <v>72.058823529411768</v>
      </c>
      <c r="I7" s="19">
        <f t="shared" si="0"/>
        <v>6.25</v>
      </c>
      <c r="J7" s="8"/>
      <c r="K7" s="6"/>
      <c r="L7" s="6"/>
      <c r="M7" s="6"/>
    </row>
    <row r="8" spans="2:14">
      <c r="B8" s="15" t="s">
        <v>11</v>
      </c>
      <c r="C8" s="16">
        <v>2409</v>
      </c>
      <c r="D8" s="17">
        <v>170</v>
      </c>
      <c r="E8" s="18">
        <v>1079</v>
      </c>
      <c r="F8" s="18">
        <v>1160</v>
      </c>
      <c r="G8" s="19">
        <f t="shared" si="0"/>
        <v>7.0568700705687011</v>
      </c>
      <c r="H8" s="19">
        <f t="shared" si="0"/>
        <v>44.790369447903693</v>
      </c>
      <c r="I8" s="19">
        <f t="shared" si="0"/>
        <v>48.152760481527608</v>
      </c>
      <c r="J8" s="8"/>
    </row>
    <row r="9" spans="2:14">
      <c r="B9" s="20" t="s">
        <v>12</v>
      </c>
      <c r="C9" s="21">
        <v>2823</v>
      </c>
      <c r="D9" s="22">
        <v>270</v>
      </c>
      <c r="E9" s="21">
        <v>1362</v>
      </c>
      <c r="F9" s="21">
        <v>1191</v>
      </c>
      <c r="G9" s="23">
        <f t="shared" si="0"/>
        <v>9.5642933049946866</v>
      </c>
      <c r="H9" s="23">
        <f t="shared" si="0"/>
        <v>48.246546227417639</v>
      </c>
      <c r="I9" s="23">
        <f t="shared" si="0"/>
        <v>42.189160467587669</v>
      </c>
      <c r="J9" s="8"/>
    </row>
    <row r="10" spans="2:14">
      <c r="B10" s="78" t="s">
        <v>13</v>
      </c>
      <c r="C10" s="79"/>
      <c r="D10" s="79"/>
      <c r="E10" s="79"/>
      <c r="F10" s="79"/>
      <c r="G10" s="79"/>
      <c r="H10" s="79"/>
      <c r="I10" s="80"/>
      <c r="J10" s="8"/>
    </row>
    <row r="11" spans="2:14">
      <c r="B11" s="9" t="s">
        <v>9</v>
      </c>
      <c r="C11" s="24">
        <v>189</v>
      </c>
      <c r="D11" s="25">
        <v>49</v>
      </c>
      <c r="E11" s="26">
        <v>132</v>
      </c>
      <c r="F11" s="26">
        <v>8</v>
      </c>
      <c r="G11" s="13">
        <f t="shared" ref="G11:I14" si="1">D11/$C11*100</f>
        <v>25.925925925925924</v>
      </c>
      <c r="H11" s="14">
        <f t="shared" si="1"/>
        <v>69.841269841269835</v>
      </c>
      <c r="I11" s="14">
        <f t="shared" si="1"/>
        <v>4.2328042328042326</v>
      </c>
      <c r="J11" s="8"/>
    </row>
    <row r="12" spans="2:14">
      <c r="B12" s="15" t="s">
        <v>41</v>
      </c>
      <c r="C12" s="27">
        <v>753</v>
      </c>
      <c r="D12" s="28">
        <v>119</v>
      </c>
      <c r="E12" s="29">
        <v>616</v>
      </c>
      <c r="F12" s="29">
        <v>18</v>
      </c>
      <c r="G12" s="19">
        <f t="shared" si="1"/>
        <v>15.803452855245684</v>
      </c>
      <c r="H12" s="19">
        <f t="shared" si="1"/>
        <v>81.806108897742362</v>
      </c>
      <c r="I12" s="19">
        <f t="shared" si="1"/>
        <v>2.3904382470119523</v>
      </c>
      <c r="J12" s="8"/>
    </row>
    <row r="13" spans="2:14">
      <c r="B13" s="15" t="s">
        <v>11</v>
      </c>
      <c r="C13" s="27">
        <v>6142</v>
      </c>
      <c r="D13" s="28">
        <v>379</v>
      </c>
      <c r="E13" s="29">
        <v>3030</v>
      </c>
      <c r="F13" s="29">
        <v>2733</v>
      </c>
      <c r="G13" s="19">
        <f t="shared" si="1"/>
        <v>6.1706284597850862</v>
      </c>
      <c r="H13" s="19">
        <f t="shared" si="1"/>
        <v>49.3324649951156</v>
      </c>
      <c r="I13" s="19">
        <f t="shared" si="1"/>
        <v>44.496906545099321</v>
      </c>
      <c r="J13" s="8"/>
    </row>
    <row r="14" spans="2:14">
      <c r="B14" s="20" t="s">
        <v>12</v>
      </c>
      <c r="C14" s="30">
        <v>7084</v>
      </c>
      <c r="D14" s="31">
        <v>547</v>
      </c>
      <c r="E14" s="27">
        <v>3778</v>
      </c>
      <c r="F14" s="27">
        <v>2759</v>
      </c>
      <c r="G14" s="19">
        <f t="shared" si="1"/>
        <v>7.7216261998870692</v>
      </c>
      <c r="H14" s="19">
        <f t="shared" si="1"/>
        <v>53.331451157538112</v>
      </c>
      <c r="I14" s="19">
        <f t="shared" si="1"/>
        <v>38.946922642574819</v>
      </c>
      <c r="J14" s="8"/>
    </row>
    <row r="15" spans="2:14">
      <c r="B15" s="66" t="s">
        <v>14</v>
      </c>
      <c r="C15" s="66"/>
      <c r="D15" s="66"/>
      <c r="E15" s="66"/>
      <c r="F15" s="66"/>
      <c r="G15" s="66"/>
      <c r="H15" s="66"/>
      <c r="I15" s="66"/>
      <c r="J15" s="8"/>
    </row>
    <row r="16" spans="2:14">
      <c r="B16" s="9" t="s">
        <v>9</v>
      </c>
      <c r="C16" s="24" t="s">
        <v>15</v>
      </c>
      <c r="D16" s="28" t="s">
        <v>15</v>
      </c>
      <c r="E16" s="29" t="s">
        <v>15</v>
      </c>
      <c r="F16" s="29" t="s">
        <v>15</v>
      </c>
      <c r="G16" s="19" t="s">
        <v>15</v>
      </c>
      <c r="H16" s="19" t="s">
        <v>15</v>
      </c>
      <c r="I16" s="19" t="s">
        <v>15</v>
      </c>
      <c r="J16" s="8"/>
    </row>
    <row r="17" spans="2:10">
      <c r="B17" s="15" t="s">
        <v>41</v>
      </c>
      <c r="C17" s="27" t="s">
        <v>15</v>
      </c>
      <c r="D17" s="28" t="s">
        <v>15</v>
      </c>
      <c r="E17" s="29" t="s">
        <v>15</v>
      </c>
      <c r="F17" s="29" t="s">
        <v>15</v>
      </c>
      <c r="G17" s="19" t="s">
        <v>15</v>
      </c>
      <c r="H17" s="19" t="s">
        <v>15</v>
      </c>
      <c r="I17" s="19" t="s">
        <v>15</v>
      </c>
      <c r="J17" s="8"/>
    </row>
    <row r="18" spans="2:10">
      <c r="B18" s="15" t="s">
        <v>11</v>
      </c>
      <c r="C18" s="27" t="s">
        <v>15</v>
      </c>
      <c r="D18" s="28" t="s">
        <v>15</v>
      </c>
      <c r="E18" s="29" t="s">
        <v>15</v>
      </c>
      <c r="F18" s="29" t="s">
        <v>15</v>
      </c>
      <c r="G18" s="19" t="s">
        <v>15</v>
      </c>
      <c r="H18" s="19" t="s">
        <v>15</v>
      </c>
      <c r="I18" s="19" t="s">
        <v>15</v>
      </c>
      <c r="J18" s="8"/>
    </row>
    <row r="19" spans="2:10">
      <c r="B19" s="20" t="s">
        <v>12</v>
      </c>
      <c r="C19" s="30" t="s">
        <v>15</v>
      </c>
      <c r="D19" s="31" t="s">
        <v>15</v>
      </c>
      <c r="E19" s="27" t="s">
        <v>15</v>
      </c>
      <c r="F19" s="27" t="s">
        <v>15</v>
      </c>
      <c r="G19" s="19" t="s">
        <v>15</v>
      </c>
      <c r="H19" s="19" t="s">
        <v>15</v>
      </c>
      <c r="I19" s="19" t="s">
        <v>15</v>
      </c>
      <c r="J19" s="8"/>
    </row>
    <row r="20" spans="2:10">
      <c r="B20" s="66" t="s">
        <v>16</v>
      </c>
      <c r="C20" s="66"/>
      <c r="D20" s="66"/>
      <c r="E20" s="66"/>
      <c r="F20" s="66"/>
      <c r="G20" s="66"/>
      <c r="H20" s="66"/>
      <c r="I20" s="66"/>
      <c r="J20" s="8"/>
    </row>
    <row r="21" spans="2:10">
      <c r="B21" s="9" t="s">
        <v>9</v>
      </c>
      <c r="C21" s="24">
        <v>181</v>
      </c>
      <c r="D21" s="28" t="s">
        <v>18</v>
      </c>
      <c r="E21" s="29" t="s">
        <v>18</v>
      </c>
      <c r="F21" s="29" t="s">
        <v>18</v>
      </c>
      <c r="G21" s="19" t="s">
        <v>18</v>
      </c>
      <c r="H21" s="19" t="s">
        <v>18</v>
      </c>
      <c r="I21" s="19" t="s">
        <v>18</v>
      </c>
      <c r="J21" s="8"/>
    </row>
    <row r="22" spans="2:10">
      <c r="B22" s="15" t="s">
        <v>41</v>
      </c>
      <c r="C22" s="27">
        <v>204</v>
      </c>
      <c r="D22" s="28" t="s">
        <v>18</v>
      </c>
      <c r="E22" s="29" t="s">
        <v>18</v>
      </c>
      <c r="F22" s="29" t="s">
        <v>18</v>
      </c>
      <c r="G22" s="19" t="s">
        <v>18</v>
      </c>
      <c r="H22" s="19" t="s">
        <v>18</v>
      </c>
      <c r="I22" s="19" t="s">
        <v>18</v>
      </c>
      <c r="J22" s="8"/>
    </row>
    <row r="23" spans="2:10">
      <c r="B23" s="15" t="s">
        <v>11</v>
      </c>
      <c r="C23" s="27">
        <v>3478</v>
      </c>
      <c r="D23" s="28">
        <v>97</v>
      </c>
      <c r="E23" s="29">
        <v>3016</v>
      </c>
      <c r="F23" s="29">
        <v>365</v>
      </c>
      <c r="G23" s="19">
        <f t="shared" ref="G23:I24" si="2">D23/$C23*100</f>
        <v>2.7889591719378952</v>
      </c>
      <c r="H23" s="19">
        <f t="shared" si="2"/>
        <v>86.716503737780343</v>
      </c>
      <c r="I23" s="19">
        <f t="shared" si="2"/>
        <v>10.494537090281771</v>
      </c>
      <c r="J23" s="8"/>
    </row>
    <row r="24" spans="2:10">
      <c r="B24" s="20" t="s">
        <v>12</v>
      </c>
      <c r="C24" s="30">
        <v>3863</v>
      </c>
      <c r="D24" s="31">
        <v>142</v>
      </c>
      <c r="E24" s="27">
        <v>3345</v>
      </c>
      <c r="F24" s="27">
        <v>376</v>
      </c>
      <c r="G24" s="19">
        <f t="shared" si="2"/>
        <v>3.6758995599275175</v>
      </c>
      <c r="H24" s="19">
        <f t="shared" si="2"/>
        <v>86.590732591250315</v>
      </c>
      <c r="I24" s="19">
        <f t="shared" si="2"/>
        <v>9.7333678488221587</v>
      </c>
      <c r="J24" s="8"/>
    </row>
    <row r="25" spans="2:10">
      <c r="B25" s="66" t="s">
        <v>17</v>
      </c>
      <c r="C25" s="66"/>
      <c r="D25" s="66"/>
      <c r="E25" s="66"/>
      <c r="F25" s="66"/>
      <c r="G25" s="66"/>
      <c r="H25" s="66"/>
      <c r="I25" s="66"/>
      <c r="J25" s="8"/>
    </row>
    <row r="26" spans="2:10">
      <c r="B26" s="9" t="s">
        <v>9</v>
      </c>
      <c r="C26" s="24">
        <v>16</v>
      </c>
      <c r="D26" s="28" t="s">
        <v>18</v>
      </c>
      <c r="E26" s="29" t="s">
        <v>18</v>
      </c>
      <c r="F26" s="29" t="s">
        <v>18</v>
      </c>
      <c r="G26" s="32" t="s">
        <v>18</v>
      </c>
      <c r="H26" s="32" t="s">
        <v>18</v>
      </c>
      <c r="I26" s="32" t="s">
        <v>18</v>
      </c>
      <c r="J26" s="8"/>
    </row>
    <row r="27" spans="2:10">
      <c r="B27" s="15" t="s">
        <v>41</v>
      </c>
      <c r="C27" s="27">
        <v>4</v>
      </c>
      <c r="D27" s="31" t="s">
        <v>18</v>
      </c>
      <c r="E27" s="27" t="s">
        <v>18</v>
      </c>
      <c r="F27" s="27" t="s">
        <v>18</v>
      </c>
      <c r="G27" s="32" t="s">
        <v>18</v>
      </c>
      <c r="H27" s="32" t="s">
        <v>18</v>
      </c>
      <c r="I27" s="32" t="s">
        <v>18</v>
      </c>
      <c r="J27" s="8"/>
    </row>
    <row r="28" spans="2:10">
      <c r="B28" s="15" t="s">
        <v>11</v>
      </c>
      <c r="C28" s="27">
        <v>137</v>
      </c>
      <c r="D28" s="28" t="s">
        <v>18</v>
      </c>
      <c r="E28" s="29" t="s">
        <v>18</v>
      </c>
      <c r="F28" s="29" t="s">
        <v>18</v>
      </c>
      <c r="G28" s="19" t="s">
        <v>18</v>
      </c>
      <c r="H28" s="19" t="s">
        <v>18</v>
      </c>
      <c r="I28" s="19" t="s">
        <v>18</v>
      </c>
      <c r="J28" s="8"/>
    </row>
    <row r="29" spans="2:10">
      <c r="B29" s="20" t="s">
        <v>12</v>
      </c>
      <c r="C29" s="27">
        <v>157</v>
      </c>
      <c r="D29" s="27">
        <v>11</v>
      </c>
      <c r="E29" s="27">
        <v>100</v>
      </c>
      <c r="F29" s="27">
        <v>46</v>
      </c>
      <c r="G29" s="19">
        <f>D29/$C29*100</f>
        <v>7.0063694267515926</v>
      </c>
      <c r="H29" s="19">
        <f t="shared" ref="H29:I29" si="3">E29/$C29*100</f>
        <v>63.694267515923563</v>
      </c>
      <c r="I29" s="19">
        <f t="shared" si="3"/>
        <v>29.29936305732484</v>
      </c>
      <c r="J29" s="8"/>
    </row>
    <row r="30" spans="2:10">
      <c r="B30" s="66" t="s">
        <v>19</v>
      </c>
      <c r="C30" s="66"/>
      <c r="D30" s="66"/>
      <c r="E30" s="66"/>
      <c r="F30" s="66"/>
      <c r="G30" s="66"/>
      <c r="H30" s="66"/>
      <c r="I30" s="66"/>
      <c r="J30" s="8"/>
    </row>
    <row r="31" spans="2:10">
      <c r="B31" s="9" t="s">
        <v>9</v>
      </c>
      <c r="C31" s="24">
        <v>3</v>
      </c>
      <c r="D31" s="28" t="s">
        <v>18</v>
      </c>
      <c r="E31" s="29" t="s">
        <v>18</v>
      </c>
      <c r="F31" s="29" t="s">
        <v>18</v>
      </c>
      <c r="G31" s="19" t="s">
        <v>18</v>
      </c>
      <c r="H31" s="19" t="s">
        <v>18</v>
      </c>
      <c r="I31" s="19" t="s">
        <v>18</v>
      </c>
      <c r="J31" s="8"/>
    </row>
    <row r="32" spans="2:10">
      <c r="B32" s="15" t="s">
        <v>41</v>
      </c>
      <c r="C32" s="27">
        <v>4</v>
      </c>
      <c r="D32" s="28" t="s">
        <v>18</v>
      </c>
      <c r="E32" s="29" t="s">
        <v>18</v>
      </c>
      <c r="F32" s="29" t="s">
        <v>18</v>
      </c>
      <c r="G32" s="19" t="s">
        <v>18</v>
      </c>
      <c r="H32" s="19" t="s">
        <v>18</v>
      </c>
      <c r="I32" s="19" t="s">
        <v>18</v>
      </c>
      <c r="J32" s="8"/>
    </row>
    <row r="33" spans="2:10">
      <c r="B33" s="15" t="s">
        <v>11</v>
      </c>
      <c r="C33" s="27">
        <v>102</v>
      </c>
      <c r="D33" s="28" t="s">
        <v>18</v>
      </c>
      <c r="E33" s="29" t="s">
        <v>18</v>
      </c>
      <c r="F33" s="29" t="s">
        <v>18</v>
      </c>
      <c r="G33" s="19" t="s">
        <v>18</v>
      </c>
      <c r="H33" s="19" t="s">
        <v>18</v>
      </c>
      <c r="I33" s="19" t="s">
        <v>18</v>
      </c>
      <c r="J33" s="8"/>
    </row>
    <row r="34" spans="2:10">
      <c r="B34" s="20" t="s">
        <v>12</v>
      </c>
      <c r="C34" s="30">
        <v>109</v>
      </c>
      <c r="D34" s="31">
        <v>20</v>
      </c>
      <c r="E34" s="27">
        <v>37</v>
      </c>
      <c r="F34" s="27">
        <v>52</v>
      </c>
      <c r="G34" s="19">
        <f>D34/$C34*100</f>
        <v>18.348623853211009</v>
      </c>
      <c r="H34" s="19">
        <f>E34/$C34*100</f>
        <v>33.944954128440372</v>
      </c>
      <c r="I34" s="19">
        <f>F34/$C34*100</f>
        <v>47.706422018348626</v>
      </c>
      <c r="J34" s="8"/>
    </row>
    <row r="35" spans="2:10">
      <c r="B35" s="66" t="s">
        <v>20</v>
      </c>
      <c r="C35" s="66"/>
      <c r="D35" s="66"/>
      <c r="E35" s="66"/>
      <c r="F35" s="66"/>
      <c r="G35" s="66"/>
      <c r="H35" s="66"/>
      <c r="I35" s="66"/>
      <c r="J35" s="8"/>
    </row>
    <row r="36" spans="2:10">
      <c r="B36" s="9" t="s">
        <v>9</v>
      </c>
      <c r="C36" s="24">
        <v>95</v>
      </c>
      <c r="D36" s="28">
        <v>41</v>
      </c>
      <c r="E36" s="29">
        <v>51</v>
      </c>
      <c r="F36" s="29">
        <v>3</v>
      </c>
      <c r="G36" s="19">
        <f t="shared" ref="G36:I39" si="4">D36/$C36*100</f>
        <v>43.15789473684211</v>
      </c>
      <c r="H36" s="19">
        <f>E36/$C36*100</f>
        <v>53.684210526315788</v>
      </c>
      <c r="I36" s="19">
        <f t="shared" si="4"/>
        <v>3.1578947368421053</v>
      </c>
      <c r="J36" s="8"/>
    </row>
    <row r="37" spans="2:10">
      <c r="B37" s="15" t="s">
        <v>41</v>
      </c>
      <c r="C37" s="27">
        <v>58</v>
      </c>
      <c r="D37" s="28">
        <v>21</v>
      </c>
      <c r="E37" s="29">
        <v>32</v>
      </c>
      <c r="F37" s="29">
        <v>5</v>
      </c>
      <c r="G37" s="19">
        <f t="shared" si="4"/>
        <v>36.206896551724135</v>
      </c>
      <c r="H37" s="19">
        <f t="shared" si="4"/>
        <v>55.172413793103445</v>
      </c>
      <c r="I37" s="19">
        <f t="shared" si="4"/>
        <v>8.6206896551724146</v>
      </c>
      <c r="J37" s="8"/>
    </row>
    <row r="38" spans="2:10">
      <c r="B38" s="15" t="s">
        <v>11</v>
      </c>
      <c r="C38" s="27">
        <v>1118</v>
      </c>
      <c r="D38" s="28">
        <v>150</v>
      </c>
      <c r="E38" s="29">
        <v>533</v>
      </c>
      <c r="F38" s="29">
        <v>435</v>
      </c>
      <c r="G38" s="19">
        <f t="shared" si="4"/>
        <v>13.416815742397137</v>
      </c>
      <c r="H38" s="19">
        <f t="shared" si="4"/>
        <v>47.674418604651166</v>
      </c>
      <c r="I38" s="19">
        <f t="shared" si="4"/>
        <v>38.908765652951701</v>
      </c>
      <c r="J38" s="8"/>
    </row>
    <row r="39" spans="2:10">
      <c r="B39" s="20" t="s">
        <v>12</v>
      </c>
      <c r="C39" s="30">
        <v>1271</v>
      </c>
      <c r="D39" s="31">
        <v>212</v>
      </c>
      <c r="E39" s="27">
        <v>616</v>
      </c>
      <c r="F39" s="27">
        <v>443</v>
      </c>
      <c r="G39" s="19">
        <f t="shared" si="4"/>
        <v>16.679779701022817</v>
      </c>
      <c r="H39" s="19">
        <f t="shared" si="4"/>
        <v>48.465774980330451</v>
      </c>
      <c r="I39" s="19">
        <f t="shared" si="4"/>
        <v>34.854445318646739</v>
      </c>
      <c r="J39" s="8"/>
    </row>
    <row r="40" spans="2:10">
      <c r="B40" s="66" t="s">
        <v>21</v>
      </c>
      <c r="C40" s="66"/>
      <c r="D40" s="66"/>
      <c r="E40" s="66"/>
      <c r="F40" s="66"/>
      <c r="G40" s="66"/>
      <c r="H40" s="66"/>
      <c r="I40" s="66"/>
      <c r="J40" s="8"/>
    </row>
    <row r="41" spans="2:10">
      <c r="B41" s="9" t="s">
        <v>9</v>
      </c>
      <c r="C41" s="24">
        <v>103</v>
      </c>
      <c r="D41" s="28" t="s">
        <v>18</v>
      </c>
      <c r="E41" s="29" t="s">
        <v>18</v>
      </c>
      <c r="F41" s="29" t="s">
        <v>18</v>
      </c>
      <c r="G41" s="19" t="s">
        <v>18</v>
      </c>
      <c r="H41" s="19" t="s">
        <v>18</v>
      </c>
      <c r="I41" s="19" t="s">
        <v>18</v>
      </c>
      <c r="J41" s="8"/>
    </row>
    <row r="42" spans="2:10">
      <c r="B42" s="15" t="s">
        <v>41</v>
      </c>
      <c r="C42" s="27">
        <v>103</v>
      </c>
      <c r="D42" s="28" t="s">
        <v>18</v>
      </c>
      <c r="E42" s="29" t="s">
        <v>18</v>
      </c>
      <c r="F42" s="29" t="s">
        <v>18</v>
      </c>
      <c r="G42" s="19" t="s">
        <v>18</v>
      </c>
      <c r="H42" s="19" t="s">
        <v>18</v>
      </c>
      <c r="I42" s="19" t="s">
        <v>18</v>
      </c>
      <c r="J42" s="8"/>
    </row>
    <row r="43" spans="2:10">
      <c r="B43" s="15" t="s">
        <v>11</v>
      </c>
      <c r="C43" s="27">
        <v>1246</v>
      </c>
      <c r="D43" s="28">
        <v>31</v>
      </c>
      <c r="E43" s="29">
        <v>1074</v>
      </c>
      <c r="F43" s="29">
        <v>141</v>
      </c>
      <c r="G43" s="19">
        <f t="shared" ref="G43:I44" si="5">D43/$C43*100</f>
        <v>2.4879614767255216</v>
      </c>
      <c r="H43" s="19">
        <f t="shared" si="5"/>
        <v>86.195826645264845</v>
      </c>
      <c r="I43" s="19">
        <f t="shared" si="5"/>
        <v>11.316211878009632</v>
      </c>
      <c r="J43" s="8"/>
    </row>
    <row r="44" spans="2:10">
      <c r="B44" s="20" t="s">
        <v>12</v>
      </c>
      <c r="C44" s="27">
        <v>1452</v>
      </c>
      <c r="D44" s="27">
        <v>82</v>
      </c>
      <c r="E44" s="27">
        <v>1222</v>
      </c>
      <c r="F44" s="27">
        <v>148</v>
      </c>
      <c r="G44" s="19">
        <f>D44/$C44*100</f>
        <v>5.6473829201101928</v>
      </c>
      <c r="H44" s="19">
        <f t="shared" si="5"/>
        <v>84.159779614325075</v>
      </c>
      <c r="I44" s="19">
        <f t="shared" si="5"/>
        <v>10.192837465564738</v>
      </c>
      <c r="J44" s="8"/>
    </row>
    <row r="45" spans="2:10">
      <c r="B45" s="66" t="s">
        <v>22</v>
      </c>
      <c r="C45" s="66"/>
      <c r="D45" s="66"/>
      <c r="E45" s="66"/>
      <c r="F45" s="66"/>
      <c r="G45" s="66"/>
      <c r="H45" s="66"/>
      <c r="I45" s="66"/>
      <c r="J45" s="8"/>
    </row>
    <row r="46" spans="2:10">
      <c r="B46" s="9" t="s">
        <v>9</v>
      </c>
      <c r="C46" s="24">
        <v>132</v>
      </c>
      <c r="D46" s="28">
        <v>29</v>
      </c>
      <c r="E46" s="29">
        <v>90</v>
      </c>
      <c r="F46" s="29">
        <v>13</v>
      </c>
      <c r="G46" s="19">
        <f t="shared" ref="G46:I49" si="6">D46/$C46*100</f>
        <v>21.969696969696969</v>
      </c>
      <c r="H46" s="19">
        <f t="shared" si="6"/>
        <v>68.181818181818173</v>
      </c>
      <c r="I46" s="19">
        <f t="shared" si="6"/>
        <v>9.8484848484848477</v>
      </c>
      <c r="J46" s="8"/>
    </row>
    <row r="47" spans="2:10">
      <c r="B47" s="15" t="s">
        <v>41</v>
      </c>
      <c r="C47" s="27">
        <v>207</v>
      </c>
      <c r="D47" s="28">
        <v>35</v>
      </c>
      <c r="E47" s="29">
        <v>164</v>
      </c>
      <c r="F47" s="29">
        <v>8</v>
      </c>
      <c r="G47" s="19">
        <f t="shared" si="6"/>
        <v>16.908212560386474</v>
      </c>
      <c r="H47" s="19">
        <f t="shared" si="6"/>
        <v>79.227053140096615</v>
      </c>
      <c r="I47" s="19">
        <f t="shared" si="6"/>
        <v>3.8647342995169081</v>
      </c>
      <c r="J47" s="8"/>
    </row>
    <row r="48" spans="2:10">
      <c r="B48" s="15" t="s">
        <v>11</v>
      </c>
      <c r="C48" s="27">
        <v>2578</v>
      </c>
      <c r="D48" s="28">
        <v>191</v>
      </c>
      <c r="E48" s="29">
        <v>1229</v>
      </c>
      <c r="F48" s="29">
        <v>1158</v>
      </c>
      <c r="G48" s="19">
        <f t="shared" si="6"/>
        <v>7.4088440651667957</v>
      </c>
      <c r="H48" s="19">
        <f t="shared" si="6"/>
        <v>47.672614429790535</v>
      </c>
      <c r="I48" s="19">
        <f t="shared" si="6"/>
        <v>44.918541505042668</v>
      </c>
      <c r="J48" s="8"/>
    </row>
    <row r="49" spans="2:10">
      <c r="B49" s="20" t="s">
        <v>12</v>
      </c>
      <c r="C49" s="27">
        <v>2917</v>
      </c>
      <c r="D49" s="27">
        <v>255</v>
      </c>
      <c r="E49" s="27">
        <v>1483</v>
      </c>
      <c r="F49" s="27">
        <v>1179</v>
      </c>
      <c r="G49" s="19">
        <f t="shared" si="6"/>
        <v>8.7418580733630442</v>
      </c>
      <c r="H49" s="19">
        <f t="shared" si="6"/>
        <v>50.839904010970173</v>
      </c>
      <c r="I49" s="19">
        <f t="shared" si="6"/>
        <v>40.418237915666779</v>
      </c>
      <c r="J49" s="8"/>
    </row>
    <row r="50" spans="2:10">
      <c r="B50" s="66" t="s">
        <v>23</v>
      </c>
      <c r="C50" s="66"/>
      <c r="D50" s="66"/>
      <c r="E50" s="66"/>
      <c r="F50" s="66"/>
      <c r="G50" s="66"/>
      <c r="H50" s="66"/>
      <c r="I50" s="66"/>
      <c r="J50" s="8"/>
    </row>
    <row r="51" spans="2:10">
      <c r="B51" s="9" t="s">
        <v>9</v>
      </c>
      <c r="C51" s="24">
        <v>19</v>
      </c>
      <c r="D51" s="33" t="s">
        <v>18</v>
      </c>
      <c r="E51" s="34">
        <v>12</v>
      </c>
      <c r="F51" s="34" t="s">
        <v>18</v>
      </c>
      <c r="G51" s="19" t="s">
        <v>18</v>
      </c>
      <c r="H51" s="19">
        <f t="shared" ref="H51:I54" si="7">E51/$C51*100</f>
        <v>63.157894736842103</v>
      </c>
      <c r="I51" s="19" t="s">
        <v>18</v>
      </c>
      <c r="J51" s="8"/>
    </row>
    <row r="52" spans="2:10">
      <c r="B52" s="15" t="s">
        <v>41</v>
      </c>
      <c r="C52" s="27">
        <v>9</v>
      </c>
      <c r="D52" s="28" t="s">
        <v>18</v>
      </c>
      <c r="E52" s="29">
        <v>4</v>
      </c>
      <c r="F52" s="29" t="s">
        <v>18</v>
      </c>
      <c r="G52" s="19" t="s">
        <v>18</v>
      </c>
      <c r="H52" s="19">
        <f t="shared" si="7"/>
        <v>44.444444444444443</v>
      </c>
      <c r="I52" s="19" t="s">
        <v>18</v>
      </c>
      <c r="J52" s="8"/>
    </row>
    <row r="53" spans="2:10">
      <c r="B53" s="15" t="s">
        <v>11</v>
      </c>
      <c r="C53" s="27">
        <v>196</v>
      </c>
      <c r="D53" s="28" t="s">
        <v>18</v>
      </c>
      <c r="E53" s="29">
        <v>82</v>
      </c>
      <c r="F53" s="29" t="s">
        <v>18</v>
      </c>
      <c r="G53" s="19" t="s">
        <v>18</v>
      </c>
      <c r="H53" s="19">
        <f t="shared" si="7"/>
        <v>41.836734693877553</v>
      </c>
      <c r="I53" s="19" t="s">
        <v>18</v>
      </c>
      <c r="J53" s="8"/>
    </row>
    <row r="54" spans="2:10">
      <c r="B54" s="20" t="s">
        <v>12</v>
      </c>
      <c r="C54" s="30">
        <v>224</v>
      </c>
      <c r="D54" s="31">
        <v>52</v>
      </c>
      <c r="E54" s="27">
        <v>98</v>
      </c>
      <c r="F54" s="27">
        <v>74</v>
      </c>
      <c r="G54" s="19">
        <f>D54/$C54*100</f>
        <v>23.214285714285715</v>
      </c>
      <c r="H54" s="19">
        <f t="shared" si="7"/>
        <v>43.75</v>
      </c>
      <c r="I54" s="19">
        <f t="shared" si="7"/>
        <v>33.035714285714285</v>
      </c>
      <c r="J54" s="8"/>
    </row>
    <row r="55" spans="2:10">
      <c r="B55" s="66" t="s">
        <v>24</v>
      </c>
      <c r="C55" s="66"/>
      <c r="D55" s="66"/>
      <c r="E55" s="66"/>
      <c r="F55" s="66"/>
      <c r="G55" s="66"/>
      <c r="H55" s="66"/>
      <c r="I55" s="66"/>
      <c r="J55" s="8"/>
    </row>
    <row r="56" spans="2:10">
      <c r="B56" s="9" t="s">
        <v>9</v>
      </c>
      <c r="C56" s="24">
        <v>33</v>
      </c>
      <c r="D56" s="33" t="s">
        <v>18</v>
      </c>
      <c r="E56" s="34">
        <v>28</v>
      </c>
      <c r="F56" s="34" t="s">
        <v>18</v>
      </c>
      <c r="G56" s="19" t="s">
        <v>18</v>
      </c>
      <c r="H56" s="19">
        <f t="shared" ref="H56:I59" si="8">E56/$C56*100</f>
        <v>84.848484848484844</v>
      </c>
      <c r="I56" s="19" t="s">
        <v>18</v>
      </c>
      <c r="J56" s="8"/>
    </row>
    <row r="57" spans="2:10">
      <c r="B57" s="15" t="s">
        <v>41</v>
      </c>
      <c r="C57" s="27">
        <v>45</v>
      </c>
      <c r="D57" s="28" t="s">
        <v>18</v>
      </c>
      <c r="E57" s="29">
        <v>35</v>
      </c>
      <c r="F57" s="29" t="s">
        <v>18</v>
      </c>
      <c r="G57" s="19" t="s">
        <v>18</v>
      </c>
      <c r="H57" s="19">
        <f t="shared" si="8"/>
        <v>77.777777777777786</v>
      </c>
      <c r="I57" s="19" t="s">
        <v>18</v>
      </c>
      <c r="J57" s="8"/>
    </row>
    <row r="58" spans="2:10">
      <c r="B58" s="15" t="s">
        <v>11</v>
      </c>
      <c r="C58" s="27">
        <v>467</v>
      </c>
      <c r="D58" s="35">
        <v>29</v>
      </c>
      <c r="E58" s="36">
        <v>305</v>
      </c>
      <c r="F58" s="36">
        <v>133</v>
      </c>
      <c r="G58" s="19">
        <f t="shared" ref="G58" si="9">D58/$C58*100</f>
        <v>6.209850107066381</v>
      </c>
      <c r="H58" s="19">
        <f t="shared" si="8"/>
        <v>65.310492505353324</v>
      </c>
      <c r="I58" s="19">
        <f t="shared" si="8"/>
        <v>28.4796573875803</v>
      </c>
      <c r="J58" s="8"/>
    </row>
    <row r="59" spans="2:10">
      <c r="B59" s="20" t="s">
        <v>12</v>
      </c>
      <c r="C59" s="30">
        <v>545</v>
      </c>
      <c r="D59" s="31">
        <v>44</v>
      </c>
      <c r="E59" s="27">
        <v>368</v>
      </c>
      <c r="F59" s="27">
        <v>133</v>
      </c>
      <c r="G59" s="19">
        <f>D59/$C59*100</f>
        <v>8.0733944954128454</v>
      </c>
      <c r="H59" s="19">
        <f t="shared" si="8"/>
        <v>67.522935779816521</v>
      </c>
      <c r="I59" s="19">
        <f t="shared" si="8"/>
        <v>24.403669724770644</v>
      </c>
      <c r="J59" s="8"/>
    </row>
    <row r="60" spans="2:10">
      <c r="B60" s="66" t="s">
        <v>39</v>
      </c>
      <c r="C60" s="66"/>
      <c r="D60" s="66"/>
      <c r="E60" s="66"/>
      <c r="F60" s="66"/>
      <c r="G60" s="66"/>
      <c r="H60" s="66"/>
      <c r="I60" s="66"/>
      <c r="J60" s="8"/>
    </row>
    <row r="61" spans="2:10">
      <c r="B61" s="9" t="s">
        <v>9</v>
      </c>
      <c r="C61" s="27">
        <v>15</v>
      </c>
      <c r="D61" s="27" t="s">
        <v>18</v>
      </c>
      <c r="E61" s="27" t="s">
        <v>18</v>
      </c>
      <c r="F61" s="27" t="s">
        <v>18</v>
      </c>
      <c r="G61" s="37" t="s">
        <v>18</v>
      </c>
      <c r="H61" s="37" t="s">
        <v>18</v>
      </c>
      <c r="I61" s="37" t="s">
        <v>18</v>
      </c>
      <c r="J61" s="8"/>
    </row>
    <row r="62" spans="2:10">
      <c r="B62" s="15" t="s">
        <v>41</v>
      </c>
      <c r="C62" s="27">
        <v>4</v>
      </c>
      <c r="D62" s="31" t="s">
        <v>18</v>
      </c>
      <c r="E62" s="27" t="s">
        <v>18</v>
      </c>
      <c r="F62" s="27" t="s">
        <v>18</v>
      </c>
      <c r="G62" s="37" t="s">
        <v>18</v>
      </c>
      <c r="H62" s="37" t="s">
        <v>18</v>
      </c>
      <c r="I62" s="37" t="s">
        <v>18</v>
      </c>
      <c r="J62" s="8"/>
    </row>
    <row r="63" spans="2:10">
      <c r="B63" s="15" t="s">
        <v>11</v>
      </c>
      <c r="C63" s="27">
        <v>132</v>
      </c>
      <c r="D63" s="28" t="s">
        <v>18</v>
      </c>
      <c r="E63" s="29" t="s">
        <v>18</v>
      </c>
      <c r="F63" s="29" t="s">
        <v>18</v>
      </c>
      <c r="G63" s="19" t="s">
        <v>18</v>
      </c>
      <c r="H63" s="19" t="s">
        <v>18</v>
      </c>
      <c r="I63" s="19" t="s">
        <v>18</v>
      </c>
      <c r="J63" s="8"/>
    </row>
    <row r="64" spans="2:10">
      <c r="B64" s="20" t="s">
        <v>12</v>
      </c>
      <c r="C64" s="27">
        <v>151</v>
      </c>
      <c r="D64" s="27">
        <v>15</v>
      </c>
      <c r="E64" s="27">
        <v>123</v>
      </c>
      <c r="F64" s="27">
        <v>13</v>
      </c>
      <c r="G64" s="19">
        <f>D64/$C64*100</f>
        <v>9.9337748344370862</v>
      </c>
      <c r="H64" s="19">
        <f t="shared" ref="H64:I64" si="10">E64/$C64*100</f>
        <v>81.456953642384107</v>
      </c>
      <c r="I64" s="19">
        <f t="shared" si="10"/>
        <v>8.6092715231788084</v>
      </c>
      <c r="J64" s="8"/>
    </row>
    <row r="65" spans="2:10">
      <c r="B65" s="66" t="s">
        <v>25</v>
      </c>
      <c r="C65" s="66"/>
      <c r="D65" s="66"/>
      <c r="E65" s="66"/>
      <c r="F65" s="66"/>
      <c r="G65" s="66"/>
      <c r="H65" s="66"/>
      <c r="I65" s="66"/>
      <c r="J65" s="8"/>
    </row>
    <row r="66" spans="2:10">
      <c r="B66" s="9" t="s">
        <v>9</v>
      </c>
      <c r="C66" s="24">
        <v>428</v>
      </c>
      <c r="D66" s="33">
        <v>318</v>
      </c>
      <c r="E66" s="34">
        <v>96</v>
      </c>
      <c r="F66" s="34">
        <v>14</v>
      </c>
      <c r="G66" s="19">
        <f t="shared" ref="G66:I69" si="11">D66/$C66*100</f>
        <v>74.299065420560751</v>
      </c>
      <c r="H66" s="19">
        <f t="shared" si="11"/>
        <v>22.429906542056074</v>
      </c>
      <c r="I66" s="19">
        <f t="shared" si="11"/>
        <v>3.2710280373831773</v>
      </c>
      <c r="J66" s="8"/>
    </row>
    <row r="67" spans="2:10">
      <c r="B67" s="15" t="s">
        <v>41</v>
      </c>
      <c r="C67" s="27">
        <v>318</v>
      </c>
      <c r="D67" s="28">
        <v>182</v>
      </c>
      <c r="E67" s="29">
        <v>132</v>
      </c>
      <c r="F67" s="29">
        <v>4</v>
      </c>
      <c r="G67" s="19">
        <f t="shared" si="11"/>
        <v>57.232704402515722</v>
      </c>
      <c r="H67" s="19">
        <f t="shared" si="11"/>
        <v>41.509433962264154</v>
      </c>
      <c r="I67" s="19">
        <f t="shared" si="11"/>
        <v>1.257861635220126</v>
      </c>
      <c r="J67" s="8"/>
    </row>
    <row r="68" spans="2:10">
      <c r="B68" s="15" t="s">
        <v>11</v>
      </c>
      <c r="C68" s="27">
        <v>6123</v>
      </c>
      <c r="D68" s="28">
        <v>460</v>
      </c>
      <c r="E68" s="29">
        <v>5140</v>
      </c>
      <c r="F68" s="29">
        <v>523</v>
      </c>
      <c r="G68" s="19">
        <f t="shared" si="11"/>
        <v>7.5126571941858566</v>
      </c>
      <c r="H68" s="19">
        <f t="shared" si="11"/>
        <v>83.945778213294147</v>
      </c>
      <c r="I68" s="19">
        <f t="shared" si="11"/>
        <v>8.5415645925200074</v>
      </c>
      <c r="J68" s="8"/>
    </row>
    <row r="69" spans="2:10">
      <c r="B69" s="20" t="s">
        <v>12</v>
      </c>
      <c r="C69" s="27">
        <v>6869</v>
      </c>
      <c r="D69" s="27">
        <v>960</v>
      </c>
      <c r="E69" s="27">
        <v>5368</v>
      </c>
      <c r="F69" s="27">
        <v>541</v>
      </c>
      <c r="G69" s="19">
        <f t="shared" si="11"/>
        <v>13.975833454651331</v>
      </c>
      <c r="H69" s="19">
        <f t="shared" si="11"/>
        <v>78.148202067258694</v>
      </c>
      <c r="I69" s="19">
        <f t="shared" si="11"/>
        <v>7.8759644780899691</v>
      </c>
      <c r="J69" s="8"/>
    </row>
    <row r="70" spans="2:10">
      <c r="B70" s="82" t="s">
        <v>26</v>
      </c>
      <c r="C70" s="83"/>
      <c r="D70" s="83"/>
      <c r="E70" s="83"/>
      <c r="F70" s="83"/>
      <c r="G70" s="83"/>
      <c r="H70" s="83"/>
      <c r="I70" s="84"/>
      <c r="J70" s="8"/>
    </row>
    <row r="71" spans="2:10">
      <c r="B71" s="9" t="s">
        <v>9</v>
      </c>
      <c r="C71" s="24">
        <v>119</v>
      </c>
      <c r="D71" s="35">
        <v>30</v>
      </c>
      <c r="E71" s="36">
        <v>83</v>
      </c>
      <c r="F71" s="36">
        <v>6</v>
      </c>
      <c r="G71" s="19">
        <f t="shared" ref="G71:I74" si="12">D71/$C71*100</f>
        <v>25.210084033613445</v>
      </c>
      <c r="H71" s="19">
        <f t="shared" si="12"/>
        <v>69.747899159663859</v>
      </c>
      <c r="I71" s="19">
        <f t="shared" si="12"/>
        <v>5.0420168067226889</v>
      </c>
      <c r="J71" s="8"/>
    </row>
    <row r="72" spans="2:10">
      <c r="B72" s="15" t="s">
        <v>41</v>
      </c>
      <c r="C72" s="27">
        <v>291</v>
      </c>
      <c r="D72" s="28">
        <v>42</v>
      </c>
      <c r="E72" s="29">
        <v>236</v>
      </c>
      <c r="F72" s="29">
        <v>13</v>
      </c>
      <c r="G72" s="19">
        <f t="shared" si="12"/>
        <v>14.432989690721648</v>
      </c>
      <c r="H72" s="19">
        <f t="shared" si="12"/>
        <v>81.099656357388312</v>
      </c>
      <c r="I72" s="19">
        <f t="shared" si="12"/>
        <v>4.4673539518900345</v>
      </c>
      <c r="J72" s="8"/>
    </row>
    <row r="73" spans="2:10">
      <c r="B73" s="15" t="s">
        <v>11</v>
      </c>
      <c r="C73" s="27">
        <v>2358</v>
      </c>
      <c r="D73" s="35">
        <v>108</v>
      </c>
      <c r="E73" s="36">
        <v>1943</v>
      </c>
      <c r="F73" s="36">
        <v>307</v>
      </c>
      <c r="G73" s="19">
        <f t="shared" si="12"/>
        <v>4.5801526717557248</v>
      </c>
      <c r="H73" s="19">
        <f t="shared" si="12"/>
        <v>82.400339270568281</v>
      </c>
      <c r="I73" s="19">
        <f t="shared" si="12"/>
        <v>13.019508057675996</v>
      </c>
      <c r="J73" s="8"/>
    </row>
    <row r="74" spans="2:10">
      <c r="B74" s="20" t="s">
        <v>12</v>
      </c>
      <c r="C74" s="27">
        <v>2768</v>
      </c>
      <c r="D74" s="27">
        <v>180</v>
      </c>
      <c r="E74" s="27">
        <v>2262</v>
      </c>
      <c r="F74" s="27">
        <v>326</v>
      </c>
      <c r="G74" s="19">
        <f>D74/$C74*100</f>
        <v>6.5028901734104041</v>
      </c>
      <c r="H74" s="19">
        <f t="shared" si="12"/>
        <v>81.719653179190757</v>
      </c>
      <c r="I74" s="19">
        <f t="shared" si="12"/>
        <v>11.777456647398845</v>
      </c>
      <c r="J74" s="8"/>
    </row>
    <row r="75" spans="2:10">
      <c r="B75" s="85" t="s">
        <v>27</v>
      </c>
      <c r="C75" s="86"/>
      <c r="D75" s="86"/>
      <c r="E75" s="86"/>
      <c r="F75" s="86"/>
      <c r="G75" s="86"/>
      <c r="H75" s="86"/>
      <c r="I75" s="87"/>
      <c r="J75" s="8"/>
    </row>
    <row r="76" spans="2:10">
      <c r="B76" s="9" t="s">
        <v>9</v>
      </c>
      <c r="C76" s="24">
        <v>26</v>
      </c>
      <c r="D76" s="33" t="s">
        <v>18</v>
      </c>
      <c r="E76" s="34">
        <v>15</v>
      </c>
      <c r="F76" s="34" t="s">
        <v>18</v>
      </c>
      <c r="G76" s="19" t="s">
        <v>18</v>
      </c>
      <c r="H76" s="19">
        <f t="shared" ref="H76:I79" si="13">E76/$C76*100</f>
        <v>57.692307692307686</v>
      </c>
      <c r="I76" s="19" t="s">
        <v>18</v>
      </c>
      <c r="J76" s="8"/>
    </row>
    <row r="77" spans="2:10">
      <c r="B77" s="15" t="s">
        <v>41</v>
      </c>
      <c r="C77" s="27">
        <v>31</v>
      </c>
      <c r="D77" s="28" t="s">
        <v>18</v>
      </c>
      <c r="E77" s="29">
        <v>21</v>
      </c>
      <c r="F77" s="29" t="s">
        <v>18</v>
      </c>
      <c r="G77" s="19" t="s">
        <v>18</v>
      </c>
      <c r="H77" s="19">
        <f t="shared" si="13"/>
        <v>67.741935483870961</v>
      </c>
      <c r="I77" s="19" t="s">
        <v>18</v>
      </c>
      <c r="J77" s="8"/>
    </row>
    <row r="78" spans="2:10">
      <c r="B78" s="15" t="s">
        <v>11</v>
      </c>
      <c r="C78" s="27">
        <v>437</v>
      </c>
      <c r="D78" s="38">
        <v>46</v>
      </c>
      <c r="E78" s="39">
        <v>150</v>
      </c>
      <c r="F78" s="39">
        <v>241</v>
      </c>
      <c r="G78" s="19">
        <f t="shared" ref="G78" si="14">D78/$C78*100</f>
        <v>10.526315789473683</v>
      </c>
      <c r="H78" s="19">
        <f t="shared" si="13"/>
        <v>34.324942791762012</v>
      </c>
      <c r="I78" s="19">
        <f t="shared" si="13"/>
        <v>55.148741418764303</v>
      </c>
      <c r="J78" s="8"/>
    </row>
    <row r="79" spans="2:10">
      <c r="B79" s="20" t="s">
        <v>12</v>
      </c>
      <c r="C79" s="27">
        <v>494</v>
      </c>
      <c r="D79" s="27">
        <v>63</v>
      </c>
      <c r="E79" s="27">
        <v>186</v>
      </c>
      <c r="F79" s="27">
        <v>245</v>
      </c>
      <c r="G79" s="19">
        <f>D79/$C79*100</f>
        <v>12.753036437246964</v>
      </c>
      <c r="H79" s="19">
        <f t="shared" si="13"/>
        <v>37.651821862348179</v>
      </c>
      <c r="I79" s="19">
        <f t="shared" si="13"/>
        <v>49.595141700404859</v>
      </c>
      <c r="J79" s="8"/>
    </row>
    <row r="80" spans="2:10">
      <c r="B80" s="82" t="s">
        <v>28</v>
      </c>
      <c r="C80" s="83"/>
      <c r="D80" s="83"/>
      <c r="E80" s="83"/>
      <c r="F80" s="83"/>
      <c r="G80" s="83"/>
      <c r="H80" s="83"/>
      <c r="I80" s="84"/>
      <c r="J80" s="8"/>
    </row>
    <row r="81" spans="2:10">
      <c r="B81" s="9" t="s">
        <v>9</v>
      </c>
      <c r="C81" s="27" t="s">
        <v>15</v>
      </c>
      <c r="D81" s="40" t="s">
        <v>15</v>
      </c>
      <c r="E81" s="36" t="s">
        <v>15</v>
      </c>
      <c r="F81" s="36" t="s">
        <v>15</v>
      </c>
      <c r="G81" s="19" t="s">
        <v>15</v>
      </c>
      <c r="H81" s="19" t="s">
        <v>15</v>
      </c>
      <c r="I81" s="19" t="s">
        <v>15</v>
      </c>
      <c r="J81" s="8"/>
    </row>
    <row r="82" spans="2:10">
      <c r="B82" s="15" t="s">
        <v>41</v>
      </c>
      <c r="C82" s="27" t="s">
        <v>15</v>
      </c>
      <c r="D82" s="28" t="s">
        <v>15</v>
      </c>
      <c r="E82" s="29" t="s">
        <v>15</v>
      </c>
      <c r="F82" s="29" t="s">
        <v>15</v>
      </c>
      <c r="G82" s="19" t="s">
        <v>15</v>
      </c>
      <c r="H82" s="19" t="s">
        <v>15</v>
      </c>
      <c r="I82" s="19" t="s">
        <v>15</v>
      </c>
      <c r="J82" s="8"/>
    </row>
    <row r="83" spans="2:10">
      <c r="B83" s="15" t="s">
        <v>11</v>
      </c>
      <c r="C83" s="27" t="s">
        <v>15</v>
      </c>
      <c r="D83" s="35" t="s">
        <v>15</v>
      </c>
      <c r="E83" s="36" t="s">
        <v>15</v>
      </c>
      <c r="F83" s="36" t="s">
        <v>15</v>
      </c>
      <c r="G83" s="19" t="s">
        <v>15</v>
      </c>
      <c r="H83" s="19" t="s">
        <v>15</v>
      </c>
      <c r="I83" s="19" t="s">
        <v>15</v>
      </c>
      <c r="J83" s="8"/>
    </row>
    <row r="84" spans="2:10">
      <c r="B84" s="20" t="s">
        <v>12</v>
      </c>
      <c r="C84" s="30" t="s">
        <v>15</v>
      </c>
      <c r="D84" s="31" t="s">
        <v>15</v>
      </c>
      <c r="E84" s="27" t="s">
        <v>15</v>
      </c>
      <c r="F84" s="27" t="s">
        <v>15</v>
      </c>
      <c r="G84" s="19" t="s">
        <v>15</v>
      </c>
      <c r="H84" s="19" t="s">
        <v>15</v>
      </c>
      <c r="I84" s="19" t="s">
        <v>15</v>
      </c>
      <c r="J84" s="8"/>
    </row>
    <row r="85" spans="2:10">
      <c r="B85" s="85" t="s">
        <v>29</v>
      </c>
      <c r="C85" s="86"/>
      <c r="D85" s="86"/>
      <c r="E85" s="86"/>
      <c r="F85" s="86"/>
      <c r="G85" s="86"/>
      <c r="H85" s="86"/>
      <c r="I85" s="87"/>
      <c r="J85" s="8"/>
    </row>
    <row r="86" spans="2:10">
      <c r="B86" s="9" t="s">
        <v>9</v>
      </c>
      <c r="C86" s="27">
        <f>SUM(D86:F86)</f>
        <v>547</v>
      </c>
      <c r="D86" s="27">
        <f>SUM(D81,D71,D66,D21,D16,D41)</f>
        <v>348</v>
      </c>
      <c r="E86" s="27">
        <f>SUM(E81,E71,E66,E21,E16,E41)</f>
        <v>179</v>
      </c>
      <c r="F86" s="27">
        <f>SUM(F81,F71,F66,F21,F16,F41)</f>
        <v>20</v>
      </c>
      <c r="G86" s="19">
        <f t="shared" ref="G86:I89" si="15">D86/$C86*100</f>
        <v>63.619744058500913</v>
      </c>
      <c r="H86" s="19">
        <f t="shared" si="15"/>
        <v>32.723948811700183</v>
      </c>
      <c r="I86" s="19">
        <f t="shared" si="15"/>
        <v>3.6563071297989032</v>
      </c>
      <c r="J86" s="8"/>
    </row>
    <row r="87" spans="2:10">
      <c r="B87" s="15" t="s">
        <v>41</v>
      </c>
      <c r="C87" s="27">
        <f>SUM(D87:F87)</f>
        <v>609</v>
      </c>
      <c r="D87" s="27">
        <f>SUM(D82,D72,D67,D22,D17,D42)</f>
        <v>224</v>
      </c>
      <c r="E87" s="27">
        <f t="shared" ref="E87:F89" si="16">SUM(E82,E72,E67,E22,E17,E42)</f>
        <v>368</v>
      </c>
      <c r="F87" s="27">
        <f t="shared" si="16"/>
        <v>17</v>
      </c>
      <c r="G87" s="19">
        <f t="shared" si="15"/>
        <v>36.781609195402297</v>
      </c>
      <c r="H87" s="19">
        <f t="shared" si="15"/>
        <v>60.426929392446638</v>
      </c>
      <c r="I87" s="19">
        <f t="shared" si="15"/>
        <v>2.7914614121510675</v>
      </c>
      <c r="J87" s="8"/>
    </row>
    <row r="88" spans="2:10">
      <c r="B88" s="15" t="s">
        <v>11</v>
      </c>
      <c r="C88" s="27">
        <f>SUM(D88:F88)</f>
        <v>13205</v>
      </c>
      <c r="D88" s="27">
        <f>SUM(D83,D73,D68,D23,D18,D43)</f>
        <v>696</v>
      </c>
      <c r="E88" s="27">
        <f t="shared" si="16"/>
        <v>11173</v>
      </c>
      <c r="F88" s="27">
        <f t="shared" si="16"/>
        <v>1336</v>
      </c>
      <c r="G88" s="19">
        <f t="shared" si="15"/>
        <v>5.2707307837940176</v>
      </c>
      <c r="H88" s="19">
        <f t="shared" si="15"/>
        <v>84.611889435819762</v>
      </c>
      <c r="I88" s="19">
        <f t="shared" si="15"/>
        <v>10.117379780386218</v>
      </c>
      <c r="J88" s="8"/>
    </row>
    <row r="89" spans="2:10">
      <c r="B89" s="20" t="s">
        <v>12</v>
      </c>
      <c r="C89" s="27">
        <f>SUM(D89:F89)</f>
        <v>14952</v>
      </c>
      <c r="D89" s="27">
        <f>SUM(D84,D74,D69,D24,D19,D44)</f>
        <v>1364</v>
      </c>
      <c r="E89" s="27">
        <f t="shared" si="16"/>
        <v>12197</v>
      </c>
      <c r="F89" s="27">
        <f t="shared" si="16"/>
        <v>1391</v>
      </c>
      <c r="G89" s="19">
        <f t="shared" si="15"/>
        <v>9.1225254146602452</v>
      </c>
      <c r="H89" s="19">
        <f t="shared" si="15"/>
        <v>81.574371321562339</v>
      </c>
      <c r="I89" s="19">
        <f t="shared" si="15"/>
        <v>9.3031032637774214</v>
      </c>
      <c r="J89" s="8"/>
    </row>
    <row r="90" spans="2:10">
      <c r="B90" s="85" t="s">
        <v>30</v>
      </c>
      <c r="C90" s="86"/>
      <c r="D90" s="86"/>
      <c r="E90" s="86"/>
      <c r="F90" s="86"/>
      <c r="G90" s="86"/>
      <c r="H90" s="86"/>
      <c r="I90" s="87"/>
      <c r="J90" s="8"/>
    </row>
    <row r="91" spans="2:10">
      <c r="B91" s="9" t="s">
        <v>9</v>
      </c>
      <c r="C91" s="27">
        <f>SUM(D91:F91)</f>
        <v>613</v>
      </c>
      <c r="D91" s="27">
        <f>SUM(D6,D76,D56,D51,D46,D36,D31,D26,D11,D61)</f>
        <v>160</v>
      </c>
      <c r="E91" s="27">
        <f>SUM(E6,E76,E56,E51,E46,E36,E31,E26,E11,E61)</f>
        <v>415</v>
      </c>
      <c r="F91" s="27">
        <f>SUM(F6,F76,F56,F51,F46,F36,F31,F26,F11,F61)</f>
        <v>38</v>
      </c>
      <c r="G91" s="19">
        <f t="shared" ref="G91:I94" si="17">D91/$C91*100</f>
        <v>26.101141924959215</v>
      </c>
      <c r="H91" s="19">
        <f t="shared" si="17"/>
        <v>67.69983686786297</v>
      </c>
      <c r="I91" s="19">
        <f t="shared" si="17"/>
        <v>6.1990212071778146</v>
      </c>
      <c r="J91" s="8"/>
    </row>
    <row r="92" spans="2:10">
      <c r="B92" s="15" t="s">
        <v>41</v>
      </c>
      <c r="C92" s="27">
        <f>SUM(D92:F92)</f>
        <v>1350</v>
      </c>
      <c r="D92" s="27">
        <f t="shared" ref="D92:F94" si="18">SUM(D7,D77,D57,D52,D47,D37,D32,D27,D12,D62)</f>
        <v>234</v>
      </c>
      <c r="E92" s="27">
        <f t="shared" si="18"/>
        <v>1068</v>
      </c>
      <c r="F92" s="27">
        <f t="shared" si="18"/>
        <v>48</v>
      </c>
      <c r="G92" s="19">
        <f t="shared" si="17"/>
        <v>17.333333333333336</v>
      </c>
      <c r="H92" s="19">
        <f t="shared" si="17"/>
        <v>79.111111111111114</v>
      </c>
      <c r="I92" s="19">
        <f t="shared" si="17"/>
        <v>3.5555555555555554</v>
      </c>
      <c r="J92" s="8"/>
    </row>
    <row r="93" spans="2:10">
      <c r="B93" s="15" t="s">
        <v>11</v>
      </c>
      <c r="C93" s="27">
        <f>SUM(D93:F93)</f>
        <v>13233</v>
      </c>
      <c r="D93" s="27">
        <f t="shared" si="18"/>
        <v>965</v>
      </c>
      <c r="E93" s="27">
        <f t="shared" si="18"/>
        <v>6408</v>
      </c>
      <c r="F93" s="27">
        <f t="shared" si="18"/>
        <v>5860</v>
      </c>
      <c r="G93" s="19">
        <f t="shared" si="17"/>
        <v>7.2923751227990632</v>
      </c>
      <c r="H93" s="19">
        <f t="shared" si="17"/>
        <v>48.424393561550673</v>
      </c>
      <c r="I93" s="19">
        <f t="shared" si="17"/>
        <v>44.283231315650269</v>
      </c>
      <c r="J93" s="8"/>
    </row>
    <row r="94" spans="2:10">
      <c r="B94" s="20" t="s">
        <v>12</v>
      </c>
      <c r="C94" s="27">
        <f>SUM(D94:F94)</f>
        <v>15775</v>
      </c>
      <c r="D94" s="27">
        <f t="shared" si="18"/>
        <v>1489</v>
      </c>
      <c r="E94" s="27">
        <f t="shared" si="18"/>
        <v>8151</v>
      </c>
      <c r="F94" s="27">
        <f t="shared" si="18"/>
        <v>6135</v>
      </c>
      <c r="G94" s="19">
        <f t="shared" si="17"/>
        <v>9.438985736925515</v>
      </c>
      <c r="H94" s="19">
        <f t="shared" si="17"/>
        <v>51.670364500792395</v>
      </c>
      <c r="I94" s="19">
        <f t="shared" si="17"/>
        <v>38.890649762282095</v>
      </c>
      <c r="J94" s="8"/>
    </row>
    <row r="95" spans="2:10">
      <c r="B95" s="82" t="s">
        <v>31</v>
      </c>
      <c r="C95" s="83"/>
      <c r="D95" s="83"/>
      <c r="E95" s="83"/>
      <c r="F95" s="83"/>
      <c r="G95" s="83"/>
      <c r="H95" s="83"/>
      <c r="I95" s="84"/>
      <c r="J95" s="8"/>
    </row>
    <row r="96" spans="2:10">
      <c r="B96" s="9" t="s">
        <v>9</v>
      </c>
      <c r="C96" s="27">
        <v>1501</v>
      </c>
      <c r="D96" s="27">
        <v>598</v>
      </c>
      <c r="E96" s="27">
        <v>830</v>
      </c>
      <c r="F96" s="27">
        <v>73</v>
      </c>
      <c r="G96" s="19">
        <f>D96/$C96*100</f>
        <v>39.840106595602933</v>
      </c>
      <c r="H96" s="19">
        <f>E96/$C96*100</f>
        <v>55.296469020652893</v>
      </c>
      <c r="I96" s="19">
        <f>F96/$C96*100</f>
        <v>4.8634243837441709</v>
      </c>
      <c r="J96" s="8"/>
    </row>
    <row r="97" spans="2:10">
      <c r="B97" s="15" t="s">
        <v>41</v>
      </c>
      <c r="C97" s="27">
        <v>2303</v>
      </c>
      <c r="D97" s="27">
        <v>527</v>
      </c>
      <c r="E97" s="27">
        <v>1701</v>
      </c>
      <c r="F97" s="27">
        <v>75</v>
      </c>
      <c r="G97" s="19">
        <f t="shared" ref="G97:I99" si="19">D97/$C97*100</f>
        <v>22.883195831524102</v>
      </c>
      <c r="H97" s="19">
        <f t="shared" si="19"/>
        <v>73.860182370820667</v>
      </c>
      <c r="I97" s="19">
        <f t="shared" si="19"/>
        <v>3.2566217976552321</v>
      </c>
      <c r="J97" s="8"/>
    </row>
    <row r="98" spans="2:10">
      <c r="B98" s="15" t="s">
        <v>11</v>
      </c>
      <c r="C98" s="27">
        <v>26923</v>
      </c>
      <c r="D98" s="27">
        <v>1728</v>
      </c>
      <c r="E98" s="27">
        <v>17817</v>
      </c>
      <c r="F98" s="27">
        <v>7378</v>
      </c>
      <c r="G98" s="19">
        <f t="shared" si="19"/>
        <v>6.4183040522972927</v>
      </c>
      <c r="H98" s="19">
        <f t="shared" si="19"/>
        <v>66.177617650336146</v>
      </c>
      <c r="I98" s="19">
        <f t="shared" si="19"/>
        <v>27.404078297366564</v>
      </c>
      <c r="J98" s="8"/>
    </row>
    <row r="99" spans="2:10">
      <c r="B99" s="20" t="s">
        <v>12</v>
      </c>
      <c r="C99" s="30">
        <v>30727</v>
      </c>
      <c r="D99" s="30">
        <v>2853</v>
      </c>
      <c r="E99" s="30">
        <v>20348</v>
      </c>
      <c r="F99" s="30">
        <v>7526</v>
      </c>
      <c r="G99" s="23">
        <f t="shared" si="19"/>
        <v>9.2849936537898259</v>
      </c>
      <c r="H99" s="23">
        <f t="shared" si="19"/>
        <v>66.221889543398319</v>
      </c>
      <c r="I99" s="19">
        <f t="shared" si="19"/>
        <v>24.493116802811858</v>
      </c>
      <c r="J99" s="8"/>
    </row>
    <row r="100" spans="2:10">
      <c r="B100" s="81" t="s">
        <v>32</v>
      </c>
      <c r="C100" s="81"/>
      <c r="D100" s="81"/>
      <c r="E100" s="81"/>
      <c r="F100" s="81"/>
      <c r="G100" s="81"/>
      <c r="H100" s="81"/>
      <c r="I100" s="81"/>
    </row>
    <row r="101" spans="2:10">
      <c r="B101" s="88" t="s">
        <v>33</v>
      </c>
      <c r="C101" s="88"/>
      <c r="D101" s="88"/>
      <c r="E101" s="88"/>
      <c r="F101" s="88"/>
      <c r="G101" s="88"/>
      <c r="H101" s="88"/>
      <c r="I101" s="88"/>
    </row>
    <row r="102" spans="2:10" ht="32.25" customHeight="1">
      <c r="B102" s="89" t="s">
        <v>34</v>
      </c>
      <c r="C102" s="90"/>
      <c r="D102" s="90"/>
      <c r="E102" s="90"/>
      <c r="F102" s="90"/>
      <c r="G102" s="90"/>
      <c r="H102" s="90"/>
      <c r="I102" s="90"/>
    </row>
    <row r="103" spans="2:10" ht="30.75" customHeight="1">
      <c r="B103" s="89" t="s">
        <v>35</v>
      </c>
      <c r="C103" s="90"/>
      <c r="D103" s="90"/>
      <c r="E103" s="90"/>
      <c r="F103" s="90"/>
      <c r="G103" s="90"/>
      <c r="H103" s="90"/>
      <c r="I103" s="90"/>
    </row>
    <row r="104" spans="2:10" ht="33.75" customHeight="1">
      <c r="B104" s="89" t="s">
        <v>42</v>
      </c>
      <c r="C104" s="89"/>
      <c r="D104" s="89"/>
      <c r="E104" s="89"/>
      <c r="F104" s="89"/>
      <c r="G104" s="89"/>
      <c r="H104" s="89"/>
      <c r="I104" s="89"/>
    </row>
    <row r="105" spans="2:10">
      <c r="B105" s="89" t="s">
        <v>36</v>
      </c>
      <c r="C105" s="90"/>
      <c r="D105" s="90"/>
      <c r="E105" s="90"/>
      <c r="F105" s="90"/>
      <c r="G105" s="90"/>
      <c r="H105" s="90"/>
      <c r="I105" s="90"/>
    </row>
    <row r="106" spans="2:10" ht="32.25" customHeight="1">
      <c r="B106" s="90" t="s">
        <v>62</v>
      </c>
      <c r="C106" s="90"/>
      <c r="D106" s="90"/>
      <c r="E106" s="90"/>
      <c r="F106" s="90"/>
      <c r="G106" s="90"/>
      <c r="H106" s="90"/>
      <c r="I106" s="90"/>
    </row>
    <row r="107" spans="2:10">
      <c r="B107" s="41"/>
      <c r="C107" s="42"/>
      <c r="D107" s="42"/>
      <c r="E107" s="42"/>
      <c r="F107" s="42"/>
      <c r="G107" s="41"/>
      <c r="H107" s="41"/>
      <c r="I107" s="41"/>
    </row>
    <row r="108" spans="2:10">
      <c r="C108" s="7"/>
      <c r="D108" s="7"/>
      <c r="E108" s="7"/>
      <c r="F108" s="7"/>
    </row>
    <row r="109" spans="2:10">
      <c r="C109" s="7"/>
      <c r="D109" s="7"/>
      <c r="E109" s="7"/>
      <c r="F109" s="7"/>
    </row>
    <row r="110" spans="2:10">
      <c r="C110" s="7"/>
      <c r="D110" s="7"/>
      <c r="E110" s="7"/>
      <c r="F110" s="7"/>
    </row>
    <row r="111" spans="2:10">
      <c r="C111" s="7"/>
      <c r="D111" s="7"/>
      <c r="E111" s="7"/>
      <c r="F111" s="7"/>
    </row>
    <row r="112" spans="2:10">
      <c r="C112" s="7"/>
      <c r="D112" s="7"/>
      <c r="E112" s="7"/>
      <c r="F112" s="7"/>
    </row>
  </sheetData>
  <mergeCells count="30">
    <mergeCell ref="B106:I106"/>
    <mergeCell ref="B75:I75"/>
    <mergeCell ref="B80:I80"/>
    <mergeCell ref="B85:I85"/>
    <mergeCell ref="B90:I90"/>
    <mergeCell ref="B95:I95"/>
    <mergeCell ref="B100:I100"/>
    <mergeCell ref="B101:I101"/>
    <mergeCell ref="B102:I102"/>
    <mergeCell ref="B103:I103"/>
    <mergeCell ref="B104:I104"/>
    <mergeCell ref="B105:I105"/>
    <mergeCell ref="B70:I70"/>
    <mergeCell ref="B15:I15"/>
    <mergeCell ref="B20:I20"/>
    <mergeCell ref="B25:I25"/>
    <mergeCell ref="B30:I30"/>
    <mergeCell ref="B35:I35"/>
    <mergeCell ref="B40:I40"/>
    <mergeCell ref="B45:I45"/>
    <mergeCell ref="B50:I50"/>
    <mergeCell ref="B55:I55"/>
    <mergeCell ref="B60:I60"/>
    <mergeCell ref="B65:I65"/>
    <mergeCell ref="B10:I10"/>
    <mergeCell ref="B2:I2"/>
    <mergeCell ref="B3:B4"/>
    <mergeCell ref="C4:F4"/>
    <mergeCell ref="G4:I4"/>
    <mergeCell ref="B5:I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D94C1-71D0-4CE6-B9E5-54C086FE6A06}">
  <sheetPr published="0"/>
  <dimension ref="B2:N113"/>
  <sheetViews>
    <sheetView workbookViewId="0">
      <selection activeCell="B2" sqref="B2:I2"/>
    </sheetView>
  </sheetViews>
  <sheetFormatPr baseColWidth="10" defaultColWidth="10.44140625" defaultRowHeight="14.4"/>
  <cols>
    <col min="2" max="2" width="22.44140625" customWidth="1"/>
    <col min="3" max="3" width="24.44140625" customWidth="1"/>
    <col min="4" max="13" width="22.44140625" customWidth="1"/>
    <col min="14" max="17" width="14.44140625" customWidth="1"/>
  </cols>
  <sheetData>
    <row r="2" spans="2:14" ht="18">
      <c r="B2" s="67" t="s">
        <v>54</v>
      </c>
      <c r="C2" s="67"/>
      <c r="D2" s="67"/>
      <c r="E2" s="67"/>
      <c r="F2" s="67"/>
      <c r="G2" s="67"/>
      <c r="H2" s="67"/>
      <c r="I2" s="67"/>
      <c r="J2" s="1"/>
      <c r="K2" s="1"/>
      <c r="L2" s="1"/>
      <c r="M2" s="1"/>
      <c r="N2" s="2"/>
    </row>
    <row r="3" spans="2:14" ht="38.25" customHeight="1">
      <c r="B3" s="68" t="s">
        <v>1</v>
      </c>
      <c r="C3" s="3" t="s">
        <v>2</v>
      </c>
      <c r="D3" s="4" t="s">
        <v>3</v>
      </c>
      <c r="E3" s="5" t="s">
        <v>4</v>
      </c>
      <c r="F3" s="4" t="s">
        <v>55</v>
      </c>
      <c r="G3" s="4" t="s">
        <v>3</v>
      </c>
      <c r="H3" s="5" t="s">
        <v>4</v>
      </c>
      <c r="I3" s="4" t="s">
        <v>55</v>
      </c>
      <c r="J3" s="6"/>
      <c r="K3" s="6"/>
      <c r="L3" s="6"/>
      <c r="M3" s="6"/>
    </row>
    <row r="4" spans="2:14">
      <c r="B4" s="69"/>
      <c r="C4" s="70" t="s">
        <v>6</v>
      </c>
      <c r="D4" s="71"/>
      <c r="E4" s="71"/>
      <c r="F4" s="72"/>
      <c r="G4" s="73" t="s">
        <v>7</v>
      </c>
      <c r="H4" s="73"/>
      <c r="I4" s="74"/>
      <c r="J4" s="6"/>
      <c r="K4" s="6"/>
      <c r="L4" s="6"/>
      <c r="M4" s="6"/>
    </row>
    <row r="5" spans="2:14">
      <c r="B5" s="75" t="s">
        <v>8</v>
      </c>
      <c r="C5" s="76"/>
      <c r="D5" s="76"/>
      <c r="E5" s="76"/>
      <c r="F5" s="76"/>
      <c r="G5" s="76"/>
      <c r="H5" s="76"/>
      <c r="I5" s="77"/>
      <c r="J5" s="6"/>
      <c r="K5" s="6"/>
      <c r="L5" s="6"/>
      <c r="M5" s="6"/>
    </row>
    <row r="6" spans="2:14">
      <c r="B6" s="9" t="s">
        <v>9</v>
      </c>
      <c r="C6" s="10">
        <v>135</v>
      </c>
      <c r="D6" s="11">
        <v>35</v>
      </c>
      <c r="E6" s="12">
        <v>87</v>
      </c>
      <c r="F6" s="12">
        <v>13</v>
      </c>
      <c r="G6" s="13">
        <f>D6/$C6*100</f>
        <v>25.925925925925924</v>
      </c>
      <c r="H6" s="14">
        <f>E6/$C6*100</f>
        <v>64.444444444444443</v>
      </c>
      <c r="I6" s="14">
        <f>F6/$C6*100</f>
        <v>9.6296296296296298</v>
      </c>
      <c r="J6" s="8"/>
      <c r="K6" s="6"/>
      <c r="L6" s="6"/>
      <c r="M6" s="6"/>
    </row>
    <row r="7" spans="2:14">
      <c r="B7" s="15" t="s">
        <v>56</v>
      </c>
      <c r="C7" s="16">
        <v>279</v>
      </c>
      <c r="D7" s="17">
        <v>71</v>
      </c>
      <c r="E7" s="18">
        <v>188</v>
      </c>
      <c r="F7" s="18">
        <v>20</v>
      </c>
      <c r="G7" s="19">
        <f t="shared" ref="G7:I9" si="0">D7/$C7*100</f>
        <v>25.448028673835125</v>
      </c>
      <c r="H7" s="19">
        <f t="shared" si="0"/>
        <v>67.383512544802869</v>
      </c>
      <c r="I7" s="19">
        <f t="shared" si="0"/>
        <v>7.1684587813620064</v>
      </c>
      <c r="J7" s="8"/>
      <c r="K7" s="6"/>
      <c r="L7" s="6"/>
      <c r="M7" s="6"/>
    </row>
    <row r="8" spans="2:14">
      <c r="B8" s="15" t="s">
        <v>11</v>
      </c>
      <c r="C8" s="16">
        <v>2329</v>
      </c>
      <c r="D8" s="17">
        <v>162</v>
      </c>
      <c r="E8" s="18">
        <v>1122</v>
      </c>
      <c r="F8" s="18">
        <v>1045</v>
      </c>
      <c r="G8" s="19">
        <f t="shared" si="0"/>
        <v>6.9557750107342207</v>
      </c>
      <c r="H8" s="19">
        <f t="shared" si="0"/>
        <v>48.175182481751825</v>
      </c>
      <c r="I8" s="19">
        <f t="shared" si="0"/>
        <v>44.869042507513953</v>
      </c>
      <c r="J8" s="8"/>
    </row>
    <row r="9" spans="2:14">
      <c r="B9" s="20" t="s">
        <v>12</v>
      </c>
      <c r="C9" s="21">
        <v>2743</v>
      </c>
      <c r="D9" s="22">
        <v>268</v>
      </c>
      <c r="E9" s="21">
        <v>1397</v>
      </c>
      <c r="F9" s="21">
        <v>1078</v>
      </c>
      <c r="G9" s="23">
        <f t="shared" si="0"/>
        <v>9.77032446226759</v>
      </c>
      <c r="H9" s="23">
        <f t="shared" si="0"/>
        <v>50.92963908129785</v>
      </c>
      <c r="I9" s="23">
        <f t="shared" si="0"/>
        <v>39.300036456434562</v>
      </c>
      <c r="J9" s="8"/>
    </row>
    <row r="10" spans="2:14">
      <c r="B10" s="78" t="s">
        <v>13</v>
      </c>
      <c r="C10" s="79"/>
      <c r="D10" s="79"/>
      <c r="E10" s="79"/>
      <c r="F10" s="79"/>
      <c r="G10" s="79"/>
      <c r="H10" s="79"/>
      <c r="I10" s="80"/>
      <c r="J10" s="8"/>
    </row>
    <row r="11" spans="2:14">
      <c r="B11" s="9" t="s">
        <v>9</v>
      </c>
      <c r="C11" s="24">
        <v>190</v>
      </c>
      <c r="D11" s="25">
        <v>44</v>
      </c>
      <c r="E11" s="26">
        <v>136</v>
      </c>
      <c r="F11" s="26">
        <v>10</v>
      </c>
      <c r="G11" s="13">
        <f t="shared" ref="G11:I14" si="1">D11/$C11*100</f>
        <v>23.157894736842106</v>
      </c>
      <c r="H11" s="14">
        <f t="shared" si="1"/>
        <v>71.578947368421055</v>
      </c>
      <c r="I11" s="14">
        <f t="shared" si="1"/>
        <v>5.2631578947368416</v>
      </c>
      <c r="J11" s="8"/>
    </row>
    <row r="12" spans="2:14">
      <c r="B12" s="15" t="s">
        <v>56</v>
      </c>
      <c r="C12" s="27">
        <v>719</v>
      </c>
      <c r="D12" s="28">
        <v>108</v>
      </c>
      <c r="E12" s="29">
        <v>595</v>
      </c>
      <c r="F12" s="29">
        <v>16</v>
      </c>
      <c r="G12" s="19">
        <f t="shared" si="1"/>
        <v>15.020862308762171</v>
      </c>
      <c r="H12" s="19">
        <f t="shared" si="1"/>
        <v>82.753824756606392</v>
      </c>
      <c r="I12" s="19">
        <f t="shared" si="1"/>
        <v>2.2253129346314324</v>
      </c>
      <c r="J12" s="8"/>
    </row>
    <row r="13" spans="2:14">
      <c r="B13" s="15" t="s">
        <v>11</v>
      </c>
      <c r="C13" s="27">
        <v>6020</v>
      </c>
      <c r="D13" s="28">
        <v>356</v>
      </c>
      <c r="E13" s="29">
        <v>3027</v>
      </c>
      <c r="F13" s="29">
        <v>2637</v>
      </c>
      <c r="G13" s="19">
        <f t="shared" si="1"/>
        <v>5.9136212624584719</v>
      </c>
      <c r="H13" s="19">
        <f t="shared" si="1"/>
        <v>50.282392026578073</v>
      </c>
      <c r="I13" s="19">
        <f t="shared" si="1"/>
        <v>43.803986710963457</v>
      </c>
      <c r="J13" s="8"/>
    </row>
    <row r="14" spans="2:14">
      <c r="B14" s="20" t="s">
        <v>12</v>
      </c>
      <c r="C14" s="30">
        <v>6929</v>
      </c>
      <c r="D14" s="31">
        <v>508</v>
      </c>
      <c r="E14" s="27">
        <v>3758</v>
      </c>
      <c r="F14" s="27">
        <v>2663</v>
      </c>
      <c r="G14" s="19">
        <f t="shared" si="1"/>
        <v>7.3315052677153991</v>
      </c>
      <c r="H14" s="19">
        <f t="shared" si="1"/>
        <v>54.235820464713527</v>
      </c>
      <c r="I14" s="19">
        <f t="shared" si="1"/>
        <v>38.432674267571073</v>
      </c>
      <c r="J14" s="8"/>
    </row>
    <row r="15" spans="2:14">
      <c r="B15" s="66" t="s">
        <v>14</v>
      </c>
      <c r="C15" s="66"/>
      <c r="D15" s="66"/>
      <c r="E15" s="66"/>
      <c r="F15" s="66"/>
      <c r="G15" s="66"/>
      <c r="H15" s="66"/>
      <c r="I15" s="66"/>
      <c r="J15" s="8"/>
    </row>
    <row r="16" spans="2:14">
      <c r="B16" s="9" t="s">
        <v>9</v>
      </c>
      <c r="C16" s="24" t="s">
        <v>15</v>
      </c>
      <c r="D16" s="28" t="s">
        <v>15</v>
      </c>
      <c r="E16" s="29" t="s">
        <v>15</v>
      </c>
      <c r="F16" s="29" t="s">
        <v>15</v>
      </c>
      <c r="G16" s="19" t="s">
        <v>15</v>
      </c>
      <c r="H16" s="19" t="s">
        <v>15</v>
      </c>
      <c r="I16" s="19" t="s">
        <v>15</v>
      </c>
      <c r="J16" s="8"/>
    </row>
    <row r="17" spans="2:10">
      <c r="B17" s="15" t="s">
        <v>56</v>
      </c>
      <c r="C17" s="27" t="s">
        <v>15</v>
      </c>
      <c r="D17" s="28" t="s">
        <v>15</v>
      </c>
      <c r="E17" s="29" t="s">
        <v>15</v>
      </c>
      <c r="F17" s="29" t="s">
        <v>15</v>
      </c>
      <c r="G17" s="19" t="s">
        <v>15</v>
      </c>
      <c r="H17" s="19" t="s">
        <v>15</v>
      </c>
      <c r="I17" s="19" t="s">
        <v>15</v>
      </c>
      <c r="J17" s="8"/>
    </row>
    <row r="18" spans="2:10">
      <c r="B18" s="15" t="s">
        <v>11</v>
      </c>
      <c r="C18" s="27" t="s">
        <v>15</v>
      </c>
      <c r="D18" s="28" t="s">
        <v>15</v>
      </c>
      <c r="E18" s="29" t="s">
        <v>15</v>
      </c>
      <c r="F18" s="29" t="s">
        <v>15</v>
      </c>
      <c r="G18" s="19" t="s">
        <v>15</v>
      </c>
      <c r="H18" s="19" t="s">
        <v>15</v>
      </c>
      <c r="I18" s="19" t="s">
        <v>15</v>
      </c>
      <c r="J18" s="8"/>
    </row>
    <row r="19" spans="2:10">
      <c r="B19" s="20" t="s">
        <v>12</v>
      </c>
      <c r="C19" s="30" t="s">
        <v>15</v>
      </c>
      <c r="D19" s="31" t="s">
        <v>15</v>
      </c>
      <c r="E19" s="27" t="s">
        <v>15</v>
      </c>
      <c r="F19" s="27" t="s">
        <v>15</v>
      </c>
      <c r="G19" s="19" t="s">
        <v>15</v>
      </c>
      <c r="H19" s="19" t="s">
        <v>15</v>
      </c>
      <c r="I19" s="19" t="s">
        <v>15</v>
      </c>
      <c r="J19" s="8"/>
    </row>
    <row r="20" spans="2:10">
      <c r="B20" s="66" t="s">
        <v>16</v>
      </c>
      <c r="C20" s="66"/>
      <c r="D20" s="66"/>
      <c r="E20" s="66"/>
      <c r="F20" s="66"/>
      <c r="G20" s="66"/>
      <c r="H20" s="66"/>
      <c r="I20" s="66"/>
      <c r="J20" s="8"/>
    </row>
    <row r="21" spans="2:10">
      <c r="B21" s="9" t="s">
        <v>9</v>
      </c>
      <c r="C21" s="24">
        <v>187</v>
      </c>
      <c r="D21" s="28" t="s">
        <v>18</v>
      </c>
      <c r="E21" s="29" t="s">
        <v>18</v>
      </c>
      <c r="F21" s="29" t="s">
        <v>18</v>
      </c>
      <c r="G21" s="19" t="s">
        <v>18</v>
      </c>
      <c r="H21" s="19" t="s">
        <v>18</v>
      </c>
      <c r="I21" s="19" t="s">
        <v>18</v>
      </c>
      <c r="J21" s="8"/>
    </row>
    <row r="22" spans="2:10">
      <c r="B22" s="15" t="s">
        <v>56</v>
      </c>
      <c r="C22" s="27">
        <v>194</v>
      </c>
      <c r="D22" s="28" t="s">
        <v>18</v>
      </c>
      <c r="E22" s="29" t="s">
        <v>18</v>
      </c>
      <c r="F22" s="29" t="s">
        <v>18</v>
      </c>
      <c r="G22" s="19" t="s">
        <v>18</v>
      </c>
      <c r="H22" s="19" t="s">
        <v>18</v>
      </c>
      <c r="I22" s="19" t="s">
        <v>18</v>
      </c>
      <c r="J22" s="8"/>
    </row>
    <row r="23" spans="2:10">
      <c r="B23" s="15" t="s">
        <v>11</v>
      </c>
      <c r="C23" s="27">
        <v>3320</v>
      </c>
      <c r="D23" s="28">
        <v>87</v>
      </c>
      <c r="E23" s="29">
        <v>2867</v>
      </c>
      <c r="F23" s="29">
        <v>366</v>
      </c>
      <c r="G23" s="19">
        <f t="shared" ref="G23:I24" si="2">D23/$C23*100</f>
        <v>2.6204819277108435</v>
      </c>
      <c r="H23" s="19">
        <f t="shared" si="2"/>
        <v>86.355421686746993</v>
      </c>
      <c r="I23" s="19">
        <f t="shared" si="2"/>
        <v>11.024096385542169</v>
      </c>
      <c r="J23" s="8"/>
    </row>
    <row r="24" spans="2:10">
      <c r="B24" s="20" t="s">
        <v>12</v>
      </c>
      <c r="C24" s="30">
        <v>3701</v>
      </c>
      <c r="D24" s="31">
        <v>131</v>
      </c>
      <c r="E24" s="27">
        <v>3193</v>
      </c>
      <c r="F24" s="27">
        <v>377</v>
      </c>
      <c r="G24" s="19">
        <f t="shared" si="2"/>
        <v>3.5395838962442583</v>
      </c>
      <c r="H24" s="19">
        <f t="shared" si="2"/>
        <v>86.273980005403956</v>
      </c>
      <c r="I24" s="19">
        <f t="shared" si="2"/>
        <v>10.186436098351797</v>
      </c>
      <c r="J24" s="8"/>
    </row>
    <row r="25" spans="2:10">
      <c r="B25" s="66" t="s">
        <v>17</v>
      </c>
      <c r="C25" s="66"/>
      <c r="D25" s="66"/>
      <c r="E25" s="66"/>
      <c r="F25" s="66"/>
      <c r="G25" s="66"/>
      <c r="H25" s="66"/>
      <c r="I25" s="66"/>
      <c r="J25" s="8"/>
    </row>
    <row r="26" spans="2:10">
      <c r="B26" s="9" t="s">
        <v>9</v>
      </c>
      <c r="C26" s="24" t="s">
        <v>18</v>
      </c>
      <c r="D26" s="28" t="s">
        <v>18</v>
      </c>
      <c r="E26" s="29" t="s">
        <v>18</v>
      </c>
      <c r="F26" s="29" t="s">
        <v>18</v>
      </c>
      <c r="G26" s="32" t="s">
        <v>18</v>
      </c>
      <c r="H26" s="32" t="s">
        <v>18</v>
      </c>
      <c r="I26" s="32" t="s">
        <v>18</v>
      </c>
      <c r="J26" s="8"/>
    </row>
    <row r="27" spans="2:10">
      <c r="B27" s="15" t="s">
        <v>56</v>
      </c>
      <c r="C27" s="27" t="s">
        <v>18</v>
      </c>
      <c r="D27" s="31" t="s">
        <v>18</v>
      </c>
      <c r="E27" s="27" t="s">
        <v>18</v>
      </c>
      <c r="F27" s="27" t="s">
        <v>18</v>
      </c>
      <c r="G27" s="32" t="s">
        <v>18</v>
      </c>
      <c r="H27" s="32" t="s">
        <v>18</v>
      </c>
      <c r="I27" s="32" t="s">
        <v>18</v>
      </c>
      <c r="J27" s="8"/>
    </row>
    <row r="28" spans="2:10">
      <c r="B28" s="15" t="s">
        <v>11</v>
      </c>
      <c r="C28" s="27">
        <v>122</v>
      </c>
      <c r="D28" s="28">
        <v>9</v>
      </c>
      <c r="E28" s="29">
        <v>70</v>
      </c>
      <c r="F28" s="29">
        <v>43</v>
      </c>
      <c r="G28" s="19">
        <f>D28/$C28*100</f>
        <v>7.3770491803278686</v>
      </c>
      <c r="H28" s="19">
        <f t="shared" ref="H28:I29" si="3">E28/$C28*100</f>
        <v>57.377049180327866</v>
      </c>
      <c r="I28" s="19">
        <f t="shared" si="3"/>
        <v>35.245901639344261</v>
      </c>
      <c r="J28" s="8"/>
    </row>
    <row r="29" spans="2:10">
      <c r="B29" s="20" t="s">
        <v>12</v>
      </c>
      <c r="C29" s="27">
        <v>139</v>
      </c>
      <c r="D29" s="27">
        <v>11</v>
      </c>
      <c r="E29" s="27">
        <v>85</v>
      </c>
      <c r="F29" s="27">
        <v>43</v>
      </c>
      <c r="G29" s="19">
        <f>D29/$C29*100</f>
        <v>7.9136690647482011</v>
      </c>
      <c r="H29" s="19">
        <f t="shared" si="3"/>
        <v>61.151079136690647</v>
      </c>
      <c r="I29" s="19">
        <f t="shared" si="3"/>
        <v>30.935251798561154</v>
      </c>
      <c r="J29" s="8"/>
    </row>
    <row r="30" spans="2:10">
      <c r="B30" s="66" t="s">
        <v>19</v>
      </c>
      <c r="C30" s="66"/>
      <c r="D30" s="66"/>
      <c r="E30" s="66"/>
      <c r="F30" s="66"/>
      <c r="G30" s="66"/>
      <c r="H30" s="66"/>
      <c r="I30" s="66"/>
      <c r="J30" s="8"/>
    </row>
    <row r="31" spans="2:10">
      <c r="B31" s="9" t="s">
        <v>9</v>
      </c>
      <c r="C31" s="24">
        <v>6</v>
      </c>
      <c r="D31" s="28" t="s">
        <v>18</v>
      </c>
      <c r="E31" s="29" t="s">
        <v>18</v>
      </c>
      <c r="F31" s="29" t="s">
        <v>18</v>
      </c>
      <c r="G31" s="19" t="s">
        <v>18</v>
      </c>
      <c r="H31" s="19" t="s">
        <v>18</v>
      </c>
      <c r="I31" s="19" t="s">
        <v>18</v>
      </c>
      <c r="J31" s="8"/>
    </row>
    <row r="32" spans="2:10">
      <c r="B32" s="15" t="s">
        <v>56</v>
      </c>
      <c r="C32" s="27">
        <v>3</v>
      </c>
      <c r="D32" s="28" t="s">
        <v>18</v>
      </c>
      <c r="E32" s="29" t="s">
        <v>18</v>
      </c>
      <c r="F32" s="29" t="s">
        <v>18</v>
      </c>
      <c r="G32" s="19" t="s">
        <v>18</v>
      </c>
      <c r="H32" s="19" t="s">
        <v>18</v>
      </c>
      <c r="I32" s="19" t="s">
        <v>18</v>
      </c>
      <c r="J32" s="8"/>
    </row>
    <row r="33" spans="2:10">
      <c r="B33" s="15" t="s">
        <v>11</v>
      </c>
      <c r="C33" s="27">
        <v>106</v>
      </c>
      <c r="D33" s="28">
        <v>9</v>
      </c>
      <c r="E33" s="29">
        <v>57</v>
      </c>
      <c r="F33" s="29">
        <v>40</v>
      </c>
      <c r="G33" s="19">
        <f>D33/$C33*100</f>
        <v>8.4905660377358494</v>
      </c>
      <c r="H33" s="19">
        <f t="shared" ref="H33:I33" si="4">E33/$C33*100</f>
        <v>53.773584905660378</v>
      </c>
      <c r="I33" s="19">
        <f t="shared" si="4"/>
        <v>37.735849056603776</v>
      </c>
      <c r="J33" s="8"/>
    </row>
    <row r="34" spans="2:10">
      <c r="B34" s="20" t="s">
        <v>12</v>
      </c>
      <c r="C34" s="30">
        <v>115</v>
      </c>
      <c r="D34" s="31">
        <v>11</v>
      </c>
      <c r="E34" s="27">
        <v>63</v>
      </c>
      <c r="F34" s="27">
        <v>41</v>
      </c>
      <c r="G34" s="19">
        <f>D34/$C34*100</f>
        <v>9.5652173913043477</v>
      </c>
      <c r="H34" s="19">
        <f>E34/$C34*100</f>
        <v>54.782608695652172</v>
      </c>
      <c r="I34" s="19">
        <f>F34/$C34*100</f>
        <v>35.652173913043477</v>
      </c>
      <c r="J34" s="8"/>
    </row>
    <row r="35" spans="2:10">
      <c r="B35" s="66" t="s">
        <v>20</v>
      </c>
      <c r="C35" s="66"/>
      <c r="D35" s="66"/>
      <c r="E35" s="66"/>
      <c r="F35" s="66"/>
      <c r="G35" s="66"/>
      <c r="H35" s="66"/>
      <c r="I35" s="66"/>
      <c r="J35" s="8"/>
    </row>
    <row r="36" spans="2:10">
      <c r="B36" s="9" t="s">
        <v>9</v>
      </c>
      <c r="C36" s="24">
        <v>80</v>
      </c>
      <c r="D36" s="28">
        <v>34</v>
      </c>
      <c r="E36" s="29">
        <v>43</v>
      </c>
      <c r="F36" s="29">
        <v>3</v>
      </c>
      <c r="G36" s="19">
        <f t="shared" ref="G36:I39" si="5">D36/$C36*100</f>
        <v>42.5</v>
      </c>
      <c r="H36" s="19">
        <f>E36/$C36*100</f>
        <v>53.75</v>
      </c>
      <c r="I36" s="19">
        <f t="shared" si="5"/>
        <v>3.75</v>
      </c>
      <c r="J36" s="8"/>
    </row>
    <row r="37" spans="2:10">
      <c r="B37" s="15" t="s">
        <v>56</v>
      </c>
      <c r="C37" s="27">
        <v>67</v>
      </c>
      <c r="D37" s="28">
        <v>28</v>
      </c>
      <c r="E37" s="29">
        <v>36</v>
      </c>
      <c r="F37" s="29">
        <v>3</v>
      </c>
      <c r="G37" s="19">
        <f t="shared" si="5"/>
        <v>41.791044776119399</v>
      </c>
      <c r="H37" s="19">
        <f t="shared" si="5"/>
        <v>53.731343283582092</v>
      </c>
      <c r="I37" s="19">
        <f t="shared" si="5"/>
        <v>4.4776119402985071</v>
      </c>
      <c r="J37" s="8"/>
    </row>
    <row r="38" spans="2:10">
      <c r="B38" s="15" t="s">
        <v>11</v>
      </c>
      <c r="C38" s="27">
        <v>1177</v>
      </c>
      <c r="D38" s="28">
        <v>184</v>
      </c>
      <c r="E38" s="29">
        <v>541</v>
      </c>
      <c r="F38" s="29">
        <v>452</v>
      </c>
      <c r="G38" s="19">
        <f t="shared" si="5"/>
        <v>15.632965165675447</v>
      </c>
      <c r="H38" s="19">
        <f t="shared" si="5"/>
        <v>45.964316057773999</v>
      </c>
      <c r="I38" s="19">
        <f t="shared" si="5"/>
        <v>38.402718776550557</v>
      </c>
      <c r="J38" s="8"/>
    </row>
    <row r="39" spans="2:10">
      <c r="B39" s="20" t="s">
        <v>12</v>
      </c>
      <c r="C39" s="30">
        <v>1324</v>
      </c>
      <c r="D39" s="31">
        <v>246</v>
      </c>
      <c r="E39" s="27">
        <v>620</v>
      </c>
      <c r="F39" s="27">
        <v>458</v>
      </c>
      <c r="G39" s="19">
        <f t="shared" si="5"/>
        <v>18.580060422960727</v>
      </c>
      <c r="H39" s="19">
        <f t="shared" si="5"/>
        <v>46.82779456193353</v>
      </c>
      <c r="I39" s="19">
        <f t="shared" si="5"/>
        <v>34.592145015105743</v>
      </c>
      <c r="J39" s="8"/>
    </row>
    <row r="40" spans="2:10">
      <c r="B40" s="66" t="s">
        <v>21</v>
      </c>
      <c r="C40" s="66"/>
      <c r="D40" s="66"/>
      <c r="E40" s="66"/>
      <c r="F40" s="66"/>
      <c r="G40" s="66"/>
      <c r="H40" s="66"/>
      <c r="I40" s="66"/>
      <c r="J40" s="8"/>
    </row>
    <row r="41" spans="2:10">
      <c r="B41" s="9" t="s">
        <v>9</v>
      </c>
      <c r="C41" s="24">
        <v>98</v>
      </c>
      <c r="D41" s="28" t="s">
        <v>18</v>
      </c>
      <c r="E41" s="29">
        <v>65</v>
      </c>
      <c r="F41" s="29" t="s">
        <v>18</v>
      </c>
      <c r="G41" s="19" t="s">
        <v>18</v>
      </c>
      <c r="H41" s="19">
        <f t="shared" ref="H41:I44" si="6">E41/$C41*100</f>
        <v>66.326530612244895</v>
      </c>
      <c r="I41" s="19" t="s">
        <v>18</v>
      </c>
      <c r="J41" s="8"/>
    </row>
    <row r="42" spans="2:10">
      <c r="B42" s="15" t="s">
        <v>56</v>
      </c>
      <c r="C42" s="27">
        <v>103</v>
      </c>
      <c r="D42" s="28" t="s">
        <v>18</v>
      </c>
      <c r="E42" s="29">
        <v>83</v>
      </c>
      <c r="F42" s="29" t="s">
        <v>18</v>
      </c>
      <c r="G42" s="19" t="s">
        <v>18</v>
      </c>
      <c r="H42" s="19">
        <f t="shared" si="6"/>
        <v>80.582524271844662</v>
      </c>
      <c r="I42" s="19" t="s">
        <v>18</v>
      </c>
      <c r="J42" s="8"/>
    </row>
    <row r="43" spans="2:10">
      <c r="B43" s="15" t="s">
        <v>11</v>
      </c>
      <c r="C43" s="27">
        <v>1168</v>
      </c>
      <c r="D43" s="28">
        <v>35</v>
      </c>
      <c r="E43" s="29">
        <v>1019</v>
      </c>
      <c r="F43" s="29">
        <v>114</v>
      </c>
      <c r="G43" s="19">
        <f t="shared" ref="G43" si="7">D43/$C43*100</f>
        <v>2.9965753424657531</v>
      </c>
      <c r="H43" s="19">
        <f t="shared" si="6"/>
        <v>87.243150684931507</v>
      </c>
      <c r="I43" s="19">
        <f t="shared" si="6"/>
        <v>9.7602739726027394</v>
      </c>
      <c r="J43" s="8"/>
    </row>
    <row r="44" spans="2:10">
      <c r="B44" s="20" t="s">
        <v>12</v>
      </c>
      <c r="C44" s="27">
        <v>1369</v>
      </c>
      <c r="D44" s="27">
        <v>81</v>
      </c>
      <c r="E44" s="27">
        <v>1167</v>
      </c>
      <c r="F44" s="27">
        <v>121</v>
      </c>
      <c r="G44" s="19">
        <f>D44/$C44*100</f>
        <v>5.9167275383491598</v>
      </c>
      <c r="H44" s="19">
        <f t="shared" si="6"/>
        <v>85.244704163623084</v>
      </c>
      <c r="I44" s="19">
        <f t="shared" si="6"/>
        <v>8.8385682980277576</v>
      </c>
      <c r="J44" s="8"/>
    </row>
    <row r="45" spans="2:10">
      <c r="B45" s="66" t="s">
        <v>22</v>
      </c>
      <c r="C45" s="66"/>
      <c r="D45" s="66"/>
      <c r="E45" s="66"/>
      <c r="F45" s="66"/>
      <c r="G45" s="66"/>
      <c r="H45" s="66"/>
      <c r="I45" s="66"/>
      <c r="J45" s="8"/>
    </row>
    <row r="46" spans="2:10">
      <c r="B46" s="9" t="s">
        <v>9</v>
      </c>
      <c r="C46" s="24">
        <v>115</v>
      </c>
      <c r="D46" s="28">
        <v>27</v>
      </c>
      <c r="E46" s="29">
        <v>75</v>
      </c>
      <c r="F46" s="29">
        <v>13</v>
      </c>
      <c r="G46" s="19">
        <f t="shared" ref="G46:I49" si="8">D46/$C46*100</f>
        <v>23.478260869565219</v>
      </c>
      <c r="H46" s="19">
        <f t="shared" si="8"/>
        <v>65.217391304347828</v>
      </c>
      <c r="I46" s="19">
        <f t="shared" si="8"/>
        <v>11.304347826086957</v>
      </c>
      <c r="J46" s="8"/>
    </row>
    <row r="47" spans="2:10">
      <c r="B47" s="15" t="s">
        <v>56</v>
      </c>
      <c r="C47" s="27">
        <v>224</v>
      </c>
      <c r="D47" s="28">
        <v>36</v>
      </c>
      <c r="E47" s="29">
        <v>179</v>
      </c>
      <c r="F47" s="29">
        <v>9</v>
      </c>
      <c r="G47" s="19">
        <f t="shared" si="8"/>
        <v>16.071428571428573</v>
      </c>
      <c r="H47" s="19">
        <f t="shared" si="8"/>
        <v>79.910714285714292</v>
      </c>
      <c r="I47" s="19">
        <f t="shared" si="8"/>
        <v>4.0178571428571432</v>
      </c>
      <c r="J47" s="8"/>
    </row>
    <row r="48" spans="2:10">
      <c r="B48" s="15" t="s">
        <v>11</v>
      </c>
      <c r="C48" s="27">
        <v>2487</v>
      </c>
      <c r="D48" s="28">
        <v>197</v>
      </c>
      <c r="E48" s="29">
        <v>1200</v>
      </c>
      <c r="F48" s="29">
        <v>1090</v>
      </c>
      <c r="G48" s="19">
        <f t="shared" si="8"/>
        <v>7.9211901889827105</v>
      </c>
      <c r="H48" s="19">
        <f t="shared" si="8"/>
        <v>48.25090470446321</v>
      </c>
      <c r="I48" s="19">
        <f t="shared" si="8"/>
        <v>43.827905106554084</v>
      </c>
      <c r="J48" s="8"/>
    </row>
    <row r="49" spans="2:10">
      <c r="B49" s="20" t="s">
        <v>12</v>
      </c>
      <c r="C49" s="27">
        <v>2826</v>
      </c>
      <c r="D49" s="27">
        <v>260</v>
      </c>
      <c r="E49" s="27">
        <v>1454</v>
      </c>
      <c r="F49" s="27">
        <v>1112</v>
      </c>
      <c r="G49" s="19">
        <f t="shared" si="8"/>
        <v>9.2002830856334032</v>
      </c>
      <c r="H49" s="19">
        <f t="shared" si="8"/>
        <v>51.450813871196033</v>
      </c>
      <c r="I49" s="19">
        <f t="shared" si="8"/>
        <v>39.348903043170559</v>
      </c>
      <c r="J49" s="8"/>
    </row>
    <row r="50" spans="2:10">
      <c r="B50" s="66" t="s">
        <v>23</v>
      </c>
      <c r="C50" s="66"/>
      <c r="D50" s="66"/>
      <c r="E50" s="66"/>
      <c r="F50" s="66"/>
      <c r="G50" s="66"/>
      <c r="H50" s="66"/>
      <c r="I50" s="66"/>
      <c r="J50" s="8"/>
    </row>
    <row r="51" spans="2:10">
      <c r="B51" s="9" t="s">
        <v>9</v>
      </c>
      <c r="C51" s="24">
        <v>11</v>
      </c>
      <c r="D51" s="33" t="s">
        <v>18</v>
      </c>
      <c r="E51" s="34">
        <v>7</v>
      </c>
      <c r="F51" s="34" t="s">
        <v>18</v>
      </c>
      <c r="G51" s="19" t="s">
        <v>18</v>
      </c>
      <c r="H51" s="19">
        <f t="shared" ref="H51:I54" si="9">E51/$C51*100</f>
        <v>63.636363636363633</v>
      </c>
      <c r="I51" s="19" t="s">
        <v>18</v>
      </c>
      <c r="J51" s="8"/>
    </row>
    <row r="52" spans="2:10">
      <c r="B52" s="15" t="s">
        <v>56</v>
      </c>
      <c r="C52" s="27">
        <v>16</v>
      </c>
      <c r="D52" s="28" t="s">
        <v>18</v>
      </c>
      <c r="E52" s="29">
        <v>10</v>
      </c>
      <c r="F52" s="29" t="s">
        <v>18</v>
      </c>
      <c r="G52" s="19" t="s">
        <v>18</v>
      </c>
      <c r="H52" s="19">
        <f t="shared" si="9"/>
        <v>62.5</v>
      </c>
      <c r="I52" s="19" t="s">
        <v>18</v>
      </c>
      <c r="J52" s="8"/>
    </row>
    <row r="53" spans="2:10">
      <c r="B53" s="15" t="s">
        <v>11</v>
      </c>
      <c r="C53" s="27">
        <v>171</v>
      </c>
      <c r="D53" s="28">
        <v>40</v>
      </c>
      <c r="E53" s="29">
        <v>73</v>
      </c>
      <c r="F53" s="29">
        <v>58</v>
      </c>
      <c r="G53" s="19">
        <f t="shared" ref="G53" si="10">D53/$C53*100</f>
        <v>23.391812865497073</v>
      </c>
      <c r="H53" s="19">
        <f t="shared" si="9"/>
        <v>42.690058479532162</v>
      </c>
      <c r="I53" s="19">
        <f t="shared" si="9"/>
        <v>33.918128654970758</v>
      </c>
      <c r="J53" s="8"/>
    </row>
    <row r="54" spans="2:10">
      <c r="B54" s="20" t="s">
        <v>12</v>
      </c>
      <c r="C54" s="30">
        <v>198</v>
      </c>
      <c r="D54" s="31">
        <v>50</v>
      </c>
      <c r="E54" s="27">
        <v>90</v>
      </c>
      <c r="F54" s="27">
        <v>58</v>
      </c>
      <c r="G54" s="19">
        <f>D54/$C54*100</f>
        <v>25.252525252525253</v>
      </c>
      <c r="H54" s="19">
        <f t="shared" si="9"/>
        <v>45.454545454545453</v>
      </c>
      <c r="I54" s="19">
        <f t="shared" si="9"/>
        <v>29.292929292929294</v>
      </c>
      <c r="J54" s="8"/>
    </row>
    <row r="55" spans="2:10">
      <c r="B55" s="66" t="s">
        <v>24</v>
      </c>
      <c r="C55" s="66"/>
      <c r="D55" s="66"/>
      <c r="E55" s="66"/>
      <c r="F55" s="66"/>
      <c r="G55" s="66"/>
      <c r="H55" s="66"/>
      <c r="I55" s="66"/>
      <c r="J55" s="8"/>
    </row>
    <row r="56" spans="2:10">
      <c r="B56" s="9" t="s">
        <v>9</v>
      </c>
      <c r="C56" s="24">
        <v>41</v>
      </c>
      <c r="D56" s="33" t="s">
        <v>18</v>
      </c>
      <c r="E56" s="34">
        <v>32</v>
      </c>
      <c r="F56" s="34" t="s">
        <v>18</v>
      </c>
      <c r="G56" s="19" t="s">
        <v>18</v>
      </c>
      <c r="H56" s="19">
        <f t="shared" ref="H56:I59" si="11">E56/$C56*100</f>
        <v>78.048780487804876</v>
      </c>
      <c r="I56" s="19" t="s">
        <v>18</v>
      </c>
      <c r="J56" s="8"/>
    </row>
    <row r="57" spans="2:10">
      <c r="B57" s="15" t="s">
        <v>56</v>
      </c>
      <c r="C57" s="27">
        <v>27</v>
      </c>
      <c r="D57" s="28" t="s">
        <v>18</v>
      </c>
      <c r="E57" s="29">
        <v>22</v>
      </c>
      <c r="F57" s="29" t="s">
        <v>18</v>
      </c>
      <c r="G57" s="19" t="s">
        <v>18</v>
      </c>
      <c r="H57" s="19">
        <f t="shared" si="11"/>
        <v>81.481481481481481</v>
      </c>
      <c r="I57" s="19" t="s">
        <v>18</v>
      </c>
      <c r="J57" s="8"/>
    </row>
    <row r="58" spans="2:10">
      <c r="B58" s="15" t="s">
        <v>11</v>
      </c>
      <c r="C58" s="27">
        <v>443</v>
      </c>
      <c r="D58" s="35">
        <v>36</v>
      </c>
      <c r="E58" s="36">
        <v>278</v>
      </c>
      <c r="F58" s="36">
        <v>129</v>
      </c>
      <c r="G58" s="19">
        <f t="shared" ref="G58" si="12">D58/$C58*100</f>
        <v>8.1264108352144468</v>
      </c>
      <c r="H58" s="19">
        <f t="shared" si="11"/>
        <v>62.753950338600447</v>
      </c>
      <c r="I58" s="19">
        <f t="shared" si="11"/>
        <v>29.119638826185103</v>
      </c>
      <c r="J58" s="8"/>
    </row>
    <row r="59" spans="2:10">
      <c r="B59" s="20" t="s">
        <v>12</v>
      </c>
      <c r="C59" s="30">
        <v>511</v>
      </c>
      <c r="D59" s="31">
        <v>48</v>
      </c>
      <c r="E59" s="27">
        <v>332</v>
      </c>
      <c r="F59" s="27">
        <v>131</v>
      </c>
      <c r="G59" s="19">
        <f>D59/$C59*100</f>
        <v>9.393346379647749</v>
      </c>
      <c r="H59" s="19">
        <f t="shared" si="11"/>
        <v>64.970645792563602</v>
      </c>
      <c r="I59" s="19">
        <f t="shared" si="11"/>
        <v>25.636007827788649</v>
      </c>
      <c r="J59" s="8"/>
    </row>
    <row r="60" spans="2:10">
      <c r="B60" s="66" t="s">
        <v>39</v>
      </c>
      <c r="C60" s="66"/>
      <c r="D60" s="66"/>
      <c r="E60" s="66"/>
      <c r="F60" s="66"/>
      <c r="G60" s="66"/>
      <c r="H60" s="66"/>
      <c r="I60" s="66"/>
      <c r="J60" s="8"/>
    </row>
    <row r="61" spans="2:10">
      <c r="B61" s="9" t="s">
        <v>9</v>
      </c>
      <c r="C61" s="27" t="s">
        <v>18</v>
      </c>
      <c r="D61" s="27" t="s">
        <v>18</v>
      </c>
      <c r="E61" s="27" t="s">
        <v>18</v>
      </c>
      <c r="F61" s="27" t="s">
        <v>18</v>
      </c>
      <c r="G61" s="37" t="s">
        <v>18</v>
      </c>
      <c r="H61" s="37" t="s">
        <v>18</v>
      </c>
      <c r="I61" s="37" t="s">
        <v>18</v>
      </c>
      <c r="J61" s="8"/>
    </row>
    <row r="62" spans="2:10">
      <c r="B62" s="15" t="s">
        <v>56</v>
      </c>
      <c r="C62" s="27" t="s">
        <v>18</v>
      </c>
      <c r="D62" s="31" t="s">
        <v>18</v>
      </c>
      <c r="E62" s="27" t="s">
        <v>18</v>
      </c>
      <c r="F62" s="27" t="s">
        <v>18</v>
      </c>
      <c r="G62" s="37" t="s">
        <v>18</v>
      </c>
      <c r="H62" s="37" t="s">
        <v>18</v>
      </c>
      <c r="I62" s="37" t="s">
        <v>18</v>
      </c>
      <c r="J62" s="8"/>
    </row>
    <row r="63" spans="2:10">
      <c r="B63" s="15" t="s">
        <v>11</v>
      </c>
      <c r="C63" s="27">
        <v>154</v>
      </c>
      <c r="D63" s="28">
        <v>10</v>
      </c>
      <c r="E63" s="29">
        <v>130</v>
      </c>
      <c r="F63" s="29">
        <v>14</v>
      </c>
      <c r="G63" s="19">
        <f>D63/$C63*100</f>
        <v>6.4935064935064926</v>
      </c>
      <c r="H63" s="19">
        <f t="shared" ref="H63:I64" si="13">E63/$C63*100</f>
        <v>84.415584415584405</v>
      </c>
      <c r="I63" s="19">
        <f t="shared" si="13"/>
        <v>9.0909090909090917</v>
      </c>
      <c r="J63" s="8"/>
    </row>
    <row r="64" spans="2:10">
      <c r="B64" s="20" t="s">
        <v>12</v>
      </c>
      <c r="C64" s="27">
        <v>177</v>
      </c>
      <c r="D64" s="27">
        <v>24</v>
      </c>
      <c r="E64" s="27">
        <v>138</v>
      </c>
      <c r="F64" s="27">
        <v>15</v>
      </c>
      <c r="G64" s="19">
        <f>D64/$C64*100</f>
        <v>13.559322033898304</v>
      </c>
      <c r="H64" s="19">
        <f t="shared" si="13"/>
        <v>77.966101694915253</v>
      </c>
      <c r="I64" s="19">
        <f t="shared" si="13"/>
        <v>8.4745762711864394</v>
      </c>
      <c r="J64" s="8"/>
    </row>
    <row r="65" spans="2:10">
      <c r="B65" s="66" t="s">
        <v>25</v>
      </c>
      <c r="C65" s="66"/>
      <c r="D65" s="66"/>
      <c r="E65" s="66"/>
      <c r="F65" s="66"/>
      <c r="G65" s="66"/>
      <c r="H65" s="66"/>
      <c r="I65" s="66"/>
      <c r="J65" s="8"/>
    </row>
    <row r="66" spans="2:10">
      <c r="B66" s="9" t="s">
        <v>9</v>
      </c>
      <c r="C66" s="24">
        <v>417</v>
      </c>
      <c r="D66" s="33">
        <v>305</v>
      </c>
      <c r="E66" s="34">
        <v>93</v>
      </c>
      <c r="F66" s="34">
        <v>19</v>
      </c>
      <c r="G66" s="19">
        <f t="shared" ref="G66:I69" si="14">D66/$C66*100</f>
        <v>73.141486810551555</v>
      </c>
      <c r="H66" s="19">
        <f t="shared" si="14"/>
        <v>22.302158273381295</v>
      </c>
      <c r="I66" s="19">
        <f t="shared" si="14"/>
        <v>4.5563549160671464</v>
      </c>
      <c r="J66" s="8"/>
    </row>
    <row r="67" spans="2:10">
      <c r="B67" s="15" t="s">
        <v>56</v>
      </c>
      <c r="C67" s="27">
        <v>305</v>
      </c>
      <c r="D67" s="28">
        <v>165</v>
      </c>
      <c r="E67" s="29">
        <v>135</v>
      </c>
      <c r="F67" s="29">
        <v>5</v>
      </c>
      <c r="G67" s="19">
        <f t="shared" si="14"/>
        <v>54.098360655737707</v>
      </c>
      <c r="H67" s="19">
        <f t="shared" si="14"/>
        <v>44.26229508196721</v>
      </c>
      <c r="I67" s="19">
        <f t="shared" si="14"/>
        <v>1.639344262295082</v>
      </c>
      <c r="J67" s="8"/>
    </row>
    <row r="68" spans="2:10">
      <c r="B68" s="15" t="s">
        <v>11</v>
      </c>
      <c r="C68" s="27">
        <v>6007</v>
      </c>
      <c r="D68" s="28">
        <v>468</v>
      </c>
      <c r="E68" s="29">
        <v>5051</v>
      </c>
      <c r="F68" s="29">
        <v>488</v>
      </c>
      <c r="G68" s="19">
        <f t="shared" si="14"/>
        <v>7.7909106042949885</v>
      </c>
      <c r="H68" s="19">
        <f t="shared" si="14"/>
        <v>84.085233893790573</v>
      </c>
      <c r="I68" s="19">
        <f t="shared" si="14"/>
        <v>8.1238555019144325</v>
      </c>
      <c r="J68" s="8"/>
    </row>
    <row r="69" spans="2:10">
      <c r="B69" s="20" t="s">
        <v>12</v>
      </c>
      <c r="C69" s="27">
        <v>6729</v>
      </c>
      <c r="D69" s="27">
        <v>938</v>
      </c>
      <c r="E69" s="27">
        <v>5279</v>
      </c>
      <c r="F69" s="27">
        <v>512</v>
      </c>
      <c r="G69" s="19">
        <f t="shared" si="14"/>
        <v>13.939664140288304</v>
      </c>
      <c r="H69" s="19">
        <f t="shared" si="14"/>
        <v>78.451478674394409</v>
      </c>
      <c r="I69" s="19">
        <f t="shared" si="14"/>
        <v>7.6088571853172828</v>
      </c>
      <c r="J69" s="8"/>
    </row>
    <row r="70" spans="2:10">
      <c r="B70" s="82" t="s">
        <v>26</v>
      </c>
      <c r="C70" s="83"/>
      <c r="D70" s="83"/>
      <c r="E70" s="83"/>
      <c r="F70" s="83"/>
      <c r="G70" s="83"/>
      <c r="H70" s="83"/>
      <c r="I70" s="84"/>
      <c r="J70" s="8"/>
    </row>
    <row r="71" spans="2:10">
      <c r="B71" s="9" t="s">
        <v>9</v>
      </c>
      <c r="C71" s="24">
        <v>114</v>
      </c>
      <c r="D71" s="35">
        <v>25</v>
      </c>
      <c r="E71" s="36">
        <v>84</v>
      </c>
      <c r="F71" s="36">
        <v>5</v>
      </c>
      <c r="G71" s="19">
        <f t="shared" ref="G71:I74" si="15">D71/$C71*100</f>
        <v>21.929824561403507</v>
      </c>
      <c r="H71" s="19">
        <f t="shared" si="15"/>
        <v>73.68421052631578</v>
      </c>
      <c r="I71" s="19">
        <f t="shared" si="15"/>
        <v>4.3859649122807012</v>
      </c>
      <c r="J71" s="8"/>
    </row>
    <row r="72" spans="2:10">
      <c r="B72" s="15" t="s">
        <v>56</v>
      </c>
      <c r="C72" s="27">
        <v>284</v>
      </c>
      <c r="D72" s="28">
        <v>44</v>
      </c>
      <c r="E72" s="29">
        <v>233</v>
      </c>
      <c r="F72" s="29">
        <v>7</v>
      </c>
      <c r="G72" s="19">
        <f t="shared" si="15"/>
        <v>15.492957746478872</v>
      </c>
      <c r="H72" s="19">
        <f t="shared" si="15"/>
        <v>82.042253521126767</v>
      </c>
      <c r="I72" s="19">
        <f t="shared" si="15"/>
        <v>2.464788732394366</v>
      </c>
      <c r="J72" s="8"/>
    </row>
    <row r="73" spans="2:10">
      <c r="B73" s="15" t="s">
        <v>11</v>
      </c>
      <c r="C73" s="27">
        <v>2318</v>
      </c>
      <c r="D73" s="35">
        <v>98</v>
      </c>
      <c r="E73" s="36">
        <v>1905</v>
      </c>
      <c r="F73" s="36">
        <v>315</v>
      </c>
      <c r="G73" s="19">
        <f t="shared" si="15"/>
        <v>4.227782571182054</v>
      </c>
      <c r="H73" s="19">
        <f t="shared" si="15"/>
        <v>82.182916307161349</v>
      </c>
      <c r="I73" s="19">
        <f t="shared" si="15"/>
        <v>13.5893011216566</v>
      </c>
      <c r="J73" s="8"/>
    </row>
    <row r="74" spans="2:10">
      <c r="B74" s="20" t="s">
        <v>12</v>
      </c>
      <c r="C74" s="27">
        <v>2716</v>
      </c>
      <c r="D74" s="27">
        <v>167</v>
      </c>
      <c r="E74" s="27">
        <v>2222</v>
      </c>
      <c r="F74" s="27">
        <v>327</v>
      </c>
      <c r="G74" s="19">
        <f>D74/$C74*100</f>
        <v>6.1487481590574369</v>
      </c>
      <c r="H74" s="19">
        <f t="shared" si="15"/>
        <v>81.811487481590575</v>
      </c>
      <c r="I74" s="19">
        <f t="shared" si="15"/>
        <v>12.039764359351988</v>
      </c>
      <c r="J74" s="8"/>
    </row>
    <row r="75" spans="2:10">
      <c r="B75" s="85" t="s">
        <v>27</v>
      </c>
      <c r="C75" s="86"/>
      <c r="D75" s="86"/>
      <c r="E75" s="86"/>
      <c r="F75" s="86"/>
      <c r="G75" s="86"/>
      <c r="H75" s="86"/>
      <c r="I75" s="87"/>
      <c r="J75" s="8"/>
    </row>
    <row r="76" spans="2:10">
      <c r="B76" s="9" t="s">
        <v>9</v>
      </c>
      <c r="C76" s="24">
        <v>26</v>
      </c>
      <c r="D76" s="33" t="s">
        <v>18</v>
      </c>
      <c r="E76" s="34">
        <v>15</v>
      </c>
      <c r="F76" s="34" t="s">
        <v>18</v>
      </c>
      <c r="G76" s="19" t="s">
        <v>18</v>
      </c>
      <c r="H76" s="19">
        <f t="shared" ref="H76:I79" si="16">E76/$C76*100</f>
        <v>57.692307692307686</v>
      </c>
      <c r="I76" s="19" t="s">
        <v>18</v>
      </c>
      <c r="J76" s="8"/>
    </row>
    <row r="77" spans="2:10">
      <c r="B77" s="15" t="s">
        <v>56</v>
      </c>
      <c r="C77" s="27">
        <v>22</v>
      </c>
      <c r="D77" s="28" t="s">
        <v>18</v>
      </c>
      <c r="E77" s="29">
        <v>19</v>
      </c>
      <c r="F77" s="29" t="s">
        <v>18</v>
      </c>
      <c r="G77" s="19" t="s">
        <v>18</v>
      </c>
      <c r="H77" s="19">
        <f t="shared" si="16"/>
        <v>86.36363636363636</v>
      </c>
      <c r="I77" s="19" t="s">
        <v>18</v>
      </c>
      <c r="J77" s="8"/>
    </row>
    <row r="78" spans="2:10">
      <c r="B78" s="15" t="s">
        <v>11</v>
      </c>
      <c r="C78" s="27">
        <v>376</v>
      </c>
      <c r="D78" s="38">
        <v>37</v>
      </c>
      <c r="E78" s="39">
        <v>141</v>
      </c>
      <c r="F78" s="39">
        <v>198</v>
      </c>
      <c r="G78" s="19">
        <f t="shared" ref="G78" si="17">D78/$C78*100</f>
        <v>9.8404255319148941</v>
      </c>
      <c r="H78" s="19">
        <f t="shared" si="16"/>
        <v>37.5</v>
      </c>
      <c r="I78" s="19">
        <f t="shared" si="16"/>
        <v>52.659574468085104</v>
      </c>
      <c r="J78" s="8"/>
    </row>
    <row r="79" spans="2:10">
      <c r="B79" s="20" t="s">
        <v>12</v>
      </c>
      <c r="C79" s="27">
        <v>424</v>
      </c>
      <c r="D79" s="27">
        <v>49</v>
      </c>
      <c r="E79" s="27">
        <v>175</v>
      </c>
      <c r="F79" s="27">
        <v>200</v>
      </c>
      <c r="G79" s="19">
        <f>D79/$C79*100</f>
        <v>11.556603773584905</v>
      </c>
      <c r="H79" s="19">
        <f t="shared" si="16"/>
        <v>41.273584905660378</v>
      </c>
      <c r="I79" s="19">
        <f t="shared" si="16"/>
        <v>47.169811320754718</v>
      </c>
      <c r="J79" s="8"/>
    </row>
    <row r="80" spans="2:10">
      <c r="B80" s="82" t="s">
        <v>28</v>
      </c>
      <c r="C80" s="83"/>
      <c r="D80" s="83"/>
      <c r="E80" s="83"/>
      <c r="F80" s="83"/>
      <c r="G80" s="83"/>
      <c r="H80" s="83"/>
      <c r="I80" s="84"/>
      <c r="J80" s="8"/>
    </row>
    <row r="81" spans="2:10">
      <c r="B81" s="9" t="s">
        <v>9</v>
      </c>
      <c r="C81" s="27" t="s">
        <v>15</v>
      </c>
      <c r="D81" s="40" t="s">
        <v>15</v>
      </c>
      <c r="E81" s="36" t="s">
        <v>15</v>
      </c>
      <c r="F81" s="36" t="s">
        <v>15</v>
      </c>
      <c r="G81" s="19" t="s">
        <v>15</v>
      </c>
      <c r="H81" s="19" t="s">
        <v>15</v>
      </c>
      <c r="I81" s="19" t="s">
        <v>15</v>
      </c>
      <c r="J81" s="8"/>
    </row>
    <row r="82" spans="2:10">
      <c r="B82" s="15" t="s">
        <v>56</v>
      </c>
      <c r="C82" s="27" t="s">
        <v>15</v>
      </c>
      <c r="D82" s="28" t="s">
        <v>15</v>
      </c>
      <c r="E82" s="29" t="s">
        <v>15</v>
      </c>
      <c r="F82" s="29" t="s">
        <v>15</v>
      </c>
      <c r="G82" s="19" t="s">
        <v>15</v>
      </c>
      <c r="H82" s="19" t="s">
        <v>15</v>
      </c>
      <c r="I82" s="19" t="s">
        <v>15</v>
      </c>
      <c r="J82" s="8"/>
    </row>
    <row r="83" spans="2:10">
      <c r="B83" s="15" t="s">
        <v>11</v>
      </c>
      <c r="C83" s="27" t="s">
        <v>15</v>
      </c>
      <c r="D83" s="35" t="s">
        <v>15</v>
      </c>
      <c r="E83" s="36" t="s">
        <v>15</v>
      </c>
      <c r="F83" s="36" t="s">
        <v>15</v>
      </c>
      <c r="G83" s="19" t="s">
        <v>15</v>
      </c>
      <c r="H83" s="19" t="s">
        <v>15</v>
      </c>
      <c r="I83" s="19" t="s">
        <v>15</v>
      </c>
      <c r="J83" s="8"/>
    </row>
    <row r="84" spans="2:10">
      <c r="B84" s="20" t="s">
        <v>12</v>
      </c>
      <c r="C84" s="30" t="s">
        <v>15</v>
      </c>
      <c r="D84" s="31" t="s">
        <v>15</v>
      </c>
      <c r="E84" s="27" t="s">
        <v>15</v>
      </c>
      <c r="F84" s="27" t="s">
        <v>15</v>
      </c>
      <c r="G84" s="19" t="s">
        <v>15</v>
      </c>
      <c r="H84" s="19" t="s">
        <v>15</v>
      </c>
      <c r="I84" s="19" t="s">
        <v>15</v>
      </c>
      <c r="J84" s="8"/>
    </row>
    <row r="85" spans="2:10">
      <c r="B85" s="85" t="s">
        <v>48</v>
      </c>
      <c r="C85" s="86"/>
      <c r="D85" s="86"/>
      <c r="E85" s="86"/>
      <c r="F85" s="86"/>
      <c r="G85" s="86"/>
      <c r="H85" s="86"/>
      <c r="I85" s="87"/>
      <c r="J85" s="8"/>
    </row>
    <row r="86" spans="2:10">
      <c r="B86" s="9" t="s">
        <v>9</v>
      </c>
      <c r="C86" s="27">
        <f>SUM(D86:F86)</f>
        <v>596</v>
      </c>
      <c r="D86" s="27">
        <f>SUM(D81,D71,D66,D21,D16,D41)</f>
        <v>330</v>
      </c>
      <c r="E86" s="27">
        <f>SUM(E81,E71,E66,E21,E16,E41)</f>
        <v>242</v>
      </c>
      <c r="F86" s="27">
        <f>SUM(F81,F71,F66,F21,F16,F41)</f>
        <v>24</v>
      </c>
      <c r="G86" s="19">
        <f t="shared" ref="G86:I89" si="18">D86/$C86*100</f>
        <v>55.369127516778526</v>
      </c>
      <c r="H86" s="19">
        <f t="shared" si="18"/>
        <v>40.604026845637584</v>
      </c>
      <c r="I86" s="19">
        <f t="shared" si="18"/>
        <v>4.0268456375838921</v>
      </c>
      <c r="J86" s="8"/>
    </row>
    <row r="87" spans="2:10">
      <c r="B87" s="15" t="s">
        <v>56</v>
      </c>
      <c r="C87" s="27">
        <f>SUM(D87:F87)</f>
        <v>672</v>
      </c>
      <c r="D87" s="27">
        <f>SUM(D82,D72,D67,D22,D17,D42)</f>
        <v>209</v>
      </c>
      <c r="E87" s="27">
        <f t="shared" ref="E87:F89" si="19">SUM(E82,E72,E67,E22,E17,E42)</f>
        <v>451</v>
      </c>
      <c r="F87" s="27">
        <f t="shared" si="19"/>
        <v>12</v>
      </c>
      <c r="G87" s="19">
        <f t="shared" si="18"/>
        <v>31.101190476190478</v>
      </c>
      <c r="H87" s="19">
        <f t="shared" si="18"/>
        <v>67.113095238095227</v>
      </c>
      <c r="I87" s="19">
        <f t="shared" si="18"/>
        <v>1.7857142857142856</v>
      </c>
      <c r="J87" s="8"/>
    </row>
    <row r="88" spans="2:10">
      <c r="B88" s="15" t="s">
        <v>11</v>
      </c>
      <c r="C88" s="27">
        <f>SUM(D88:F88)</f>
        <v>12813</v>
      </c>
      <c r="D88" s="27">
        <f>SUM(D83,D73,D68,D23,D18,D43)</f>
        <v>688</v>
      </c>
      <c r="E88" s="27">
        <f t="shared" si="19"/>
        <v>10842</v>
      </c>
      <c r="F88" s="27">
        <f t="shared" si="19"/>
        <v>1283</v>
      </c>
      <c r="G88" s="19">
        <f t="shared" si="18"/>
        <v>5.3695465542808085</v>
      </c>
      <c r="H88" s="19">
        <f t="shared" si="18"/>
        <v>84.617185670803082</v>
      </c>
      <c r="I88" s="19">
        <f t="shared" si="18"/>
        <v>10.013267774916102</v>
      </c>
      <c r="J88" s="8"/>
    </row>
    <row r="89" spans="2:10">
      <c r="B89" s="20" t="s">
        <v>12</v>
      </c>
      <c r="C89" s="27">
        <f>SUM(D89:F89)</f>
        <v>14515</v>
      </c>
      <c r="D89" s="27">
        <f>SUM(D84,D74,D69,D24,D19,D44)</f>
        <v>1317</v>
      </c>
      <c r="E89" s="27">
        <f t="shared" si="19"/>
        <v>11861</v>
      </c>
      <c r="F89" s="27">
        <f t="shared" si="19"/>
        <v>1337</v>
      </c>
      <c r="G89" s="19">
        <f t="shared" si="18"/>
        <v>9.073372373406821</v>
      </c>
      <c r="H89" s="19">
        <f t="shared" si="18"/>
        <v>81.715466758525665</v>
      </c>
      <c r="I89" s="19">
        <f t="shared" si="18"/>
        <v>9.2111608680675161</v>
      </c>
      <c r="J89" s="8"/>
    </row>
    <row r="90" spans="2:10">
      <c r="B90" s="85" t="s">
        <v>49</v>
      </c>
      <c r="C90" s="86"/>
      <c r="D90" s="86"/>
      <c r="E90" s="86"/>
      <c r="F90" s="86"/>
      <c r="G90" s="86"/>
      <c r="H90" s="86"/>
      <c r="I90" s="87"/>
      <c r="J90" s="8"/>
    </row>
    <row r="91" spans="2:10">
      <c r="B91" s="9" t="s">
        <v>9</v>
      </c>
      <c r="C91" s="27">
        <f>SUM(D91:F91)</f>
        <v>574</v>
      </c>
      <c r="D91" s="27">
        <f>SUM(D6,D76,D56,D51,D46,D36,D31,D26,D11,D61)</f>
        <v>140</v>
      </c>
      <c r="E91" s="27">
        <f>SUM(E6,E76,E56,E51,E46,E36,E31,E26,E11,E61)</f>
        <v>395</v>
      </c>
      <c r="F91" s="27">
        <f>SUM(F6,F76,F56,F51,F46,F36,F31,F26,F11,F61)</f>
        <v>39</v>
      </c>
      <c r="G91" s="19">
        <f t="shared" ref="G91:I94" si="20">D91/$C91*100</f>
        <v>24.390243902439025</v>
      </c>
      <c r="H91" s="19">
        <f t="shared" si="20"/>
        <v>68.815331010452965</v>
      </c>
      <c r="I91" s="19">
        <f t="shared" si="20"/>
        <v>6.7944250871080136</v>
      </c>
      <c r="J91" s="8"/>
    </row>
    <row r="92" spans="2:10">
      <c r="B92" s="15" t="s">
        <v>56</v>
      </c>
      <c r="C92" s="27">
        <f>SUM(D92:F92)</f>
        <v>1340</v>
      </c>
      <c r="D92" s="27">
        <f t="shared" ref="D92:F94" si="21">SUM(D7,D77,D57,D52,D47,D37,D32,D27,D12,D62)</f>
        <v>243</v>
      </c>
      <c r="E92" s="27">
        <f t="shared" si="21"/>
        <v>1049</v>
      </c>
      <c r="F92" s="27">
        <f t="shared" si="21"/>
        <v>48</v>
      </c>
      <c r="G92" s="19">
        <f t="shared" si="20"/>
        <v>18.134328358208958</v>
      </c>
      <c r="H92" s="19">
        <f t="shared" si="20"/>
        <v>78.28358208955224</v>
      </c>
      <c r="I92" s="19">
        <f t="shared" si="20"/>
        <v>3.5820895522388061</v>
      </c>
      <c r="J92" s="8"/>
    </row>
    <row r="93" spans="2:10">
      <c r="B93" s="15" t="s">
        <v>11</v>
      </c>
      <c r="C93" s="27">
        <f>SUM(D93:F93)</f>
        <v>13385</v>
      </c>
      <c r="D93" s="27">
        <f t="shared" si="21"/>
        <v>1040</v>
      </c>
      <c r="E93" s="27">
        <f t="shared" si="21"/>
        <v>6639</v>
      </c>
      <c r="F93" s="27">
        <f t="shared" si="21"/>
        <v>5706</v>
      </c>
      <c r="G93" s="19">
        <f t="shared" si="20"/>
        <v>7.7698916697796037</v>
      </c>
      <c r="H93" s="19">
        <f t="shared" si="20"/>
        <v>49.600298841987303</v>
      </c>
      <c r="I93" s="19">
        <f t="shared" si="20"/>
        <v>42.629809488233093</v>
      </c>
      <c r="J93" s="8"/>
    </row>
    <row r="94" spans="2:10">
      <c r="B94" s="20" t="s">
        <v>12</v>
      </c>
      <c r="C94" s="27">
        <f>SUM(D94:F94)</f>
        <v>15386</v>
      </c>
      <c r="D94" s="27">
        <f t="shared" si="21"/>
        <v>1475</v>
      </c>
      <c r="E94" s="27">
        <f t="shared" si="21"/>
        <v>8112</v>
      </c>
      <c r="F94" s="27">
        <f t="shared" si="21"/>
        <v>5799</v>
      </c>
      <c r="G94" s="19">
        <f t="shared" si="20"/>
        <v>9.5866372026517617</v>
      </c>
      <c r="H94" s="19">
        <f t="shared" si="20"/>
        <v>52.723254907058369</v>
      </c>
      <c r="I94" s="19">
        <f t="shared" si="20"/>
        <v>37.690107890289873</v>
      </c>
      <c r="J94" s="8"/>
    </row>
    <row r="95" spans="2:10">
      <c r="B95" s="82" t="s">
        <v>31</v>
      </c>
      <c r="C95" s="83"/>
      <c r="D95" s="83"/>
      <c r="E95" s="83"/>
      <c r="F95" s="83"/>
      <c r="G95" s="83"/>
      <c r="H95" s="83"/>
      <c r="I95" s="84"/>
      <c r="J95" s="8"/>
    </row>
    <row r="96" spans="2:10">
      <c r="B96" s="9" t="s">
        <v>9</v>
      </c>
      <c r="C96" s="27">
        <v>1453</v>
      </c>
      <c r="D96" s="27">
        <v>559</v>
      </c>
      <c r="E96" s="27">
        <v>813</v>
      </c>
      <c r="F96" s="27">
        <v>81</v>
      </c>
      <c r="G96" s="19">
        <f>D96/$C96*100</f>
        <v>38.472126634549205</v>
      </c>
      <c r="H96" s="19">
        <f>E96/$C96*100</f>
        <v>55.953200275292502</v>
      </c>
      <c r="I96" s="19">
        <f>F96/$C96*100</f>
        <v>5.574673090158293</v>
      </c>
      <c r="J96" s="8"/>
    </row>
    <row r="97" spans="2:10">
      <c r="B97" s="15" t="s">
        <v>56</v>
      </c>
      <c r="C97" s="27">
        <v>2250</v>
      </c>
      <c r="D97" s="27">
        <v>505</v>
      </c>
      <c r="E97" s="27">
        <v>1679</v>
      </c>
      <c r="F97" s="27">
        <v>66</v>
      </c>
      <c r="G97" s="19">
        <f t="shared" ref="G97:I99" si="22">D97/$C97*100</f>
        <v>22.444444444444443</v>
      </c>
      <c r="H97" s="19">
        <f t="shared" si="22"/>
        <v>74.62222222222222</v>
      </c>
      <c r="I97" s="19">
        <f t="shared" si="22"/>
        <v>2.9333333333333331</v>
      </c>
      <c r="J97" s="8"/>
    </row>
    <row r="98" spans="2:10">
      <c r="B98" s="15" t="s">
        <v>11</v>
      </c>
      <c r="C98" s="27">
        <v>26198</v>
      </c>
      <c r="D98" s="27">
        <v>1728</v>
      </c>
      <c r="E98" s="27">
        <v>17481</v>
      </c>
      <c r="F98" s="27">
        <v>6989</v>
      </c>
      <c r="G98" s="19">
        <f t="shared" si="22"/>
        <v>6.5959233529277048</v>
      </c>
      <c r="H98" s="19">
        <f t="shared" si="22"/>
        <v>66.726467669287743</v>
      </c>
      <c r="I98" s="19">
        <f t="shared" si="22"/>
        <v>26.677608977784562</v>
      </c>
      <c r="J98" s="8"/>
    </row>
    <row r="99" spans="2:10">
      <c r="B99" s="20" t="s">
        <v>12</v>
      </c>
      <c r="C99" s="30">
        <v>29901</v>
      </c>
      <c r="D99" s="30">
        <v>2792</v>
      </c>
      <c r="E99" s="30">
        <v>19973</v>
      </c>
      <c r="F99" s="30">
        <v>7136</v>
      </c>
      <c r="G99" s="23">
        <f t="shared" si="22"/>
        <v>9.3374803518276988</v>
      </c>
      <c r="H99" s="23">
        <f t="shared" si="22"/>
        <v>66.797097087053942</v>
      </c>
      <c r="I99" s="19">
        <f t="shared" si="22"/>
        <v>23.865422561118358</v>
      </c>
      <c r="J99" s="8"/>
    </row>
    <row r="100" spans="2:10">
      <c r="B100" s="81" t="s">
        <v>32</v>
      </c>
      <c r="C100" s="81"/>
      <c r="D100" s="81"/>
      <c r="E100" s="81"/>
      <c r="F100" s="81"/>
      <c r="G100" s="81"/>
      <c r="H100" s="81"/>
      <c r="I100" s="81"/>
    </row>
    <row r="101" spans="2:10">
      <c r="B101" s="88" t="s">
        <v>33</v>
      </c>
      <c r="C101" s="88"/>
      <c r="D101" s="88"/>
      <c r="E101" s="88"/>
      <c r="F101" s="88"/>
      <c r="G101" s="88"/>
      <c r="H101" s="88"/>
      <c r="I101" s="88"/>
    </row>
    <row r="102" spans="2:10">
      <c r="B102" s="89" t="s">
        <v>34</v>
      </c>
      <c r="C102" s="90"/>
      <c r="D102" s="90"/>
      <c r="E102" s="90"/>
      <c r="F102" s="90"/>
      <c r="G102" s="90"/>
      <c r="H102" s="90"/>
      <c r="I102" s="90"/>
    </row>
    <row r="103" spans="2:10" ht="57" customHeight="1">
      <c r="B103" s="89" t="s">
        <v>57</v>
      </c>
      <c r="C103" s="89"/>
      <c r="D103" s="89"/>
      <c r="E103" s="89"/>
      <c r="F103" s="89"/>
      <c r="G103" s="89"/>
      <c r="H103" s="89"/>
      <c r="I103" s="89"/>
    </row>
    <row r="104" spans="2:10" ht="29.1" customHeight="1">
      <c r="B104" s="89" t="s">
        <v>58</v>
      </c>
      <c r="C104" s="90"/>
      <c r="D104" s="90"/>
      <c r="E104" s="90"/>
      <c r="F104" s="90"/>
      <c r="G104" s="90"/>
      <c r="H104" s="90"/>
      <c r="I104" s="90"/>
    </row>
    <row r="105" spans="2:10" ht="29.1" customHeight="1">
      <c r="B105" s="89" t="s">
        <v>59</v>
      </c>
      <c r="C105" s="89"/>
      <c r="D105" s="89"/>
      <c r="E105" s="89"/>
      <c r="F105" s="89"/>
      <c r="G105" s="89"/>
      <c r="H105" s="89"/>
      <c r="I105" s="89"/>
    </row>
    <row r="106" spans="2:10">
      <c r="B106" s="89" t="s">
        <v>47</v>
      </c>
      <c r="C106" s="90"/>
      <c r="D106" s="90"/>
      <c r="E106" s="90"/>
      <c r="F106" s="90"/>
      <c r="G106" s="90"/>
      <c r="H106" s="90"/>
      <c r="I106" s="90"/>
    </row>
    <row r="107" spans="2:10" ht="32.25" customHeight="1">
      <c r="B107" s="90" t="s">
        <v>60</v>
      </c>
      <c r="C107" s="90"/>
      <c r="D107" s="90"/>
      <c r="E107" s="90"/>
      <c r="F107" s="90"/>
      <c r="G107" s="90"/>
      <c r="H107" s="90"/>
      <c r="I107" s="90"/>
    </row>
    <row r="108" spans="2:10">
      <c r="B108" s="41"/>
      <c r="C108" s="42"/>
      <c r="D108" s="42"/>
      <c r="E108" s="42"/>
      <c r="F108" s="42"/>
      <c r="G108" s="41"/>
      <c r="H108" s="41"/>
      <c r="I108" s="41"/>
    </row>
    <row r="109" spans="2:10">
      <c r="C109" s="7"/>
      <c r="D109" s="7"/>
      <c r="E109" s="7"/>
      <c r="F109" s="7"/>
    </row>
    <row r="110" spans="2:10">
      <c r="C110" s="7"/>
      <c r="D110" s="7"/>
      <c r="E110" s="7"/>
      <c r="F110" s="7"/>
    </row>
    <row r="111" spans="2:10">
      <c r="C111" s="7"/>
      <c r="D111" s="7"/>
      <c r="E111" s="7"/>
      <c r="F111" s="7"/>
    </row>
    <row r="112" spans="2:10">
      <c r="C112" s="7"/>
      <c r="D112" s="7"/>
      <c r="E112" s="7"/>
      <c r="F112" s="7"/>
    </row>
    <row r="113" spans="3:6">
      <c r="C113" s="7"/>
      <c r="D113" s="7"/>
      <c r="E113" s="7"/>
      <c r="F113" s="7"/>
    </row>
  </sheetData>
  <mergeCells count="31">
    <mergeCell ref="B40:I40"/>
    <mergeCell ref="B2:I2"/>
    <mergeCell ref="B3:B4"/>
    <mergeCell ref="C4:F4"/>
    <mergeCell ref="G4:I4"/>
    <mergeCell ref="B5:I5"/>
    <mergeCell ref="B10:I10"/>
    <mergeCell ref="B15:I15"/>
    <mergeCell ref="B20:I20"/>
    <mergeCell ref="B25:I25"/>
    <mergeCell ref="B30:I30"/>
    <mergeCell ref="B35:I35"/>
    <mergeCell ref="B100:I100"/>
    <mergeCell ref="B45:I45"/>
    <mergeCell ref="B50:I50"/>
    <mergeCell ref="B55:I55"/>
    <mergeCell ref="B60:I60"/>
    <mergeCell ref="B65:I65"/>
    <mergeCell ref="B70:I70"/>
    <mergeCell ref="B75:I75"/>
    <mergeCell ref="B80:I80"/>
    <mergeCell ref="B85:I85"/>
    <mergeCell ref="B90:I90"/>
    <mergeCell ref="B95:I95"/>
    <mergeCell ref="B107:I107"/>
    <mergeCell ref="B101:I101"/>
    <mergeCell ref="B102:I102"/>
    <mergeCell ref="B103:I103"/>
    <mergeCell ref="B104:I104"/>
    <mergeCell ref="B105:I105"/>
    <mergeCell ref="B106:I10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9F2D9-A9D6-4169-A2EC-67C8E341AD1A}">
  <sheetPr published="0"/>
  <dimension ref="B2:N113"/>
  <sheetViews>
    <sheetView workbookViewId="0">
      <selection activeCell="B37" sqref="B37"/>
    </sheetView>
  </sheetViews>
  <sheetFormatPr baseColWidth="10" defaultColWidth="10.5546875" defaultRowHeight="14.4"/>
  <cols>
    <col min="2" max="2" width="22.44140625" customWidth="1"/>
    <col min="3" max="3" width="24.5546875" customWidth="1"/>
    <col min="4" max="13" width="22.5546875" customWidth="1"/>
    <col min="14" max="17" width="14.44140625" customWidth="1"/>
  </cols>
  <sheetData>
    <row r="2" spans="2:14" ht="18">
      <c r="B2" s="67" t="s">
        <v>38</v>
      </c>
      <c r="C2" s="67"/>
      <c r="D2" s="67"/>
      <c r="E2" s="67"/>
      <c r="F2" s="67"/>
      <c r="G2" s="67"/>
      <c r="H2" s="67"/>
      <c r="I2" s="67"/>
      <c r="J2" s="1"/>
      <c r="K2" s="1"/>
      <c r="L2" s="1"/>
      <c r="M2" s="1"/>
      <c r="N2" s="2"/>
    </row>
    <row r="3" spans="2:14" ht="38.25" customHeight="1">
      <c r="B3" s="68" t="s">
        <v>1</v>
      </c>
      <c r="C3" s="3" t="s">
        <v>2</v>
      </c>
      <c r="D3" s="4" t="s">
        <v>3</v>
      </c>
      <c r="E3" s="5" t="s">
        <v>4</v>
      </c>
      <c r="F3" s="4" t="s">
        <v>5</v>
      </c>
      <c r="G3" s="4" t="s">
        <v>3</v>
      </c>
      <c r="H3" s="5" t="s">
        <v>4</v>
      </c>
      <c r="I3" s="4" t="s">
        <v>5</v>
      </c>
      <c r="J3" s="6"/>
      <c r="K3" s="6"/>
      <c r="L3" s="6"/>
      <c r="M3" s="6"/>
    </row>
    <row r="4" spans="2:14">
      <c r="B4" s="69"/>
      <c r="C4" s="70" t="s">
        <v>6</v>
      </c>
      <c r="D4" s="71"/>
      <c r="E4" s="71"/>
      <c r="F4" s="72"/>
      <c r="G4" s="73" t="s">
        <v>7</v>
      </c>
      <c r="H4" s="73"/>
      <c r="I4" s="74"/>
      <c r="J4" s="6"/>
      <c r="K4" s="6"/>
      <c r="L4" s="6"/>
      <c r="M4" s="6"/>
    </row>
    <row r="5" spans="2:14">
      <c r="B5" s="75" t="s">
        <v>8</v>
      </c>
      <c r="C5" s="76"/>
      <c r="D5" s="76"/>
      <c r="E5" s="76"/>
      <c r="F5" s="76"/>
      <c r="G5" s="76"/>
      <c r="H5" s="76"/>
      <c r="I5" s="77"/>
      <c r="J5" s="6"/>
      <c r="K5" s="6"/>
      <c r="L5" s="6"/>
      <c r="M5" s="6"/>
    </row>
    <row r="6" spans="2:14">
      <c r="B6" s="9" t="s">
        <v>9</v>
      </c>
      <c r="C6" s="10">
        <v>132</v>
      </c>
      <c r="D6" s="11">
        <v>41</v>
      </c>
      <c r="E6" s="12">
        <v>75</v>
      </c>
      <c r="F6" s="12">
        <v>16</v>
      </c>
      <c r="G6" s="13">
        <f>D6/$C6*100</f>
        <v>31.060606060606062</v>
      </c>
      <c r="H6" s="14">
        <f>E6/$C6*100</f>
        <v>56.81818181818182</v>
      </c>
      <c r="I6" s="14">
        <f>F6/$C6*100</f>
        <v>12.121212121212121</v>
      </c>
      <c r="J6" s="8"/>
      <c r="K6" s="6"/>
      <c r="L6" s="6"/>
      <c r="M6" s="6"/>
    </row>
    <row r="7" spans="2:14">
      <c r="B7" s="15" t="s">
        <v>41</v>
      </c>
      <c r="C7" s="16">
        <v>285</v>
      </c>
      <c r="D7" s="17">
        <v>63</v>
      </c>
      <c r="E7" s="18">
        <v>201</v>
      </c>
      <c r="F7" s="18">
        <v>21</v>
      </c>
      <c r="G7" s="19">
        <f t="shared" ref="G7:I9" si="0">D7/$C7*100</f>
        <v>22.105263157894736</v>
      </c>
      <c r="H7" s="19">
        <f t="shared" si="0"/>
        <v>70.526315789473685</v>
      </c>
      <c r="I7" s="19">
        <f t="shared" si="0"/>
        <v>7.3684210526315779</v>
      </c>
      <c r="J7" s="8"/>
      <c r="K7" s="6"/>
      <c r="L7" s="6"/>
      <c r="M7" s="6"/>
    </row>
    <row r="8" spans="2:14">
      <c r="B8" s="15" t="s">
        <v>11</v>
      </c>
      <c r="C8" s="16">
        <v>2407</v>
      </c>
      <c r="D8" s="17">
        <v>146</v>
      </c>
      <c r="E8" s="18">
        <v>1168</v>
      </c>
      <c r="F8" s="18">
        <v>1093</v>
      </c>
      <c r="G8" s="19">
        <f t="shared" si="0"/>
        <v>6.065641877856252</v>
      </c>
      <c r="H8" s="19">
        <f t="shared" si="0"/>
        <v>48.525135022850016</v>
      </c>
      <c r="I8" s="19">
        <f t="shared" si="0"/>
        <v>45.409223099293726</v>
      </c>
      <c r="J8" s="8"/>
    </row>
    <row r="9" spans="2:14">
      <c r="B9" s="20" t="s">
        <v>12</v>
      </c>
      <c r="C9" s="21">
        <v>2824</v>
      </c>
      <c r="D9" s="22">
        <v>250</v>
      </c>
      <c r="E9" s="21">
        <v>1444</v>
      </c>
      <c r="F9" s="21">
        <v>1130</v>
      </c>
      <c r="G9" s="23">
        <f t="shared" si="0"/>
        <v>8.8526912181303103</v>
      </c>
      <c r="H9" s="23">
        <f t="shared" si="0"/>
        <v>51.13314447592068</v>
      </c>
      <c r="I9" s="23">
        <f t="shared" si="0"/>
        <v>40.014164305949009</v>
      </c>
      <c r="J9" s="8"/>
    </row>
    <row r="10" spans="2:14">
      <c r="B10" s="78" t="s">
        <v>13</v>
      </c>
      <c r="C10" s="79"/>
      <c r="D10" s="79"/>
      <c r="E10" s="79"/>
      <c r="F10" s="79"/>
      <c r="G10" s="79"/>
      <c r="H10" s="79"/>
      <c r="I10" s="80"/>
      <c r="J10" s="8"/>
    </row>
    <row r="11" spans="2:14">
      <c r="B11" s="9" t="s">
        <v>9</v>
      </c>
      <c r="C11" s="24">
        <v>208</v>
      </c>
      <c r="D11" s="25">
        <v>53</v>
      </c>
      <c r="E11" s="26">
        <v>147</v>
      </c>
      <c r="F11" s="26">
        <v>8</v>
      </c>
      <c r="G11" s="13">
        <f t="shared" ref="G11:I14" si="1">D11/$C11*100</f>
        <v>25.48076923076923</v>
      </c>
      <c r="H11" s="14">
        <f t="shared" si="1"/>
        <v>70.673076923076934</v>
      </c>
      <c r="I11" s="14">
        <f t="shared" si="1"/>
        <v>3.8461538461538463</v>
      </c>
      <c r="J11" s="8"/>
    </row>
    <row r="12" spans="2:14">
      <c r="B12" s="15" t="s">
        <v>41</v>
      </c>
      <c r="C12" s="27">
        <v>716</v>
      </c>
      <c r="D12" s="28">
        <v>115</v>
      </c>
      <c r="E12" s="29">
        <v>588</v>
      </c>
      <c r="F12" s="29">
        <v>13</v>
      </c>
      <c r="G12" s="19">
        <f t="shared" si="1"/>
        <v>16.061452513966483</v>
      </c>
      <c r="H12" s="19">
        <f t="shared" si="1"/>
        <v>82.122905027932958</v>
      </c>
      <c r="I12" s="19">
        <f t="shared" si="1"/>
        <v>1.8156424581005588</v>
      </c>
      <c r="J12" s="8"/>
    </row>
    <row r="13" spans="2:14">
      <c r="B13" s="15" t="s">
        <v>11</v>
      </c>
      <c r="C13" s="27">
        <v>5813</v>
      </c>
      <c r="D13" s="28">
        <v>325</v>
      </c>
      <c r="E13" s="29">
        <v>2999</v>
      </c>
      <c r="F13" s="29">
        <v>2489</v>
      </c>
      <c r="G13" s="19">
        <f t="shared" si="1"/>
        <v>5.5909169103733012</v>
      </c>
      <c r="H13" s="19">
        <f t="shared" si="1"/>
        <v>51.591260966798558</v>
      </c>
      <c r="I13" s="19">
        <f t="shared" si="1"/>
        <v>42.81782212282814</v>
      </c>
      <c r="J13" s="8"/>
    </row>
    <row r="14" spans="2:14">
      <c r="B14" s="20" t="s">
        <v>12</v>
      </c>
      <c r="C14" s="30">
        <v>6737</v>
      </c>
      <c r="D14" s="31">
        <v>493</v>
      </c>
      <c r="E14" s="27">
        <v>3734</v>
      </c>
      <c r="F14" s="27">
        <v>2510</v>
      </c>
      <c r="G14" s="19">
        <f t="shared" si="1"/>
        <v>7.3177972391272075</v>
      </c>
      <c r="H14" s="19">
        <f t="shared" si="1"/>
        <v>55.425263470387407</v>
      </c>
      <c r="I14" s="19">
        <f t="shared" si="1"/>
        <v>37.256939290485377</v>
      </c>
      <c r="J14" s="8"/>
    </row>
    <row r="15" spans="2:14">
      <c r="B15" s="66" t="s">
        <v>14</v>
      </c>
      <c r="C15" s="66"/>
      <c r="D15" s="66"/>
      <c r="E15" s="66"/>
      <c r="F15" s="66"/>
      <c r="G15" s="66"/>
      <c r="H15" s="66"/>
      <c r="I15" s="66"/>
      <c r="J15" s="8"/>
    </row>
    <row r="16" spans="2:14">
      <c r="B16" s="9" t="s">
        <v>9</v>
      </c>
      <c r="C16" s="24" t="s">
        <v>15</v>
      </c>
      <c r="D16" s="28" t="s">
        <v>15</v>
      </c>
      <c r="E16" s="29" t="s">
        <v>15</v>
      </c>
      <c r="F16" s="29" t="s">
        <v>15</v>
      </c>
      <c r="G16" s="19" t="s">
        <v>15</v>
      </c>
      <c r="H16" s="19" t="s">
        <v>15</v>
      </c>
      <c r="I16" s="19" t="s">
        <v>15</v>
      </c>
      <c r="J16" s="8"/>
    </row>
    <row r="17" spans="2:10">
      <c r="B17" s="15" t="s">
        <v>41</v>
      </c>
      <c r="C17" s="27" t="s">
        <v>15</v>
      </c>
      <c r="D17" s="28" t="s">
        <v>15</v>
      </c>
      <c r="E17" s="29" t="s">
        <v>15</v>
      </c>
      <c r="F17" s="29" t="s">
        <v>15</v>
      </c>
      <c r="G17" s="19" t="s">
        <v>15</v>
      </c>
      <c r="H17" s="19" t="s">
        <v>15</v>
      </c>
      <c r="I17" s="19" t="s">
        <v>15</v>
      </c>
      <c r="J17" s="8"/>
    </row>
    <row r="18" spans="2:10">
      <c r="B18" s="15" t="s">
        <v>11</v>
      </c>
      <c r="C18" s="27" t="s">
        <v>15</v>
      </c>
      <c r="D18" s="28" t="s">
        <v>15</v>
      </c>
      <c r="E18" s="29" t="s">
        <v>15</v>
      </c>
      <c r="F18" s="29" t="s">
        <v>15</v>
      </c>
      <c r="G18" s="19" t="s">
        <v>15</v>
      </c>
      <c r="H18" s="19" t="s">
        <v>15</v>
      </c>
      <c r="I18" s="19" t="s">
        <v>15</v>
      </c>
      <c r="J18" s="8"/>
    </row>
    <row r="19" spans="2:10">
      <c r="B19" s="20" t="s">
        <v>12</v>
      </c>
      <c r="C19" s="30" t="s">
        <v>15</v>
      </c>
      <c r="D19" s="31" t="s">
        <v>15</v>
      </c>
      <c r="E19" s="27" t="s">
        <v>15</v>
      </c>
      <c r="F19" s="27" t="s">
        <v>15</v>
      </c>
      <c r="G19" s="19" t="s">
        <v>15</v>
      </c>
      <c r="H19" s="19" t="s">
        <v>15</v>
      </c>
      <c r="I19" s="19" t="s">
        <v>15</v>
      </c>
      <c r="J19" s="8"/>
    </row>
    <row r="20" spans="2:10">
      <c r="B20" s="66" t="s">
        <v>16</v>
      </c>
      <c r="C20" s="66"/>
      <c r="D20" s="66"/>
      <c r="E20" s="66"/>
      <c r="F20" s="66"/>
      <c r="G20" s="66"/>
      <c r="H20" s="66"/>
      <c r="I20" s="66"/>
      <c r="J20" s="8"/>
    </row>
    <row r="21" spans="2:10">
      <c r="B21" s="9" t="s">
        <v>9</v>
      </c>
      <c r="C21" s="24">
        <v>154</v>
      </c>
      <c r="D21" s="28">
        <v>21</v>
      </c>
      <c r="E21" s="29">
        <v>129</v>
      </c>
      <c r="F21" s="29">
        <v>4</v>
      </c>
      <c r="G21" s="19">
        <f>D21/$C21*100</f>
        <v>13.636363636363635</v>
      </c>
      <c r="H21" s="19">
        <f t="shared" ref="H21:I24" si="2">E21/$C21*100</f>
        <v>83.766233766233768</v>
      </c>
      <c r="I21" s="19">
        <f t="shared" si="2"/>
        <v>2.5974025974025974</v>
      </c>
      <c r="J21" s="8"/>
    </row>
    <row r="22" spans="2:10">
      <c r="B22" s="15" t="s">
        <v>41</v>
      </c>
      <c r="C22" s="27">
        <v>217</v>
      </c>
      <c r="D22" s="28">
        <v>22</v>
      </c>
      <c r="E22" s="29">
        <v>191</v>
      </c>
      <c r="F22" s="29">
        <v>4</v>
      </c>
      <c r="G22" s="19">
        <f t="shared" ref="G22:G24" si="3">D22/$C22*100</f>
        <v>10.138248847926267</v>
      </c>
      <c r="H22" s="19">
        <f t="shared" si="2"/>
        <v>88.018433179723502</v>
      </c>
      <c r="I22" s="19">
        <f t="shared" si="2"/>
        <v>1.8433179723502304</v>
      </c>
      <c r="J22" s="8"/>
    </row>
    <row r="23" spans="2:10">
      <c r="B23" s="15" t="s">
        <v>11</v>
      </c>
      <c r="C23" s="27">
        <v>3282</v>
      </c>
      <c r="D23" s="28">
        <v>93</v>
      </c>
      <c r="E23" s="29">
        <v>2845</v>
      </c>
      <c r="F23" s="29">
        <v>344</v>
      </c>
      <c r="G23" s="19">
        <f t="shared" si="3"/>
        <v>2.83363802559415</v>
      </c>
      <c r="H23" s="19">
        <f t="shared" si="2"/>
        <v>86.684948202315653</v>
      </c>
      <c r="I23" s="19">
        <f t="shared" si="2"/>
        <v>10.481413772090189</v>
      </c>
      <c r="J23" s="8"/>
    </row>
    <row r="24" spans="2:10">
      <c r="B24" s="20" t="s">
        <v>12</v>
      </c>
      <c r="C24" s="30">
        <v>3653</v>
      </c>
      <c r="D24" s="31">
        <v>136</v>
      </c>
      <c r="E24" s="27">
        <v>3165</v>
      </c>
      <c r="F24" s="27">
        <v>352</v>
      </c>
      <c r="G24" s="19">
        <f t="shared" si="3"/>
        <v>3.7229674240350397</v>
      </c>
      <c r="H24" s="19">
        <f t="shared" si="2"/>
        <v>86.64111689022721</v>
      </c>
      <c r="I24" s="19">
        <f t="shared" si="2"/>
        <v>9.6359156857377499</v>
      </c>
      <c r="J24" s="8"/>
    </row>
    <row r="25" spans="2:10">
      <c r="B25" s="66" t="s">
        <v>17</v>
      </c>
      <c r="C25" s="66"/>
      <c r="D25" s="66"/>
      <c r="E25" s="66"/>
      <c r="F25" s="66"/>
      <c r="G25" s="66"/>
      <c r="H25" s="66"/>
      <c r="I25" s="66"/>
      <c r="J25" s="8"/>
    </row>
    <row r="26" spans="2:10">
      <c r="B26" s="9" t="s">
        <v>9</v>
      </c>
      <c r="C26" s="24">
        <v>15</v>
      </c>
      <c r="D26" s="28" t="s">
        <v>18</v>
      </c>
      <c r="E26" s="29" t="s">
        <v>18</v>
      </c>
      <c r="F26" s="29" t="s">
        <v>18</v>
      </c>
      <c r="G26" s="32" t="s">
        <v>18</v>
      </c>
      <c r="H26" s="32" t="s">
        <v>18</v>
      </c>
      <c r="I26" s="32" t="s">
        <v>18</v>
      </c>
      <c r="J26" s="8"/>
    </row>
    <row r="27" spans="2:10">
      <c r="B27" s="15" t="s">
        <v>41</v>
      </c>
      <c r="C27" s="27">
        <v>3</v>
      </c>
      <c r="D27" s="31" t="s">
        <v>18</v>
      </c>
      <c r="E27" s="27" t="s">
        <v>18</v>
      </c>
      <c r="F27" s="27" t="s">
        <v>18</v>
      </c>
      <c r="G27" s="32" t="s">
        <v>18</v>
      </c>
      <c r="H27" s="32" t="s">
        <v>18</v>
      </c>
      <c r="I27" s="32" t="s">
        <v>18</v>
      </c>
      <c r="J27" s="8"/>
    </row>
    <row r="28" spans="2:10">
      <c r="B28" s="15" t="s">
        <v>11</v>
      </c>
      <c r="C28" s="27">
        <v>127</v>
      </c>
      <c r="D28" s="28" t="s">
        <v>18</v>
      </c>
      <c r="E28" s="29" t="s">
        <v>18</v>
      </c>
      <c r="F28" s="29" t="s">
        <v>18</v>
      </c>
      <c r="G28" s="19" t="s">
        <v>18</v>
      </c>
      <c r="H28" s="32" t="s">
        <v>18</v>
      </c>
      <c r="I28" s="32" t="s">
        <v>18</v>
      </c>
      <c r="J28" s="8"/>
    </row>
    <row r="29" spans="2:10">
      <c r="B29" s="20" t="s">
        <v>12</v>
      </c>
      <c r="C29" s="27">
        <v>145</v>
      </c>
      <c r="D29" s="27">
        <v>19</v>
      </c>
      <c r="E29" s="27">
        <v>79</v>
      </c>
      <c r="F29" s="27">
        <v>47</v>
      </c>
      <c r="G29" s="19">
        <f t="shared" ref="G29" si="4">D29/C29*100</f>
        <v>13.103448275862069</v>
      </c>
      <c r="H29" s="32">
        <f t="shared" ref="H29" si="5">E29/C29*100</f>
        <v>54.482758620689651</v>
      </c>
      <c r="I29" s="32">
        <f t="shared" ref="I29" si="6">F29/C29*100</f>
        <v>32.41379310344827</v>
      </c>
      <c r="J29" s="8"/>
    </row>
    <row r="30" spans="2:10">
      <c r="B30" s="66" t="s">
        <v>19</v>
      </c>
      <c r="C30" s="66"/>
      <c r="D30" s="66"/>
      <c r="E30" s="66"/>
      <c r="F30" s="66"/>
      <c r="G30" s="66"/>
      <c r="H30" s="66"/>
      <c r="I30" s="66"/>
      <c r="J30" s="8"/>
    </row>
    <row r="31" spans="2:10">
      <c r="B31" s="9" t="s">
        <v>9</v>
      </c>
      <c r="C31" s="24" t="s">
        <v>18</v>
      </c>
      <c r="D31" s="28" t="s">
        <v>18</v>
      </c>
      <c r="E31" s="29" t="s">
        <v>18</v>
      </c>
      <c r="F31" s="29" t="s">
        <v>18</v>
      </c>
      <c r="G31" s="19" t="s">
        <v>18</v>
      </c>
      <c r="H31" s="19" t="s">
        <v>18</v>
      </c>
      <c r="I31" s="19" t="s">
        <v>18</v>
      </c>
      <c r="J31" s="8"/>
    </row>
    <row r="32" spans="2:10">
      <c r="B32" s="15" t="s">
        <v>41</v>
      </c>
      <c r="C32" s="27" t="s">
        <v>18</v>
      </c>
      <c r="D32" s="28" t="s">
        <v>18</v>
      </c>
      <c r="E32" s="29" t="s">
        <v>18</v>
      </c>
      <c r="F32" s="29" t="s">
        <v>18</v>
      </c>
      <c r="G32" s="19" t="s">
        <v>18</v>
      </c>
      <c r="H32" s="19" t="s">
        <v>18</v>
      </c>
      <c r="I32" s="19" t="s">
        <v>18</v>
      </c>
      <c r="J32" s="8"/>
    </row>
    <row r="33" spans="2:10">
      <c r="B33" s="15" t="s">
        <v>11</v>
      </c>
      <c r="C33" s="27" t="s">
        <v>18</v>
      </c>
      <c r="D33" s="28" t="s">
        <v>18</v>
      </c>
      <c r="E33" s="29" t="s">
        <v>18</v>
      </c>
      <c r="F33" s="29" t="s">
        <v>18</v>
      </c>
      <c r="G33" s="19" t="s">
        <v>18</v>
      </c>
      <c r="H33" s="19" t="s">
        <v>18</v>
      </c>
      <c r="I33" s="19" t="s">
        <v>18</v>
      </c>
      <c r="J33" s="8"/>
    </row>
    <row r="34" spans="2:10">
      <c r="B34" s="20" t="s">
        <v>12</v>
      </c>
      <c r="C34" s="30">
        <v>62</v>
      </c>
      <c r="D34" s="31">
        <v>10</v>
      </c>
      <c r="E34" s="27">
        <v>25</v>
      </c>
      <c r="F34" s="27">
        <v>27</v>
      </c>
      <c r="G34" s="19">
        <f t="shared" ref="G34" si="7">D34/C34*100</f>
        <v>16.129032258064516</v>
      </c>
      <c r="H34" s="19">
        <f t="shared" ref="H34" si="8">E34/C34*100</f>
        <v>40.322580645161288</v>
      </c>
      <c r="I34" s="19">
        <f t="shared" ref="I34" si="9">F34/C34*100</f>
        <v>43.548387096774192</v>
      </c>
      <c r="J34" s="8"/>
    </row>
    <row r="35" spans="2:10">
      <c r="B35" s="66" t="s">
        <v>20</v>
      </c>
      <c r="C35" s="66"/>
      <c r="D35" s="66"/>
      <c r="E35" s="66"/>
      <c r="F35" s="66"/>
      <c r="G35" s="66"/>
      <c r="H35" s="66"/>
      <c r="I35" s="66"/>
      <c r="J35" s="8"/>
    </row>
    <row r="36" spans="2:10">
      <c r="B36" s="9" t="s">
        <v>9</v>
      </c>
      <c r="C36" s="24">
        <v>88</v>
      </c>
      <c r="D36" s="28">
        <v>39</v>
      </c>
      <c r="E36" s="29">
        <v>42</v>
      </c>
      <c r="F36" s="29">
        <v>7</v>
      </c>
      <c r="G36" s="19">
        <f t="shared" ref="G36:I39" si="10">D36/$C36*100</f>
        <v>44.31818181818182</v>
      </c>
      <c r="H36" s="19">
        <f>E36/$C36*100</f>
        <v>47.727272727272727</v>
      </c>
      <c r="I36" s="19">
        <f t="shared" si="10"/>
        <v>7.9545454545454541</v>
      </c>
      <c r="J36" s="8"/>
    </row>
    <row r="37" spans="2:10">
      <c r="B37" s="15" t="s">
        <v>41</v>
      </c>
      <c r="C37" s="27">
        <v>68</v>
      </c>
      <c r="D37" s="28">
        <v>28</v>
      </c>
      <c r="E37" s="29">
        <v>36</v>
      </c>
      <c r="F37" s="29">
        <v>4</v>
      </c>
      <c r="G37" s="19">
        <f t="shared" si="10"/>
        <v>41.17647058823529</v>
      </c>
      <c r="H37" s="19">
        <f t="shared" si="10"/>
        <v>52.941176470588239</v>
      </c>
      <c r="I37" s="19">
        <f t="shared" si="10"/>
        <v>5.8823529411764701</v>
      </c>
      <c r="J37" s="8"/>
    </row>
    <row r="38" spans="2:10">
      <c r="B38" s="15" t="s">
        <v>11</v>
      </c>
      <c r="C38" s="27">
        <v>1114</v>
      </c>
      <c r="D38" s="28">
        <v>193</v>
      </c>
      <c r="E38" s="29">
        <v>500</v>
      </c>
      <c r="F38" s="29">
        <v>421</v>
      </c>
      <c r="G38" s="19">
        <f t="shared" si="10"/>
        <v>17.324955116696589</v>
      </c>
      <c r="H38" s="19">
        <f t="shared" si="10"/>
        <v>44.88330341113106</v>
      </c>
      <c r="I38" s="19">
        <f t="shared" si="10"/>
        <v>37.791741472172355</v>
      </c>
      <c r="J38" s="8"/>
    </row>
    <row r="39" spans="2:10">
      <c r="B39" s="20" t="s">
        <v>12</v>
      </c>
      <c r="C39" s="30">
        <v>1270</v>
      </c>
      <c r="D39" s="31">
        <v>260</v>
      </c>
      <c r="E39" s="27">
        <v>578</v>
      </c>
      <c r="F39" s="27">
        <v>432</v>
      </c>
      <c r="G39" s="19">
        <f t="shared" si="10"/>
        <v>20.472440944881889</v>
      </c>
      <c r="H39" s="19">
        <f t="shared" si="10"/>
        <v>45.511811023622045</v>
      </c>
      <c r="I39" s="19">
        <f t="shared" si="10"/>
        <v>34.015748031496059</v>
      </c>
      <c r="J39" s="8"/>
    </row>
    <row r="40" spans="2:10">
      <c r="B40" s="66" t="s">
        <v>21</v>
      </c>
      <c r="C40" s="66"/>
      <c r="D40" s="66"/>
      <c r="E40" s="66"/>
      <c r="F40" s="66"/>
      <c r="G40" s="66"/>
      <c r="H40" s="66"/>
      <c r="I40" s="66"/>
      <c r="J40" s="8"/>
    </row>
    <row r="41" spans="2:10">
      <c r="B41" s="9" t="s">
        <v>9</v>
      </c>
      <c r="C41" s="24">
        <v>95</v>
      </c>
      <c r="D41" s="28" t="s">
        <v>18</v>
      </c>
      <c r="E41" s="29" t="s">
        <v>18</v>
      </c>
      <c r="F41" s="29" t="s">
        <v>18</v>
      </c>
      <c r="G41" s="19" t="s">
        <v>18</v>
      </c>
      <c r="H41" s="19" t="s">
        <v>18</v>
      </c>
      <c r="I41" s="19" t="s">
        <v>18</v>
      </c>
      <c r="J41" s="8"/>
    </row>
    <row r="42" spans="2:10">
      <c r="B42" s="15" t="s">
        <v>10</v>
      </c>
      <c r="C42" s="27">
        <v>92</v>
      </c>
      <c r="D42" s="28" t="s">
        <v>18</v>
      </c>
      <c r="E42" s="29" t="s">
        <v>18</v>
      </c>
      <c r="F42" s="29" t="s">
        <v>18</v>
      </c>
      <c r="G42" s="19" t="s">
        <v>18</v>
      </c>
      <c r="H42" s="19" t="s">
        <v>18</v>
      </c>
      <c r="I42" s="19" t="s">
        <v>18</v>
      </c>
      <c r="J42" s="8"/>
    </row>
    <row r="43" spans="2:10">
      <c r="B43" s="15" t="s">
        <v>11</v>
      </c>
      <c r="C43" s="27">
        <v>1076</v>
      </c>
      <c r="D43" s="28" t="s">
        <v>18</v>
      </c>
      <c r="E43" s="29" t="s">
        <v>18</v>
      </c>
      <c r="F43" s="29" t="s">
        <v>18</v>
      </c>
      <c r="G43" s="19" t="s">
        <v>18</v>
      </c>
      <c r="H43" s="19" t="s">
        <v>18</v>
      </c>
      <c r="I43" s="19" t="s">
        <v>18</v>
      </c>
      <c r="J43" s="8"/>
    </row>
    <row r="44" spans="2:10">
      <c r="B44" s="20" t="s">
        <v>12</v>
      </c>
      <c r="C44" s="27">
        <v>1263</v>
      </c>
      <c r="D44" s="27">
        <v>79</v>
      </c>
      <c r="E44" s="27">
        <v>1081</v>
      </c>
      <c r="F44" s="27">
        <v>103</v>
      </c>
      <c r="G44" s="19">
        <f t="shared" ref="G44" si="11">D44/C44*100</f>
        <v>6.2549485352335701</v>
      </c>
      <c r="H44" s="19">
        <f t="shared" ref="H44" si="12">E44/C44*100</f>
        <v>85.589865399841642</v>
      </c>
      <c r="I44" s="19">
        <f t="shared" ref="I44" si="13">F44/C44*100</f>
        <v>8.1551860649247825</v>
      </c>
      <c r="J44" s="8"/>
    </row>
    <row r="45" spans="2:10">
      <c r="B45" s="66" t="s">
        <v>22</v>
      </c>
      <c r="C45" s="66"/>
      <c r="D45" s="66"/>
      <c r="E45" s="66"/>
      <c r="F45" s="66"/>
      <c r="G45" s="66"/>
      <c r="H45" s="66"/>
      <c r="I45" s="66"/>
      <c r="J45" s="8"/>
    </row>
    <row r="46" spans="2:10">
      <c r="B46" s="9" t="s">
        <v>9</v>
      </c>
      <c r="C46" s="24">
        <v>130</v>
      </c>
      <c r="D46" s="28">
        <v>31</v>
      </c>
      <c r="E46" s="29">
        <v>89</v>
      </c>
      <c r="F46" s="29">
        <v>10</v>
      </c>
      <c r="G46" s="19">
        <f t="shared" ref="G46:I49" si="14">D46/$C46*100</f>
        <v>23.846153846153847</v>
      </c>
      <c r="H46" s="19">
        <f t="shared" si="14"/>
        <v>68.461538461538467</v>
      </c>
      <c r="I46" s="19">
        <f t="shared" si="14"/>
        <v>7.6923076923076925</v>
      </c>
      <c r="J46" s="8"/>
    </row>
    <row r="47" spans="2:10">
      <c r="B47" s="15" t="s">
        <v>41</v>
      </c>
      <c r="C47" s="27">
        <v>212</v>
      </c>
      <c r="D47" s="28">
        <v>35</v>
      </c>
      <c r="E47" s="29">
        <v>167</v>
      </c>
      <c r="F47" s="29">
        <v>10</v>
      </c>
      <c r="G47" s="19">
        <f t="shared" si="14"/>
        <v>16.509433962264151</v>
      </c>
      <c r="H47" s="19">
        <f t="shared" si="14"/>
        <v>78.773584905660371</v>
      </c>
      <c r="I47" s="19">
        <f t="shared" si="14"/>
        <v>4.716981132075472</v>
      </c>
      <c r="J47" s="8"/>
    </row>
    <row r="48" spans="2:10">
      <c r="B48" s="15" t="s">
        <v>11</v>
      </c>
      <c r="C48" s="27">
        <v>2480</v>
      </c>
      <c r="D48" s="28">
        <v>207</v>
      </c>
      <c r="E48" s="29">
        <v>1191</v>
      </c>
      <c r="F48" s="29">
        <v>1082</v>
      </c>
      <c r="G48" s="19">
        <f t="shared" si="14"/>
        <v>8.3467741935483861</v>
      </c>
      <c r="H48" s="19">
        <f t="shared" si="14"/>
        <v>48.024193548387096</v>
      </c>
      <c r="I48" s="19">
        <f t="shared" si="14"/>
        <v>43.629032258064512</v>
      </c>
      <c r="J48" s="8"/>
    </row>
    <row r="49" spans="2:10">
      <c r="B49" s="20" t="s">
        <v>12</v>
      </c>
      <c r="C49" s="27">
        <v>2822</v>
      </c>
      <c r="D49" s="27">
        <v>273</v>
      </c>
      <c r="E49" s="27">
        <v>1447</v>
      </c>
      <c r="F49" s="27">
        <v>1102</v>
      </c>
      <c r="G49" s="19">
        <f t="shared" si="14"/>
        <v>9.6739900779588943</v>
      </c>
      <c r="H49" s="19">
        <f t="shared" si="14"/>
        <v>51.275690999291278</v>
      </c>
      <c r="I49" s="19">
        <f t="shared" si="14"/>
        <v>39.050318922749824</v>
      </c>
      <c r="J49" s="8"/>
    </row>
    <row r="50" spans="2:10">
      <c r="B50" s="66" t="s">
        <v>44</v>
      </c>
      <c r="C50" s="66"/>
      <c r="D50" s="66"/>
      <c r="E50" s="66"/>
      <c r="F50" s="66"/>
      <c r="G50" s="66"/>
      <c r="H50" s="66"/>
      <c r="I50" s="66"/>
      <c r="J50" s="8"/>
    </row>
    <row r="51" spans="2:10">
      <c r="B51" s="9" t="s">
        <v>9</v>
      </c>
      <c r="C51" s="24">
        <v>15</v>
      </c>
      <c r="D51" s="33" t="s">
        <v>18</v>
      </c>
      <c r="E51" s="34" t="s">
        <v>18</v>
      </c>
      <c r="F51" s="34" t="s">
        <v>18</v>
      </c>
      <c r="G51" s="19" t="s">
        <v>18</v>
      </c>
      <c r="H51" s="19" t="s">
        <v>18</v>
      </c>
      <c r="I51" s="19" t="s">
        <v>18</v>
      </c>
      <c r="J51" s="8"/>
    </row>
    <row r="52" spans="2:10">
      <c r="B52" s="15" t="s">
        <v>41</v>
      </c>
      <c r="C52" s="27">
        <v>12</v>
      </c>
      <c r="D52" s="28" t="s">
        <v>18</v>
      </c>
      <c r="E52" s="29" t="s">
        <v>18</v>
      </c>
      <c r="F52" s="29" t="s">
        <v>18</v>
      </c>
      <c r="G52" s="19" t="s">
        <v>18</v>
      </c>
      <c r="H52" s="19" t="s">
        <v>18</v>
      </c>
      <c r="I52" s="19" t="s">
        <v>18</v>
      </c>
      <c r="J52" s="8"/>
    </row>
    <row r="53" spans="2:10">
      <c r="B53" s="15" t="s">
        <v>11</v>
      </c>
      <c r="C53" s="27">
        <v>210</v>
      </c>
      <c r="D53" s="28" t="s">
        <v>18</v>
      </c>
      <c r="E53" s="29" t="s">
        <v>18</v>
      </c>
      <c r="F53" s="29" t="s">
        <v>18</v>
      </c>
      <c r="G53" s="19" t="s">
        <v>18</v>
      </c>
      <c r="H53" s="19" t="s">
        <v>18</v>
      </c>
      <c r="I53" s="19" t="s">
        <v>18</v>
      </c>
      <c r="J53" s="8"/>
    </row>
    <row r="54" spans="2:10">
      <c r="B54" s="20" t="s">
        <v>12</v>
      </c>
      <c r="C54" s="30">
        <v>237</v>
      </c>
      <c r="D54" s="31">
        <v>54</v>
      </c>
      <c r="E54" s="27">
        <v>95</v>
      </c>
      <c r="F54" s="27">
        <v>88</v>
      </c>
      <c r="G54" s="19">
        <f t="shared" ref="G54" si="15">D54/C54*100</f>
        <v>22.784810126582279</v>
      </c>
      <c r="H54" s="19">
        <f t="shared" ref="H54" si="16">E54/C54*100</f>
        <v>40.084388185654007</v>
      </c>
      <c r="I54" s="19">
        <f t="shared" ref="I54" si="17">F54/C54*100</f>
        <v>37.130801687763714</v>
      </c>
      <c r="J54" s="8"/>
    </row>
    <row r="55" spans="2:10">
      <c r="B55" s="66" t="s">
        <v>24</v>
      </c>
      <c r="C55" s="66"/>
      <c r="D55" s="66"/>
      <c r="E55" s="66"/>
      <c r="F55" s="66"/>
      <c r="G55" s="66"/>
      <c r="H55" s="66"/>
      <c r="I55" s="66"/>
      <c r="J55" s="8"/>
    </row>
    <row r="56" spans="2:10">
      <c r="B56" s="9" t="s">
        <v>9</v>
      </c>
      <c r="C56" s="24">
        <v>27</v>
      </c>
      <c r="D56" s="33" t="s">
        <v>18</v>
      </c>
      <c r="E56" s="34" t="s">
        <v>18</v>
      </c>
      <c r="F56" s="34" t="s">
        <v>18</v>
      </c>
      <c r="G56" s="19" t="s">
        <v>18</v>
      </c>
      <c r="H56" s="19" t="s">
        <v>18</v>
      </c>
      <c r="I56" s="19" t="s">
        <v>18</v>
      </c>
      <c r="J56" s="8"/>
    </row>
    <row r="57" spans="2:10">
      <c r="B57" s="15" t="s">
        <v>41</v>
      </c>
      <c r="C57" s="27">
        <v>35</v>
      </c>
      <c r="D57" s="28" t="s">
        <v>18</v>
      </c>
      <c r="E57" s="29" t="s">
        <v>18</v>
      </c>
      <c r="F57" s="29" t="s">
        <v>18</v>
      </c>
      <c r="G57" s="19" t="s">
        <v>18</v>
      </c>
      <c r="H57" s="19" t="s">
        <v>18</v>
      </c>
      <c r="I57" s="19" t="s">
        <v>18</v>
      </c>
      <c r="J57" s="8"/>
    </row>
    <row r="58" spans="2:10">
      <c r="B58" s="15" t="s">
        <v>11</v>
      </c>
      <c r="C58" s="27">
        <v>456</v>
      </c>
      <c r="D58" s="35" t="s">
        <v>18</v>
      </c>
      <c r="E58" s="36" t="s">
        <v>18</v>
      </c>
      <c r="F58" s="36" t="s">
        <v>18</v>
      </c>
      <c r="G58" s="19" t="s">
        <v>18</v>
      </c>
      <c r="H58" s="19" t="s">
        <v>18</v>
      </c>
      <c r="I58" s="19" t="s">
        <v>18</v>
      </c>
      <c r="J58" s="8"/>
    </row>
    <row r="59" spans="2:10">
      <c r="B59" s="20" t="s">
        <v>12</v>
      </c>
      <c r="C59" s="30">
        <v>518</v>
      </c>
      <c r="D59" s="31">
        <v>51</v>
      </c>
      <c r="E59" s="27">
        <v>337</v>
      </c>
      <c r="F59" s="27">
        <v>130</v>
      </c>
      <c r="G59" s="19">
        <f t="shared" ref="G59" si="18">D59/C59*100</f>
        <v>9.8455598455598459</v>
      </c>
      <c r="H59" s="19">
        <f t="shared" ref="H59" si="19">E59/C59*100</f>
        <v>65.057915057915068</v>
      </c>
      <c r="I59" s="19">
        <f t="shared" ref="I59" si="20">F59/C59*100</f>
        <v>25.096525096525095</v>
      </c>
      <c r="J59" s="8"/>
    </row>
    <row r="60" spans="2:10">
      <c r="B60" s="66" t="s">
        <v>39</v>
      </c>
      <c r="C60" s="66"/>
      <c r="D60" s="66"/>
      <c r="E60" s="66"/>
      <c r="F60" s="66"/>
      <c r="G60" s="66"/>
      <c r="H60" s="66"/>
      <c r="I60" s="66"/>
      <c r="J60" s="8"/>
    </row>
    <row r="61" spans="2:10">
      <c r="B61" s="9" t="s">
        <v>9</v>
      </c>
      <c r="C61" s="27" t="s">
        <v>18</v>
      </c>
      <c r="D61" s="27" t="s">
        <v>18</v>
      </c>
      <c r="E61" s="27" t="s">
        <v>18</v>
      </c>
      <c r="F61" s="27" t="s">
        <v>18</v>
      </c>
      <c r="G61" s="37" t="s">
        <v>18</v>
      </c>
      <c r="H61" s="37" t="s">
        <v>18</v>
      </c>
      <c r="I61" s="37" t="s">
        <v>18</v>
      </c>
      <c r="J61" s="8"/>
    </row>
    <row r="62" spans="2:10">
      <c r="B62" s="15" t="s">
        <v>41</v>
      </c>
      <c r="C62" s="27" t="s">
        <v>18</v>
      </c>
      <c r="D62" s="31" t="s">
        <v>18</v>
      </c>
      <c r="E62" s="27" t="s">
        <v>18</v>
      </c>
      <c r="F62" s="27" t="s">
        <v>18</v>
      </c>
      <c r="G62" s="37" t="s">
        <v>18</v>
      </c>
      <c r="H62" s="37" t="s">
        <v>18</v>
      </c>
      <c r="I62" s="37" t="s">
        <v>18</v>
      </c>
      <c r="J62" s="8"/>
    </row>
    <row r="63" spans="2:10">
      <c r="B63" s="15" t="s">
        <v>11</v>
      </c>
      <c r="C63" s="27" t="s">
        <v>18</v>
      </c>
      <c r="D63" s="28" t="s">
        <v>18</v>
      </c>
      <c r="E63" s="29" t="s">
        <v>18</v>
      </c>
      <c r="F63" s="29" t="s">
        <v>18</v>
      </c>
      <c r="G63" s="19" t="s">
        <v>18</v>
      </c>
      <c r="H63" s="37" t="s">
        <v>18</v>
      </c>
      <c r="I63" s="37" t="s">
        <v>18</v>
      </c>
      <c r="J63" s="8"/>
    </row>
    <row r="64" spans="2:10">
      <c r="B64" s="20" t="s">
        <v>12</v>
      </c>
      <c r="C64" s="27">
        <v>163</v>
      </c>
      <c r="D64" s="27">
        <v>18</v>
      </c>
      <c r="E64" s="27">
        <v>125</v>
      </c>
      <c r="F64" s="27">
        <v>20</v>
      </c>
      <c r="G64" s="19">
        <f t="shared" ref="G64" si="21">D64/C64*100</f>
        <v>11.042944785276074</v>
      </c>
      <c r="H64" s="37">
        <f t="shared" ref="H64" si="22">E64/C64*100</f>
        <v>76.687116564417181</v>
      </c>
      <c r="I64" s="37">
        <f t="shared" ref="I64" si="23">F64/C64*100</f>
        <v>12.269938650306749</v>
      </c>
      <c r="J64" s="8"/>
    </row>
    <row r="65" spans="2:10">
      <c r="B65" s="66" t="s">
        <v>25</v>
      </c>
      <c r="C65" s="66"/>
      <c r="D65" s="66"/>
      <c r="E65" s="66"/>
      <c r="F65" s="66"/>
      <c r="G65" s="66"/>
      <c r="H65" s="66"/>
      <c r="I65" s="66"/>
      <c r="J65" s="8"/>
    </row>
    <row r="66" spans="2:10">
      <c r="B66" s="9" t="s">
        <v>9</v>
      </c>
      <c r="C66" s="24">
        <v>417</v>
      </c>
      <c r="D66" s="33">
        <v>308</v>
      </c>
      <c r="E66" s="34">
        <v>98</v>
      </c>
      <c r="F66" s="34">
        <v>11</v>
      </c>
      <c r="G66" s="19">
        <f t="shared" ref="G66:I69" si="24">D66/$C66*100</f>
        <v>73.860911270983209</v>
      </c>
      <c r="H66" s="19">
        <f t="shared" si="24"/>
        <v>23.501199040767386</v>
      </c>
      <c r="I66" s="19">
        <f t="shared" si="24"/>
        <v>2.6378896882494005</v>
      </c>
      <c r="J66" s="8"/>
    </row>
    <row r="67" spans="2:10">
      <c r="B67" s="15" t="s">
        <v>10</v>
      </c>
      <c r="C67" s="27">
        <v>318</v>
      </c>
      <c r="D67" s="28">
        <v>156</v>
      </c>
      <c r="E67" s="29">
        <v>152</v>
      </c>
      <c r="F67" s="29">
        <v>10</v>
      </c>
      <c r="G67" s="19">
        <f t="shared" si="24"/>
        <v>49.056603773584904</v>
      </c>
      <c r="H67" s="19">
        <f t="shared" si="24"/>
        <v>47.79874213836478</v>
      </c>
      <c r="I67" s="19">
        <f t="shared" si="24"/>
        <v>3.1446540880503147</v>
      </c>
      <c r="J67" s="8"/>
    </row>
    <row r="68" spans="2:10">
      <c r="B68" s="15" t="s">
        <v>11</v>
      </c>
      <c r="C68" s="27">
        <v>5853</v>
      </c>
      <c r="D68" s="28">
        <v>396</v>
      </c>
      <c r="E68" s="29">
        <v>4981</v>
      </c>
      <c r="F68" s="29">
        <v>476</v>
      </c>
      <c r="G68" s="19">
        <f t="shared" si="24"/>
        <v>6.7657611481291653</v>
      </c>
      <c r="H68" s="19">
        <f t="shared" si="24"/>
        <v>85.101657269776183</v>
      </c>
      <c r="I68" s="19">
        <f t="shared" si="24"/>
        <v>8.1325815820946534</v>
      </c>
      <c r="J68" s="8"/>
    </row>
    <row r="69" spans="2:10">
      <c r="B69" s="20" t="s">
        <v>12</v>
      </c>
      <c r="C69" s="27">
        <v>6588</v>
      </c>
      <c r="D69" s="27">
        <v>860</v>
      </c>
      <c r="E69" s="27">
        <v>5231</v>
      </c>
      <c r="F69" s="27">
        <v>497</v>
      </c>
      <c r="G69" s="19">
        <f t="shared" si="24"/>
        <v>13.05403764420158</v>
      </c>
      <c r="H69" s="19">
        <f t="shared" si="24"/>
        <v>79.401942926533081</v>
      </c>
      <c r="I69" s="19">
        <f t="shared" si="24"/>
        <v>7.5440194292653304</v>
      </c>
      <c r="J69" s="8"/>
    </row>
    <row r="70" spans="2:10">
      <c r="B70" s="82" t="s">
        <v>26</v>
      </c>
      <c r="C70" s="83"/>
      <c r="D70" s="83"/>
      <c r="E70" s="83"/>
      <c r="F70" s="83"/>
      <c r="G70" s="83"/>
      <c r="H70" s="83"/>
      <c r="I70" s="84"/>
      <c r="J70" s="8"/>
    </row>
    <row r="71" spans="2:10">
      <c r="B71" s="9" t="s">
        <v>9</v>
      </c>
      <c r="C71" s="24">
        <v>107</v>
      </c>
      <c r="D71" s="35" t="s">
        <v>18</v>
      </c>
      <c r="E71" s="36" t="s">
        <v>18</v>
      </c>
      <c r="F71" s="36" t="s">
        <v>18</v>
      </c>
      <c r="G71" s="19" t="s">
        <v>18</v>
      </c>
      <c r="H71" s="19" t="s">
        <v>18</v>
      </c>
      <c r="I71" s="19" t="s">
        <v>18</v>
      </c>
      <c r="J71" s="8"/>
    </row>
    <row r="72" spans="2:10">
      <c r="B72" s="15" t="s">
        <v>41</v>
      </c>
      <c r="C72" s="27">
        <v>293</v>
      </c>
      <c r="D72" s="28" t="s">
        <v>18</v>
      </c>
      <c r="E72" s="29" t="s">
        <v>18</v>
      </c>
      <c r="F72" s="29" t="s">
        <v>18</v>
      </c>
      <c r="G72" s="19" t="s">
        <v>18</v>
      </c>
      <c r="H72" s="19" t="s">
        <v>18</v>
      </c>
      <c r="I72" s="19" t="s">
        <v>18</v>
      </c>
      <c r="J72" s="8"/>
    </row>
    <row r="73" spans="2:10">
      <c r="B73" s="15" t="s">
        <v>11</v>
      </c>
      <c r="C73" s="27">
        <v>2262</v>
      </c>
      <c r="D73" s="35" t="s">
        <v>18</v>
      </c>
      <c r="E73" s="36" t="s">
        <v>18</v>
      </c>
      <c r="F73" s="36" t="s">
        <v>18</v>
      </c>
      <c r="G73" s="19" t="s">
        <v>18</v>
      </c>
      <c r="H73" s="19" t="s">
        <v>18</v>
      </c>
      <c r="I73" s="19" t="s">
        <v>18</v>
      </c>
      <c r="J73" s="8"/>
    </row>
    <row r="74" spans="2:10">
      <c r="B74" s="20" t="s">
        <v>12</v>
      </c>
      <c r="C74" s="27">
        <v>2662</v>
      </c>
      <c r="D74" s="27">
        <v>161</v>
      </c>
      <c r="E74" s="27">
        <v>2215</v>
      </c>
      <c r="F74" s="27">
        <v>286</v>
      </c>
      <c r="G74" s="19">
        <f t="shared" ref="G74" si="25">D74/C74*100</f>
        <v>6.0480841472577014</v>
      </c>
      <c r="H74" s="19">
        <f t="shared" ref="H74" si="26">E74/C74*100</f>
        <v>83.208114199849732</v>
      </c>
      <c r="I74" s="19">
        <f t="shared" ref="I74" si="27">F74/C74*100</f>
        <v>10.743801652892563</v>
      </c>
      <c r="J74" s="8"/>
    </row>
    <row r="75" spans="2:10">
      <c r="B75" s="85" t="s">
        <v>27</v>
      </c>
      <c r="C75" s="86"/>
      <c r="D75" s="86"/>
      <c r="E75" s="86"/>
      <c r="F75" s="86"/>
      <c r="G75" s="86"/>
      <c r="H75" s="86"/>
      <c r="I75" s="87"/>
      <c r="J75" s="8"/>
    </row>
    <row r="76" spans="2:10">
      <c r="B76" s="9" t="s">
        <v>9</v>
      </c>
      <c r="C76" s="24">
        <v>24</v>
      </c>
      <c r="D76" s="33" t="s">
        <v>18</v>
      </c>
      <c r="E76" s="34" t="s">
        <v>18</v>
      </c>
      <c r="F76" s="34" t="s">
        <v>18</v>
      </c>
      <c r="G76" s="19" t="s">
        <v>18</v>
      </c>
      <c r="H76" s="19" t="s">
        <v>18</v>
      </c>
      <c r="I76" s="19" t="s">
        <v>18</v>
      </c>
      <c r="J76" s="8"/>
    </row>
    <row r="77" spans="2:10">
      <c r="B77" s="15" t="s">
        <v>41</v>
      </c>
      <c r="C77" s="27">
        <v>25</v>
      </c>
      <c r="D77" s="28" t="s">
        <v>18</v>
      </c>
      <c r="E77" s="29" t="s">
        <v>18</v>
      </c>
      <c r="F77" s="29" t="s">
        <v>18</v>
      </c>
      <c r="G77" s="19" t="s">
        <v>18</v>
      </c>
      <c r="H77" s="19" t="s">
        <v>18</v>
      </c>
      <c r="I77" s="19" t="s">
        <v>18</v>
      </c>
      <c r="J77" s="8"/>
    </row>
    <row r="78" spans="2:10">
      <c r="B78" s="15" t="s">
        <v>11</v>
      </c>
      <c r="C78" s="27">
        <v>369</v>
      </c>
      <c r="D78" s="38" t="s">
        <v>18</v>
      </c>
      <c r="E78" s="39" t="s">
        <v>18</v>
      </c>
      <c r="F78" s="39" t="s">
        <v>18</v>
      </c>
      <c r="G78" s="19" t="s">
        <v>18</v>
      </c>
      <c r="H78" s="19" t="s">
        <v>18</v>
      </c>
      <c r="I78" s="19" t="s">
        <v>18</v>
      </c>
      <c r="J78" s="8"/>
    </row>
    <row r="79" spans="2:10">
      <c r="B79" s="20" t="s">
        <v>12</v>
      </c>
      <c r="C79" s="27">
        <v>418</v>
      </c>
      <c r="D79" s="27">
        <v>49</v>
      </c>
      <c r="E79" s="27">
        <v>156</v>
      </c>
      <c r="F79" s="27">
        <v>213</v>
      </c>
      <c r="G79" s="19">
        <f t="shared" ref="G79" si="28">D79/C79*100</f>
        <v>11.722488038277511</v>
      </c>
      <c r="H79" s="19">
        <f t="shared" ref="H79" si="29">E79/C79*100</f>
        <v>37.320574162679428</v>
      </c>
      <c r="I79" s="19">
        <f t="shared" ref="I79" si="30">F79/C79*100</f>
        <v>50.956937799043068</v>
      </c>
      <c r="J79" s="8"/>
    </row>
    <row r="80" spans="2:10">
      <c r="B80" s="82" t="s">
        <v>28</v>
      </c>
      <c r="C80" s="83"/>
      <c r="D80" s="83"/>
      <c r="E80" s="83"/>
      <c r="F80" s="83"/>
      <c r="G80" s="83"/>
      <c r="H80" s="83"/>
      <c r="I80" s="84"/>
      <c r="J80" s="8"/>
    </row>
    <row r="81" spans="2:10">
      <c r="B81" s="9" t="s">
        <v>9</v>
      </c>
      <c r="C81" s="27" t="s">
        <v>15</v>
      </c>
      <c r="D81" s="40" t="s">
        <v>15</v>
      </c>
      <c r="E81" s="36" t="s">
        <v>15</v>
      </c>
      <c r="F81" s="36" t="s">
        <v>15</v>
      </c>
      <c r="G81" s="19" t="s">
        <v>15</v>
      </c>
      <c r="H81" s="19" t="s">
        <v>15</v>
      </c>
      <c r="I81" s="19" t="s">
        <v>15</v>
      </c>
      <c r="J81" s="8"/>
    </row>
    <row r="82" spans="2:10">
      <c r="B82" s="15" t="s">
        <v>10</v>
      </c>
      <c r="C82" s="27" t="s">
        <v>15</v>
      </c>
      <c r="D82" s="28" t="s">
        <v>15</v>
      </c>
      <c r="E82" s="29" t="s">
        <v>15</v>
      </c>
      <c r="F82" s="29" t="s">
        <v>15</v>
      </c>
      <c r="G82" s="19" t="s">
        <v>15</v>
      </c>
      <c r="H82" s="19" t="s">
        <v>15</v>
      </c>
      <c r="I82" s="19" t="s">
        <v>15</v>
      </c>
      <c r="J82" s="8"/>
    </row>
    <row r="83" spans="2:10">
      <c r="B83" s="15" t="s">
        <v>11</v>
      </c>
      <c r="C83" s="27" t="s">
        <v>15</v>
      </c>
      <c r="D83" s="35" t="s">
        <v>15</v>
      </c>
      <c r="E83" s="36" t="s">
        <v>15</v>
      </c>
      <c r="F83" s="36" t="s">
        <v>15</v>
      </c>
      <c r="G83" s="19" t="s">
        <v>15</v>
      </c>
      <c r="H83" s="19" t="s">
        <v>15</v>
      </c>
      <c r="I83" s="19" t="s">
        <v>15</v>
      </c>
      <c r="J83" s="8"/>
    </row>
    <row r="84" spans="2:10">
      <c r="B84" s="20" t="s">
        <v>12</v>
      </c>
      <c r="C84" s="30" t="s">
        <v>15</v>
      </c>
      <c r="D84" s="31" t="s">
        <v>15</v>
      </c>
      <c r="E84" s="27" t="s">
        <v>15</v>
      </c>
      <c r="F84" s="27" t="s">
        <v>15</v>
      </c>
      <c r="G84" s="19" t="s">
        <v>15</v>
      </c>
      <c r="H84" s="19" t="s">
        <v>15</v>
      </c>
      <c r="I84" s="19" t="s">
        <v>15</v>
      </c>
      <c r="J84" s="8"/>
    </row>
    <row r="85" spans="2:10">
      <c r="B85" s="85" t="s">
        <v>29</v>
      </c>
      <c r="C85" s="86"/>
      <c r="D85" s="86"/>
      <c r="E85" s="86"/>
      <c r="F85" s="86"/>
      <c r="G85" s="86"/>
      <c r="H85" s="86"/>
      <c r="I85" s="87"/>
      <c r="J85" s="8"/>
    </row>
    <row r="86" spans="2:10">
      <c r="B86" s="9" t="s">
        <v>9</v>
      </c>
      <c r="C86" s="27">
        <f>SUM(D86:F86)</f>
        <v>571</v>
      </c>
      <c r="D86" s="27">
        <f>SUM(D81,D71,D66,D21,D16,D41)</f>
        <v>329</v>
      </c>
      <c r="E86" s="27">
        <f>SUM(E81,E71,E66,E21,E16,E41)</f>
        <v>227</v>
      </c>
      <c r="F86" s="27">
        <f>SUM(F81,F71,F66,F21,F16,F41)</f>
        <v>15</v>
      </c>
      <c r="G86" s="19">
        <f t="shared" ref="G86:I89" si="31">D86/$C86*100</f>
        <v>57.618213660245189</v>
      </c>
      <c r="H86" s="19">
        <f t="shared" si="31"/>
        <v>39.754816112084065</v>
      </c>
      <c r="I86" s="19">
        <f t="shared" si="31"/>
        <v>2.6269702276707529</v>
      </c>
      <c r="J86" s="8"/>
    </row>
    <row r="87" spans="2:10">
      <c r="B87" s="15" t="s">
        <v>41</v>
      </c>
      <c r="C87" s="27">
        <f>SUM(D87:F87)</f>
        <v>535</v>
      </c>
      <c r="D87" s="27">
        <f>SUM(D82,D72,D67,D22,D17,D42)</f>
        <v>178</v>
      </c>
      <c r="E87" s="27">
        <f t="shared" ref="E87:F89" si="32">SUM(E82,E72,E67,E22,E17,E42)</f>
        <v>343</v>
      </c>
      <c r="F87" s="27">
        <f t="shared" si="32"/>
        <v>14</v>
      </c>
      <c r="G87" s="19">
        <f t="shared" si="31"/>
        <v>33.271028037383175</v>
      </c>
      <c r="H87" s="19">
        <f t="shared" si="31"/>
        <v>64.112149532710276</v>
      </c>
      <c r="I87" s="19">
        <f t="shared" si="31"/>
        <v>2.6168224299065423</v>
      </c>
      <c r="J87" s="8"/>
    </row>
    <row r="88" spans="2:10">
      <c r="B88" s="15" t="s">
        <v>11</v>
      </c>
      <c r="C88" s="27">
        <f>SUM(D88:F88)</f>
        <v>9135</v>
      </c>
      <c r="D88" s="27">
        <f>SUM(D83,D73,D68,D23,D18,D43)</f>
        <v>489</v>
      </c>
      <c r="E88" s="27">
        <f t="shared" si="32"/>
        <v>7826</v>
      </c>
      <c r="F88" s="27">
        <f t="shared" si="32"/>
        <v>820</v>
      </c>
      <c r="G88" s="19">
        <f t="shared" si="31"/>
        <v>5.3530377668308704</v>
      </c>
      <c r="H88" s="19">
        <f t="shared" si="31"/>
        <v>85.670498084291197</v>
      </c>
      <c r="I88" s="19">
        <f t="shared" si="31"/>
        <v>8.9764641488779429</v>
      </c>
      <c r="J88" s="8"/>
    </row>
    <row r="89" spans="2:10">
      <c r="B89" s="20" t="s">
        <v>12</v>
      </c>
      <c r="C89" s="27">
        <f>SUM(D89:F89)</f>
        <v>14166</v>
      </c>
      <c r="D89" s="27">
        <f>SUM(D84,D74,D69,D24,D19,D44)</f>
        <v>1236</v>
      </c>
      <c r="E89" s="27">
        <f t="shared" si="32"/>
        <v>11692</v>
      </c>
      <c r="F89" s="27">
        <f t="shared" si="32"/>
        <v>1238</v>
      </c>
      <c r="G89" s="19">
        <f t="shared" si="31"/>
        <v>8.7251164760694628</v>
      </c>
      <c r="H89" s="19">
        <f t="shared" si="31"/>
        <v>82.535648736411133</v>
      </c>
      <c r="I89" s="19">
        <f t="shared" si="31"/>
        <v>8.7392347875194112</v>
      </c>
      <c r="J89" s="8"/>
    </row>
    <row r="90" spans="2:10">
      <c r="B90" s="85" t="s">
        <v>30</v>
      </c>
      <c r="C90" s="86"/>
      <c r="D90" s="86"/>
      <c r="E90" s="86"/>
      <c r="F90" s="86"/>
      <c r="G90" s="86"/>
      <c r="H90" s="86"/>
      <c r="I90" s="87"/>
      <c r="J90" s="8"/>
    </row>
    <row r="91" spans="2:10">
      <c r="B91" s="9" t="s">
        <v>9</v>
      </c>
      <c r="C91" s="27">
        <f>SUM(D91:F91)</f>
        <v>558</v>
      </c>
      <c r="D91" s="27">
        <f>SUM(D6,D76,D56,D51,D46,D36,D31,D26,D11,D61)</f>
        <v>164</v>
      </c>
      <c r="E91" s="27">
        <f>SUM(E6,E76,E56,E51,E46,E36,E31,E26,E11,E61)</f>
        <v>353</v>
      </c>
      <c r="F91" s="27">
        <f>SUM(F6,F76,F56,F51,F46,F36,F31,F26,F11,F61)</f>
        <v>41</v>
      </c>
      <c r="G91" s="19">
        <f t="shared" ref="G91:I94" si="33">D91/$C91*100</f>
        <v>29.390681003584231</v>
      </c>
      <c r="H91" s="19">
        <f t="shared" si="33"/>
        <v>63.261648745519715</v>
      </c>
      <c r="I91" s="19">
        <f t="shared" si="33"/>
        <v>7.3476702508960576</v>
      </c>
      <c r="J91" s="8"/>
    </row>
    <row r="92" spans="2:10">
      <c r="B92" s="15" t="s">
        <v>41</v>
      </c>
      <c r="C92" s="27">
        <f>SUM(D92:F92)</f>
        <v>1281</v>
      </c>
      <c r="D92" s="27">
        <f t="shared" ref="D92:F94" si="34">SUM(D7,D77,D57,D52,D47,D37,D32,D27,D12,D62)</f>
        <v>241</v>
      </c>
      <c r="E92" s="27">
        <f t="shared" si="34"/>
        <v>992</v>
      </c>
      <c r="F92" s="27">
        <f t="shared" si="34"/>
        <v>48</v>
      </c>
      <c r="G92" s="19">
        <f t="shared" si="33"/>
        <v>18.81342701014832</v>
      </c>
      <c r="H92" s="19">
        <f t="shared" si="33"/>
        <v>77.439500390320063</v>
      </c>
      <c r="I92" s="19">
        <f t="shared" si="33"/>
        <v>3.7470725995316161</v>
      </c>
      <c r="J92" s="8"/>
    </row>
    <row r="93" spans="2:10">
      <c r="B93" s="15" t="s">
        <v>11</v>
      </c>
      <c r="C93" s="27">
        <f>SUM(D93:F93)</f>
        <v>11814</v>
      </c>
      <c r="D93" s="27">
        <f t="shared" si="34"/>
        <v>871</v>
      </c>
      <c r="E93" s="27">
        <f t="shared" si="34"/>
        <v>5858</v>
      </c>
      <c r="F93" s="27">
        <f t="shared" si="34"/>
        <v>5085</v>
      </c>
      <c r="G93" s="19">
        <f t="shared" si="33"/>
        <v>7.3726087692568134</v>
      </c>
      <c r="H93" s="19">
        <f t="shared" si="33"/>
        <v>49.585237853394275</v>
      </c>
      <c r="I93" s="19">
        <f t="shared" si="33"/>
        <v>43.04215337734891</v>
      </c>
      <c r="J93" s="8"/>
    </row>
    <row r="94" spans="2:10">
      <c r="B94" s="20" t="s">
        <v>12</v>
      </c>
      <c r="C94" s="27">
        <f>SUM(D94:F94)</f>
        <v>15196</v>
      </c>
      <c r="D94" s="27">
        <f t="shared" si="34"/>
        <v>1477</v>
      </c>
      <c r="E94" s="27">
        <f t="shared" si="34"/>
        <v>8020</v>
      </c>
      <c r="F94" s="27">
        <f t="shared" si="34"/>
        <v>5699</v>
      </c>
      <c r="G94" s="19">
        <f t="shared" si="33"/>
        <v>9.7196630692287442</v>
      </c>
      <c r="H94" s="19">
        <f t="shared" si="33"/>
        <v>52.777046591208212</v>
      </c>
      <c r="I94" s="19">
        <f t="shared" si="33"/>
        <v>37.503290339563044</v>
      </c>
      <c r="J94" s="8"/>
    </row>
    <row r="95" spans="2:10">
      <c r="B95" s="82" t="s">
        <v>31</v>
      </c>
      <c r="C95" s="83"/>
      <c r="D95" s="83"/>
      <c r="E95" s="83"/>
      <c r="F95" s="83"/>
      <c r="G95" s="83"/>
      <c r="H95" s="83"/>
      <c r="I95" s="84"/>
      <c r="J95" s="8"/>
    </row>
    <row r="96" spans="2:10">
      <c r="B96" s="9" t="s">
        <v>9</v>
      </c>
      <c r="C96" s="27">
        <v>1431</v>
      </c>
      <c r="D96" s="27">
        <v>582</v>
      </c>
      <c r="E96" s="27">
        <v>780</v>
      </c>
      <c r="F96" s="27">
        <v>69</v>
      </c>
      <c r="G96" s="19">
        <f>D96/$C96*100</f>
        <v>40.670859538784065</v>
      </c>
      <c r="H96" s="19">
        <f>E96/$C96*100</f>
        <v>54.507337526205447</v>
      </c>
      <c r="I96" s="19">
        <f>F96/$C96*100</f>
        <v>4.8218029350104823</v>
      </c>
      <c r="J96" s="8"/>
    </row>
    <row r="97" spans="2:10">
      <c r="B97" s="15" t="s">
        <v>41</v>
      </c>
      <c r="C97" s="27">
        <v>2282</v>
      </c>
      <c r="D97" s="27">
        <v>498</v>
      </c>
      <c r="E97" s="27">
        <v>1712</v>
      </c>
      <c r="F97" s="27">
        <v>72</v>
      </c>
      <c r="G97" s="19">
        <f t="shared" ref="G97:I99" si="35">D97/$C97*100</f>
        <v>21.822962313759859</v>
      </c>
      <c r="H97" s="19">
        <f t="shared" si="35"/>
        <v>75.021910604732682</v>
      </c>
      <c r="I97" s="19">
        <f t="shared" si="35"/>
        <v>3.1551270815074495</v>
      </c>
      <c r="J97" s="8"/>
    </row>
    <row r="98" spans="2:10">
      <c r="B98" s="15" t="s">
        <v>11</v>
      </c>
      <c r="C98" s="27">
        <v>25649</v>
      </c>
      <c r="D98" s="27">
        <v>1633</v>
      </c>
      <c r="E98" s="27">
        <v>17220</v>
      </c>
      <c r="F98" s="27">
        <v>6796</v>
      </c>
      <c r="G98" s="19">
        <f t="shared" si="35"/>
        <v>6.3667199500955203</v>
      </c>
      <c r="H98" s="19">
        <f t="shared" si="35"/>
        <v>67.137120355569408</v>
      </c>
      <c r="I98" s="19">
        <f t="shared" si="35"/>
        <v>26.496159694335063</v>
      </c>
      <c r="J98" s="8"/>
    </row>
    <row r="99" spans="2:10">
      <c r="B99" s="20" t="s">
        <v>12</v>
      </c>
      <c r="C99" s="30">
        <v>29362</v>
      </c>
      <c r="D99" s="30">
        <v>2713</v>
      </c>
      <c r="E99" s="30">
        <v>19712</v>
      </c>
      <c r="F99" s="30">
        <v>6937</v>
      </c>
      <c r="G99" s="23">
        <f t="shared" si="35"/>
        <v>9.239833798787549</v>
      </c>
      <c r="H99" s="23">
        <f t="shared" si="35"/>
        <v>67.134391390232267</v>
      </c>
      <c r="I99" s="19">
        <f t="shared" si="35"/>
        <v>23.625774810980179</v>
      </c>
      <c r="J99" s="8"/>
    </row>
    <row r="100" spans="2:10">
      <c r="B100" s="81" t="s">
        <v>32</v>
      </c>
      <c r="C100" s="81"/>
      <c r="D100" s="81"/>
      <c r="E100" s="81"/>
      <c r="F100" s="81"/>
      <c r="G100" s="81"/>
      <c r="H100" s="81"/>
      <c r="I100" s="81"/>
    </row>
    <row r="101" spans="2:10">
      <c r="B101" s="88" t="s">
        <v>33</v>
      </c>
      <c r="C101" s="88"/>
      <c r="D101" s="88"/>
      <c r="E101" s="88"/>
      <c r="F101" s="88"/>
      <c r="G101" s="88"/>
      <c r="H101" s="88"/>
      <c r="I101" s="88"/>
    </row>
    <row r="102" spans="2:10">
      <c r="B102" s="89" t="s">
        <v>34</v>
      </c>
      <c r="C102" s="90"/>
      <c r="D102" s="90"/>
      <c r="E102" s="90"/>
      <c r="F102" s="90"/>
      <c r="G102" s="90"/>
      <c r="H102" s="90"/>
      <c r="I102" s="90"/>
    </row>
    <row r="103" spans="2:10" ht="29.1" customHeight="1">
      <c r="B103" s="89" t="s">
        <v>35</v>
      </c>
      <c r="C103" s="90"/>
      <c r="D103" s="90"/>
      <c r="E103" s="90"/>
      <c r="F103" s="90"/>
      <c r="G103" s="90"/>
      <c r="H103" s="90"/>
      <c r="I103" s="90"/>
    </row>
    <row r="104" spans="2:10" ht="29.1" customHeight="1">
      <c r="B104" s="89" t="s">
        <v>42</v>
      </c>
      <c r="C104" s="89"/>
      <c r="D104" s="89"/>
      <c r="E104" s="89"/>
      <c r="F104" s="89"/>
      <c r="G104" s="89"/>
      <c r="H104" s="89"/>
      <c r="I104" s="89"/>
    </row>
    <row r="105" spans="2:10">
      <c r="B105" s="89" t="s">
        <v>36</v>
      </c>
      <c r="C105" s="90"/>
      <c r="D105" s="90"/>
      <c r="E105" s="90"/>
      <c r="F105" s="90"/>
      <c r="G105" s="90"/>
      <c r="H105" s="90"/>
      <c r="I105" s="90"/>
    </row>
    <row r="106" spans="2:10" ht="30.9" customHeight="1">
      <c r="B106" s="89" t="s">
        <v>43</v>
      </c>
      <c r="C106" s="89"/>
      <c r="D106" s="89"/>
      <c r="E106" s="89"/>
      <c r="F106" s="89"/>
      <c r="G106" s="89"/>
      <c r="H106" s="89"/>
      <c r="I106" s="89"/>
    </row>
    <row r="107" spans="2:10" ht="32.25" customHeight="1">
      <c r="B107" s="90" t="s">
        <v>40</v>
      </c>
      <c r="C107" s="90"/>
      <c r="D107" s="90"/>
      <c r="E107" s="90"/>
      <c r="F107" s="90"/>
      <c r="G107" s="90"/>
      <c r="H107" s="90"/>
      <c r="I107" s="90"/>
    </row>
    <row r="108" spans="2:10">
      <c r="B108" s="41"/>
      <c r="C108" s="42"/>
      <c r="D108" s="42"/>
      <c r="E108" s="42"/>
      <c r="F108" s="42"/>
      <c r="G108" s="41"/>
      <c r="H108" s="41"/>
      <c r="I108" s="41"/>
    </row>
    <row r="109" spans="2:10">
      <c r="C109" s="7"/>
      <c r="D109" s="7"/>
      <c r="E109" s="7"/>
      <c r="F109" s="7"/>
    </row>
    <row r="110" spans="2:10">
      <c r="C110" s="7"/>
      <c r="D110" s="7"/>
      <c r="E110" s="7"/>
      <c r="F110" s="7"/>
    </row>
    <row r="111" spans="2:10">
      <c r="C111" s="7"/>
      <c r="D111" s="7"/>
      <c r="E111" s="7"/>
      <c r="F111" s="7"/>
    </row>
    <row r="112" spans="2:10">
      <c r="C112" s="7"/>
      <c r="D112" s="7"/>
      <c r="E112" s="7"/>
      <c r="F112" s="7"/>
    </row>
    <row r="113" spans="3:6">
      <c r="C113" s="7"/>
      <c r="D113" s="7"/>
      <c r="E113" s="7"/>
      <c r="F113" s="7"/>
    </row>
  </sheetData>
  <mergeCells count="31">
    <mergeCell ref="B107:I107"/>
    <mergeCell ref="B40:I40"/>
    <mergeCell ref="B2:I2"/>
    <mergeCell ref="B3:B4"/>
    <mergeCell ref="C4:F4"/>
    <mergeCell ref="G4:I4"/>
    <mergeCell ref="B5:I5"/>
    <mergeCell ref="B10:I10"/>
    <mergeCell ref="B15:I15"/>
    <mergeCell ref="B20:I20"/>
    <mergeCell ref="B25:I25"/>
    <mergeCell ref="B30:I30"/>
    <mergeCell ref="B35:I35"/>
    <mergeCell ref="B100:I100"/>
    <mergeCell ref="B45:I45"/>
    <mergeCell ref="B50:I50"/>
    <mergeCell ref="B55:I55"/>
    <mergeCell ref="B60:I60"/>
    <mergeCell ref="B65:I65"/>
    <mergeCell ref="B70:I70"/>
    <mergeCell ref="B75:I75"/>
    <mergeCell ref="B80:I80"/>
    <mergeCell ref="B85:I85"/>
    <mergeCell ref="B90:I90"/>
    <mergeCell ref="B95:I95"/>
    <mergeCell ref="B101:I101"/>
    <mergeCell ref="B102:I102"/>
    <mergeCell ref="B103:I103"/>
    <mergeCell ref="B105:I105"/>
    <mergeCell ref="B106:I106"/>
    <mergeCell ref="B104:I10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2CD2-5EDB-4CCD-84CA-B011C9BB8FE7}">
  <sheetPr published="0"/>
  <dimension ref="B2:N113"/>
  <sheetViews>
    <sheetView zoomScaleNormal="100" workbookViewId="0">
      <selection activeCell="B2" sqref="B2:I2"/>
    </sheetView>
  </sheetViews>
  <sheetFormatPr baseColWidth="10" defaultColWidth="10.5546875" defaultRowHeight="14.4"/>
  <cols>
    <col min="2" max="2" width="22.44140625" customWidth="1"/>
    <col min="3" max="3" width="24.5546875" customWidth="1"/>
    <col min="4" max="13" width="22.5546875" customWidth="1"/>
    <col min="14" max="17" width="14.44140625" customWidth="1"/>
  </cols>
  <sheetData>
    <row r="2" spans="2:14" ht="18">
      <c r="B2" s="67" t="s">
        <v>0</v>
      </c>
      <c r="C2" s="67"/>
      <c r="D2" s="67"/>
      <c r="E2" s="67"/>
      <c r="F2" s="67"/>
      <c r="G2" s="67"/>
      <c r="H2" s="67"/>
      <c r="I2" s="67"/>
      <c r="J2" s="1"/>
      <c r="K2" s="1"/>
      <c r="L2" s="1"/>
      <c r="M2" s="1"/>
      <c r="N2" s="2"/>
    </row>
    <row r="3" spans="2:14" ht="38.25" customHeight="1">
      <c r="B3" s="68" t="s">
        <v>1</v>
      </c>
      <c r="C3" s="3" t="s">
        <v>2</v>
      </c>
      <c r="D3" s="4" t="s">
        <v>3</v>
      </c>
      <c r="E3" s="5" t="s">
        <v>4</v>
      </c>
      <c r="F3" s="4" t="s">
        <v>5</v>
      </c>
      <c r="G3" s="4" t="s">
        <v>3</v>
      </c>
      <c r="H3" s="5" t="s">
        <v>4</v>
      </c>
      <c r="I3" s="4" t="s">
        <v>5</v>
      </c>
      <c r="J3" s="6"/>
      <c r="K3" s="6"/>
      <c r="L3" s="6"/>
      <c r="M3" s="6"/>
    </row>
    <row r="4" spans="2:14">
      <c r="B4" s="69"/>
      <c r="C4" s="70" t="s">
        <v>6</v>
      </c>
      <c r="D4" s="71"/>
      <c r="E4" s="71"/>
      <c r="F4" s="72"/>
      <c r="G4" s="73" t="s">
        <v>7</v>
      </c>
      <c r="H4" s="73"/>
      <c r="I4" s="74"/>
      <c r="J4" s="6"/>
      <c r="K4" s="6"/>
      <c r="L4" s="6"/>
      <c r="M4" s="6"/>
    </row>
    <row r="5" spans="2:14">
      <c r="B5" s="75" t="s">
        <v>8</v>
      </c>
      <c r="C5" s="76"/>
      <c r="D5" s="76"/>
      <c r="E5" s="76"/>
      <c r="F5" s="76"/>
      <c r="G5" s="76"/>
      <c r="H5" s="76"/>
      <c r="I5" s="77"/>
      <c r="J5" s="6"/>
      <c r="K5" s="6"/>
      <c r="L5" s="6"/>
      <c r="M5" s="6"/>
    </row>
    <row r="6" spans="2:14">
      <c r="B6" s="9" t="s">
        <v>9</v>
      </c>
      <c r="C6" s="10">
        <v>138</v>
      </c>
      <c r="D6" s="11">
        <v>41</v>
      </c>
      <c r="E6" s="12">
        <v>79</v>
      </c>
      <c r="F6" s="12">
        <v>18</v>
      </c>
      <c r="G6" s="13">
        <f>D6/$C6*100</f>
        <v>29.710144927536231</v>
      </c>
      <c r="H6" s="14">
        <f>E6/$C6*100</f>
        <v>57.246376811594203</v>
      </c>
      <c r="I6" s="14">
        <f>F6/$C6*100</f>
        <v>13.043478260869565</v>
      </c>
      <c r="J6" s="8"/>
      <c r="K6" s="6"/>
      <c r="L6" s="6"/>
      <c r="M6" s="6"/>
    </row>
    <row r="7" spans="2:14">
      <c r="B7" s="15" t="s">
        <v>41</v>
      </c>
      <c r="C7" s="16">
        <v>260</v>
      </c>
      <c r="D7" s="17">
        <v>53</v>
      </c>
      <c r="E7" s="18">
        <v>189</v>
      </c>
      <c r="F7" s="18">
        <v>18</v>
      </c>
      <c r="G7" s="19">
        <f t="shared" ref="G7:I9" si="0">D7/$C7*100</f>
        <v>20.384615384615383</v>
      </c>
      <c r="H7" s="19">
        <f t="shared" si="0"/>
        <v>72.692307692307693</v>
      </c>
      <c r="I7" s="19">
        <f t="shared" si="0"/>
        <v>6.9230769230769234</v>
      </c>
      <c r="J7" s="8"/>
      <c r="K7" s="6"/>
      <c r="L7" s="6"/>
      <c r="M7" s="6"/>
    </row>
    <row r="8" spans="2:14">
      <c r="B8" s="15" t="s">
        <v>11</v>
      </c>
      <c r="C8" s="16">
        <v>2286</v>
      </c>
      <c r="D8" s="17">
        <v>138</v>
      </c>
      <c r="E8" s="18">
        <v>1112</v>
      </c>
      <c r="F8" s="18">
        <v>1036</v>
      </c>
      <c r="G8" s="19">
        <f t="shared" si="0"/>
        <v>6.0367454068241466</v>
      </c>
      <c r="H8" s="19">
        <f t="shared" si="0"/>
        <v>48.643919510061238</v>
      </c>
      <c r="I8" s="19">
        <f t="shared" si="0"/>
        <v>45.319335083114609</v>
      </c>
      <c r="J8" s="8"/>
    </row>
    <row r="9" spans="2:14">
      <c r="B9" s="20" t="s">
        <v>12</v>
      </c>
      <c r="C9" s="21">
        <v>2684</v>
      </c>
      <c r="D9" s="22">
        <v>232</v>
      </c>
      <c r="E9" s="21">
        <v>1380</v>
      </c>
      <c r="F9" s="21">
        <v>1072</v>
      </c>
      <c r="G9" s="23">
        <f t="shared" si="0"/>
        <v>8.6438152011922504</v>
      </c>
      <c r="H9" s="23">
        <f t="shared" si="0"/>
        <v>51.415797317436663</v>
      </c>
      <c r="I9" s="23">
        <f t="shared" si="0"/>
        <v>39.94038748137109</v>
      </c>
      <c r="J9" s="8"/>
    </row>
    <row r="10" spans="2:14">
      <c r="B10" s="78" t="s">
        <v>13</v>
      </c>
      <c r="C10" s="79"/>
      <c r="D10" s="79"/>
      <c r="E10" s="79"/>
      <c r="F10" s="79"/>
      <c r="G10" s="79"/>
      <c r="H10" s="79"/>
      <c r="I10" s="80"/>
      <c r="J10" s="8"/>
    </row>
    <row r="11" spans="2:14">
      <c r="B11" s="9" t="s">
        <v>9</v>
      </c>
      <c r="C11" s="24">
        <v>190</v>
      </c>
      <c r="D11" s="25">
        <v>62</v>
      </c>
      <c r="E11" s="26">
        <v>120</v>
      </c>
      <c r="F11" s="26">
        <v>8</v>
      </c>
      <c r="G11" s="13">
        <f t="shared" ref="G11:I14" si="1">D11/$C11*100</f>
        <v>32.631578947368425</v>
      </c>
      <c r="H11" s="14">
        <f t="shared" si="1"/>
        <v>63.157894736842103</v>
      </c>
      <c r="I11" s="14">
        <f t="shared" si="1"/>
        <v>4.2105263157894735</v>
      </c>
      <c r="J11" s="8"/>
    </row>
    <row r="12" spans="2:14">
      <c r="B12" s="15" t="s">
        <v>41</v>
      </c>
      <c r="C12" s="27">
        <v>726</v>
      </c>
      <c r="D12" s="28">
        <v>117</v>
      </c>
      <c r="E12" s="29">
        <v>603</v>
      </c>
      <c r="F12" s="29">
        <v>6</v>
      </c>
      <c r="G12" s="19">
        <f t="shared" si="1"/>
        <v>16.115702479338843</v>
      </c>
      <c r="H12" s="19">
        <f t="shared" si="1"/>
        <v>83.057851239669418</v>
      </c>
      <c r="I12" s="19">
        <f t="shared" si="1"/>
        <v>0.82644628099173556</v>
      </c>
      <c r="J12" s="8"/>
    </row>
    <row r="13" spans="2:14">
      <c r="B13" s="15" t="s">
        <v>11</v>
      </c>
      <c r="C13" s="27">
        <v>5970</v>
      </c>
      <c r="D13" s="28">
        <v>348</v>
      </c>
      <c r="E13" s="29">
        <v>3085</v>
      </c>
      <c r="F13" s="29">
        <v>2537</v>
      </c>
      <c r="G13" s="19">
        <f t="shared" si="1"/>
        <v>5.8291457286432165</v>
      </c>
      <c r="H13" s="19">
        <f t="shared" si="1"/>
        <v>51.675041876046905</v>
      </c>
      <c r="I13" s="19">
        <f t="shared" si="1"/>
        <v>42.495812395309883</v>
      </c>
      <c r="J13" s="8"/>
    </row>
    <row r="14" spans="2:14">
      <c r="B14" s="20" t="s">
        <v>12</v>
      </c>
      <c r="C14" s="30">
        <v>6886</v>
      </c>
      <c r="D14" s="31">
        <v>527</v>
      </c>
      <c r="E14" s="27">
        <v>3808</v>
      </c>
      <c r="F14" s="27">
        <v>2551</v>
      </c>
      <c r="G14" s="19">
        <f t="shared" si="1"/>
        <v>7.653209410397908</v>
      </c>
      <c r="H14" s="19">
        <f t="shared" si="1"/>
        <v>55.300609933197798</v>
      </c>
      <c r="I14" s="19">
        <f t="shared" si="1"/>
        <v>37.046180656404296</v>
      </c>
      <c r="J14" s="8"/>
    </row>
    <row r="15" spans="2:14">
      <c r="B15" s="66" t="s">
        <v>14</v>
      </c>
      <c r="C15" s="66"/>
      <c r="D15" s="66"/>
      <c r="E15" s="66"/>
      <c r="F15" s="66"/>
      <c r="G15" s="66"/>
      <c r="H15" s="66"/>
      <c r="I15" s="66"/>
      <c r="J15" s="8"/>
    </row>
    <row r="16" spans="2:14">
      <c r="B16" s="9" t="s">
        <v>9</v>
      </c>
      <c r="C16" s="24" t="s">
        <v>15</v>
      </c>
      <c r="D16" s="28" t="s">
        <v>15</v>
      </c>
      <c r="E16" s="29" t="s">
        <v>15</v>
      </c>
      <c r="F16" s="29" t="s">
        <v>15</v>
      </c>
      <c r="G16" s="19" t="s">
        <v>15</v>
      </c>
      <c r="H16" s="19" t="s">
        <v>15</v>
      </c>
      <c r="I16" s="19" t="s">
        <v>15</v>
      </c>
      <c r="J16" s="8"/>
    </row>
    <row r="17" spans="2:10">
      <c r="B17" s="15" t="s">
        <v>41</v>
      </c>
      <c r="C17" s="27" t="s">
        <v>15</v>
      </c>
      <c r="D17" s="28" t="s">
        <v>15</v>
      </c>
      <c r="E17" s="29" t="s">
        <v>15</v>
      </c>
      <c r="F17" s="29" t="s">
        <v>15</v>
      </c>
      <c r="G17" s="19" t="s">
        <v>15</v>
      </c>
      <c r="H17" s="19" t="s">
        <v>15</v>
      </c>
      <c r="I17" s="19" t="s">
        <v>15</v>
      </c>
      <c r="J17" s="8"/>
    </row>
    <row r="18" spans="2:10">
      <c r="B18" s="15" t="s">
        <v>11</v>
      </c>
      <c r="C18" s="27" t="s">
        <v>15</v>
      </c>
      <c r="D18" s="28" t="s">
        <v>15</v>
      </c>
      <c r="E18" s="29" t="s">
        <v>15</v>
      </c>
      <c r="F18" s="29" t="s">
        <v>15</v>
      </c>
      <c r="G18" s="19" t="s">
        <v>15</v>
      </c>
      <c r="H18" s="19" t="s">
        <v>15</v>
      </c>
      <c r="I18" s="19" t="s">
        <v>15</v>
      </c>
      <c r="J18" s="8"/>
    </row>
    <row r="19" spans="2:10">
      <c r="B19" s="20" t="s">
        <v>12</v>
      </c>
      <c r="C19" s="30" t="s">
        <v>15</v>
      </c>
      <c r="D19" s="31" t="s">
        <v>15</v>
      </c>
      <c r="E19" s="27" t="s">
        <v>15</v>
      </c>
      <c r="F19" s="27" t="s">
        <v>15</v>
      </c>
      <c r="G19" s="19" t="s">
        <v>15</v>
      </c>
      <c r="H19" s="19" t="s">
        <v>15</v>
      </c>
      <c r="I19" s="19" t="s">
        <v>15</v>
      </c>
      <c r="J19" s="8"/>
    </row>
    <row r="20" spans="2:10">
      <c r="B20" s="66" t="s">
        <v>16</v>
      </c>
      <c r="C20" s="66"/>
      <c r="D20" s="66"/>
      <c r="E20" s="66"/>
      <c r="F20" s="66"/>
      <c r="G20" s="66"/>
      <c r="H20" s="66"/>
      <c r="I20" s="66"/>
      <c r="J20" s="8"/>
    </row>
    <row r="21" spans="2:10">
      <c r="B21" s="9" t="s">
        <v>9</v>
      </c>
      <c r="C21" s="24">
        <v>136</v>
      </c>
      <c r="D21" s="28">
        <v>23</v>
      </c>
      <c r="E21" s="29">
        <v>109</v>
      </c>
      <c r="F21" s="29">
        <v>4</v>
      </c>
      <c r="G21" s="19">
        <f>D21/$C21*100</f>
        <v>16.911764705882355</v>
      </c>
      <c r="H21" s="19">
        <f t="shared" ref="H21:I24" si="2">E21/$C21*100</f>
        <v>80.14705882352942</v>
      </c>
      <c r="I21" s="19">
        <f t="shared" si="2"/>
        <v>2.9411764705882351</v>
      </c>
      <c r="J21" s="8"/>
    </row>
    <row r="22" spans="2:10">
      <c r="B22" s="15" t="s">
        <v>41</v>
      </c>
      <c r="C22" s="27">
        <v>212</v>
      </c>
      <c r="D22" s="28">
        <v>21</v>
      </c>
      <c r="E22" s="29">
        <v>188</v>
      </c>
      <c r="F22" s="29">
        <v>3</v>
      </c>
      <c r="G22" s="19">
        <f t="shared" ref="G22:G24" si="3">D22/$C22*100</f>
        <v>9.9056603773584904</v>
      </c>
      <c r="H22" s="19">
        <f t="shared" si="2"/>
        <v>88.679245283018872</v>
      </c>
      <c r="I22" s="19">
        <f t="shared" si="2"/>
        <v>1.4150943396226416</v>
      </c>
      <c r="J22" s="8"/>
    </row>
    <row r="23" spans="2:10">
      <c r="B23" s="15" t="s">
        <v>11</v>
      </c>
      <c r="C23" s="27">
        <v>3116</v>
      </c>
      <c r="D23" s="28">
        <v>97</v>
      </c>
      <c r="E23" s="29">
        <v>2701</v>
      </c>
      <c r="F23" s="29">
        <v>318</v>
      </c>
      <c r="G23" s="19">
        <f t="shared" si="3"/>
        <v>3.1129653401797177</v>
      </c>
      <c r="H23" s="19">
        <f t="shared" si="2"/>
        <v>86.681643132220799</v>
      </c>
      <c r="I23" s="19">
        <f t="shared" si="2"/>
        <v>10.205391527599486</v>
      </c>
      <c r="J23" s="8"/>
    </row>
    <row r="24" spans="2:10">
      <c r="B24" s="20" t="s">
        <v>12</v>
      </c>
      <c r="C24" s="30">
        <v>3464</v>
      </c>
      <c r="D24" s="31">
        <v>141</v>
      </c>
      <c r="E24" s="27">
        <v>2998</v>
      </c>
      <c r="F24" s="27">
        <v>325</v>
      </c>
      <c r="G24" s="19">
        <f t="shared" si="3"/>
        <v>4.0704387990762125</v>
      </c>
      <c r="H24" s="19">
        <f t="shared" si="2"/>
        <v>86.54734411085451</v>
      </c>
      <c r="I24" s="19">
        <f t="shared" si="2"/>
        <v>9.3822170900692843</v>
      </c>
      <c r="J24" s="8"/>
    </row>
    <row r="25" spans="2:10">
      <c r="B25" s="66" t="s">
        <v>17</v>
      </c>
      <c r="C25" s="66"/>
      <c r="D25" s="66"/>
      <c r="E25" s="66"/>
      <c r="F25" s="66"/>
      <c r="G25" s="66"/>
      <c r="H25" s="66"/>
      <c r="I25" s="66"/>
      <c r="J25" s="8"/>
    </row>
    <row r="26" spans="2:10">
      <c r="B26" s="9" t="s">
        <v>9</v>
      </c>
      <c r="C26" s="24">
        <v>8</v>
      </c>
      <c r="D26" s="28" t="s">
        <v>18</v>
      </c>
      <c r="E26" s="29" t="s">
        <v>18</v>
      </c>
      <c r="F26" s="29" t="s">
        <v>18</v>
      </c>
      <c r="G26" s="32" t="s">
        <v>18</v>
      </c>
      <c r="H26" s="32" t="s">
        <v>18</v>
      </c>
      <c r="I26" s="32" t="s">
        <v>18</v>
      </c>
      <c r="J26" s="8"/>
    </row>
    <row r="27" spans="2:10">
      <c r="B27" s="15" t="s">
        <v>41</v>
      </c>
      <c r="C27" s="27">
        <v>3</v>
      </c>
      <c r="D27" s="31" t="s">
        <v>18</v>
      </c>
      <c r="E27" s="27" t="s">
        <v>18</v>
      </c>
      <c r="F27" s="27" t="s">
        <v>18</v>
      </c>
      <c r="G27" s="32" t="s">
        <v>18</v>
      </c>
      <c r="H27" s="32" t="s">
        <v>18</v>
      </c>
      <c r="I27" s="32" t="s">
        <v>18</v>
      </c>
      <c r="J27" s="8"/>
    </row>
    <row r="28" spans="2:10">
      <c r="B28" s="15" t="s">
        <v>11</v>
      </c>
      <c r="C28" s="27">
        <v>105</v>
      </c>
      <c r="D28" s="28">
        <v>14</v>
      </c>
      <c r="E28" s="29">
        <v>52</v>
      </c>
      <c r="F28" s="29">
        <v>39</v>
      </c>
      <c r="G28" s="19">
        <f t="shared" ref="G28:G29" si="4">D28/C28*100</f>
        <v>13.333333333333334</v>
      </c>
      <c r="H28" s="32">
        <f t="shared" ref="H28:H29" si="5">E28/C28*100</f>
        <v>49.523809523809526</v>
      </c>
      <c r="I28" s="32">
        <f t="shared" ref="I28:I29" si="6">F28/C28*100</f>
        <v>37.142857142857146</v>
      </c>
      <c r="J28" s="8"/>
    </row>
    <row r="29" spans="2:10">
      <c r="B29" s="20" t="s">
        <v>12</v>
      </c>
      <c r="C29" s="27">
        <v>116</v>
      </c>
      <c r="D29" s="27">
        <v>18</v>
      </c>
      <c r="E29" s="27">
        <v>56</v>
      </c>
      <c r="F29" s="27">
        <v>42</v>
      </c>
      <c r="G29" s="19">
        <f t="shared" si="4"/>
        <v>15.517241379310345</v>
      </c>
      <c r="H29" s="32">
        <f t="shared" si="5"/>
        <v>48.275862068965516</v>
      </c>
      <c r="I29" s="32">
        <f t="shared" si="6"/>
        <v>36.206896551724135</v>
      </c>
      <c r="J29" s="8"/>
    </row>
    <row r="30" spans="2:10">
      <c r="B30" s="66" t="s">
        <v>19</v>
      </c>
      <c r="C30" s="66"/>
      <c r="D30" s="66"/>
      <c r="E30" s="66"/>
      <c r="F30" s="66"/>
      <c r="G30" s="66"/>
      <c r="H30" s="66"/>
      <c r="I30" s="66"/>
      <c r="J30" s="8"/>
    </row>
    <row r="31" spans="2:10">
      <c r="B31" s="9" t="s">
        <v>9</v>
      </c>
      <c r="C31" s="24">
        <v>3</v>
      </c>
      <c r="D31" s="28" t="s">
        <v>18</v>
      </c>
      <c r="E31" s="29" t="s">
        <v>18</v>
      </c>
      <c r="F31" s="29" t="s">
        <v>18</v>
      </c>
      <c r="G31" s="19" t="s">
        <v>18</v>
      </c>
      <c r="H31" s="19" t="s">
        <v>18</v>
      </c>
      <c r="I31" s="19" t="s">
        <v>18</v>
      </c>
      <c r="J31" s="8"/>
    </row>
    <row r="32" spans="2:10">
      <c r="B32" s="15" t="s">
        <v>41</v>
      </c>
      <c r="C32" s="27">
        <v>3</v>
      </c>
      <c r="D32" s="28" t="s">
        <v>18</v>
      </c>
      <c r="E32" s="29" t="s">
        <v>18</v>
      </c>
      <c r="F32" s="29" t="s">
        <v>18</v>
      </c>
      <c r="G32" s="19" t="s">
        <v>18</v>
      </c>
      <c r="H32" s="19" t="s">
        <v>18</v>
      </c>
      <c r="I32" s="19" t="s">
        <v>18</v>
      </c>
      <c r="J32" s="8"/>
    </row>
    <row r="33" spans="2:10">
      <c r="B33" s="15" t="s">
        <v>11</v>
      </c>
      <c r="C33" s="27">
        <v>61</v>
      </c>
      <c r="D33" s="28">
        <v>11</v>
      </c>
      <c r="E33" s="29">
        <v>19</v>
      </c>
      <c r="F33" s="29">
        <v>31</v>
      </c>
      <c r="G33" s="19">
        <f t="shared" ref="G33:G34" si="7">D33/C33*100</f>
        <v>18.032786885245901</v>
      </c>
      <c r="H33" s="19">
        <f t="shared" ref="H33:H34" si="8">E33/C33*100</f>
        <v>31.147540983606557</v>
      </c>
      <c r="I33" s="19">
        <f t="shared" ref="I33:I34" si="9">F33/C33*100</f>
        <v>50.819672131147541</v>
      </c>
      <c r="J33" s="8"/>
    </row>
    <row r="34" spans="2:10">
      <c r="B34" s="20" t="s">
        <v>12</v>
      </c>
      <c r="C34" s="30">
        <v>67</v>
      </c>
      <c r="D34" s="31">
        <v>11</v>
      </c>
      <c r="E34" s="27">
        <v>24</v>
      </c>
      <c r="F34" s="27">
        <v>32</v>
      </c>
      <c r="G34" s="19">
        <f t="shared" si="7"/>
        <v>16.417910447761194</v>
      </c>
      <c r="H34" s="19">
        <f t="shared" si="8"/>
        <v>35.820895522388057</v>
      </c>
      <c r="I34" s="19">
        <f t="shared" si="9"/>
        <v>47.761194029850742</v>
      </c>
      <c r="J34" s="8"/>
    </row>
    <row r="35" spans="2:10">
      <c r="B35" s="66" t="s">
        <v>20</v>
      </c>
      <c r="C35" s="66"/>
      <c r="D35" s="66"/>
      <c r="E35" s="66"/>
      <c r="F35" s="66"/>
      <c r="G35" s="66"/>
      <c r="H35" s="66"/>
      <c r="I35" s="66"/>
      <c r="J35" s="8"/>
    </row>
    <row r="36" spans="2:10">
      <c r="B36" s="9" t="s">
        <v>9</v>
      </c>
      <c r="C36" s="24">
        <v>86</v>
      </c>
      <c r="D36" s="28">
        <v>41</v>
      </c>
      <c r="E36" s="29">
        <v>41</v>
      </c>
      <c r="F36" s="29">
        <v>4</v>
      </c>
      <c r="G36" s="19">
        <f t="shared" ref="G36:I39" si="10">D36/$C36*100</f>
        <v>47.674418604651166</v>
      </c>
      <c r="H36" s="19">
        <f>E36/$C36*100</f>
        <v>47.674418604651166</v>
      </c>
      <c r="I36" s="19">
        <f t="shared" si="10"/>
        <v>4.6511627906976747</v>
      </c>
      <c r="J36" s="8"/>
    </row>
    <row r="37" spans="2:10">
      <c r="B37" s="15" t="s">
        <v>41</v>
      </c>
      <c r="C37" s="27">
        <v>68</v>
      </c>
      <c r="D37" s="28">
        <v>28</v>
      </c>
      <c r="E37" s="29">
        <v>34</v>
      </c>
      <c r="F37" s="29">
        <v>6</v>
      </c>
      <c r="G37" s="19">
        <f t="shared" si="10"/>
        <v>41.17647058823529</v>
      </c>
      <c r="H37" s="19">
        <f t="shared" si="10"/>
        <v>50</v>
      </c>
      <c r="I37" s="19">
        <f t="shared" si="10"/>
        <v>8.8235294117647065</v>
      </c>
      <c r="J37" s="8"/>
    </row>
    <row r="38" spans="2:10">
      <c r="B38" s="15" t="s">
        <v>11</v>
      </c>
      <c r="C38" s="27">
        <v>1054</v>
      </c>
      <c r="D38" s="28">
        <v>198</v>
      </c>
      <c r="E38" s="29">
        <v>485</v>
      </c>
      <c r="F38" s="29">
        <v>371</v>
      </c>
      <c r="G38" s="19">
        <f t="shared" si="10"/>
        <v>18.785578747628083</v>
      </c>
      <c r="H38" s="19">
        <f t="shared" si="10"/>
        <v>46.015180265654649</v>
      </c>
      <c r="I38" s="19">
        <f t="shared" si="10"/>
        <v>35.199240986717264</v>
      </c>
      <c r="J38" s="8"/>
    </row>
    <row r="39" spans="2:10">
      <c r="B39" s="20" t="s">
        <v>12</v>
      </c>
      <c r="C39" s="30">
        <v>1208</v>
      </c>
      <c r="D39" s="31">
        <v>267</v>
      </c>
      <c r="E39" s="27">
        <v>560</v>
      </c>
      <c r="F39" s="27">
        <v>381</v>
      </c>
      <c r="G39" s="19">
        <f t="shared" si="10"/>
        <v>22.102649006622517</v>
      </c>
      <c r="H39" s="19">
        <f t="shared" si="10"/>
        <v>46.357615894039732</v>
      </c>
      <c r="I39" s="19">
        <f t="shared" si="10"/>
        <v>31.539735099337747</v>
      </c>
      <c r="J39" s="8"/>
    </row>
    <row r="40" spans="2:10">
      <c r="B40" s="66" t="s">
        <v>21</v>
      </c>
      <c r="C40" s="66"/>
      <c r="D40" s="66"/>
      <c r="E40" s="66"/>
      <c r="F40" s="66"/>
      <c r="G40" s="66"/>
      <c r="H40" s="66"/>
      <c r="I40" s="66"/>
      <c r="J40" s="8"/>
    </row>
    <row r="41" spans="2:10">
      <c r="B41" s="9" t="s">
        <v>9</v>
      </c>
      <c r="C41" s="24">
        <v>83</v>
      </c>
      <c r="D41" s="28" t="s">
        <v>18</v>
      </c>
      <c r="E41" s="29" t="s">
        <v>18</v>
      </c>
      <c r="F41" s="29" t="s">
        <v>18</v>
      </c>
      <c r="G41" s="19" t="s">
        <v>18</v>
      </c>
      <c r="H41" s="19" t="s">
        <v>18</v>
      </c>
      <c r="I41" s="19" t="s">
        <v>18</v>
      </c>
      <c r="J41" s="8"/>
    </row>
    <row r="42" spans="2:10">
      <c r="B42" s="15" t="s">
        <v>41</v>
      </c>
      <c r="C42" s="27">
        <v>86</v>
      </c>
      <c r="D42" s="28" t="s">
        <v>18</v>
      </c>
      <c r="E42" s="29" t="s">
        <v>18</v>
      </c>
      <c r="F42" s="29" t="s">
        <v>18</v>
      </c>
      <c r="G42" s="19" t="s">
        <v>18</v>
      </c>
      <c r="H42" s="19" t="s">
        <v>18</v>
      </c>
      <c r="I42" s="19" t="s">
        <v>18</v>
      </c>
      <c r="J42" s="8"/>
    </row>
    <row r="43" spans="2:10">
      <c r="B43" s="15" t="s">
        <v>11</v>
      </c>
      <c r="C43" s="27">
        <v>1031</v>
      </c>
      <c r="D43" s="28">
        <v>45</v>
      </c>
      <c r="E43" s="29">
        <v>889</v>
      </c>
      <c r="F43" s="29">
        <v>97</v>
      </c>
      <c r="G43" s="19">
        <f t="shared" ref="G43:G44" si="11">D43/C43*100</f>
        <v>4.3646944713870033</v>
      </c>
      <c r="H43" s="19">
        <f t="shared" ref="H43:H44" si="12">E43/C43*100</f>
        <v>86.226964112512121</v>
      </c>
      <c r="I43" s="19">
        <f t="shared" ref="I43:I44" si="13">F43/C43*100</f>
        <v>9.4083414161008729</v>
      </c>
      <c r="J43" s="8"/>
    </row>
    <row r="44" spans="2:10">
      <c r="B44" s="20" t="s">
        <v>12</v>
      </c>
      <c r="C44" s="27">
        <v>1200</v>
      </c>
      <c r="D44" s="27">
        <v>84</v>
      </c>
      <c r="E44" s="27">
        <v>1013</v>
      </c>
      <c r="F44" s="27">
        <v>103</v>
      </c>
      <c r="G44" s="19">
        <f t="shared" si="11"/>
        <v>7.0000000000000009</v>
      </c>
      <c r="H44" s="19">
        <f t="shared" si="12"/>
        <v>84.416666666666657</v>
      </c>
      <c r="I44" s="19">
        <f t="shared" si="13"/>
        <v>8.5833333333333339</v>
      </c>
      <c r="J44" s="8"/>
    </row>
    <row r="45" spans="2:10">
      <c r="B45" s="66" t="s">
        <v>22</v>
      </c>
      <c r="C45" s="66"/>
      <c r="D45" s="66"/>
      <c r="E45" s="66"/>
      <c r="F45" s="66"/>
      <c r="G45" s="66"/>
      <c r="H45" s="66"/>
      <c r="I45" s="66"/>
      <c r="J45" s="8"/>
    </row>
    <row r="46" spans="2:10">
      <c r="B46" s="9" t="s">
        <v>9</v>
      </c>
      <c r="C46" s="24">
        <v>123</v>
      </c>
      <c r="D46" s="28">
        <v>39</v>
      </c>
      <c r="E46" s="29">
        <v>79</v>
      </c>
      <c r="F46" s="29">
        <v>5</v>
      </c>
      <c r="G46" s="19">
        <f t="shared" ref="G46:I49" si="14">D46/$C46*100</f>
        <v>31.707317073170731</v>
      </c>
      <c r="H46" s="19">
        <f t="shared" si="14"/>
        <v>64.22764227642277</v>
      </c>
      <c r="I46" s="19">
        <f t="shared" si="14"/>
        <v>4.0650406504065035</v>
      </c>
      <c r="J46" s="8"/>
    </row>
    <row r="47" spans="2:10">
      <c r="B47" s="15" t="s">
        <v>10</v>
      </c>
      <c r="C47" s="27">
        <v>212</v>
      </c>
      <c r="D47" s="28">
        <v>36</v>
      </c>
      <c r="E47" s="29">
        <v>167</v>
      </c>
      <c r="F47" s="29">
        <v>9</v>
      </c>
      <c r="G47" s="19">
        <f t="shared" si="14"/>
        <v>16.981132075471699</v>
      </c>
      <c r="H47" s="19">
        <f t="shared" si="14"/>
        <v>78.773584905660371</v>
      </c>
      <c r="I47" s="19">
        <f t="shared" si="14"/>
        <v>4.2452830188679247</v>
      </c>
      <c r="J47" s="8"/>
    </row>
    <row r="48" spans="2:10">
      <c r="B48" s="15" t="s">
        <v>11</v>
      </c>
      <c r="C48" s="27">
        <v>2387</v>
      </c>
      <c r="D48" s="28">
        <v>183</v>
      </c>
      <c r="E48" s="29">
        <v>1149</v>
      </c>
      <c r="F48" s="29">
        <v>1055</v>
      </c>
      <c r="G48" s="19">
        <f t="shared" si="14"/>
        <v>7.6665270213657308</v>
      </c>
      <c r="H48" s="19">
        <f t="shared" si="14"/>
        <v>48.135735232509425</v>
      </c>
      <c r="I48" s="19">
        <f t="shared" si="14"/>
        <v>44.197737746124844</v>
      </c>
      <c r="J48" s="8"/>
    </row>
    <row r="49" spans="2:10">
      <c r="B49" s="20" t="s">
        <v>12</v>
      </c>
      <c r="C49" s="27">
        <v>2722</v>
      </c>
      <c r="D49" s="27">
        <v>258</v>
      </c>
      <c r="E49" s="27">
        <v>1395</v>
      </c>
      <c r="F49" s="27">
        <v>1069</v>
      </c>
      <c r="G49" s="19">
        <f t="shared" si="14"/>
        <v>9.4783247612049966</v>
      </c>
      <c r="H49" s="19">
        <f t="shared" si="14"/>
        <v>51.249081557678181</v>
      </c>
      <c r="I49" s="19">
        <f t="shared" si="14"/>
        <v>39.272593681116824</v>
      </c>
      <c r="J49" s="8"/>
    </row>
    <row r="50" spans="2:10">
      <c r="B50" s="66" t="s">
        <v>23</v>
      </c>
      <c r="C50" s="66"/>
      <c r="D50" s="66"/>
      <c r="E50" s="66"/>
      <c r="F50" s="66"/>
      <c r="G50" s="66"/>
      <c r="H50" s="66"/>
      <c r="I50" s="66"/>
      <c r="J50" s="8"/>
    </row>
    <row r="51" spans="2:10">
      <c r="B51" s="9" t="s">
        <v>9</v>
      </c>
      <c r="C51" s="24">
        <v>21</v>
      </c>
      <c r="D51" s="33" t="s">
        <v>18</v>
      </c>
      <c r="E51" s="34" t="s">
        <v>18</v>
      </c>
      <c r="F51" s="34" t="s">
        <v>18</v>
      </c>
      <c r="G51" s="19" t="s">
        <v>18</v>
      </c>
      <c r="H51" s="19" t="s">
        <v>18</v>
      </c>
      <c r="I51" s="19" t="s">
        <v>18</v>
      </c>
      <c r="J51" s="8"/>
    </row>
    <row r="52" spans="2:10">
      <c r="B52" s="15" t="s">
        <v>41</v>
      </c>
      <c r="C52" s="27">
        <v>15</v>
      </c>
      <c r="D52" s="28" t="s">
        <v>18</v>
      </c>
      <c r="E52" s="29" t="s">
        <v>18</v>
      </c>
      <c r="F52" s="29" t="s">
        <v>18</v>
      </c>
      <c r="G52" s="19" t="s">
        <v>18</v>
      </c>
      <c r="H52" s="19" t="s">
        <v>18</v>
      </c>
      <c r="I52" s="19" t="s">
        <v>18</v>
      </c>
      <c r="J52" s="8"/>
    </row>
    <row r="53" spans="2:10">
      <c r="B53" s="15" t="s">
        <v>11</v>
      </c>
      <c r="C53" s="27">
        <v>217</v>
      </c>
      <c r="D53" s="28">
        <v>40</v>
      </c>
      <c r="E53" s="29">
        <v>76</v>
      </c>
      <c r="F53" s="29">
        <v>101</v>
      </c>
      <c r="G53" s="19">
        <f t="shared" ref="G53:G54" si="15">D53/C53*100</f>
        <v>18.433179723502306</v>
      </c>
      <c r="H53" s="19">
        <f t="shared" ref="H53:H54" si="16">E53/C53*100</f>
        <v>35.023041474654377</v>
      </c>
      <c r="I53" s="19">
        <f t="shared" ref="I53:I54" si="17">F53/C53*100</f>
        <v>46.543778801843317</v>
      </c>
      <c r="J53" s="8"/>
    </row>
    <row r="54" spans="2:10">
      <c r="B54" s="20" t="s">
        <v>12</v>
      </c>
      <c r="C54" s="30">
        <v>253</v>
      </c>
      <c r="D54" s="31">
        <v>56</v>
      </c>
      <c r="E54" s="27">
        <v>96</v>
      </c>
      <c r="F54" s="27">
        <v>101</v>
      </c>
      <c r="G54" s="19">
        <f t="shared" si="15"/>
        <v>22.134387351778656</v>
      </c>
      <c r="H54" s="19">
        <f t="shared" si="16"/>
        <v>37.944664031620547</v>
      </c>
      <c r="I54" s="19">
        <f t="shared" si="17"/>
        <v>39.920948616600796</v>
      </c>
      <c r="J54" s="8"/>
    </row>
    <row r="55" spans="2:10">
      <c r="B55" s="66" t="s">
        <v>24</v>
      </c>
      <c r="C55" s="66"/>
      <c r="D55" s="66"/>
      <c r="E55" s="66"/>
      <c r="F55" s="66"/>
      <c r="G55" s="66"/>
      <c r="H55" s="66"/>
      <c r="I55" s="66"/>
      <c r="J55" s="8"/>
    </row>
    <row r="56" spans="2:10">
      <c r="B56" s="9" t="s">
        <v>9</v>
      </c>
      <c r="C56" s="24">
        <v>31</v>
      </c>
      <c r="D56" s="33" t="s">
        <v>18</v>
      </c>
      <c r="E56" s="34" t="s">
        <v>18</v>
      </c>
      <c r="F56" s="34" t="s">
        <v>18</v>
      </c>
      <c r="G56" s="19" t="s">
        <v>18</v>
      </c>
      <c r="H56" s="19" t="s">
        <v>18</v>
      </c>
      <c r="I56" s="19" t="s">
        <v>18</v>
      </c>
      <c r="J56" s="8"/>
    </row>
    <row r="57" spans="2:10">
      <c r="B57" s="15" t="s">
        <v>41</v>
      </c>
      <c r="C57" s="27">
        <v>39</v>
      </c>
      <c r="D57" s="28" t="s">
        <v>18</v>
      </c>
      <c r="E57" s="29" t="s">
        <v>18</v>
      </c>
      <c r="F57" s="29" t="s">
        <v>18</v>
      </c>
      <c r="G57" s="19" t="s">
        <v>18</v>
      </c>
      <c r="H57" s="19" t="s">
        <v>18</v>
      </c>
      <c r="I57" s="19" t="s">
        <v>18</v>
      </c>
      <c r="J57" s="8"/>
    </row>
    <row r="58" spans="2:10">
      <c r="B58" s="15" t="s">
        <v>11</v>
      </c>
      <c r="C58" s="27">
        <v>443</v>
      </c>
      <c r="D58" s="35">
        <v>35</v>
      </c>
      <c r="E58" s="36">
        <v>289</v>
      </c>
      <c r="F58" s="36">
        <v>119</v>
      </c>
      <c r="G58" s="19">
        <f t="shared" ref="G58:G59" si="18">D58/C58*100</f>
        <v>7.9006772009029351</v>
      </c>
      <c r="H58" s="19">
        <f t="shared" ref="H58:H59" si="19">E58/C58*100</f>
        <v>65.237020316027085</v>
      </c>
      <c r="I58" s="19">
        <f t="shared" ref="I58:I59" si="20">F58/C58*100</f>
        <v>26.862302483069978</v>
      </c>
      <c r="J58" s="8"/>
    </row>
    <row r="59" spans="2:10">
      <c r="B59" s="20" t="s">
        <v>12</v>
      </c>
      <c r="C59" s="30">
        <v>513</v>
      </c>
      <c r="D59" s="31">
        <v>47</v>
      </c>
      <c r="E59" s="27">
        <v>346</v>
      </c>
      <c r="F59" s="27">
        <v>120</v>
      </c>
      <c r="G59" s="19">
        <f t="shared" si="18"/>
        <v>9.1617933723196874</v>
      </c>
      <c r="H59" s="19">
        <f t="shared" si="19"/>
        <v>67.446393762183234</v>
      </c>
      <c r="I59" s="19">
        <f t="shared" si="20"/>
        <v>23.391812865497073</v>
      </c>
      <c r="J59" s="8"/>
    </row>
    <row r="60" spans="2:10">
      <c r="B60" s="66" t="s">
        <v>46</v>
      </c>
      <c r="C60" s="66"/>
      <c r="D60" s="66"/>
      <c r="E60" s="66"/>
      <c r="F60" s="66"/>
      <c r="G60" s="66"/>
      <c r="H60" s="66"/>
      <c r="I60" s="66"/>
      <c r="J60" s="8"/>
    </row>
    <row r="61" spans="2:10">
      <c r="B61" s="9" t="s">
        <v>9</v>
      </c>
      <c r="C61" s="27">
        <v>11</v>
      </c>
      <c r="D61" s="27" t="s">
        <v>18</v>
      </c>
      <c r="E61" s="27" t="s">
        <v>18</v>
      </c>
      <c r="F61" s="27" t="s">
        <v>18</v>
      </c>
      <c r="G61" s="37" t="s">
        <v>18</v>
      </c>
      <c r="H61" s="37" t="s">
        <v>18</v>
      </c>
      <c r="I61" s="37" t="s">
        <v>18</v>
      </c>
      <c r="J61" s="8"/>
    </row>
    <row r="62" spans="2:10">
      <c r="B62" s="15" t="s">
        <v>41</v>
      </c>
      <c r="C62" s="27">
        <v>3</v>
      </c>
      <c r="D62" s="31" t="s">
        <v>18</v>
      </c>
      <c r="E62" s="27" t="s">
        <v>18</v>
      </c>
      <c r="F62" s="27" t="s">
        <v>18</v>
      </c>
      <c r="G62" s="37" t="s">
        <v>18</v>
      </c>
      <c r="H62" s="37" t="s">
        <v>18</v>
      </c>
      <c r="I62" s="37" t="s">
        <v>18</v>
      </c>
      <c r="J62" s="8"/>
    </row>
    <row r="63" spans="2:10">
      <c r="B63" s="15" t="s">
        <v>11</v>
      </c>
      <c r="C63" s="27">
        <v>121</v>
      </c>
      <c r="D63" s="28">
        <v>7</v>
      </c>
      <c r="E63" s="29">
        <v>95</v>
      </c>
      <c r="F63" s="29">
        <v>19</v>
      </c>
      <c r="G63" s="19">
        <f t="shared" ref="G63:G64" si="21">D63/C63*100</f>
        <v>5.785123966942149</v>
      </c>
      <c r="H63" s="37">
        <f t="shared" ref="H63:H64" si="22">E63/C63*100</f>
        <v>78.512396694214885</v>
      </c>
      <c r="I63" s="37">
        <f t="shared" ref="I63:I64" si="23">F63/C63*100</f>
        <v>15.702479338842975</v>
      </c>
      <c r="J63" s="8"/>
    </row>
    <row r="64" spans="2:10">
      <c r="B64" s="20" t="s">
        <v>12</v>
      </c>
      <c r="C64" s="27">
        <v>135</v>
      </c>
      <c r="D64" s="27">
        <v>15</v>
      </c>
      <c r="E64" s="27">
        <v>101</v>
      </c>
      <c r="F64" s="27">
        <v>19</v>
      </c>
      <c r="G64" s="19">
        <f t="shared" si="21"/>
        <v>11.111111111111111</v>
      </c>
      <c r="H64" s="37">
        <f t="shared" si="22"/>
        <v>74.81481481481481</v>
      </c>
      <c r="I64" s="37">
        <f t="shared" si="23"/>
        <v>14.074074074074074</v>
      </c>
      <c r="J64" s="8"/>
    </row>
    <row r="65" spans="2:10">
      <c r="B65" s="66" t="s">
        <v>25</v>
      </c>
      <c r="C65" s="66"/>
      <c r="D65" s="66"/>
      <c r="E65" s="66"/>
      <c r="F65" s="66"/>
      <c r="G65" s="66"/>
      <c r="H65" s="66"/>
      <c r="I65" s="66"/>
      <c r="J65" s="8"/>
    </row>
    <row r="66" spans="2:10">
      <c r="B66" s="9" t="s">
        <v>9</v>
      </c>
      <c r="C66" s="24">
        <v>387</v>
      </c>
      <c r="D66" s="33">
        <v>273</v>
      </c>
      <c r="E66" s="34">
        <v>102</v>
      </c>
      <c r="F66" s="34">
        <v>12</v>
      </c>
      <c r="G66" s="19">
        <f t="shared" ref="G66:I69" si="24">D66/$C66*100</f>
        <v>70.542635658914733</v>
      </c>
      <c r="H66" s="19">
        <f t="shared" si="24"/>
        <v>26.356589147286826</v>
      </c>
      <c r="I66" s="19">
        <f t="shared" si="24"/>
        <v>3.1007751937984498</v>
      </c>
      <c r="J66" s="8"/>
    </row>
    <row r="67" spans="2:10">
      <c r="B67" s="15" t="s">
        <v>41</v>
      </c>
      <c r="C67" s="27">
        <v>305</v>
      </c>
      <c r="D67" s="28">
        <v>153</v>
      </c>
      <c r="E67" s="29">
        <v>146</v>
      </c>
      <c r="F67" s="29">
        <v>6</v>
      </c>
      <c r="G67" s="19">
        <f t="shared" si="24"/>
        <v>50.163934426229503</v>
      </c>
      <c r="H67" s="19">
        <f t="shared" si="24"/>
        <v>47.868852459016395</v>
      </c>
      <c r="I67" s="19">
        <f t="shared" si="24"/>
        <v>1.9672131147540985</v>
      </c>
      <c r="J67" s="8"/>
    </row>
    <row r="68" spans="2:10">
      <c r="B68" s="15" t="s">
        <v>11</v>
      </c>
      <c r="C68" s="27">
        <v>5415</v>
      </c>
      <c r="D68" s="28">
        <v>433</v>
      </c>
      <c r="E68" s="29">
        <v>4630</v>
      </c>
      <c r="F68" s="29">
        <v>352</v>
      </c>
      <c r="G68" s="19">
        <f t="shared" si="24"/>
        <v>7.9963065558633435</v>
      </c>
      <c r="H68" s="19">
        <f t="shared" si="24"/>
        <v>85.503231763619581</v>
      </c>
      <c r="I68" s="19">
        <f t="shared" si="24"/>
        <v>6.5004616805170823</v>
      </c>
      <c r="J68" s="8"/>
    </row>
    <row r="69" spans="2:10">
      <c r="B69" s="20" t="s">
        <v>12</v>
      </c>
      <c r="C69" s="27">
        <v>6107</v>
      </c>
      <c r="D69" s="27">
        <v>859</v>
      </c>
      <c r="E69" s="27">
        <v>4878</v>
      </c>
      <c r="F69" s="27">
        <v>370</v>
      </c>
      <c r="G69" s="19">
        <f t="shared" si="24"/>
        <v>14.06582610119535</v>
      </c>
      <c r="H69" s="19">
        <f t="shared" si="24"/>
        <v>79.875552644506314</v>
      </c>
      <c r="I69" s="19">
        <f t="shared" si="24"/>
        <v>6.0586212542983464</v>
      </c>
      <c r="J69" s="8"/>
    </row>
    <row r="70" spans="2:10">
      <c r="B70" s="82" t="s">
        <v>26</v>
      </c>
      <c r="C70" s="83"/>
      <c r="D70" s="83"/>
      <c r="E70" s="83"/>
      <c r="F70" s="83"/>
      <c r="G70" s="83"/>
      <c r="H70" s="83"/>
      <c r="I70" s="84"/>
      <c r="J70" s="8"/>
    </row>
    <row r="71" spans="2:10">
      <c r="B71" s="9" t="s">
        <v>9</v>
      </c>
      <c r="C71" s="24">
        <v>101</v>
      </c>
      <c r="D71" s="35" t="s">
        <v>18</v>
      </c>
      <c r="E71" s="36" t="s">
        <v>18</v>
      </c>
      <c r="F71" s="36" t="s">
        <v>18</v>
      </c>
      <c r="G71" s="19" t="s">
        <v>18</v>
      </c>
      <c r="H71" s="19" t="s">
        <v>18</v>
      </c>
      <c r="I71" s="19" t="s">
        <v>18</v>
      </c>
      <c r="J71" s="8"/>
    </row>
    <row r="72" spans="2:10">
      <c r="B72" s="15" t="s">
        <v>41</v>
      </c>
      <c r="C72" s="27">
        <v>285</v>
      </c>
      <c r="D72" s="28" t="s">
        <v>18</v>
      </c>
      <c r="E72" s="29" t="s">
        <v>18</v>
      </c>
      <c r="F72" s="29" t="s">
        <v>18</v>
      </c>
      <c r="G72" s="19" t="s">
        <v>18</v>
      </c>
      <c r="H72" s="19" t="s">
        <v>18</v>
      </c>
      <c r="I72" s="19" t="s">
        <v>18</v>
      </c>
      <c r="J72" s="8"/>
    </row>
    <row r="73" spans="2:10">
      <c r="B73" s="15" t="s">
        <v>11</v>
      </c>
      <c r="C73" s="27">
        <v>2203</v>
      </c>
      <c r="D73" s="35">
        <v>87</v>
      </c>
      <c r="E73" s="36">
        <v>1867</v>
      </c>
      <c r="F73" s="36">
        <v>249</v>
      </c>
      <c r="G73" s="19">
        <f t="shared" ref="G73:G74" si="25">D73/C73*100</f>
        <v>3.9491602360417613</v>
      </c>
      <c r="H73" s="19">
        <f t="shared" ref="H73:H74" si="26">E73/C73*100</f>
        <v>84.748070812528368</v>
      </c>
      <c r="I73" s="19">
        <f t="shared" ref="I73:I74" si="27">F73/C73*100</f>
        <v>11.302768951429869</v>
      </c>
      <c r="J73" s="8"/>
    </row>
    <row r="74" spans="2:10">
      <c r="B74" s="20" t="s">
        <v>12</v>
      </c>
      <c r="C74" s="27">
        <v>2589</v>
      </c>
      <c r="D74" s="27">
        <v>155</v>
      </c>
      <c r="E74" s="27">
        <v>2179</v>
      </c>
      <c r="F74" s="27">
        <v>255</v>
      </c>
      <c r="G74" s="19">
        <f t="shared" si="25"/>
        <v>5.9868675164156047</v>
      </c>
      <c r="H74" s="19">
        <f t="shared" si="26"/>
        <v>84.163769795287763</v>
      </c>
      <c r="I74" s="19">
        <f t="shared" si="27"/>
        <v>9.8493626882966403</v>
      </c>
      <c r="J74" s="8"/>
    </row>
    <row r="75" spans="2:10">
      <c r="B75" s="85" t="s">
        <v>27</v>
      </c>
      <c r="C75" s="86"/>
      <c r="D75" s="86"/>
      <c r="E75" s="86"/>
      <c r="F75" s="86"/>
      <c r="G75" s="86"/>
      <c r="H75" s="86"/>
      <c r="I75" s="87"/>
      <c r="J75" s="8"/>
    </row>
    <row r="76" spans="2:10">
      <c r="B76" s="9" t="s">
        <v>9</v>
      </c>
      <c r="C76" s="24">
        <v>24</v>
      </c>
      <c r="D76" s="33" t="s">
        <v>18</v>
      </c>
      <c r="E76" s="34" t="s">
        <v>18</v>
      </c>
      <c r="F76" s="34" t="s">
        <v>18</v>
      </c>
      <c r="G76" s="19" t="s">
        <v>18</v>
      </c>
      <c r="H76" s="19" t="s">
        <v>18</v>
      </c>
      <c r="I76" s="19" t="s">
        <v>18</v>
      </c>
      <c r="J76" s="8"/>
    </row>
    <row r="77" spans="2:10">
      <c r="B77" s="15" t="s">
        <v>41</v>
      </c>
      <c r="C77" s="27">
        <v>21</v>
      </c>
      <c r="D77" s="28" t="s">
        <v>18</v>
      </c>
      <c r="E77" s="29" t="s">
        <v>18</v>
      </c>
      <c r="F77" s="29" t="s">
        <v>18</v>
      </c>
      <c r="G77" s="19" t="s">
        <v>18</v>
      </c>
      <c r="H77" s="19" t="s">
        <v>18</v>
      </c>
      <c r="I77" s="19" t="s">
        <v>18</v>
      </c>
      <c r="J77" s="8"/>
    </row>
    <row r="78" spans="2:10">
      <c r="B78" s="15" t="s">
        <v>11</v>
      </c>
      <c r="C78" s="27">
        <v>325</v>
      </c>
      <c r="D78" s="38">
        <v>38</v>
      </c>
      <c r="E78" s="39">
        <v>133</v>
      </c>
      <c r="F78" s="39">
        <v>154</v>
      </c>
      <c r="G78" s="19">
        <f t="shared" ref="G78:G79" si="28">D78/C78*100</f>
        <v>11.692307692307692</v>
      </c>
      <c r="H78" s="19">
        <f t="shared" ref="H78:H79" si="29">E78/C78*100</f>
        <v>40.92307692307692</v>
      </c>
      <c r="I78" s="19">
        <f t="shared" ref="I78:I79" si="30">F78/C78*100</f>
        <v>47.384615384615387</v>
      </c>
      <c r="J78" s="8"/>
    </row>
    <row r="79" spans="2:10">
      <c r="B79" s="20" t="s">
        <v>12</v>
      </c>
      <c r="C79" s="27">
        <v>370</v>
      </c>
      <c r="D79" s="27">
        <v>54</v>
      </c>
      <c r="E79" s="27">
        <v>159</v>
      </c>
      <c r="F79" s="27">
        <v>157</v>
      </c>
      <c r="G79" s="19">
        <f t="shared" si="28"/>
        <v>14.594594594594595</v>
      </c>
      <c r="H79" s="19">
        <f t="shared" si="29"/>
        <v>42.972972972972975</v>
      </c>
      <c r="I79" s="19">
        <f t="shared" si="30"/>
        <v>42.432432432432435</v>
      </c>
      <c r="J79" s="8"/>
    </row>
    <row r="80" spans="2:10">
      <c r="B80" s="82" t="s">
        <v>28</v>
      </c>
      <c r="C80" s="83"/>
      <c r="D80" s="83"/>
      <c r="E80" s="83"/>
      <c r="F80" s="83"/>
      <c r="G80" s="83"/>
      <c r="H80" s="83"/>
      <c r="I80" s="84"/>
      <c r="J80" s="8"/>
    </row>
    <row r="81" spans="2:10">
      <c r="B81" s="9" t="s">
        <v>9</v>
      </c>
      <c r="C81" s="27" t="s">
        <v>15</v>
      </c>
      <c r="D81" s="40" t="s">
        <v>15</v>
      </c>
      <c r="E81" s="36" t="s">
        <v>15</v>
      </c>
      <c r="F81" s="36" t="s">
        <v>15</v>
      </c>
      <c r="G81" s="19" t="s">
        <v>15</v>
      </c>
      <c r="H81" s="19" t="s">
        <v>15</v>
      </c>
      <c r="I81" s="19" t="s">
        <v>15</v>
      </c>
      <c r="J81" s="8"/>
    </row>
    <row r="82" spans="2:10">
      <c r="B82" s="15" t="s">
        <v>41</v>
      </c>
      <c r="C82" s="27" t="s">
        <v>15</v>
      </c>
      <c r="D82" s="28" t="s">
        <v>15</v>
      </c>
      <c r="E82" s="29" t="s">
        <v>15</v>
      </c>
      <c r="F82" s="29" t="s">
        <v>15</v>
      </c>
      <c r="G82" s="19" t="s">
        <v>15</v>
      </c>
      <c r="H82" s="19" t="s">
        <v>15</v>
      </c>
      <c r="I82" s="19" t="s">
        <v>15</v>
      </c>
      <c r="J82" s="8"/>
    </row>
    <row r="83" spans="2:10">
      <c r="B83" s="15" t="s">
        <v>11</v>
      </c>
      <c r="C83" s="27" t="s">
        <v>15</v>
      </c>
      <c r="D83" s="35" t="s">
        <v>15</v>
      </c>
      <c r="E83" s="36" t="s">
        <v>15</v>
      </c>
      <c r="F83" s="36" t="s">
        <v>15</v>
      </c>
      <c r="G83" s="19" t="s">
        <v>15</v>
      </c>
      <c r="H83" s="19" t="s">
        <v>15</v>
      </c>
      <c r="I83" s="19" t="s">
        <v>15</v>
      </c>
      <c r="J83" s="8"/>
    </row>
    <row r="84" spans="2:10">
      <c r="B84" s="20" t="s">
        <v>12</v>
      </c>
      <c r="C84" s="30" t="s">
        <v>15</v>
      </c>
      <c r="D84" s="31" t="s">
        <v>15</v>
      </c>
      <c r="E84" s="27" t="s">
        <v>15</v>
      </c>
      <c r="F84" s="27" t="s">
        <v>15</v>
      </c>
      <c r="G84" s="19" t="s">
        <v>15</v>
      </c>
      <c r="H84" s="19" t="s">
        <v>15</v>
      </c>
      <c r="I84" s="19" t="s">
        <v>15</v>
      </c>
      <c r="J84" s="8"/>
    </row>
    <row r="85" spans="2:10">
      <c r="B85" s="85" t="s">
        <v>48</v>
      </c>
      <c r="C85" s="86"/>
      <c r="D85" s="86"/>
      <c r="E85" s="86"/>
      <c r="F85" s="86"/>
      <c r="G85" s="86"/>
      <c r="H85" s="86"/>
      <c r="I85" s="87"/>
      <c r="J85" s="8"/>
    </row>
    <row r="86" spans="2:10">
      <c r="B86" s="9" t="s">
        <v>9</v>
      </c>
      <c r="C86" s="27">
        <f>SUM(D86:F86)</f>
        <v>523</v>
      </c>
      <c r="D86" s="27">
        <f>SUM(D81,D71,D66,D21,D16,D41)</f>
        <v>296</v>
      </c>
      <c r="E86" s="27">
        <f>SUM(E81,E71,E66,E21,E16,E41)</f>
        <v>211</v>
      </c>
      <c r="F86" s="27">
        <f>SUM(F81,F71,F66,F21,F16,F41)</f>
        <v>16</v>
      </c>
      <c r="G86" s="19">
        <f t="shared" ref="G86:I89" si="31">D86/$C86*100</f>
        <v>56.596558317399612</v>
      </c>
      <c r="H86" s="19">
        <f t="shared" si="31"/>
        <v>40.344168260038245</v>
      </c>
      <c r="I86" s="19">
        <f t="shared" si="31"/>
        <v>3.0592734225621414</v>
      </c>
      <c r="J86" s="8"/>
    </row>
    <row r="87" spans="2:10">
      <c r="B87" s="15" t="s">
        <v>41</v>
      </c>
      <c r="C87" s="27">
        <f>SUM(D87:F87)</f>
        <v>517</v>
      </c>
      <c r="D87" s="27">
        <f>SUM(D82,D72,D67,D22,D17,D42)</f>
        <v>174</v>
      </c>
      <c r="E87" s="27">
        <f>SUM(E82,E72,E67,E22,E17,E42)</f>
        <v>334</v>
      </c>
      <c r="F87" s="27">
        <f t="shared" ref="E87:F89" si="32">SUM(F82,F72,F67,F22,F17,F42)</f>
        <v>9</v>
      </c>
      <c r="G87" s="19">
        <f t="shared" si="31"/>
        <v>33.65570599613153</v>
      </c>
      <c r="H87" s="19">
        <f t="shared" si="31"/>
        <v>64.603481624758217</v>
      </c>
      <c r="I87" s="19">
        <f t="shared" si="31"/>
        <v>1.7408123791102514</v>
      </c>
      <c r="J87" s="8"/>
    </row>
    <row r="88" spans="2:10">
      <c r="B88" s="15" t="s">
        <v>11</v>
      </c>
      <c r="C88" s="27">
        <f>SUM(D88:F88)</f>
        <v>11765</v>
      </c>
      <c r="D88" s="27">
        <f>SUM(D83,D73,D68,D23,D18,D43)</f>
        <v>662</v>
      </c>
      <c r="E88" s="27">
        <f t="shared" si="32"/>
        <v>10087</v>
      </c>
      <c r="F88" s="27">
        <f t="shared" si="32"/>
        <v>1016</v>
      </c>
      <c r="G88" s="19">
        <f t="shared" si="31"/>
        <v>5.6268593285167876</v>
      </c>
      <c r="H88" s="19">
        <f t="shared" si="31"/>
        <v>85.737356566085836</v>
      </c>
      <c r="I88" s="19">
        <f t="shared" si="31"/>
        <v>8.6357841053973647</v>
      </c>
      <c r="J88" s="8"/>
    </row>
    <row r="89" spans="2:10">
      <c r="B89" s="20" t="s">
        <v>12</v>
      </c>
      <c r="C89" s="27">
        <f>SUM(D89:F89)</f>
        <v>13360</v>
      </c>
      <c r="D89" s="27">
        <f>SUM(D84,D74,D69,D24,D19,D44)</f>
        <v>1239</v>
      </c>
      <c r="E89" s="27">
        <f t="shared" si="32"/>
        <v>11068</v>
      </c>
      <c r="F89" s="27">
        <f t="shared" si="32"/>
        <v>1053</v>
      </c>
      <c r="G89" s="19">
        <f t="shared" si="31"/>
        <v>9.273952095808383</v>
      </c>
      <c r="H89" s="19">
        <f t="shared" si="31"/>
        <v>82.844311377245504</v>
      </c>
      <c r="I89" s="19">
        <f t="shared" si="31"/>
        <v>7.8817365269461082</v>
      </c>
      <c r="J89" s="8"/>
    </row>
    <row r="90" spans="2:10">
      <c r="B90" s="85" t="s">
        <v>49</v>
      </c>
      <c r="C90" s="86"/>
      <c r="D90" s="86"/>
      <c r="E90" s="86"/>
      <c r="F90" s="86"/>
      <c r="G90" s="86"/>
      <c r="H90" s="86"/>
      <c r="I90" s="87"/>
      <c r="J90" s="8"/>
    </row>
    <row r="91" spans="2:10">
      <c r="B91" s="9" t="s">
        <v>9</v>
      </c>
      <c r="C91" s="27">
        <f>SUM(D91:F91)</f>
        <v>537</v>
      </c>
      <c r="D91" s="27">
        <f>SUM(D6,D76,D56,D51,D46,D36,D31,D26,D11,D61)</f>
        <v>183</v>
      </c>
      <c r="E91" s="27">
        <f>SUM(E6,E76,E56,E51,E46,E36,E31,E26,E11,E61)</f>
        <v>319</v>
      </c>
      <c r="F91" s="27">
        <f>SUM(F6,F76,F56,F51,F46,F36,F31,F26,F11,F61)</f>
        <v>35</v>
      </c>
      <c r="G91" s="19">
        <f t="shared" ref="G91:I94" si="33">D91/$C91*100</f>
        <v>34.07821229050279</v>
      </c>
      <c r="H91" s="19">
        <f t="shared" si="33"/>
        <v>59.404096834264429</v>
      </c>
      <c r="I91" s="19">
        <f t="shared" si="33"/>
        <v>6.5176908752327751</v>
      </c>
      <c r="J91" s="8"/>
    </row>
    <row r="92" spans="2:10">
      <c r="B92" s="15" t="s">
        <v>41</v>
      </c>
      <c r="C92" s="27">
        <f>SUM(D92:F92)</f>
        <v>1266</v>
      </c>
      <c r="D92" s="27">
        <f t="shared" ref="D92:F94" si="34">SUM(D7,D77,D57,D52,D47,D37,D32,D27,D12,D62)</f>
        <v>234</v>
      </c>
      <c r="E92" s="27">
        <f t="shared" si="34"/>
        <v>993</v>
      </c>
      <c r="F92" s="27">
        <f t="shared" si="34"/>
        <v>39</v>
      </c>
      <c r="G92" s="19">
        <f t="shared" si="33"/>
        <v>18.48341232227488</v>
      </c>
      <c r="H92" s="19">
        <f t="shared" si="33"/>
        <v>78.436018957345979</v>
      </c>
      <c r="I92" s="19">
        <f t="shared" si="33"/>
        <v>3.080568720379147</v>
      </c>
      <c r="J92" s="8"/>
    </row>
    <row r="93" spans="2:10">
      <c r="B93" s="15" t="s">
        <v>11</v>
      </c>
      <c r="C93" s="27">
        <f>SUM(D93:F93)</f>
        <v>12969</v>
      </c>
      <c r="D93" s="27">
        <f t="shared" si="34"/>
        <v>1012</v>
      </c>
      <c r="E93" s="27">
        <f t="shared" si="34"/>
        <v>6495</v>
      </c>
      <c r="F93" s="27">
        <f t="shared" si="34"/>
        <v>5462</v>
      </c>
      <c r="G93" s="19">
        <f t="shared" si="33"/>
        <v>7.8032230703986434</v>
      </c>
      <c r="H93" s="19">
        <f t="shared" si="33"/>
        <v>50.080962294702758</v>
      </c>
      <c r="I93" s="19">
        <f t="shared" si="33"/>
        <v>42.115814634898605</v>
      </c>
      <c r="J93" s="8"/>
    </row>
    <row r="94" spans="2:10">
      <c r="B94" s="20" t="s">
        <v>12</v>
      </c>
      <c r="C94" s="27">
        <f>SUM(D94:F94)</f>
        <v>14954</v>
      </c>
      <c r="D94" s="27">
        <f t="shared" si="34"/>
        <v>1485</v>
      </c>
      <c r="E94" s="27">
        <f t="shared" si="34"/>
        <v>7925</v>
      </c>
      <c r="F94" s="27">
        <f t="shared" si="34"/>
        <v>5544</v>
      </c>
      <c r="G94" s="19">
        <f t="shared" si="33"/>
        <v>9.9304533903972168</v>
      </c>
      <c r="H94" s="19">
        <f t="shared" si="33"/>
        <v>52.99585395211983</v>
      </c>
      <c r="I94" s="19">
        <f t="shared" si="33"/>
        <v>37.073692657482951</v>
      </c>
      <c r="J94" s="8"/>
    </row>
    <row r="95" spans="2:10">
      <c r="B95" s="82" t="s">
        <v>31</v>
      </c>
      <c r="C95" s="83"/>
      <c r="D95" s="83"/>
      <c r="E95" s="83"/>
      <c r="F95" s="83"/>
      <c r="G95" s="83"/>
      <c r="H95" s="83"/>
      <c r="I95" s="84"/>
      <c r="J95" s="8"/>
    </row>
    <row r="96" spans="2:10">
      <c r="B96" s="9" t="s">
        <v>9</v>
      </c>
      <c r="C96" s="27">
        <v>1342</v>
      </c>
      <c r="D96" s="27">
        <v>564</v>
      </c>
      <c r="E96" s="27">
        <v>717</v>
      </c>
      <c r="F96" s="27">
        <v>61</v>
      </c>
      <c r="G96" s="19">
        <f>D96/$C96*100</f>
        <v>42.026825633383005</v>
      </c>
      <c r="H96" s="19">
        <f>E96/$C96*100</f>
        <v>53.427719821162448</v>
      </c>
      <c r="I96" s="19">
        <f>F96/$C96*100</f>
        <v>4.5454545454545459</v>
      </c>
      <c r="J96" s="8"/>
    </row>
    <row r="97" spans="2:10">
      <c r="B97" s="15" t="s">
        <v>41</v>
      </c>
      <c r="C97" s="27">
        <v>2238</v>
      </c>
      <c r="D97" s="27">
        <v>486</v>
      </c>
      <c r="E97" s="27">
        <v>1694</v>
      </c>
      <c r="F97" s="27">
        <v>58</v>
      </c>
      <c r="G97" s="19">
        <f t="shared" ref="G97:I99" si="35">D97/$C97*100</f>
        <v>21.715817694369974</v>
      </c>
      <c r="H97" s="19">
        <f t="shared" si="35"/>
        <v>75.69258266309204</v>
      </c>
      <c r="I97" s="19">
        <f t="shared" si="35"/>
        <v>2.5915996425379806</v>
      </c>
      <c r="J97" s="8"/>
    </row>
    <row r="98" spans="2:10">
      <c r="B98" s="15" t="s">
        <v>11</v>
      </c>
      <c r="C98" s="27">
        <v>24734</v>
      </c>
      <c r="D98" s="27">
        <v>1674</v>
      </c>
      <c r="E98" s="27">
        <v>16582</v>
      </c>
      <c r="F98" s="27">
        <v>6478</v>
      </c>
      <c r="G98" s="19">
        <f t="shared" si="35"/>
        <v>6.7680116438910005</v>
      </c>
      <c r="H98" s="19">
        <f t="shared" si="35"/>
        <v>67.041319640980021</v>
      </c>
      <c r="I98" s="19">
        <f t="shared" si="35"/>
        <v>26.190668715128972</v>
      </c>
      <c r="J98" s="8"/>
    </row>
    <row r="99" spans="2:10">
      <c r="B99" s="20" t="s">
        <v>12</v>
      </c>
      <c r="C99" s="30">
        <v>28314</v>
      </c>
      <c r="D99" s="30">
        <v>2724</v>
      </c>
      <c r="E99" s="30">
        <v>18993</v>
      </c>
      <c r="F99" s="30">
        <v>6597</v>
      </c>
      <c r="G99" s="23">
        <f t="shared" si="35"/>
        <v>9.6206823479550749</v>
      </c>
      <c r="H99" s="23">
        <f t="shared" si="35"/>
        <v>67.07988980716253</v>
      </c>
      <c r="I99" s="19">
        <f t="shared" si="35"/>
        <v>23.299427844882388</v>
      </c>
      <c r="J99" s="8"/>
    </row>
    <row r="100" spans="2:10">
      <c r="B100" s="81" t="s">
        <v>32</v>
      </c>
      <c r="C100" s="81"/>
      <c r="D100" s="81"/>
      <c r="E100" s="81"/>
      <c r="F100" s="81"/>
      <c r="G100" s="81"/>
      <c r="H100" s="81"/>
      <c r="I100" s="81"/>
    </row>
    <row r="101" spans="2:10">
      <c r="B101" s="88" t="s">
        <v>33</v>
      </c>
      <c r="C101" s="88"/>
      <c r="D101" s="88"/>
      <c r="E101" s="88"/>
      <c r="F101" s="88"/>
      <c r="G101" s="88"/>
      <c r="H101" s="88"/>
      <c r="I101" s="88"/>
    </row>
    <row r="102" spans="2:10">
      <c r="B102" s="89" t="s">
        <v>34</v>
      </c>
      <c r="C102" s="90"/>
      <c r="D102" s="90"/>
      <c r="E102" s="90"/>
      <c r="F102" s="90"/>
      <c r="G102" s="90"/>
      <c r="H102" s="90"/>
      <c r="I102" s="90"/>
    </row>
    <row r="103" spans="2:10" ht="29.1" customHeight="1">
      <c r="B103" s="89" t="s">
        <v>35</v>
      </c>
      <c r="C103" s="90"/>
      <c r="D103" s="90"/>
      <c r="E103" s="90"/>
      <c r="F103" s="90"/>
      <c r="G103" s="90"/>
      <c r="H103" s="90"/>
      <c r="I103" s="90"/>
    </row>
    <row r="104" spans="2:10" ht="29.1" customHeight="1">
      <c r="B104" s="89" t="s">
        <v>42</v>
      </c>
      <c r="C104" s="89"/>
      <c r="D104" s="89"/>
      <c r="E104" s="89"/>
      <c r="F104" s="89"/>
      <c r="G104" s="89"/>
      <c r="H104" s="89"/>
      <c r="I104" s="89"/>
    </row>
    <row r="105" spans="2:10">
      <c r="B105" s="89" t="s">
        <v>45</v>
      </c>
      <c r="C105" s="90"/>
      <c r="D105" s="90"/>
      <c r="E105" s="90"/>
      <c r="F105" s="90"/>
      <c r="G105" s="90"/>
      <c r="H105" s="90"/>
      <c r="I105" s="90"/>
    </row>
    <row r="106" spans="2:10">
      <c r="B106" s="89" t="s">
        <v>47</v>
      </c>
      <c r="C106" s="89"/>
      <c r="D106" s="89"/>
      <c r="E106" s="89"/>
      <c r="F106" s="89"/>
      <c r="G106" s="89"/>
      <c r="H106" s="89"/>
      <c r="I106" s="89"/>
    </row>
    <row r="107" spans="2:10" ht="32.25" customHeight="1">
      <c r="B107" s="90" t="s">
        <v>37</v>
      </c>
      <c r="C107" s="90"/>
      <c r="D107" s="90"/>
      <c r="E107" s="90"/>
      <c r="F107" s="90"/>
      <c r="G107" s="90"/>
      <c r="H107" s="90"/>
      <c r="I107" s="90"/>
    </row>
    <row r="108" spans="2:10">
      <c r="B108" s="41"/>
      <c r="C108" s="42"/>
      <c r="D108" s="42"/>
      <c r="E108" s="42"/>
      <c r="F108" s="42"/>
      <c r="G108" s="41"/>
      <c r="H108" s="41"/>
      <c r="I108" s="41"/>
    </row>
    <row r="109" spans="2:10">
      <c r="C109" s="7"/>
      <c r="D109" s="7"/>
      <c r="E109" s="7"/>
      <c r="F109" s="7"/>
    </row>
    <row r="110" spans="2:10">
      <c r="C110" s="7"/>
      <c r="D110" s="7"/>
      <c r="E110" s="7"/>
      <c r="F110" s="7"/>
    </row>
    <row r="111" spans="2:10">
      <c r="C111" s="7"/>
      <c r="D111" s="7"/>
      <c r="E111" s="7"/>
      <c r="F111" s="7"/>
    </row>
    <row r="112" spans="2:10">
      <c r="C112" s="7"/>
      <c r="D112" s="7"/>
      <c r="E112" s="7"/>
      <c r="F112" s="7"/>
    </row>
    <row r="113" spans="3:6">
      <c r="C113" s="7"/>
      <c r="D113" s="7"/>
      <c r="E113" s="7"/>
      <c r="F113" s="7"/>
    </row>
  </sheetData>
  <mergeCells count="31">
    <mergeCell ref="B107:I107"/>
    <mergeCell ref="B75:I75"/>
    <mergeCell ref="B80:I80"/>
    <mergeCell ref="B85:I85"/>
    <mergeCell ref="B90:I90"/>
    <mergeCell ref="B95:I95"/>
    <mergeCell ref="B100:I100"/>
    <mergeCell ref="B101:I101"/>
    <mergeCell ref="B102:I102"/>
    <mergeCell ref="B103:I103"/>
    <mergeCell ref="B105:I105"/>
    <mergeCell ref="B106:I106"/>
    <mergeCell ref="B104:I104"/>
    <mergeCell ref="B70:I70"/>
    <mergeCell ref="B15:I15"/>
    <mergeCell ref="B20:I20"/>
    <mergeCell ref="B25:I25"/>
    <mergeCell ref="B30:I30"/>
    <mergeCell ref="B35:I35"/>
    <mergeCell ref="B40:I40"/>
    <mergeCell ref="B45:I45"/>
    <mergeCell ref="B50:I50"/>
    <mergeCell ref="B55:I55"/>
    <mergeCell ref="B60:I60"/>
    <mergeCell ref="B65:I65"/>
    <mergeCell ref="B10:I10"/>
    <mergeCell ref="B2:I2"/>
    <mergeCell ref="B3:B4"/>
    <mergeCell ref="C4:F4"/>
    <mergeCell ref="G4:I4"/>
    <mergeCell ref="B5:I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465633-208E-4A09-8441-A14B78003356}">
  <ds:schemaRefs>
    <ds:schemaRef ds:uri="http://schemas.microsoft.com/sharepoint/v3/contenttype/forms"/>
  </ds:schemaRefs>
</ds:datastoreItem>
</file>

<file path=customXml/itemProps2.xml><?xml version="1.0" encoding="utf-8"?>
<ds:datastoreItem xmlns:ds="http://schemas.openxmlformats.org/officeDocument/2006/customXml" ds:itemID="{80BC05C7-97B5-406B-A0BC-402E5DE0BC85}">
  <ds:schemaRefs>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71ea3402-ccc5-4626-b376-cfd2cbafb61f"/>
    <ds:schemaRef ds:uri="http://www.w3.org/XML/1998/namespace"/>
    <ds:schemaRef ds:uri="http://purl.org/dc/elements/1.1/"/>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0E8D213A-6CEE-45AA-8A3A-E5B09E48D44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2023</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Münchow, Anne, ST-WB</dc:creator>
  <cp:lastModifiedBy>Helena Hornung</cp:lastModifiedBy>
  <dcterms:created xsi:type="dcterms:W3CDTF">2021-02-17T13:03:26Z</dcterms:created>
  <dcterms:modified xsi:type="dcterms:W3CDTF">2024-07-26T14:04:03Z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